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D93D6090-B110-452F-ABE8-449237E95E1E}" xr6:coauthVersionLast="47" xr6:coauthVersionMax="47" xr10:uidLastSave="{00000000-0000-0000-0000-000000000000}"/>
  <bookViews>
    <workbookView xWindow="-96" yWindow="-96" windowWidth="23232" windowHeight="12696" xr2:uid="{FD11C8F4-A9FC-4E35-BFB3-04D076BE85EB}"/>
  </bookViews>
  <sheets>
    <sheet name="Cover" sheetId="3" r:id="rId1"/>
    <sheet name="Calculator" sheetId="21" r:id="rId2"/>
  </sheets>
  <definedNames>
    <definedName name="_xlnm.Print_Area" localSheetId="1">Calculator!$B$3:$L$20</definedName>
    <definedName name="_xlnm.Print_Area" localSheetId="0">Cover!$B$2:$M$39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1" l="1"/>
  <c r="J8" i="21" s="1"/>
  <c r="I9" i="21"/>
  <c r="J9" i="21" s="1"/>
  <c r="I10" i="21"/>
  <c r="J10" i="21" s="1"/>
  <c r="I11" i="21"/>
  <c r="J11" i="21" s="1"/>
  <c r="I7" i="21"/>
  <c r="J7" i="21" s="1"/>
  <c r="J14" i="21" l="1"/>
  <c r="J17" i="21"/>
  <c r="J16" i="21"/>
  <c r="J15" i="21"/>
</calcChain>
</file>

<file path=xl/sharedStrings.xml><?xml version="1.0" encoding="utf-8"?>
<sst xmlns="http://schemas.openxmlformats.org/spreadsheetml/2006/main" count="30" uniqueCount="26">
  <si>
    <t xml:space="preserve"> </t>
  </si>
  <si>
    <t>Strictly Confidential</t>
  </si>
  <si>
    <t>Table of Contents</t>
  </si>
  <si>
    <t>© 2015 to 2024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</si>
  <si>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</si>
  <si>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</si>
  <si>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</si>
  <si>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</si>
  <si>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</si>
  <si>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</si>
  <si>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Calculator</t>
  </si>
  <si>
    <t>Price (Value)</t>
  </si>
  <si>
    <t>Property 1</t>
  </si>
  <si>
    <t>All figures in USD unless stated</t>
  </si>
  <si>
    <t>Property 2</t>
  </si>
  <si>
    <t>Property 3</t>
  </si>
  <si>
    <t>Property 4</t>
  </si>
  <si>
    <t>Average Price per Square Foot</t>
  </si>
  <si>
    <t>Median Price per Square Foot</t>
  </si>
  <si>
    <t>Maximum Price per Square Foot</t>
  </si>
  <si>
    <t>Minimum Price per Square Foot</t>
  </si>
  <si>
    <t>Property 5</t>
  </si>
  <si>
    <t>Monthly Rent</t>
  </si>
  <si>
    <t>Annual Rent</t>
  </si>
  <si>
    <t>Gross Rent Multiplier</t>
  </si>
  <si>
    <t>Gross Rent Multiplier (GRM)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</si>
</sst>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#,##0.0%_);\(#,##0.0%\);_(&quot;–&quot;_);_(@_)"/>
    <numFmt numFmtId="165" formatCode="0&quot;A&quot;"/>
    <numFmt numFmtId="166" formatCode="_(#,##0_)_%;\(#,##0\)_%;_(&quot;–&quot;_)_%;_(@_)_%"/>
    <numFmt numFmtId="167" formatCode="_(#,##0.00%_);\(#,##0.00%\);_(&quot;–&quot;_);_(@_)"/>
    <numFmt numFmtId="168" formatCode="_-* #,##0.00_-;\-* #,##0.00_-;_-* &quot;-&quot;??_-;_-@_-"/>
    <numFmt numFmtId="169" formatCode="_-* #,##0_-;\(#,##0\)_-;_-* &quot;-&quot;_-;_-@_-"/>
    <numFmt numFmtId="170" formatCode="_(#,##0_);\(#,##0\);_(&quot;–&quot;_);_(@_)"/>
    <numFmt numFmtId="171" formatCode="_(0.0\x_);\(0.0\x\);_(&quot;–&quot;_);_(@_)"/>
  </numFmts>
  <fonts count="27">
    <font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Aptos Narrow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2"/>
      <color rgb="FF3271D2"/>
      <name val="Open Sans"/>
      <family val="2"/>
    </font>
    <font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0"/>
      <name val="Bookman"/>
      <family val="1"/>
    </font>
    <font>
      <i/>
      <sz val="9"/>
      <color rgb="FF000000"/>
      <name val="Open Sans"/>
      <family val="2"/>
    </font>
    <font>
      <sz val="8"/>
      <color theme="1"/>
      <name val="Open Sans"/>
      <family val="2"/>
    </font>
    <font>
      <b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8" fontId="23" fillId="0" borderId="0" applyFont="0" applyFill="0" applyBorder="0" applyAlignment="0" applyProtection="0"/>
  </cellStyleXfs>
  <cellXfs count="54">
    <xf numFmtId="0" fontId="0" fillId="0" borderId="0" xfId="0"/>
    <xf numFmtId="0" fontId="7" fillId="0" borderId="0" xfId="1" applyFont="1"/>
    <xf numFmtId="0" fontId="3" fillId="0" borderId="0" xfId="1" applyFont="1"/>
    <xf numFmtId="165" fontId="4" fillId="0" borderId="0" xfId="1" applyNumberFormat="1" applyFont="1" applyAlignment="1">
      <alignment horizontal="right"/>
    </xf>
    <xf numFmtId="0" fontId="3" fillId="0" borderId="1" xfId="1" applyFont="1" applyBorder="1"/>
    <xf numFmtId="0" fontId="7" fillId="3" borderId="0" xfId="1" applyFont="1" applyFill="1"/>
    <xf numFmtId="165" fontId="4" fillId="2" borderId="0" xfId="1" applyNumberFormat="1" applyFont="1" applyFill="1" applyAlignment="1">
      <alignment horizontal="right"/>
    </xf>
    <xf numFmtId="0" fontId="8" fillId="0" borderId="0" xfId="2" applyFont="1"/>
    <xf numFmtId="0" fontId="8" fillId="3" borderId="2" xfId="2" applyFont="1" applyFill="1" applyBorder="1"/>
    <xf numFmtId="0" fontId="8" fillId="3" borderId="3" xfId="2" applyFont="1" applyFill="1" applyBorder="1"/>
    <xf numFmtId="0" fontId="8" fillId="3" borderId="4" xfId="2" applyFont="1" applyFill="1" applyBorder="1"/>
    <xf numFmtId="0" fontId="8" fillId="3" borderId="5" xfId="2" applyFont="1" applyFill="1" applyBorder="1"/>
    <xf numFmtId="0" fontId="8" fillId="3" borderId="0" xfId="2" applyFont="1" applyFill="1"/>
    <xf numFmtId="0" fontId="8" fillId="3" borderId="6" xfId="2" applyFont="1" applyFill="1" applyBorder="1"/>
    <xf numFmtId="0" fontId="8" fillId="0" borderId="5" xfId="2" applyFont="1" applyBorder="1"/>
    <xf numFmtId="0" fontId="8" fillId="0" borderId="6" xfId="2" applyFont="1" applyBorder="1"/>
    <xf numFmtId="0" fontId="12" fillId="0" borderId="0" xfId="2" applyFont="1" applyAlignment="1">
      <alignment horizontal="right"/>
    </xf>
    <xf numFmtId="0" fontId="8" fillId="0" borderId="0" xfId="2" applyFont="1" applyProtection="1">
      <protection locked="0"/>
    </xf>
    <xf numFmtId="0" fontId="13" fillId="0" borderId="0" xfId="2" applyFont="1"/>
    <xf numFmtId="0" fontId="12" fillId="0" borderId="7" xfId="2" applyFont="1" applyBorder="1" applyProtection="1">
      <protection locked="0"/>
    </xf>
    <xf numFmtId="0" fontId="3" fillId="0" borderId="0" xfId="2" applyFont="1"/>
    <xf numFmtId="0" fontId="16" fillId="0" borderId="0" xfId="4" applyFont="1" applyFill="1" applyBorder="1" applyProtection="1">
      <protection locked="0"/>
    </xf>
    <xf numFmtId="166" fontId="17" fillId="0" borderId="0" xfId="2" applyNumberFormat="1" applyFont="1"/>
    <xf numFmtId="166" fontId="10" fillId="0" borderId="0" xfId="4" applyNumberFormat="1" applyFont="1" applyFill="1" applyBorder="1"/>
    <xf numFmtId="0" fontId="3" fillId="0" borderId="0" xfId="4" applyFont="1" applyFill="1" applyBorder="1"/>
    <xf numFmtId="0" fontId="18" fillId="4" borderId="0" xfId="2" applyFont="1" applyFill="1"/>
    <xf numFmtId="0" fontId="3" fillId="4" borderId="0" xfId="2" applyFont="1" applyFill="1"/>
    <xf numFmtId="166" fontId="19" fillId="4" borderId="0" xfId="2" applyNumberFormat="1" applyFont="1" applyFill="1"/>
    <xf numFmtId="0" fontId="5" fillId="4" borderId="0" xfId="2" applyFont="1" applyFill="1"/>
    <xf numFmtId="0" fontId="8" fillId="0" borderId="8" xfId="2" applyFont="1" applyBorder="1"/>
    <xf numFmtId="0" fontId="8" fillId="0" borderId="9" xfId="2" applyFont="1" applyBorder="1"/>
    <xf numFmtId="0" fontId="8" fillId="0" borderId="10" xfId="2" applyFont="1" applyBorder="1"/>
    <xf numFmtId="164" fontId="2" fillId="0" borderId="0" xfId="1" applyNumberFormat="1" applyFont="1"/>
    <xf numFmtId="37" fontId="9" fillId="2" borderId="0" xfId="1" applyNumberFormat="1" applyFont="1" applyFill="1" applyAlignment="1">
      <alignment vertical="center"/>
    </xf>
    <xf numFmtId="166" fontId="20" fillId="0" borderId="0" xfId="3" applyNumberFormat="1" applyFont="1" applyFill="1" applyBorder="1" applyProtection="1">
      <protection locked="0"/>
    </xf>
    <xf numFmtId="0" fontId="21" fillId="0" borderId="0" xfId="2" applyFont="1"/>
    <xf numFmtId="37" fontId="1" fillId="0" borderId="0" xfId="1" applyNumberFormat="1" applyFont="1" applyAlignment="1">
      <alignment vertical="center"/>
    </xf>
    <xf numFmtId="37" fontId="2" fillId="0" borderId="0" xfId="1" applyNumberFormat="1" applyFont="1" applyAlignment="1">
      <alignment vertical="center"/>
    </xf>
    <xf numFmtId="37" fontId="3" fillId="0" borderId="0" xfId="1" applyNumberFormat="1" applyFont="1" applyAlignment="1">
      <alignment vertical="center"/>
    </xf>
    <xf numFmtId="0" fontId="11" fillId="0" borderId="0" xfId="2" applyFont="1" applyProtection="1">
      <protection locked="0"/>
    </xf>
    <xf numFmtId="169" fontId="24" fillId="0" borderId="0" xfId="5" applyNumberFormat="1" applyFont="1" applyFill="1" applyAlignment="1" applyProtection="1">
      <alignment horizontal="left"/>
      <protection locked="0"/>
    </xf>
    <xf numFmtId="0" fontId="22" fillId="0" borderId="0" xfId="1" applyFont="1" applyAlignment="1">
      <alignment horizontal="right" vertical="center"/>
    </xf>
    <xf numFmtId="167" fontId="3" fillId="0" borderId="0" xfId="1" applyNumberFormat="1" applyFont="1" applyAlignment="1">
      <alignment vertical="center"/>
    </xf>
    <xf numFmtId="0" fontId="25" fillId="0" borderId="0" xfId="1" applyFont="1" applyAlignment="1">
      <alignment horizontal="center"/>
    </xf>
    <xf numFmtId="164" fontId="2" fillId="0" borderId="0" xfId="1" applyNumberFormat="1" applyFont="1" applyAlignment="1">
      <alignment horizontal="right"/>
    </xf>
    <xf numFmtId="170" fontId="1" fillId="0" borderId="0" xfId="1" applyNumberFormat="1" applyFont="1"/>
    <xf numFmtId="165" fontId="2" fillId="0" borderId="0" xfId="1" applyNumberFormat="1" applyFont="1"/>
    <xf numFmtId="0" fontId="0" fillId="0" borderId="0" xfId="1" applyFont="1"/>
    <xf numFmtId="0" fontId="22" fillId="0" borderId="11" xfId="1" applyFont="1" applyBorder="1" applyAlignment="1">
      <alignment horizontal="right" vertical="center"/>
    </xf>
    <xf numFmtId="170" fontId="2" fillId="0" borderId="0" xfId="1" applyNumberFormat="1" applyFont="1"/>
    <xf numFmtId="37" fontId="26" fillId="0" borderId="11" xfId="1" applyNumberFormat="1" applyFont="1" applyBorder="1" applyAlignment="1">
      <alignment horizontal="right" vertical="center"/>
    </xf>
    <xf numFmtId="170" fontId="3" fillId="0" borderId="0" xfId="1" applyNumberFormat="1" applyFont="1" applyAlignment="1">
      <alignment vertical="center"/>
    </xf>
    <xf numFmtId="171" fontId="2" fillId="0" borderId="0" xfId="1" applyNumberFormat="1" applyFont="1"/>
    <xf numFmtId="171" fontId="2" fillId="0" borderId="0" xfId="1" applyNumberFormat="1" applyFont="1" applyAlignment="1">
      <alignment horizontal="right"/>
    </xf>
  </cellXfs>
  <cellStyles count="6">
    <cellStyle name="Comma 2" xfId="5" xr:uid="{49BB5E7E-5559-4141-B99B-5DEFADF9EDC6}"/>
    <cellStyle name="Hyperlink 2" xfId="3" xr:uid="{3BEF7FCD-6359-49BF-B117-6C43C63D85F3}"/>
    <cellStyle name="Hyperlink 2 2" xfId="4" xr:uid="{C2E9E9AD-537C-496E-893B-0DF199E1D41F}"/>
    <cellStyle name="Normal" xfId="0" builtinId="0"/>
    <cellStyle name="Normal 2" xfId="1" xr:uid="{50DE42A6-9C0A-409D-850A-080A1430AD3A}"/>
    <cellStyle name="Normal 2 2 2" xfId="2" xr:uid="{4FC58F8A-3ACD-489D-8E24-B276ED111CC4}"/>
  </cellStyles>
  <dxfs count="0"/>
  <tableStyles count="0" defaultTableStyle="TableStyleMedium2" defaultPivotStyle="PivotStyleLight16"/>
  <colors>
    <mruColors>
      <color rgb="FFFFFFCC"/>
      <color rgb="FF947131"/>
      <color rgb="FF000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</xdr:colOff>
      <xdr:row>3</xdr:row>
      <xdr:rowOff>217170</xdr:rowOff>
    </xdr:from>
    <xdr:to>
      <xdr:col>2</xdr:col>
      <xdr:colOff>2215152</xdr:colOff>
      <xdr:row>6</xdr:row>
      <xdr:rowOff>25379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63CA0-3277-4BB9-B445-CF6A7E7B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960120"/>
          <a:ext cx="1997982" cy="551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</xdr:colOff>
      <xdr:row>0</xdr:row>
      <xdr:rowOff>102870</xdr:rowOff>
    </xdr:from>
    <xdr:to>
      <xdr:col>2</xdr:col>
      <xdr:colOff>666207</xdr:colOff>
      <xdr:row>0</xdr:row>
      <xdr:rowOff>457012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BA03C-3F66-4D98-8D3A-F433B092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" y="102870"/>
          <a:ext cx="1211037" cy="35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5DF-2C70-4D51-B0C6-BDB56372BC6D}">
  <dimension ref="B1:N40"/>
  <sheetViews>
    <sheetView showGridLines="0" tabSelected="1" zoomScaleNormal="100" zoomScaleSheetLayoutView="100" workbookViewId="0"/>
  </sheetViews>
  <sheetFormatPr defaultColWidth="9" defaultRowHeight="19.5" customHeight="1"/>
  <cols>
    <col min="1" max="1" width="4.62890625" style="7" customWidth="1"/>
    <col min="2" max="2" width="4.7890625" style="7" customWidth="1"/>
    <col min="3" max="3" width="36.62890625" style="7" customWidth="1"/>
    <col min="4" max="11" width="10.62890625" style="7" customWidth="1"/>
    <col min="12" max="12" width="36.62890625" style="7" customWidth="1"/>
    <col min="13" max="13" width="4.7890625" style="7" customWidth="1"/>
    <col min="14" max="14" width="11" style="7" customWidth="1"/>
    <col min="15" max="16384" width="9" style="7"/>
  </cols>
  <sheetData>
    <row r="1" spans="2:13" ht="19.5" customHeight="1" thickBot="1"/>
    <row r="2" spans="2:13" ht="19.5" customHeight="1" thickTop="1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2:13" ht="19.5" customHeight="1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2:13" ht="19.5" customHeight="1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2:13" ht="19.5" customHeight="1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2:13" ht="19.5" customHeight="1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2:13" ht="19.5" customHeight="1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2:13" ht="19.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2:13" ht="19.5" customHeigh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ht="19.5" customHeight="1">
      <c r="B10" s="14"/>
      <c r="M10" s="15"/>
    </row>
    <row r="11" spans="2:13" ht="28.5" customHeight="1">
      <c r="B11" s="14"/>
      <c r="C11" s="39" t="s">
        <v>25</v>
      </c>
      <c r="F11" s="35"/>
      <c r="L11" s="16" t="s">
        <v>1</v>
      </c>
      <c r="M11" s="15"/>
    </row>
    <row r="12" spans="2:13" ht="19.5" customHeight="1">
      <c r="B12" s="14"/>
      <c r="C12" s="17"/>
      <c r="K12" s="18"/>
      <c r="M12" s="15"/>
    </row>
    <row r="13" spans="2:13" ht="19.5" customHeight="1">
      <c r="B13" s="14"/>
      <c r="C13" s="19" t="s">
        <v>2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2:13" ht="19.5" customHeight="1">
      <c r="B14" s="14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2:13" ht="19.5" customHeight="1">
      <c r="B15" s="14"/>
      <c r="C15" s="34" t="s">
        <v>10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2:13" ht="19.5" customHeight="1">
      <c r="B16" s="14"/>
      <c r="C16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2:13" ht="19.5" customHeight="1">
      <c r="B17" s="14"/>
      <c r="C17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2:13" ht="19.5" customHeight="1">
      <c r="B18" s="14"/>
      <c r="C18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2:13" ht="19.5" customHeight="1">
      <c r="B19" s="14"/>
      <c r="C19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2:13" ht="19.5" customHeight="1">
      <c r="B20" s="14"/>
      <c r="C20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2:13" ht="19.5" customHeight="1">
      <c r="B21" s="14"/>
      <c r="C21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2:13" ht="19.5" customHeight="1">
      <c r="B22" s="14"/>
      <c r="C22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2:13" ht="19.5" customHeight="1">
      <c r="B23" s="14"/>
      <c r="C23" s="21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2:13" ht="19.5" customHeight="1">
      <c r="B24" s="14"/>
      <c r="C24" s="21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2:13" ht="19.5" customHeight="1">
      <c r="B25" s="14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2:13" ht="19.5" customHeight="1">
      <c r="B26" s="14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2:13" ht="19.5" customHeight="1">
      <c r="B27" s="14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2:13" ht="19.5" customHeight="1">
      <c r="B28" s="14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2:13" ht="19.5" customHeight="1">
      <c r="B29" s="14"/>
      <c r="C29" s="24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2:13" ht="19.5" customHeight="1">
      <c r="B30" s="14"/>
      <c r="C30" s="24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2:13" ht="19.5" customHeight="1">
      <c r="B31" s="14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5"/>
    </row>
    <row r="32" spans="2:13" ht="19.5" customHeight="1">
      <c r="B32" s="14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5"/>
    </row>
    <row r="33" spans="2:14" ht="19.5" customHeight="1">
      <c r="B33" s="14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5"/>
    </row>
    <row r="34" spans="2:14" ht="19.5" customHeight="1">
      <c r="B34" s="14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5"/>
    </row>
    <row r="35" spans="2:14" ht="19.5" customHeight="1">
      <c r="B35" s="14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5"/>
    </row>
    <row r="36" spans="2:14" ht="19.5" customHeight="1">
      <c r="B36" s="14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5"/>
    </row>
    <row r="37" spans="2:14" ht="19.5" customHeight="1">
      <c r="B37" s="14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5"/>
    </row>
    <row r="38" spans="2:14" ht="19.5" customHeight="1">
      <c r="B38" s="14"/>
      <c r="C38" s="27" t="s">
        <v>9</v>
      </c>
      <c r="D38" s="28"/>
      <c r="E38" s="28"/>
      <c r="F38" s="28"/>
      <c r="G38" s="28"/>
      <c r="H38" s="28"/>
      <c r="I38" s="28"/>
      <c r="J38" s="28"/>
      <c r="K38" s="28"/>
      <c r="L38" s="28"/>
      <c r="M38" s="15"/>
    </row>
    <row r="39" spans="2:14" ht="19.5" customHeight="1" thickBo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0</v>
      </c>
    </row>
    <row r="40" spans="2:14" ht="19.5" customHeight="1" thickTop="1">
      <c r="N40" s="7" t="s">
        <v>0</v>
      </c>
    </row>
  </sheetData>
  <hyperlinks>
    <hyperlink ref="C38" r:id="rId1" xr:uid="{16D41D3E-C086-4772-8D45-98F922776417}"/>
    <hyperlink ref="C15" location="Calculator!A1" tooltip="Calculator" display="Calculator" xr:uid="{17315191-00FE-43BC-BBF9-7CAA94A6DFA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1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7820-A16B-4646-8CD5-3E365E74ED4E}">
  <sheetPr>
    <pageSetUpPr fitToPage="1"/>
  </sheetPr>
  <dimension ref="A1:O25"/>
  <sheetViews>
    <sheetView showGridLines="0" zoomScaleNormal="100" zoomScaleSheetLayoutView="100" workbookViewId="0">
      <pane ySplit="1" topLeftCell="A2" activePane="bottomLeft" state="frozen"/>
      <selection activeCell="K15" sqref="K15"/>
      <selection pane="bottomLeft"/>
    </sheetView>
  </sheetViews>
  <sheetFormatPr defaultColWidth="8.7890625" defaultRowHeight="14.4" outlineLevelRow="1"/>
  <cols>
    <col min="1" max="1" width="3.5234375" style="2" customWidth="1"/>
    <col min="2" max="5" width="9.5234375" style="2" customWidth="1"/>
    <col min="6" max="6" width="10.5234375" style="2" customWidth="1"/>
    <col min="7" max="10" width="19.578125" style="2" customWidth="1"/>
    <col min="11" max="12" width="13.578125" style="2" customWidth="1"/>
    <col min="13" max="13" width="1.62890625" style="2" customWidth="1"/>
    <col min="14" max="16384" width="8.7890625" style="2"/>
  </cols>
  <sheetData>
    <row r="1" spans="1:15" ht="50.0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</row>
    <row r="2" spans="1:15" ht="15" customHeight="1"/>
    <row r="3" spans="1:15" s="38" customFormat="1" ht="20.399999999999999">
      <c r="A3" s="1" t="s">
        <v>0</v>
      </c>
      <c r="B3" s="33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3"/>
    </row>
    <row r="4" spans="1:15" s="38" customFormat="1" ht="15" customHeight="1" outlineLevel="1">
      <c r="A4" s="1"/>
      <c r="B4" s="36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38" customFormat="1" ht="15" customHeight="1" outlineLevel="1" thickBot="1">
      <c r="A5" s="1"/>
      <c r="B5" s="40" t="s">
        <v>13</v>
      </c>
      <c r="C5" s="40"/>
      <c r="F5" s="41"/>
      <c r="G5" s="48" t="s">
        <v>11</v>
      </c>
      <c r="H5" s="48" t="s">
        <v>22</v>
      </c>
      <c r="I5" s="50" t="s">
        <v>23</v>
      </c>
      <c r="J5" s="50" t="s">
        <v>24</v>
      </c>
      <c r="K5" s="41"/>
      <c r="L5" s="41"/>
      <c r="M5" s="3"/>
    </row>
    <row r="6" spans="1:15" s="38" customFormat="1" ht="15" customHeight="1" outlineLevel="1">
      <c r="A6" s="1"/>
      <c r="B6" s="36"/>
      <c r="C6" s="3"/>
      <c r="D6" s="3"/>
      <c r="E6" s="3"/>
      <c r="F6" s="3"/>
      <c r="G6" s="3"/>
      <c r="H6" s="3"/>
      <c r="J6" s="3"/>
      <c r="K6" s="3"/>
      <c r="L6" s="3"/>
      <c r="M6" s="3"/>
    </row>
    <row r="7" spans="1:15" s="38" customFormat="1" ht="15" customHeight="1" outlineLevel="1">
      <c r="A7" s="1"/>
      <c r="B7" s="37" t="s">
        <v>12</v>
      </c>
      <c r="C7" s="3"/>
      <c r="D7" s="3"/>
      <c r="E7" s="43"/>
      <c r="F7" s="3"/>
      <c r="G7" s="45">
        <v>1500000</v>
      </c>
      <c r="H7" s="45">
        <v>21000</v>
      </c>
      <c r="I7" s="51">
        <f>H7*12</f>
        <v>252000</v>
      </c>
      <c r="J7" s="52">
        <f>G7/I7</f>
        <v>5.9523809523809526</v>
      </c>
      <c r="K7" s="49"/>
      <c r="L7" s="49"/>
      <c r="M7" s="3"/>
      <c r="O7" s="42"/>
    </row>
    <row r="8" spans="1:15" s="38" customFormat="1" ht="15" customHeight="1" outlineLevel="1">
      <c r="A8" s="1"/>
      <c r="B8" s="37" t="s">
        <v>14</v>
      </c>
      <c r="C8" s="3"/>
      <c r="D8" s="3"/>
      <c r="E8" s="43"/>
      <c r="F8" s="3"/>
      <c r="G8" s="45">
        <v>2000000</v>
      </c>
      <c r="H8" s="45">
        <v>22000</v>
      </c>
      <c r="I8" s="51">
        <f t="shared" ref="I8:I11" si="0">H8*12</f>
        <v>264000</v>
      </c>
      <c r="J8" s="52">
        <f t="shared" ref="J8:J11" si="1">G8/I8</f>
        <v>7.5757575757575761</v>
      </c>
      <c r="K8" s="45"/>
      <c r="L8" s="45"/>
      <c r="M8" s="3"/>
      <c r="O8" s="42"/>
    </row>
    <row r="9" spans="1:15" s="38" customFormat="1" ht="15" customHeight="1" outlineLevel="1">
      <c r="A9" s="1"/>
      <c r="B9" s="37" t="s">
        <v>15</v>
      </c>
      <c r="C9" s="3"/>
      <c r="D9" s="3"/>
      <c r="E9" s="3"/>
      <c r="F9" s="3"/>
      <c r="G9" s="45">
        <v>1100000</v>
      </c>
      <c r="H9" s="45">
        <v>23700</v>
      </c>
      <c r="I9" s="51">
        <f t="shared" si="0"/>
        <v>284400</v>
      </c>
      <c r="J9" s="52">
        <f t="shared" si="1"/>
        <v>3.8677918424753868</v>
      </c>
      <c r="K9" s="3"/>
      <c r="L9" s="3"/>
      <c r="M9" s="3"/>
    </row>
    <row r="10" spans="1:15" s="38" customFormat="1" ht="15" customHeight="1" outlineLevel="1">
      <c r="A10" s="1"/>
      <c r="B10" s="37" t="s">
        <v>16</v>
      </c>
      <c r="C10" s="3"/>
      <c r="D10" s="3"/>
      <c r="E10" s="3"/>
      <c r="F10" s="3"/>
      <c r="G10" s="45">
        <v>2250000</v>
      </c>
      <c r="H10" s="45">
        <v>25000</v>
      </c>
      <c r="I10" s="51">
        <f t="shared" si="0"/>
        <v>300000</v>
      </c>
      <c r="J10" s="52">
        <f t="shared" si="1"/>
        <v>7.5</v>
      </c>
      <c r="K10" s="3"/>
      <c r="L10" s="3"/>
      <c r="M10" s="3"/>
    </row>
    <row r="11" spans="1:15" s="38" customFormat="1" ht="15" customHeight="1" outlineLevel="1">
      <c r="A11" s="1"/>
      <c r="B11" s="37" t="s">
        <v>21</v>
      </c>
      <c r="C11" s="3"/>
      <c r="D11" s="3"/>
      <c r="E11" s="3"/>
      <c r="F11" s="3"/>
      <c r="G11" s="45">
        <v>1650000</v>
      </c>
      <c r="H11" s="45">
        <v>20000</v>
      </c>
      <c r="I11" s="51">
        <f t="shared" si="0"/>
        <v>240000</v>
      </c>
      <c r="J11" s="52">
        <f t="shared" si="1"/>
        <v>6.875</v>
      </c>
      <c r="K11" s="3"/>
      <c r="L11" s="3"/>
      <c r="M11" s="3"/>
    </row>
    <row r="12" spans="1:15" s="38" customFormat="1" ht="15" customHeight="1" outlineLevel="1">
      <c r="A12" s="1"/>
      <c r="B12" s="3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5" s="38" customFormat="1" ht="15" customHeight="1" outlineLevel="1">
      <c r="A13" s="1"/>
      <c r="B13" s="3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5" s="38" customFormat="1" ht="15" customHeight="1" outlineLevel="1">
      <c r="A14" s="1"/>
      <c r="B14" s="37" t="s">
        <v>17</v>
      </c>
      <c r="C14" s="3"/>
      <c r="D14" s="3"/>
      <c r="E14" s="3"/>
      <c r="F14" s="3"/>
      <c r="G14" s="44"/>
      <c r="H14" s="46"/>
      <c r="J14" s="53">
        <f>AVERAGE(J$7:J$11)</f>
        <v>6.3541860741227829</v>
      </c>
      <c r="K14" s="3"/>
      <c r="L14" s="3"/>
      <c r="M14" s="3"/>
    </row>
    <row r="15" spans="1:15" s="38" customFormat="1" ht="15" customHeight="1" outlineLevel="1">
      <c r="A15" s="1"/>
      <c r="B15" s="37" t="s">
        <v>18</v>
      </c>
      <c r="C15" s="3"/>
      <c r="D15" s="3"/>
      <c r="E15" s="3"/>
      <c r="F15" s="3"/>
      <c r="G15" s="44"/>
      <c r="H15" s="46"/>
      <c r="J15" s="53">
        <f>MEDIAN(J$7:J$11)</f>
        <v>6.875</v>
      </c>
      <c r="K15" s="3"/>
      <c r="L15" s="3"/>
      <c r="M15" s="3"/>
    </row>
    <row r="16" spans="1:15" s="38" customFormat="1" ht="15" customHeight="1" outlineLevel="1">
      <c r="A16" s="1"/>
      <c r="B16" s="37" t="s">
        <v>19</v>
      </c>
      <c r="C16" s="3"/>
      <c r="D16" s="3"/>
      <c r="E16" s="3"/>
      <c r="F16" s="3"/>
      <c r="G16" s="44"/>
      <c r="H16" s="46"/>
      <c r="J16" s="53">
        <f>MAX(J$7:J$11)</f>
        <v>7.5757575757575761</v>
      </c>
      <c r="K16" s="3"/>
      <c r="L16" s="3"/>
      <c r="M16" s="3"/>
    </row>
    <row r="17" spans="1:13" s="38" customFormat="1" ht="15" customHeight="1" outlineLevel="1">
      <c r="A17" s="1"/>
      <c r="B17" s="37" t="s">
        <v>20</v>
      </c>
      <c r="C17" s="3"/>
      <c r="D17" s="3"/>
      <c r="E17" s="3"/>
      <c r="F17" s="3"/>
      <c r="G17" s="44"/>
      <c r="H17" s="46"/>
      <c r="J17" s="53">
        <f>MIN(J$7:J$11)</f>
        <v>3.8677918424753868</v>
      </c>
      <c r="K17" s="3"/>
      <c r="L17" s="3"/>
      <c r="M17" s="3"/>
    </row>
    <row r="18" spans="1:13" s="38" customFormat="1" ht="15" customHeight="1" outlineLevel="1">
      <c r="A18" s="1"/>
      <c r="B18" s="3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38" customFormat="1" ht="15" customHeight="1" outlineLevel="1">
      <c r="A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outlineLevel="1">
      <c r="L20" s="32"/>
      <c r="M20" s="32"/>
    </row>
    <row r="21" spans="1:13" outlineLevel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5" spans="1:13">
      <c r="A25" s="47" t="s">
        <v>0</v>
      </c>
    </row>
  </sheetData>
  <printOptions horizontalCentered="1"/>
  <pageMargins left="0.25" right="0.25" top="0.25" bottom="0.25" header="0.3" footer="0.3"/>
  <pageSetup scale="86" orientation="landscape" r:id="rId1"/>
  <headerFooter>
    <oddFooter>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Calculator</vt:lpstr>
      <vt:lpstr>Calculator!Print_Area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cp:lastPrinted>2024-12-02T16:16:44Z</cp:lastPrinted>
  <dcterms:created xsi:type="dcterms:W3CDTF">2024-08-29T19:47:22Z</dcterms:created>
  <dcterms:modified xsi:type="dcterms:W3CDTF">2024-12-03T17:46:39Z</dcterms:modified>
</cp:coreProperties>
</file>