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F2C5A5A4-3283-44B9-9BD8-5BF211E51676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Liquidation Value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'Liquidation Value'!$B$3:$M$39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3" l="1"/>
  <c r="M38" i="3"/>
  <c r="K38" i="3"/>
  <c r="B37" i="3"/>
  <c r="M26" i="3"/>
  <c r="L26" i="3"/>
  <c r="K26" i="3"/>
  <c r="E24" i="3"/>
  <c r="E27" i="3" s="1"/>
  <c r="M23" i="3"/>
  <c r="L23" i="3"/>
  <c r="K23" i="3"/>
  <c r="M22" i="3"/>
  <c r="L22" i="3"/>
  <c r="K22" i="3"/>
  <c r="K24" i="3" s="1"/>
  <c r="M11" i="3"/>
  <c r="L11" i="3"/>
  <c r="K11" i="3"/>
  <c r="M10" i="3"/>
  <c r="L10" i="3"/>
  <c r="K10" i="3"/>
  <c r="L24" i="3" l="1"/>
  <c r="M24" i="3"/>
  <c r="K27" i="3"/>
  <c r="K33" i="3" s="1"/>
  <c r="L27" i="3"/>
  <c r="L33" i="3" s="1"/>
  <c r="M27" i="3"/>
  <c r="M33" i="3" s="1"/>
  <c r="M14" i="3" l="1"/>
  <c r="K14" i="3"/>
  <c r="L14" i="3"/>
  <c r="M9" i="3" l="1"/>
  <c r="L9" i="3"/>
  <c r="K9" i="3"/>
  <c r="E12" i="3"/>
  <c r="E17" i="3" s="1"/>
  <c r="M12" i="3" l="1"/>
  <c r="M17" i="3" s="1"/>
  <c r="M32" i="3" s="1"/>
  <c r="M34" i="3" s="1"/>
  <c r="M37" i="3" s="1"/>
  <c r="K12" i="3"/>
  <c r="K17" i="3" s="1"/>
  <c r="K32" i="3" s="1"/>
  <c r="K34" i="3" s="1"/>
  <c r="K37" i="3" s="1"/>
  <c r="L12" i="3"/>
  <c r="L17" i="3" s="1"/>
  <c r="L32" i="3" s="1"/>
  <c r="L34" i="3" s="1"/>
  <c r="L37" i="3" s="1"/>
  <c r="L39" i="3" l="1"/>
  <c r="K39" i="3"/>
  <c r="M39" i="3"/>
</calcChain>
</file>

<file path=xl/sharedStrings.xml><?xml version="1.0" encoding="utf-8"?>
<sst xmlns="http://schemas.openxmlformats.org/spreadsheetml/2006/main" count="45" uniqueCount="36">
  <si>
    <t>Total Liabilities</t>
  </si>
  <si>
    <t>Liquidation Value</t>
  </si>
  <si>
    <t>https://corporatefinanceinstitute.com/</t>
  </si>
  <si>
    <t>Strictly Confidential</t>
  </si>
  <si>
    <t>Liquidation Value Template</t>
  </si>
  <si>
    <t xml:space="preserve"> </t>
  </si>
  <si>
    <t>All figures in USD thousands unless stated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</si>
  <si>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</si>
  <si>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</si>
  <si>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</si>
  <si>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</si>
  <si>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</si>
  <si>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</si>
  <si>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</si>
  <si>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</si>
  <si>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</si>
  <si>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</si>
  <si>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</si>
  <si>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</si>
  <si>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Enterprise Value</t>
  </si>
  <si>
    <t>Estimated Recovery - %</t>
  </si>
  <si>
    <t>Estimated Liquidation Value</t>
  </si>
  <si>
    <t>Low</t>
  </si>
  <si>
    <t>Med</t>
  </si>
  <si>
    <t>High</t>
  </si>
  <si>
    <t>Indicated Equity Value</t>
  </si>
  <si>
    <t>Assets</t>
  </si>
  <si>
    <t>Liabilities</t>
  </si>
  <si>
    <t>Net Debt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</si>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</sst>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5" formatCode="_-* #,##0_-;\(#,##0\)_-;_-* &quot;-&quot;_-;_-@_-"/>
    <numFmt numFmtId="167" formatCode="_-* #,##0.00_-;\-* #,##0.00_-;_-* &quot;-&quot;??_-;_-@_-"/>
    <numFmt numFmtId="169" formatCode="0&quot;A&quot;"/>
    <numFmt numFmtId="170" formatCode="_(#,##0_);\(#,##0\);_(&quot;–&quot;_);_(@_)"/>
    <numFmt numFmtId="171" formatCode="_(#,##0_)_%;\(#,##0\)_%;_(&quot;–&quot;_)_%;_(@_)_%"/>
    <numFmt numFmtId="174" formatCode="#,##0_);[Red]\(#,##0\);\-"/>
    <numFmt numFmtId="176" formatCode="#,##0_);\(#,##0\);\-"/>
    <numFmt numFmtId="177" formatCode="0&quot;E&quot;"/>
  </numFmts>
  <fonts count="37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sz val="10"/>
      <color rgb="FF0000FF"/>
      <name val="Open Sans"/>
      <family val="2"/>
    </font>
    <font>
      <i/>
      <sz val="10"/>
      <name val="Open Sans"/>
      <family val="2"/>
    </font>
    <font>
      <b/>
      <sz val="11"/>
      <color theme="1"/>
      <name val="Open Sans"/>
      <family val="2"/>
    </font>
    <font>
      <b/>
      <sz val="11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rgb="FF4472C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7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8">
    <xf numFmtId="0" fontId="0" fillId="0" borderId="0" xfId="0"/>
    <xf numFmtId="165" fontId="4" fillId="2" borderId="0" xfId="1" applyNumberFormat="1" applyFont="1" applyFill="1"/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center"/>
    </xf>
    <xf numFmtId="0" fontId="2" fillId="0" borderId="0" xfId="3"/>
    <xf numFmtId="0" fontId="14" fillId="0" borderId="0" xfId="3" applyFont="1"/>
    <xf numFmtId="0" fontId="9" fillId="0" borderId="0" xfId="3" applyFont="1"/>
    <xf numFmtId="0" fontId="16" fillId="0" borderId="0" xfId="3" applyFont="1" applyAlignment="1">
      <alignment horizontal="left"/>
    </xf>
    <xf numFmtId="37" fontId="6" fillId="0" borderId="0" xfId="3" applyNumberFormat="1" applyFont="1" applyAlignment="1">
      <alignment vertical="center"/>
    </xf>
    <xf numFmtId="0" fontId="17" fillId="0" borderId="0" xfId="3" applyFont="1" applyAlignment="1">
      <alignment horizontal="center"/>
    </xf>
    <xf numFmtId="169" fontId="18" fillId="0" borderId="0" xfId="3" applyNumberFormat="1" applyFont="1" applyAlignment="1">
      <alignment horizontal="right"/>
    </xf>
    <xf numFmtId="170" fontId="19" fillId="0" borderId="0" xfId="3" applyNumberFormat="1" applyFont="1"/>
    <xf numFmtId="170" fontId="20" fillId="0" borderId="0" xfId="3" applyNumberFormat="1" applyFont="1"/>
    <xf numFmtId="0" fontId="12" fillId="0" borderId="0" xfId="3" applyFont="1" applyAlignment="1">
      <alignment horizontal="left"/>
    </xf>
    <xf numFmtId="37" fontId="21" fillId="3" borderId="0" xfId="3" applyNumberFormat="1" applyFont="1" applyFill="1" applyAlignment="1">
      <alignment vertical="center"/>
    </xf>
    <xf numFmtId="37" fontId="6" fillId="3" borderId="0" xfId="3" applyNumberFormat="1" applyFont="1" applyFill="1" applyAlignment="1">
      <alignment vertical="center"/>
    </xf>
    <xf numFmtId="169" fontId="6" fillId="3" borderId="0" xfId="3" applyNumberFormat="1" applyFont="1" applyFill="1" applyAlignment="1">
      <alignment horizontal="right"/>
    </xf>
    <xf numFmtId="37" fontId="22" fillId="0" borderId="0" xfId="3" applyNumberFormat="1" applyFont="1" applyAlignment="1">
      <alignment vertical="center"/>
    </xf>
    <xf numFmtId="171" fontId="23" fillId="0" borderId="0" xfId="3" applyNumberFormat="1" applyFont="1" applyAlignment="1">
      <alignment vertical="center"/>
    </xf>
    <xf numFmtId="0" fontId="20" fillId="0" borderId="0" xfId="3" applyFont="1"/>
    <xf numFmtId="170" fontId="19" fillId="0" borderId="0" xfId="3" applyNumberFormat="1" applyFont="1" applyAlignment="1">
      <alignment horizontal="right"/>
    </xf>
    <xf numFmtId="170" fontId="16" fillId="0" borderId="0" xfId="3" applyNumberFormat="1" applyFont="1" applyAlignment="1">
      <alignment horizontal="right"/>
    </xf>
    <xf numFmtId="170" fontId="19" fillId="0" borderId="2" xfId="3" applyNumberFormat="1" applyFont="1" applyBorder="1" applyAlignment="1">
      <alignment horizontal="right"/>
    </xf>
    <xf numFmtId="0" fontId="18" fillId="0" borderId="0" xfId="3" applyFont="1"/>
    <xf numFmtId="0" fontId="20" fillId="0" borderId="0" xfId="3" applyFont="1" applyAlignment="1">
      <alignment horizontal="left" indent="1"/>
    </xf>
    <xf numFmtId="176" fontId="19" fillId="0" borderId="0" xfId="3" applyNumberFormat="1" applyFont="1"/>
    <xf numFmtId="176" fontId="9" fillId="0" borderId="0" xfId="3" applyNumberFormat="1" applyFont="1"/>
    <xf numFmtId="176" fontId="26" fillId="0" borderId="0" xfId="3" applyNumberFormat="1" applyFont="1"/>
    <xf numFmtId="0" fontId="18" fillId="0" borderId="0" xfId="3" applyFont="1" applyAlignment="1">
      <alignment horizontal="left" indent="1"/>
    </xf>
    <xf numFmtId="174" fontId="19" fillId="0" borderId="0" xfId="3" applyNumberFormat="1" applyFont="1"/>
    <xf numFmtId="174" fontId="16" fillId="0" borderId="0" xfId="3" applyNumberFormat="1" applyFont="1"/>
    <xf numFmtId="174" fontId="24" fillId="0" borderId="4" xfId="3" applyNumberFormat="1" applyFont="1" applyBorder="1" applyAlignment="1">
      <alignment horizontal="right" vertical="center"/>
    </xf>
    <xf numFmtId="174" fontId="16" fillId="0" borderId="3" xfId="3" applyNumberFormat="1" applyFont="1" applyBorder="1"/>
    <xf numFmtId="37" fontId="1" fillId="3" borderId="0" xfId="3" applyNumberFormat="1" applyFont="1" applyFill="1" applyAlignment="1">
      <alignment vertical="center"/>
    </xf>
    <xf numFmtId="177" fontId="23" fillId="3" borderId="0" xfId="3" applyNumberFormat="1" applyFont="1" applyFill="1" applyAlignment="1">
      <alignment horizontal="centerContinuous"/>
    </xf>
    <xf numFmtId="177" fontId="18" fillId="3" borderId="0" xfId="3" applyNumberFormat="1" applyFont="1" applyFill="1" applyAlignment="1">
      <alignment horizontal="centerContinuous"/>
    </xf>
    <xf numFmtId="170" fontId="16" fillId="0" borderId="3" xfId="3" applyNumberFormat="1" applyFont="1" applyBorder="1" applyAlignment="1">
      <alignment horizontal="right"/>
    </xf>
    <xf numFmtId="0" fontId="1" fillId="0" borderId="0" xfId="3" applyFont="1"/>
    <xf numFmtId="0" fontId="28" fillId="0" borderId="0" xfId="3" applyFont="1"/>
    <xf numFmtId="169" fontId="24" fillId="0" borderId="5" xfId="3" applyNumberFormat="1" applyFont="1" applyBorder="1" applyAlignment="1">
      <alignment horizontal="center" vertical="center"/>
    </xf>
    <xf numFmtId="169" fontId="24" fillId="0" borderId="0" xfId="3" applyNumberFormat="1" applyFont="1" applyAlignment="1">
      <alignment vertical="center"/>
    </xf>
    <xf numFmtId="0" fontId="29" fillId="0" borderId="0" xfId="3" applyFont="1"/>
    <xf numFmtId="169" fontId="18" fillId="0" borderId="5" xfId="3" applyNumberFormat="1" applyFont="1" applyBorder="1" applyAlignment="1">
      <alignment horizontal="right"/>
    </xf>
    <xf numFmtId="9" fontId="19" fillId="3" borderId="0" xfId="7" applyFont="1" applyFill="1" applyAlignment="1">
      <alignment horizontal="right"/>
    </xf>
    <xf numFmtId="170" fontId="16" fillId="3" borderId="0" xfId="3" applyNumberFormat="1" applyFont="1" applyFill="1" applyAlignment="1">
      <alignment horizontal="right"/>
    </xf>
    <xf numFmtId="174" fontId="19" fillId="3" borderId="0" xfId="3" applyNumberFormat="1" applyFont="1" applyFill="1"/>
    <xf numFmtId="174" fontId="24" fillId="3" borderId="0" xfId="3" applyNumberFormat="1" applyFont="1" applyFill="1" applyAlignment="1">
      <alignment horizontal="right" vertical="center"/>
    </xf>
    <xf numFmtId="174" fontId="24" fillId="0" borderId="0" xfId="3" applyNumberFormat="1" applyFont="1" applyAlignment="1">
      <alignment horizontal="right" vertical="center"/>
    </xf>
    <xf numFmtId="174" fontId="16" fillId="3" borderId="0" xfId="3" applyNumberFormat="1" applyFont="1" applyFill="1"/>
    <xf numFmtId="169" fontId="20" fillId="0" borderId="5" xfId="3" applyNumberFormat="1" applyFont="1" applyBorder="1" applyAlignment="1">
      <alignment horizontal="center"/>
    </xf>
    <xf numFmtId="169" fontId="25" fillId="0" borderId="1" xfId="3" applyNumberFormat="1" applyFont="1" applyBorder="1" applyAlignment="1">
      <alignment horizontal="right" vertical="center"/>
    </xf>
    <xf numFmtId="171" fontId="27" fillId="0" borderId="0" xfId="3" applyNumberFormat="1" applyFont="1" applyAlignment="1">
      <alignment vertical="center"/>
    </xf>
    <xf numFmtId="0" fontId="7" fillId="0" borderId="6" xfId="3" applyFont="1" applyBorder="1"/>
    <xf numFmtId="174" fontId="1" fillId="0" borderId="0" xfId="3" applyNumberFormat="1" applyFont="1"/>
    <xf numFmtId="174" fontId="1" fillId="0" borderId="4" xfId="3" applyNumberFormat="1" applyFont="1" applyBorder="1"/>
    <xf numFmtId="170" fontId="1" fillId="0" borderId="4" xfId="3" applyNumberFormat="1" applyFont="1" applyBorder="1"/>
    <xf numFmtId="174" fontId="19" fillId="0" borderId="0" xfId="3" applyNumberFormat="1" applyFont="1" applyBorder="1"/>
    <xf numFmtId="0" fontId="9" fillId="0" borderId="0" xfId="3" applyFont="1" applyBorder="1"/>
    <xf numFmtId="174" fontId="24" fillId="0" borderId="4" xfId="3" applyNumberFormat="1" applyFont="1" applyBorder="1"/>
    <xf numFmtId="170" fontId="16" fillId="0" borderId="0" xfId="3" applyNumberFormat="1" applyFont="1" applyBorder="1" applyAlignment="1">
      <alignment horizontal="right"/>
    </xf>
    <xf numFmtId="0" fontId="1" fillId="0" borderId="0" xfId="3" applyFont="1" applyBorder="1"/>
    <xf numFmtId="165" fontId="5" fillId="4" borderId="0" xfId="1" applyNumberFormat="1" applyFont="1" applyFill="1" applyAlignment="1">
      <alignment horizontal="center"/>
    </xf>
    <xf numFmtId="0" fontId="0" fillId="4" borderId="0" xfId="0" applyFill="1"/>
    <xf numFmtId="0" fontId="9" fillId="2" borderId="7" xfId="3" applyFont="1" applyFill="1" applyBorder="1"/>
    <xf numFmtId="0" fontId="9" fillId="2" borderId="8" xfId="3" applyFont="1" applyFill="1" applyBorder="1"/>
    <xf numFmtId="0" fontId="9" fillId="2" borderId="9" xfId="3" applyFont="1" applyFill="1" applyBorder="1"/>
    <xf numFmtId="0" fontId="9" fillId="2" borderId="10" xfId="3" applyFont="1" applyFill="1" applyBorder="1"/>
    <xf numFmtId="0" fontId="9" fillId="2" borderId="0" xfId="3" applyFont="1" applyFill="1"/>
    <xf numFmtId="0" fontId="9" fillId="2" borderId="11" xfId="3" applyFont="1" applyFill="1" applyBorder="1"/>
    <xf numFmtId="0" fontId="9" fillId="0" borderId="10" xfId="3" applyFont="1" applyBorder="1"/>
    <xf numFmtId="0" fontId="9" fillId="0" borderId="11" xfId="3" applyFont="1" applyBorder="1"/>
    <xf numFmtId="0" fontId="30" fillId="0" borderId="0" xfId="3" applyFont="1" applyProtection="1">
      <protection locked="0"/>
    </xf>
    <xf numFmtId="0" fontId="31" fillId="0" borderId="0" xfId="3" applyFont="1" applyAlignment="1">
      <alignment horizontal="right"/>
    </xf>
    <xf numFmtId="0" fontId="9" fillId="0" borderId="0" xfId="3" applyFont="1" applyProtection="1">
      <protection locked="0"/>
    </xf>
    <xf numFmtId="0" fontId="31" fillId="0" borderId="12" xfId="3" applyFont="1" applyBorder="1" applyProtection="1">
      <protection locked="0"/>
    </xf>
    <xf numFmtId="171" fontId="32" fillId="0" borderId="0" xfId="5" applyNumberFormat="1" applyFont="1" applyFill="1" applyBorder="1" applyProtection="1">
      <protection locked="0"/>
    </xf>
    <xf numFmtId="171" fontId="33" fillId="0" borderId="0" xfId="4" applyNumberFormat="1" applyFont="1" applyFill="1" applyBorder="1" applyProtection="1">
      <protection locked="0"/>
    </xf>
    <xf numFmtId="0" fontId="34" fillId="0" borderId="0" xfId="4" applyFont="1" applyFill="1" applyBorder="1" applyProtection="1">
      <protection locked="0"/>
    </xf>
    <xf numFmtId="171" fontId="5" fillId="0" borderId="0" xfId="3" applyNumberFormat="1" applyFont="1"/>
    <xf numFmtId="171" fontId="10" fillId="0" borderId="0" xfId="4" applyNumberFormat="1" applyFill="1" applyBorder="1"/>
    <xf numFmtId="0" fontId="1" fillId="0" borderId="0" xfId="4" applyFont="1" applyFill="1" applyBorder="1"/>
    <xf numFmtId="0" fontId="35" fillId="5" borderId="0" xfId="3" applyFont="1" applyFill="1"/>
    <xf numFmtId="0" fontId="1" fillId="5" borderId="0" xfId="3" applyFont="1" applyFill="1"/>
    <xf numFmtId="171" fontId="36" fillId="5" borderId="0" xfId="3" applyNumberFormat="1" applyFont="1" applyFill="1"/>
    <xf numFmtId="0" fontId="13" fillId="5" borderId="0" xfId="3" applyFont="1" applyFill="1"/>
    <xf numFmtId="0" fontId="9" fillId="0" borderId="13" xfId="3" applyFont="1" applyBorder="1"/>
    <xf numFmtId="0" fontId="9" fillId="0" borderId="14" xfId="3" applyFont="1" applyBorder="1"/>
    <xf numFmtId="0" fontId="9" fillId="0" borderId="15" xfId="3" applyFont="1" applyBorder="1"/>
  </cellXfs>
  <cellStyles count="9">
    <cellStyle name="Comma" xfId="1" builtinId="3"/>
    <cellStyle name="Comma 2" xfId="6" xr:uid="{44C49FAA-9627-4155-905A-C11B7F24988A}"/>
    <cellStyle name="Comma 3" xfId="8" xr:uid="{778C03FC-D9A6-4366-903A-BBD6BE253C39}"/>
    <cellStyle name="Hyperlink" xfId="5" builtinId="8"/>
    <cellStyle name="Hyperlink 2 2" xfId="4" xr:uid="{1FCA181F-7615-4D74-807E-F8F96AFB3BBE}"/>
    <cellStyle name="Hyperlink 3" xfId="2" xr:uid="{00000000-0005-0000-0000-000001000000}"/>
    <cellStyle name="Normal" xfId="0" builtinId="0"/>
    <cellStyle name="Normal 2 2 2" xfId="3" xr:uid="{D0CBF836-D5F1-4EA5-9BF2-42B1D3ED76EA}"/>
    <cellStyle name="Percent 2" xfId="7" xr:uid="{E0308DD1-1460-481C-957F-9FA4C320A71D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3BD2E-E49A-4125-A9F7-7F0423B4D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B21B7B-9225-4C31-B4F5-2293216F8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54236</xdr:colOff>
      <xdr:row>0</xdr:row>
      <xdr:rowOff>0</xdr:rowOff>
    </xdr:from>
    <xdr:to>
      <xdr:col>3</xdr:col>
      <xdr:colOff>349333</xdr:colOff>
      <xdr:row>1</xdr:row>
      <xdr:rowOff>114418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BF170C-DC78-4524-89B8-9DB9D3DE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142" y="0"/>
          <a:ext cx="2688673" cy="813665"/>
        </a:xfrm>
        <a:prstGeom prst="rect">
          <a:avLst/>
        </a:prstGeom>
      </xdr:spPr>
    </xdr:pic>
    <xdr:clientData/>
  </xdr:twoCellAnchor>
  <xdr:twoCellAnchor editAs="oneCell">
    <xdr:from>
      <xdr:col>10</xdr:col>
      <xdr:colOff>311075</xdr:colOff>
      <xdr:row>0</xdr:row>
      <xdr:rowOff>150019</xdr:rowOff>
    </xdr:from>
    <xdr:to>
      <xdr:col>12</xdr:col>
      <xdr:colOff>532699</xdr:colOff>
      <xdr:row>0</xdr:row>
      <xdr:rowOff>612691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F7D54B-7C6C-4717-A0C8-BEBE4903C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4134" y="150019"/>
          <a:ext cx="1709765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3953-CD81-4884-9432-71D3213CDBF9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5.234375" style="4" customWidth="1"/>
    <col min="2" max="2" width="5.41015625" style="4" customWidth="1"/>
    <col min="3" max="3" width="41" style="4" customWidth="1"/>
    <col min="4" max="11" width="11.9375" style="4" customWidth="1"/>
    <col min="12" max="12" width="41" style="4" customWidth="1"/>
    <col min="13" max="13" width="5.41015625" style="4" customWidth="1"/>
    <col min="14" max="16384" width="8.9375" style="4"/>
  </cols>
  <sheetData>
    <row r="1" spans="1:13" ht="19.5" customHeight="1" thickBo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>
      <c r="A2" s="6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19.5" customHeight="1">
      <c r="A3" s="6"/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</row>
    <row r="4" spans="1:13" ht="19.5" customHeight="1">
      <c r="A4" s="6"/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</row>
    <row r="5" spans="1:13" ht="19.5" customHeight="1">
      <c r="A5" s="6"/>
      <c r="B5" s="66"/>
      <c r="C5" s="67"/>
      <c r="D5" s="67"/>
      <c r="E5" s="67"/>
      <c r="F5" s="67"/>
      <c r="G5" s="67"/>
      <c r="H5" s="67"/>
      <c r="I5" s="67"/>
      <c r="J5" s="67"/>
      <c r="K5" s="67"/>
      <c r="L5" s="67"/>
      <c r="M5" s="68"/>
    </row>
    <row r="6" spans="1:13" ht="19.5" customHeight="1">
      <c r="A6" s="6"/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13" ht="19.5" customHeight="1">
      <c r="A7" s="6"/>
      <c r="B7" s="66"/>
      <c r="C7" s="67"/>
      <c r="D7" s="67"/>
      <c r="E7" s="67"/>
      <c r="F7" s="67"/>
      <c r="G7" s="67"/>
      <c r="H7" s="67"/>
      <c r="I7" s="67"/>
      <c r="J7" s="67"/>
      <c r="K7" s="67"/>
      <c r="L7" s="67"/>
      <c r="M7" s="68"/>
    </row>
    <row r="8" spans="1:13" ht="19.5" customHeight="1">
      <c r="A8" s="6"/>
      <c r="B8" s="66"/>
      <c r="C8" s="67"/>
      <c r="D8" s="67"/>
      <c r="E8" s="67"/>
      <c r="F8" s="67"/>
      <c r="G8" s="67"/>
      <c r="H8" s="67"/>
      <c r="I8" s="67"/>
      <c r="J8" s="67"/>
      <c r="K8" s="67"/>
      <c r="L8" s="67"/>
      <c r="M8" s="68"/>
    </row>
    <row r="9" spans="1:13" ht="19.5" customHeight="1">
      <c r="A9" s="6"/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8"/>
    </row>
    <row r="10" spans="1:13" ht="19.5" customHeight="1">
      <c r="A10" s="6"/>
      <c r="B10" s="69"/>
      <c r="C10" s="6"/>
      <c r="D10" s="6"/>
      <c r="E10" s="6"/>
      <c r="F10" s="6"/>
      <c r="G10" s="6"/>
      <c r="H10" s="6"/>
      <c r="I10" s="6"/>
      <c r="J10" s="6"/>
      <c r="K10" s="6"/>
      <c r="L10" s="6"/>
      <c r="M10" s="70"/>
    </row>
    <row r="11" spans="1:13" ht="28.5" customHeight="1">
      <c r="A11" s="6"/>
      <c r="B11" s="69"/>
      <c r="C11" s="71" t="s">
        <v>4</v>
      </c>
      <c r="D11" s="6"/>
      <c r="E11" s="6"/>
      <c r="F11" s="6"/>
      <c r="G11" s="6"/>
      <c r="H11" s="6"/>
      <c r="I11" s="6"/>
      <c r="J11" s="6"/>
      <c r="K11" s="6"/>
      <c r="L11" s="72" t="s">
        <v>3</v>
      </c>
      <c r="M11" s="70"/>
    </row>
    <row r="12" spans="1:13" ht="19.5" customHeight="1">
      <c r="A12" s="6"/>
      <c r="B12" s="69"/>
      <c r="C12" s="73"/>
      <c r="D12" s="6"/>
      <c r="E12" s="6"/>
      <c r="F12" s="6"/>
      <c r="G12" s="6"/>
      <c r="H12" s="6"/>
      <c r="I12" s="6"/>
      <c r="J12" s="6"/>
      <c r="K12" s="38"/>
      <c r="L12" s="6"/>
      <c r="M12" s="70"/>
    </row>
    <row r="13" spans="1:13" ht="19.5" customHeight="1">
      <c r="A13" s="6"/>
      <c r="B13" s="69"/>
      <c r="C13" s="74" t="s">
        <v>29</v>
      </c>
      <c r="D13" s="37"/>
      <c r="E13" s="37"/>
      <c r="F13" s="37"/>
      <c r="G13" s="37"/>
      <c r="H13" s="37"/>
      <c r="I13" s="37"/>
      <c r="J13" s="37"/>
      <c r="K13" s="37"/>
      <c r="L13" s="37"/>
      <c r="M13" s="70"/>
    </row>
    <row r="14" spans="1:13" ht="19.5" customHeight="1">
      <c r="A14" s="6"/>
      <c r="B14" s="69"/>
      <c r="C14" s="6"/>
      <c r="D14" s="37"/>
      <c r="E14" s="37"/>
      <c r="F14" s="37"/>
      <c r="G14" s="37"/>
      <c r="H14" s="37"/>
      <c r="I14" s="37"/>
      <c r="J14" s="37"/>
      <c r="K14" s="37"/>
      <c r="L14" s="37"/>
      <c r="M14" s="70"/>
    </row>
    <row r="15" spans="1:13" ht="19.5" customHeight="1">
      <c r="A15" s="6"/>
      <c r="B15" s="69"/>
      <c r="C15" s="75" t="s">
        <v>1</v>
      </c>
      <c r="D15" s="37"/>
      <c r="E15" s="37"/>
      <c r="F15" s="37"/>
      <c r="G15" s="37"/>
      <c r="H15" s="37"/>
      <c r="I15" s="37"/>
      <c r="J15" s="37"/>
      <c r="K15" s="37"/>
      <c r="L15" s="37"/>
      <c r="M15" s="70"/>
    </row>
    <row r="16" spans="1:13" ht="19.5" customHeight="1">
      <c r="A16" s="6"/>
      <c r="B16" s="69"/>
      <c r="C16" s="76"/>
      <c r="D16" s="37"/>
      <c r="E16" s="37"/>
      <c r="F16" s="37"/>
      <c r="G16" s="37"/>
      <c r="H16" s="37"/>
      <c r="I16" s="37"/>
      <c r="J16" s="37"/>
      <c r="K16" s="37"/>
      <c r="L16" s="37"/>
      <c r="M16" s="70"/>
    </row>
    <row r="17" spans="1:13" ht="19.5" customHeight="1">
      <c r="A17" s="6"/>
      <c r="B17" s="69"/>
      <c r="C17" s="76"/>
      <c r="D17" s="37"/>
      <c r="E17" s="37"/>
      <c r="F17" s="37"/>
      <c r="G17" s="37"/>
      <c r="H17" s="37"/>
      <c r="I17" s="37"/>
      <c r="J17" s="37"/>
      <c r="K17" s="37"/>
      <c r="L17" s="37"/>
      <c r="M17" s="70"/>
    </row>
    <row r="18" spans="1:13" ht="19.5" customHeight="1">
      <c r="A18" s="6"/>
      <c r="B18" s="69"/>
      <c r="C18" s="76"/>
      <c r="D18" s="37"/>
      <c r="E18" s="37"/>
      <c r="F18" s="37"/>
      <c r="G18" s="37"/>
      <c r="H18" s="37"/>
      <c r="I18" s="37"/>
      <c r="J18" s="37"/>
      <c r="K18" s="37"/>
      <c r="L18" s="37"/>
      <c r="M18" s="70"/>
    </row>
    <row r="19" spans="1:13" ht="19.5" customHeight="1">
      <c r="A19" s="6"/>
      <c r="B19" s="69"/>
      <c r="C19" s="76"/>
      <c r="D19" s="37"/>
      <c r="E19" s="37"/>
      <c r="F19" s="37"/>
      <c r="G19" s="37"/>
      <c r="H19" s="37"/>
      <c r="I19" s="37"/>
      <c r="J19" s="37"/>
      <c r="K19" s="37"/>
      <c r="L19" s="37"/>
      <c r="M19" s="70"/>
    </row>
    <row r="20" spans="1:13" ht="19.5" customHeight="1">
      <c r="A20" s="6"/>
      <c r="B20" s="69"/>
      <c r="C20" s="76"/>
      <c r="D20" s="37"/>
      <c r="E20" s="37"/>
      <c r="F20" s="37"/>
      <c r="G20" s="37"/>
      <c r="H20" s="37"/>
      <c r="I20" s="37"/>
      <c r="J20" s="37"/>
      <c r="K20" s="37"/>
      <c r="L20" s="37"/>
      <c r="M20" s="70"/>
    </row>
    <row r="21" spans="1:13" ht="19.5" customHeight="1">
      <c r="A21" s="6"/>
      <c r="B21" s="69"/>
      <c r="C21" s="77"/>
      <c r="D21" s="37"/>
      <c r="E21" s="37"/>
      <c r="F21" s="37"/>
      <c r="G21" s="37"/>
      <c r="H21" s="37"/>
      <c r="I21" s="37"/>
      <c r="J21" s="37"/>
      <c r="K21" s="37"/>
      <c r="L21" s="37"/>
      <c r="M21" s="70"/>
    </row>
    <row r="22" spans="1:13" ht="19.5" customHeight="1">
      <c r="A22" s="6"/>
      <c r="B22" s="69"/>
      <c r="C22" s="77"/>
      <c r="D22" s="37"/>
      <c r="E22" s="37"/>
      <c r="F22" s="37"/>
      <c r="G22" s="37"/>
      <c r="H22" s="37"/>
      <c r="I22" s="37"/>
      <c r="J22" s="37"/>
      <c r="K22" s="37"/>
      <c r="L22" s="37"/>
      <c r="M22" s="70"/>
    </row>
    <row r="23" spans="1:13" ht="19.5" customHeight="1">
      <c r="A23" s="6"/>
      <c r="B23" s="69"/>
      <c r="C23" s="77"/>
      <c r="D23" s="37"/>
      <c r="E23" s="37"/>
      <c r="F23" s="37"/>
      <c r="G23" s="37"/>
      <c r="H23" s="37"/>
      <c r="I23" s="37"/>
      <c r="J23" s="37"/>
      <c r="K23" s="37"/>
      <c r="L23" s="37"/>
      <c r="M23" s="70"/>
    </row>
    <row r="24" spans="1:13" ht="19.5" customHeight="1">
      <c r="A24" s="6"/>
      <c r="B24" s="69"/>
      <c r="C24" s="77"/>
      <c r="D24" s="37"/>
      <c r="E24" s="37"/>
      <c r="F24" s="37"/>
      <c r="G24" s="37"/>
      <c r="H24" s="37"/>
      <c r="I24" s="37"/>
      <c r="J24" s="37"/>
      <c r="K24" s="37"/>
      <c r="L24" s="37"/>
      <c r="M24" s="70"/>
    </row>
    <row r="25" spans="1:13" ht="19.5" customHeight="1">
      <c r="A25" s="6"/>
      <c r="B25" s="69"/>
      <c r="C25" s="77"/>
      <c r="D25" s="37"/>
      <c r="E25" s="37"/>
      <c r="F25" s="37"/>
      <c r="G25" s="37"/>
      <c r="H25" s="37"/>
      <c r="I25" s="37"/>
      <c r="J25" s="37"/>
      <c r="K25" s="37"/>
      <c r="L25" s="37"/>
      <c r="M25" s="70"/>
    </row>
    <row r="26" spans="1:13" ht="19.5" customHeight="1">
      <c r="A26" s="6"/>
      <c r="B26" s="69"/>
      <c r="C26" s="78"/>
      <c r="D26" s="37"/>
      <c r="E26" s="37"/>
      <c r="F26" s="37"/>
      <c r="G26" s="37"/>
      <c r="H26" s="37"/>
      <c r="I26" s="37"/>
      <c r="J26" s="37"/>
      <c r="K26" s="37"/>
      <c r="L26" s="37"/>
      <c r="M26" s="70"/>
    </row>
    <row r="27" spans="1:13" ht="19.5" customHeight="1">
      <c r="A27" s="6"/>
      <c r="B27" s="69"/>
      <c r="C27" s="78"/>
      <c r="D27" s="37"/>
      <c r="E27" s="37"/>
      <c r="F27" s="37"/>
      <c r="G27" s="37"/>
      <c r="H27" s="37"/>
      <c r="I27" s="37"/>
      <c r="J27" s="37"/>
      <c r="K27" s="37"/>
      <c r="L27" s="37"/>
      <c r="M27" s="70"/>
    </row>
    <row r="28" spans="1:13" ht="19.5" customHeight="1">
      <c r="A28" s="6"/>
      <c r="B28" s="69"/>
      <c r="C28" s="79"/>
      <c r="D28" s="37"/>
      <c r="E28" s="37"/>
      <c r="F28" s="37"/>
      <c r="G28" s="37"/>
      <c r="H28" s="37"/>
      <c r="I28" s="37"/>
      <c r="J28" s="37"/>
      <c r="K28" s="37"/>
      <c r="L28" s="37"/>
      <c r="M28" s="70"/>
    </row>
    <row r="29" spans="1:13" ht="19.5" customHeight="1">
      <c r="A29" s="6"/>
      <c r="B29" s="69"/>
      <c r="C29" s="80"/>
      <c r="D29" s="37"/>
      <c r="E29" s="37"/>
      <c r="F29" s="37"/>
      <c r="G29" s="37"/>
      <c r="H29" s="37"/>
      <c r="I29" s="37"/>
      <c r="J29" s="37"/>
      <c r="K29" s="37"/>
      <c r="L29" s="37"/>
      <c r="M29" s="70"/>
    </row>
    <row r="30" spans="1:13" ht="19.5" customHeight="1">
      <c r="A30" s="6"/>
      <c r="B30" s="69"/>
      <c r="C30" s="80"/>
      <c r="D30" s="37"/>
      <c r="E30" s="37"/>
      <c r="F30" s="37"/>
      <c r="G30" s="37"/>
      <c r="H30" s="37"/>
      <c r="I30" s="37"/>
      <c r="J30" s="37"/>
      <c r="K30" s="37"/>
      <c r="L30" s="37"/>
      <c r="M30" s="70"/>
    </row>
    <row r="31" spans="1:13" ht="19.5" customHeight="1">
      <c r="A31" s="6"/>
      <c r="B31" s="69"/>
      <c r="C31" s="81" t="s">
        <v>30</v>
      </c>
      <c r="D31" s="82"/>
      <c r="E31" s="82"/>
      <c r="F31" s="82"/>
      <c r="G31" s="82"/>
      <c r="H31" s="82"/>
      <c r="I31" s="82"/>
      <c r="J31" s="82"/>
      <c r="K31" s="82"/>
      <c r="L31" s="82"/>
      <c r="M31" s="70"/>
    </row>
    <row r="32" spans="1:13" ht="19.5" customHeight="1">
      <c r="A32" s="6"/>
      <c r="B32" s="69"/>
      <c r="C32" s="83" t="s">
        <v>31</v>
      </c>
      <c r="D32" s="84"/>
      <c r="E32" s="84"/>
      <c r="F32" s="84"/>
      <c r="G32" s="84"/>
      <c r="H32" s="84"/>
      <c r="I32" s="84"/>
      <c r="J32" s="84"/>
      <c r="K32" s="84"/>
      <c r="L32" s="84"/>
      <c r="M32" s="70"/>
    </row>
    <row r="33" spans="1:13" ht="19.5" customHeight="1">
      <c r="A33" s="6"/>
      <c r="B33" s="69"/>
      <c r="C33" s="83" t="s">
        <v>32</v>
      </c>
      <c r="D33" s="84"/>
      <c r="E33" s="84"/>
      <c r="F33" s="84"/>
      <c r="G33" s="84"/>
      <c r="H33" s="84"/>
      <c r="I33" s="84"/>
      <c r="J33" s="84"/>
      <c r="K33" s="84"/>
      <c r="L33" s="84"/>
      <c r="M33" s="70"/>
    </row>
    <row r="34" spans="1:13" ht="19.5" customHeight="1">
      <c r="A34" s="6"/>
      <c r="B34" s="69"/>
      <c r="C34" s="83" t="s">
        <v>33</v>
      </c>
      <c r="D34" s="84"/>
      <c r="E34" s="84"/>
      <c r="F34" s="84"/>
      <c r="G34" s="84"/>
      <c r="H34" s="84"/>
      <c r="I34" s="84"/>
      <c r="J34" s="84"/>
      <c r="K34" s="84"/>
      <c r="L34" s="84"/>
      <c r="M34" s="70"/>
    </row>
    <row r="35" spans="1:13" ht="19.5" customHeight="1">
      <c r="A35" s="6"/>
      <c r="B35" s="69"/>
      <c r="C35" s="83" t="s">
        <v>34</v>
      </c>
      <c r="D35" s="84"/>
      <c r="E35" s="84"/>
      <c r="F35" s="84"/>
      <c r="G35" s="84"/>
      <c r="H35" s="84"/>
      <c r="I35" s="84"/>
      <c r="J35" s="84"/>
      <c r="K35" s="84"/>
      <c r="L35" s="84"/>
      <c r="M35" s="70"/>
    </row>
    <row r="36" spans="1:13" ht="19.5" customHeight="1">
      <c r="A36" s="6"/>
      <c r="B36" s="69"/>
      <c r="C36" s="83" t="s">
        <v>35</v>
      </c>
      <c r="D36" s="84"/>
      <c r="E36" s="84"/>
      <c r="F36" s="84"/>
      <c r="G36" s="84"/>
      <c r="H36" s="84"/>
      <c r="I36" s="84"/>
      <c r="J36" s="84"/>
      <c r="K36" s="84"/>
      <c r="L36" s="84"/>
      <c r="M36" s="70"/>
    </row>
    <row r="37" spans="1:13" ht="19.5" customHeight="1">
      <c r="A37" s="6"/>
      <c r="B37" s="69"/>
      <c r="C37" s="83"/>
      <c r="D37" s="84"/>
      <c r="E37" s="84"/>
      <c r="F37" s="84"/>
      <c r="G37" s="84"/>
      <c r="H37" s="84"/>
      <c r="I37" s="84"/>
      <c r="J37" s="84"/>
      <c r="K37" s="84"/>
      <c r="L37" s="84"/>
      <c r="M37" s="70"/>
    </row>
    <row r="38" spans="1:13" ht="19.5" customHeight="1">
      <c r="A38" s="6"/>
      <c r="B38" s="69"/>
      <c r="C38" s="83" t="s">
        <v>2</v>
      </c>
      <c r="D38" s="84"/>
      <c r="E38" s="84"/>
      <c r="F38" s="84"/>
      <c r="G38" s="84"/>
      <c r="H38" s="84"/>
      <c r="I38" s="84"/>
      <c r="J38" s="84"/>
      <c r="K38" s="84"/>
      <c r="L38" s="84"/>
      <c r="M38" s="70"/>
    </row>
    <row r="39" spans="1:13" ht="19.5" customHeight="1" thickBot="1">
      <c r="A39" s="6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7" t="s">
        <v>5</v>
      </c>
    </row>
    <row r="40" spans="1:13" ht="19.5" customHeight="1" thickTop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4F5532D6-ED6E-4999-B306-D88797567678}"/>
    <hyperlink ref="C15" location="'Liquidation Value'!A1" tooltip="Liquidation Value" display="Liquidation Value" xr:uid="{C3B2AC45-9767-4E96-8F49-691E9FEE8438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9A9C-1163-4334-A925-1F5FFB0C0D56}">
  <sheetPr>
    <pageSetUpPr autoPageBreaks="0"/>
  </sheetPr>
  <dimension ref="A1:O41"/>
  <sheetViews>
    <sheetView showGridLines="0" zoomScale="85" zoomScaleNormal="85" zoomScaleSheetLayoutView="90" workbookViewId="0">
      <pane ySplit="1" topLeftCell="A2" activePane="bottomLeft" state="frozen"/>
      <selection pane="bottomLeft"/>
    </sheetView>
  </sheetViews>
  <sheetFormatPr defaultColWidth="10.17578125" defaultRowHeight="15" customHeight="1"/>
  <cols>
    <col min="1" max="1" width="10.17578125" style="6" customWidth="1"/>
    <col min="2" max="2" width="22.76171875" style="6" customWidth="1"/>
    <col min="3" max="3" width="14.17578125" style="6" customWidth="1"/>
    <col min="4" max="4" width="9.87890625" style="6" customWidth="1"/>
    <col min="5" max="5" width="10.8203125" style="6" customWidth="1"/>
    <col min="6" max="13" width="11.46875" style="6" customWidth="1"/>
    <col min="14" max="14" width="1.87890625" style="6" customWidth="1"/>
    <col min="15" max="16" width="10.17578125" style="6" customWidth="1"/>
    <col min="17" max="17" width="12.05859375" style="6" bestFit="1" customWidth="1"/>
    <col min="18" max="16384" width="10.17578125" style="6"/>
  </cols>
  <sheetData>
    <row r="1" spans="1:15" customFormat="1" ht="55" customHeight="1">
      <c r="B1" s="1"/>
      <c r="C1" s="2"/>
      <c r="D1" s="2"/>
      <c r="E1" s="3"/>
      <c r="F1" s="3"/>
      <c r="G1" s="3"/>
      <c r="H1" s="61"/>
      <c r="I1" s="61"/>
      <c r="J1" s="61"/>
      <c r="K1" s="62"/>
      <c r="L1" s="62"/>
      <c r="M1" s="62"/>
    </row>
    <row r="2" spans="1:15" s="5" customFormat="1" ht="15" customHeight="1">
      <c r="B2" s="7"/>
      <c r="C2" s="8"/>
      <c r="D2" s="9"/>
      <c r="E2" s="10"/>
      <c r="F2" s="11"/>
      <c r="G2" s="11"/>
      <c r="H2" s="11"/>
      <c r="I2" s="12"/>
      <c r="J2" s="12"/>
      <c r="K2" s="12"/>
      <c r="L2" s="12"/>
      <c r="M2" s="12"/>
      <c r="N2" s="13"/>
      <c r="O2" s="13"/>
    </row>
    <row r="3" spans="1:15" ht="15" customHeight="1">
      <c r="A3" s="17"/>
      <c r="B3" s="14" t="s">
        <v>1</v>
      </c>
      <c r="C3" s="15"/>
      <c r="D3" s="33"/>
      <c r="E3" s="33"/>
      <c r="F3" s="16"/>
      <c r="G3" s="16"/>
      <c r="H3" s="16"/>
      <c r="I3" s="34"/>
      <c r="J3" s="35"/>
      <c r="K3" s="35"/>
      <c r="L3" s="35"/>
      <c r="M3" s="35"/>
    </row>
    <row r="5" spans="1:15" ht="15" customHeight="1" thickBot="1">
      <c r="B5" s="18" t="s">
        <v>6</v>
      </c>
      <c r="C5" s="8"/>
      <c r="D5" s="10"/>
      <c r="E5" s="50">
        <v>2022</v>
      </c>
      <c r="G5" s="39" t="s">
        <v>20</v>
      </c>
      <c r="H5" s="39"/>
      <c r="I5" s="39"/>
      <c r="J5" s="40"/>
      <c r="K5" s="39" t="s">
        <v>21</v>
      </c>
      <c r="L5" s="39"/>
      <c r="M5" s="39"/>
      <c r="O5" s="41"/>
    </row>
    <row r="6" spans="1:15" ht="15" customHeight="1" thickBot="1">
      <c r="B6" s="18"/>
      <c r="C6" s="8"/>
      <c r="D6" s="10"/>
      <c r="E6" s="10"/>
      <c r="G6" s="42" t="s">
        <v>22</v>
      </c>
      <c r="H6" s="42" t="s">
        <v>23</v>
      </c>
      <c r="I6" s="42" t="s">
        <v>24</v>
      </c>
      <c r="J6" s="10"/>
      <c r="K6" s="42" t="s">
        <v>22</v>
      </c>
      <c r="L6" s="42" t="s">
        <v>23</v>
      </c>
      <c r="M6" s="42" t="s">
        <v>24</v>
      </c>
    </row>
    <row r="7" spans="1:15" ht="15" customHeight="1">
      <c r="B7" s="23" t="s">
        <v>7</v>
      </c>
      <c r="C7" s="23"/>
      <c r="E7" s="27"/>
      <c r="G7" s="27"/>
      <c r="H7" s="27"/>
      <c r="I7" s="27"/>
      <c r="J7" s="27"/>
      <c r="K7" s="27"/>
      <c r="L7" s="27"/>
    </row>
    <row r="8" spans="1:15" ht="15" customHeight="1">
      <c r="B8" s="23"/>
      <c r="C8" s="23"/>
      <c r="E8" s="27"/>
      <c r="G8" s="27"/>
      <c r="H8" s="27"/>
      <c r="I8" s="27"/>
      <c r="J8" s="27"/>
      <c r="K8" s="27"/>
      <c r="L8" s="27"/>
    </row>
    <row r="9" spans="1:15" ht="15" customHeight="1">
      <c r="B9" s="24" t="s">
        <v>8</v>
      </c>
      <c r="C9" s="24"/>
      <c r="E9" s="20">
        <v>5857</v>
      </c>
      <c r="G9" s="43">
        <v>1</v>
      </c>
      <c r="H9" s="43">
        <v>1</v>
      </c>
      <c r="I9" s="43">
        <v>1</v>
      </c>
      <c r="J9" s="21"/>
      <c r="K9" s="21">
        <f t="shared" ref="K9:M11" si="0">$E9*G9</f>
        <v>5857</v>
      </c>
      <c r="L9" s="21">
        <f t="shared" si="0"/>
        <v>5857</v>
      </c>
      <c r="M9" s="21">
        <f t="shared" si="0"/>
        <v>5857</v>
      </c>
      <c r="N9" s="21"/>
      <c r="O9" s="21"/>
    </row>
    <row r="10" spans="1:15" ht="15" customHeight="1">
      <c r="B10" s="24" t="s">
        <v>9</v>
      </c>
      <c r="C10" s="24"/>
      <c r="E10" s="20">
        <v>6624</v>
      </c>
      <c r="G10" s="43">
        <v>0.6</v>
      </c>
      <c r="H10" s="43">
        <v>0.7</v>
      </c>
      <c r="I10" s="43">
        <v>0.8</v>
      </c>
      <c r="J10" s="20"/>
      <c r="K10" s="21">
        <f t="shared" si="0"/>
        <v>3974.3999999999996</v>
      </c>
      <c r="L10" s="21">
        <f t="shared" si="0"/>
        <v>4636.7999999999993</v>
      </c>
      <c r="M10" s="21">
        <f t="shared" si="0"/>
        <v>5299.2000000000007</v>
      </c>
      <c r="N10" s="20"/>
      <c r="O10" s="20"/>
    </row>
    <row r="11" spans="1:15" ht="15" customHeight="1">
      <c r="B11" s="24" t="s">
        <v>10</v>
      </c>
      <c r="C11" s="24"/>
      <c r="E11" s="22">
        <v>2009</v>
      </c>
      <c r="G11" s="43">
        <v>0.5</v>
      </c>
      <c r="H11" s="43">
        <v>0.6</v>
      </c>
      <c r="I11" s="43">
        <v>0.7</v>
      </c>
      <c r="J11" s="20"/>
      <c r="K11" s="21">
        <f t="shared" si="0"/>
        <v>1004.5</v>
      </c>
      <c r="L11" s="21">
        <f t="shared" si="0"/>
        <v>1205.3999999999999</v>
      </c>
      <c r="M11" s="21">
        <f t="shared" si="0"/>
        <v>1406.3</v>
      </c>
      <c r="N11" s="20"/>
      <c r="O11" s="20"/>
    </row>
    <row r="12" spans="1:15" ht="15" customHeight="1">
      <c r="B12" s="24" t="s">
        <v>11</v>
      </c>
      <c r="C12" s="24"/>
      <c r="E12" s="21">
        <f t="shared" ref="E12" si="1">SUM(E9:E11)</f>
        <v>14490</v>
      </c>
      <c r="G12" s="44"/>
      <c r="H12" s="44"/>
      <c r="I12" s="44"/>
      <c r="J12" s="21"/>
      <c r="K12" s="36">
        <f>SUM(K9:K11)</f>
        <v>10835.9</v>
      </c>
      <c r="L12" s="36">
        <f>SUM(L9:L11)</f>
        <v>11699.199999999999</v>
      </c>
      <c r="M12" s="36">
        <f>SUM(M9:M11)</f>
        <v>12562.5</v>
      </c>
      <c r="N12" s="21"/>
      <c r="O12" s="21"/>
    </row>
    <row r="13" spans="1:15" ht="15" customHeight="1">
      <c r="B13" s="28"/>
      <c r="C13" s="28"/>
      <c r="E13" s="29"/>
      <c r="G13" s="45"/>
      <c r="H13" s="45"/>
      <c r="I13" s="45"/>
      <c r="J13" s="29"/>
      <c r="K13" s="29"/>
      <c r="L13" s="29"/>
      <c r="N13" s="29"/>
      <c r="O13" s="29"/>
    </row>
    <row r="14" spans="1:15" ht="15" customHeight="1">
      <c r="B14" s="24" t="s">
        <v>12</v>
      </c>
      <c r="C14" s="24"/>
      <c r="E14" s="29">
        <v>65844</v>
      </c>
      <c r="G14" s="43">
        <v>0.35</v>
      </c>
      <c r="H14" s="43">
        <v>0.45</v>
      </c>
      <c r="I14" s="43">
        <v>0.55000000000000004</v>
      </c>
      <c r="J14" s="30"/>
      <c r="K14" s="21">
        <f>$E14*G14</f>
        <v>23045.399999999998</v>
      </c>
      <c r="L14" s="21">
        <f>$E14*H14</f>
        <v>29629.8</v>
      </c>
      <c r="M14" s="21">
        <f>$E14*I14</f>
        <v>36214.200000000004</v>
      </c>
      <c r="N14" s="30"/>
      <c r="O14" s="30"/>
    </row>
    <row r="15" spans="1:15" ht="15" customHeight="1">
      <c r="B15" s="24"/>
      <c r="C15" s="24"/>
      <c r="D15" s="26"/>
      <c r="E15" s="29"/>
      <c r="G15" s="45"/>
      <c r="H15" s="45"/>
      <c r="I15" s="45"/>
      <c r="J15" s="29"/>
      <c r="K15" s="29"/>
      <c r="L15" s="29"/>
      <c r="N15" s="29"/>
      <c r="O15" s="29"/>
    </row>
    <row r="16" spans="1:15" ht="15" customHeight="1">
      <c r="B16" s="24"/>
      <c r="C16" s="24"/>
      <c r="D16" s="26"/>
      <c r="E16" s="29"/>
      <c r="G16" s="45"/>
      <c r="H16" s="45"/>
      <c r="I16" s="45"/>
      <c r="J16" s="29"/>
      <c r="K16" s="29"/>
      <c r="L16" s="29"/>
      <c r="N16" s="29"/>
      <c r="O16" s="29"/>
    </row>
    <row r="17" spans="2:15" ht="15" customHeight="1" thickBot="1">
      <c r="B17" s="24" t="s">
        <v>13</v>
      </c>
      <c r="C17" s="28"/>
      <c r="E17" s="31">
        <f t="shared" ref="E17" si="2">SUM(E12:E14)</f>
        <v>80334</v>
      </c>
      <c r="G17" s="46"/>
      <c r="H17" s="46"/>
      <c r="I17" s="46"/>
      <c r="J17" s="47"/>
      <c r="K17" s="31">
        <f>SUM(K12:K14)</f>
        <v>33881.299999999996</v>
      </c>
      <c r="L17" s="31">
        <f>SUM(L12:L14)</f>
        <v>41329</v>
      </c>
      <c r="M17" s="31">
        <f>SUM(M12:M14)</f>
        <v>48776.700000000004</v>
      </c>
      <c r="N17" s="47"/>
      <c r="O17" s="47"/>
    </row>
    <row r="18" spans="2:15" ht="15" customHeight="1">
      <c r="B18" s="19"/>
      <c r="C18" s="19"/>
      <c r="E18" s="29"/>
      <c r="G18" s="45"/>
      <c r="H18" s="45"/>
      <c r="I18" s="45"/>
      <c r="J18" s="29"/>
      <c r="K18" s="29"/>
      <c r="L18" s="29"/>
      <c r="N18" s="29"/>
      <c r="O18" s="29"/>
    </row>
    <row r="19" spans="2:15" ht="15" customHeight="1">
      <c r="B19" s="23"/>
      <c r="C19" s="23"/>
      <c r="E19" s="29"/>
      <c r="G19" s="45"/>
      <c r="H19" s="45"/>
      <c r="I19" s="45"/>
      <c r="J19" s="29"/>
      <c r="K19" s="29"/>
      <c r="L19" s="29"/>
      <c r="N19" s="29"/>
      <c r="O19" s="29"/>
    </row>
    <row r="20" spans="2:15" ht="15" customHeight="1">
      <c r="B20" s="23" t="s">
        <v>14</v>
      </c>
      <c r="C20" s="23"/>
      <c r="E20" s="29"/>
      <c r="G20" s="45"/>
      <c r="H20" s="45"/>
      <c r="I20" s="45"/>
      <c r="J20" s="29"/>
      <c r="K20" s="29"/>
      <c r="L20" s="29"/>
      <c r="N20" s="29"/>
      <c r="O20" s="29"/>
    </row>
    <row r="21" spans="2:15" ht="15" customHeight="1">
      <c r="B21" s="23"/>
      <c r="C21" s="23"/>
      <c r="E21" s="29"/>
      <c r="G21" s="45"/>
      <c r="H21" s="45"/>
      <c r="I21" s="45"/>
      <c r="J21" s="29"/>
      <c r="K21" s="29"/>
      <c r="L21" s="29"/>
      <c r="N21" s="29"/>
      <c r="O21" s="29"/>
    </row>
    <row r="22" spans="2:15" ht="15" customHeight="1">
      <c r="B22" s="24" t="s">
        <v>15</v>
      </c>
      <c r="C22" s="24"/>
      <c r="E22" s="29">
        <v>3319</v>
      </c>
      <c r="G22" s="43">
        <v>1</v>
      </c>
      <c r="H22" s="43">
        <v>1</v>
      </c>
      <c r="I22" s="43">
        <v>1</v>
      </c>
      <c r="J22" s="29"/>
      <c r="K22" s="21">
        <f t="shared" ref="K22:M23" si="3">$E22*G22</f>
        <v>3319</v>
      </c>
      <c r="L22" s="21">
        <f t="shared" si="3"/>
        <v>3319</v>
      </c>
      <c r="M22" s="21">
        <f t="shared" si="3"/>
        <v>3319</v>
      </c>
      <c r="N22" s="29"/>
      <c r="O22" s="29"/>
    </row>
    <row r="23" spans="2:15" ht="15" customHeight="1">
      <c r="B23" s="24" t="s">
        <v>16</v>
      </c>
      <c r="C23" s="24"/>
      <c r="D23" s="25"/>
      <c r="E23" s="20">
        <v>0</v>
      </c>
      <c r="G23" s="43">
        <v>1</v>
      </c>
      <c r="H23" s="43">
        <v>1</v>
      </c>
      <c r="I23" s="43">
        <v>1</v>
      </c>
      <c r="J23" s="20"/>
      <c r="K23" s="21">
        <f t="shared" si="3"/>
        <v>0</v>
      </c>
      <c r="L23" s="21">
        <f t="shared" si="3"/>
        <v>0</v>
      </c>
      <c r="M23" s="21">
        <f t="shared" si="3"/>
        <v>0</v>
      </c>
      <c r="N23" s="20"/>
      <c r="O23" s="20"/>
    </row>
    <row r="24" spans="2:15" ht="15" customHeight="1">
      <c r="B24" s="24" t="s">
        <v>17</v>
      </c>
      <c r="C24" s="24"/>
      <c r="E24" s="32">
        <f t="shared" ref="E24" si="4">SUM(E22:E23)</f>
        <v>3319</v>
      </c>
      <c r="G24" s="48"/>
      <c r="H24" s="48"/>
      <c r="I24" s="48"/>
      <c r="J24" s="30"/>
      <c r="K24" s="32">
        <f>SUM(K22:K23)</f>
        <v>3319</v>
      </c>
      <c r="L24" s="32">
        <f>SUM(L22:L23)</f>
        <v>3319</v>
      </c>
      <c r="M24" s="32">
        <f>SUM(M22:M23)</f>
        <v>3319</v>
      </c>
      <c r="N24" s="30"/>
      <c r="O24" s="30"/>
    </row>
    <row r="25" spans="2:15" ht="15" customHeight="1">
      <c r="B25" s="28"/>
      <c r="C25" s="28"/>
      <c r="E25" s="29"/>
      <c r="G25" s="45"/>
      <c r="H25" s="45"/>
      <c r="I25" s="45"/>
      <c r="J25" s="29"/>
      <c r="K25" s="29"/>
      <c r="L25" s="29"/>
      <c r="N25" s="29"/>
      <c r="O25" s="29"/>
    </row>
    <row r="26" spans="2:15" ht="15" customHeight="1">
      <c r="B26" s="24" t="s">
        <v>18</v>
      </c>
      <c r="C26" s="24"/>
      <c r="E26" s="56">
        <v>20000</v>
      </c>
      <c r="G26" s="43">
        <v>1</v>
      </c>
      <c r="H26" s="43">
        <v>1</v>
      </c>
      <c r="I26" s="43">
        <v>1</v>
      </c>
      <c r="J26" s="29"/>
      <c r="K26" s="59">
        <f>$E26*G26</f>
        <v>20000</v>
      </c>
      <c r="L26" s="59">
        <f>$E26*H26</f>
        <v>20000</v>
      </c>
      <c r="M26" s="59">
        <f>$E26*I26</f>
        <v>20000</v>
      </c>
      <c r="N26" s="29"/>
      <c r="O26" s="29"/>
    </row>
    <row r="27" spans="2:15" ht="15" customHeight="1" thickBot="1">
      <c r="B27" s="24" t="s">
        <v>0</v>
      </c>
      <c r="C27" s="24"/>
      <c r="E27" s="58">
        <f t="shared" ref="E27" si="5">SUM(E24:E26)</f>
        <v>23319</v>
      </c>
      <c r="G27" s="30"/>
      <c r="H27" s="30"/>
      <c r="I27" s="30"/>
      <c r="J27" s="30"/>
      <c r="K27" s="58">
        <f>SUM(K26)</f>
        <v>20000</v>
      </c>
      <c r="L27" s="58">
        <f t="shared" ref="L27:M27" si="6">SUM(L26)</f>
        <v>20000</v>
      </c>
      <c r="M27" s="58">
        <f t="shared" si="6"/>
        <v>20000</v>
      </c>
      <c r="N27" s="30"/>
      <c r="O27" s="30"/>
    </row>
    <row r="28" spans="2:15" ht="15" customHeight="1">
      <c r="B28" s="28"/>
      <c r="C28" s="28"/>
      <c r="E28" s="56"/>
      <c r="G28" s="29"/>
      <c r="H28" s="29"/>
      <c r="I28" s="29"/>
      <c r="J28" s="29"/>
      <c r="K28" s="56"/>
      <c r="L28" s="56"/>
      <c r="M28" s="57"/>
      <c r="N28" s="29"/>
      <c r="O28" s="29"/>
    </row>
    <row r="29" spans="2:15" ht="15" customHeight="1">
      <c r="E29" s="38"/>
      <c r="K29" s="40"/>
      <c r="L29" s="40"/>
      <c r="M29" s="40"/>
    </row>
    <row r="30" spans="2:15" s="37" customFormat="1" ht="15" customHeight="1" thickBot="1">
      <c r="B30" s="51"/>
      <c r="K30" s="49" t="s">
        <v>22</v>
      </c>
      <c r="L30" s="49" t="s">
        <v>23</v>
      </c>
      <c r="M30" s="49" t="s">
        <v>24</v>
      </c>
    </row>
    <row r="31" spans="2:15" s="37" customFormat="1" ht="15" customHeight="1" thickBot="1">
      <c r="B31" s="52" t="s">
        <v>25</v>
      </c>
      <c r="K31" s="10"/>
      <c r="L31" s="10"/>
      <c r="M31" s="10"/>
    </row>
    <row r="32" spans="2:15" s="37" customFormat="1" ht="15" customHeight="1">
      <c r="B32" s="37" t="s">
        <v>26</v>
      </c>
      <c r="E32" s="53"/>
      <c r="K32" s="53">
        <f>K17</f>
        <v>33881.299999999996</v>
      </c>
      <c r="L32" s="53">
        <f>L17</f>
        <v>41329</v>
      </c>
      <c r="M32" s="53">
        <f>M17</f>
        <v>48776.700000000004</v>
      </c>
    </row>
    <row r="33" spans="1:14" s="37" customFormat="1" ht="15" customHeight="1">
      <c r="B33" s="37" t="s">
        <v>27</v>
      </c>
      <c r="E33" s="53"/>
      <c r="K33" s="53">
        <f>K27</f>
        <v>20000</v>
      </c>
      <c r="L33" s="53">
        <f>L27</f>
        <v>20000</v>
      </c>
      <c r="M33" s="53">
        <f>M27</f>
        <v>20000</v>
      </c>
    </row>
    <row r="34" spans="1:14" s="37" customFormat="1" ht="15" customHeight="1" thickBot="1">
      <c r="B34" s="37" t="s">
        <v>25</v>
      </c>
      <c r="E34" s="53"/>
      <c r="K34" s="54">
        <f>+K32-K33</f>
        <v>13881.299999999996</v>
      </c>
      <c r="L34" s="54">
        <f t="shared" ref="L34:M34" si="7">+L32-L33</f>
        <v>21329</v>
      </c>
      <c r="M34" s="54">
        <f t="shared" si="7"/>
        <v>28776.700000000004</v>
      </c>
    </row>
    <row r="35" spans="1:14" s="37" customFormat="1" ht="15" customHeight="1"/>
    <row r="36" spans="1:14" s="37" customFormat="1" ht="15" customHeight="1" thickBot="1">
      <c r="B36" s="52" t="s">
        <v>19</v>
      </c>
    </row>
    <row r="37" spans="1:14" s="37" customFormat="1" ht="15" customHeight="1">
      <c r="B37" s="37" t="str">
        <f>+B34</f>
        <v>Indicated Equity Value</v>
      </c>
      <c r="K37" s="53">
        <f>+K34</f>
        <v>13881.299999999996</v>
      </c>
      <c r="L37" s="53">
        <f t="shared" ref="L37:M37" si="8">+L34</f>
        <v>21329</v>
      </c>
      <c r="M37" s="53">
        <f t="shared" si="8"/>
        <v>28776.700000000004</v>
      </c>
    </row>
    <row r="38" spans="1:14" s="37" customFormat="1" ht="15" customHeight="1">
      <c r="B38" s="37" t="s">
        <v>28</v>
      </c>
      <c r="K38" s="53">
        <f>(K26+K23)-K9</f>
        <v>14143</v>
      </c>
      <c r="L38" s="53">
        <f t="shared" ref="L38:M38" si="9">(L26+L23)-L9</f>
        <v>14143</v>
      </c>
      <c r="M38" s="53">
        <f t="shared" si="9"/>
        <v>14143</v>
      </c>
    </row>
    <row r="39" spans="1:14" s="37" customFormat="1" ht="15" customHeight="1" thickBot="1">
      <c r="B39" s="37" t="s">
        <v>19</v>
      </c>
      <c r="K39" s="55">
        <f>SUM(K37:K38)</f>
        <v>28024.299999999996</v>
      </c>
      <c r="L39" s="55">
        <f t="shared" ref="L39:M39" si="10">SUM(L37:L38)</f>
        <v>35472</v>
      </c>
      <c r="M39" s="55">
        <f t="shared" si="10"/>
        <v>42919.700000000004</v>
      </c>
    </row>
    <row r="40" spans="1:14" s="37" customFormat="1" ht="1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</row>
    <row r="41" spans="1:14" ht="1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</row>
  </sheetData>
  <mergeCells count="2">
    <mergeCell ref="G5:I5"/>
    <mergeCell ref="K5:M5"/>
  </mergeCells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/>
  <colBreaks count="1" manualBreakCount="1">
    <brk id="15" max="41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Liquidation Value</vt:lpstr>
      <vt:lpstr>'Liquidation Value'!Print_Area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2023-04-11T20:20:18Z</cp:lastPrinted>
  <dcterms:created xsi:type="dcterms:W3CDTF">2017-08-22T21:42:52Z</dcterms:created>
  <dcterms:modified xsi:type="dcterms:W3CDTF">2023-04-11T20:20:32Z</dcterms:modified>
</cp:coreProperties>
</file>