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/>
  <mc:AlternateContent xmlns:mc="http://schemas.openxmlformats.org/markup-compatibility/2006">
    <mc:Choice Requires="x15">
      <x15ac:absPath xmlns:x15ac="http://schemas.microsoft.com/office/spreadsheetml/2010/11/ac" url="G:\Shared drives\Non Course Content\Free CFI Templates\Excel\"/>
    </mc:Choice>
  </mc:AlternateContent>
  <xr:revisionPtr revIDLastSave="0" documentId="13_ncr:1_{109A376C-6F69-47B5-AA13-17EBDDCFB27E}" xr6:coauthVersionLast="47" xr6:coauthVersionMax="47" xr10:uidLastSave="{00000000-0000-0000-0000-000000000000}"/>
  <bookViews>
    <workbookView xWindow="-96" yWindow="-96" windowWidth="23232" windowHeight="12696" activeTab="1" xr2:uid="{00000000-000D-0000-FFFF-FFFF00000000}"/>
  </bookViews>
  <sheets>
    <sheet name="Cover Page" sheetId="3" r:id="rId1"/>
    <sheet name="Market Cap" sheetId="1" r:id="rId2"/>
  </sheets>
  <definedNames>
    <definedName name="CIQWBGuid" hidden="1">"2cd8126d-26c3-430c-b7fa-a069e3a1fc62"</definedName>
    <definedName name="IQ_CH" hidden="1">110000</definedName>
    <definedName name="IQ_CQ" hidden="1">5000</definedName>
    <definedName name="IQ_CY" hidden="1">10000</definedName>
    <definedName name="IQ_DAILY" hidden="1">500000</definedName>
    <definedName name="IQ_DNTM" hidden="1">700000</definedName>
    <definedName name="IQ_FH" hidden="1">100000</definedName>
    <definedName name="IQ_FQ" hidden="1">500</definedName>
    <definedName name="IQ_FWD_CY" hidden="1">10001</definedName>
    <definedName name="IQ_FWD_CY1" hidden="1">10002</definedName>
    <definedName name="IQ_FWD_CY2" hidden="1">10003</definedName>
    <definedName name="IQ_FWD_FY" hidden="1">1001</definedName>
    <definedName name="IQ_FWD_FY1" hidden="1">1002</definedName>
    <definedName name="IQ_FWD_FY2" hidden="1">1003</definedName>
    <definedName name="IQ_FWD_Q" hidden="1">501</definedName>
    <definedName name="IQ_FWD_Q1" hidden="1">502</definedName>
    <definedName name="IQ_FWD_Q2" hidden="1">503</definedName>
    <definedName name="IQ_FY" hidden="1">1000</definedName>
    <definedName name="IQ_LATESTK" hidden="1">1000</definedName>
    <definedName name="IQ_LATESTQ" hidden="1">500</definedName>
    <definedName name="IQ_LTM" hidden="1">2000</definedName>
    <definedName name="IQ_LTMMONTH" hidden="1">120000</definedName>
    <definedName name="IQ_MONTH" hidden="1">15000</definedName>
    <definedName name="IQ_MTD" hidden="1">800000</definedName>
    <definedName name="IQ_NAMES_REVISION_DATE_" hidden="1">41666.7099189815</definedName>
    <definedName name="IQ_NTM" hidden="1">6000</definedName>
    <definedName name="IQ_QTD" hidden="1">750000</definedName>
    <definedName name="IQ_TODAY" hidden="1">0</definedName>
    <definedName name="IQ_WEEK" hidden="1">50000</definedName>
    <definedName name="IQ_YTD" hidden="1">3000</definedName>
    <definedName name="IQ_YTDMONTH" hidden="1">130000</definedName>
    <definedName name="_xlnm.Print_Area" localSheetId="1">'Market Cap'!$B$2:$I$23</definedName>
  </definedNames>
  <calcPr calcId="191029"/>
  <fileRecoveryPr autoRecover="0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H19" i="1" l="1"/>
  <c r="E20" i="1"/>
  <c r="F20" i="1" s="1"/>
  <c r="I20" i="1" s="1"/>
  <c r="E19" i="1"/>
  <c r="F19" i="1" s="1"/>
  <c r="E18" i="1"/>
  <c r="F18" i="1" s="1"/>
  <c r="G18" i="1" s="1"/>
  <c r="H18" i="1" s="1"/>
  <c r="F22" i="1"/>
  <c r="I22" i="1" s="1"/>
  <c r="F21" i="1"/>
  <c r="I21" i="1" s="1"/>
  <c r="G19" i="1" l="1"/>
  <c r="I18" i="1"/>
  <c r="I19" i="1" l="1"/>
  <c r="I23" i="1"/>
  <c r="D7" i="1"/>
  <c r="D8" i="1"/>
  <c r="D9" i="1" s="1"/>
  <c r="D11" i="1" s="1"/>
  <c r="D13" i="1" s="1"/>
</calcChain>
</file>

<file path=xl/sharedStrings.xml><?xml version="1.0" encoding="utf-8"?>
<sst xmlns="http://schemas.openxmlformats.org/spreadsheetml/2006/main" count="44" uniqueCount="35">
  <si>
    <t>Market Capitalization Example</t>
  </si>
  <si>
    <t>Share Price</t>
  </si>
  <si>
    <t>Enterprise Value</t>
  </si>
  <si>
    <t>Market Value of Equity</t>
  </si>
  <si>
    <t>https://corporatefinanceinstitute.com/</t>
  </si>
  <si>
    <t>Strictly Confidential</t>
  </si>
  <si>
    <t>Market Capitalization Template</t>
  </si>
  <si>
    <t>Table of Contents</t>
  </si>
  <si>
    <t>© 2015 to 2023 CFI Education Inc.</t>
  </si>
  <si>
    <t>This Excel model is for educational purposes only and should not be used for any other reason. All content is Copyright material of CFI Education Inc.</t>
  </si>
  <si>
    <t>All rights reserved.  The contents of this publication, including but not limited to all written material, content layout, images, formulas, and code, are protected</t>
  </si>
  <si>
    <t>under international copyright and trademark laws.  No part of this publication may be modified, manipulated, reproduced, distributed, or transmitted in any</t>
  </si>
  <si>
    <t xml:space="preserve">form by any means, including photocopying, recording, or other electronic or mechanical methods, without prior written permission of the publisher, </t>
  </si>
  <si>
    <t>except in the case of certain noncommercial uses permitted by copyright law.</t>
  </si>
  <si>
    <t xml:space="preserve"> </t>
  </si>
  <si>
    <t>Market Cap</t>
  </si>
  <si>
    <t>Market Value of Net Debt</t>
  </si>
  <si>
    <t>Number</t>
  </si>
  <si>
    <t>Exercise/
Conversion Price</t>
  </si>
  <si>
    <t>ITM?</t>
  </si>
  <si>
    <t xml:space="preserve">Shares Issued </t>
  </si>
  <si>
    <t xml:space="preserve">Cash 
Received </t>
  </si>
  <si>
    <t xml:space="preserve">Buyback </t>
  </si>
  <si>
    <t xml:space="preserve">Dilution </t>
  </si>
  <si>
    <t xml:space="preserve">Options </t>
  </si>
  <si>
    <t>Warrants</t>
  </si>
  <si>
    <t>Convertible Bonds</t>
  </si>
  <si>
    <t>NA</t>
  </si>
  <si>
    <t>RSU's</t>
  </si>
  <si>
    <t>Performance Shares</t>
  </si>
  <si>
    <t>Basic Shares Outstanding</t>
  </si>
  <si>
    <t>Impact of Dilutive Shares</t>
  </si>
  <si>
    <t>Fully Diluted Shares Outstanding</t>
  </si>
  <si>
    <t>Fully Diluted Market Capitalization</t>
  </si>
  <si>
    <t>Diluted Shares Calculation (in millions of shares)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</si>
</sst>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9">
    <numFmt numFmtId="44" formatCode="_(&quot;$&quot;* #,##0.00_);_(&quot;$&quot;* \(#,##0.00\);_(&quot;$&quot;* &quot;-&quot;??_);_(@_)"/>
    <numFmt numFmtId="43" formatCode="_(* #,##0.00_);_(* \(#,##0.00\);_(* &quot;-&quot;??_);_(@_)"/>
    <numFmt numFmtId="165" formatCode="_-* #,##0_-;\(#,##0\)_-;_-* &quot;-&quot;_-;_-@_-"/>
    <numFmt numFmtId="167" formatCode="_(#,##0_)_%;\(#,##0\)_%;_(&quot;–&quot;_)_%;_(@_)_%"/>
    <numFmt numFmtId="168" formatCode="_(#,##0_);\(#,##0\);_(&quot;–&quot;_);_(@_)"/>
    <numFmt numFmtId="169" formatCode="_(&quot;$&quot;#,##0_);\(&quot;$&quot;#,##0\);_(&quot;–&quot;_);_(@_)"/>
    <numFmt numFmtId="171" formatCode="_(&quot;$&quot;#,##0.00_);\(&quot;$&quot;#,##0.00\);_(&quot;–&quot;_);_(@_)"/>
    <numFmt numFmtId="172" formatCode="_(#,##0.0_);\(#,##0.0\);_(&quot;–&quot;_);_(@_)"/>
    <numFmt numFmtId="173" formatCode="0.0"/>
  </numFmts>
  <fonts count="24" x14ac:knownFonts="1">
    <font>
      <sz val="11"/>
      <color theme="1"/>
      <name val="Arial Narrow"/>
      <family val="2"/>
    </font>
    <font>
      <sz val="10"/>
      <color theme="1"/>
      <name val="Open Sans"/>
      <family val="2"/>
    </font>
    <font>
      <sz val="11"/>
      <color theme="1"/>
      <name val="Calibri"/>
      <family val="2"/>
      <scheme val="minor"/>
    </font>
    <font>
      <sz val="11"/>
      <color theme="1"/>
      <name val="Arial Narrow"/>
      <family val="2"/>
    </font>
    <font>
      <sz val="8"/>
      <color theme="0"/>
      <name val="Open Sans"/>
      <family val="2"/>
    </font>
    <font>
      <sz val="12"/>
      <color theme="1"/>
      <name val="Open Sans"/>
      <family val="2"/>
    </font>
    <font>
      <b/>
      <sz val="10"/>
      <color theme="1"/>
      <name val="Open Sans"/>
      <family val="2"/>
    </font>
    <font>
      <u/>
      <sz val="11"/>
      <color theme="10"/>
      <name val="Calibri"/>
      <family val="2"/>
      <scheme val="minor"/>
    </font>
    <font>
      <sz val="11"/>
      <color theme="1"/>
      <name val="Open Sans"/>
      <family val="2"/>
    </font>
    <font>
      <u/>
      <sz val="10"/>
      <color theme="10"/>
      <name val="Arial"/>
      <family val="2"/>
    </font>
    <font>
      <u/>
      <sz val="11"/>
      <color theme="10"/>
      <name val="Arial Narrow"/>
      <family val="2"/>
    </font>
    <font>
      <sz val="10"/>
      <color theme="0"/>
      <name val="Open Sans"/>
      <family val="2"/>
    </font>
    <font>
      <b/>
      <sz val="20"/>
      <color rgb="FF4472C4"/>
      <name val="Open Sans"/>
      <family val="2"/>
    </font>
    <font>
      <b/>
      <sz val="14"/>
      <color rgb="FF132E57"/>
      <name val="Open Sans"/>
      <family val="2"/>
    </font>
    <font>
      <b/>
      <sz val="11"/>
      <color theme="1"/>
      <name val="Open Sans"/>
      <family val="2"/>
    </font>
    <font>
      <u/>
      <sz val="12"/>
      <color rgb="FF3271D2"/>
      <name val="Open Sans"/>
      <family val="2"/>
    </font>
    <font>
      <u/>
      <sz val="12"/>
      <color theme="10"/>
      <name val="Open Sans"/>
      <family val="2"/>
    </font>
    <font>
      <sz val="10"/>
      <color rgb="FF002060"/>
      <name val="Open Sans"/>
      <family val="2"/>
    </font>
    <font>
      <b/>
      <sz val="12"/>
      <color theme="0"/>
      <name val="Open Sans"/>
      <family val="2"/>
    </font>
    <font>
      <sz val="11"/>
      <color theme="0"/>
      <name val="Open Sans"/>
      <family val="2"/>
    </font>
    <font>
      <b/>
      <sz val="14"/>
      <color rgb="FF3271D2"/>
      <name val="Open Sans"/>
      <family val="2"/>
    </font>
    <font>
      <sz val="10"/>
      <color rgb="FF3271D2"/>
      <name val="Open Sans"/>
      <family val="2"/>
    </font>
    <font>
      <b/>
      <sz val="10"/>
      <color rgb="FF000000"/>
      <name val="Open Sans"/>
      <family val="2"/>
    </font>
    <font>
      <sz val="10"/>
      <color rgb="FF000000"/>
      <name val="Open Sans"/>
      <family val="2"/>
    </font>
  </fonts>
  <fills count="5">
    <fill>
      <patternFill patternType="none"/>
    </fill>
    <fill>
      <patternFill patternType="gray125"/>
    </fill>
    <fill>
      <patternFill patternType="solid">
        <fgColor rgb="FF132E57"/>
        <bgColor indexed="64"/>
      </patternFill>
    </fill>
    <fill>
      <patternFill patternType="solid">
        <fgColor rgb="FF4472C4"/>
        <bgColor indexed="64"/>
      </patternFill>
    </fill>
    <fill>
      <patternFill patternType="solid">
        <fgColor theme="2" tint="0.79998168889431442"/>
        <bgColor rgb="FF000000"/>
      </patternFill>
    </fill>
  </fills>
  <borders count="14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 style="thick">
        <color rgb="FF132E57"/>
      </left>
      <right/>
      <top style="thick">
        <color rgb="FF132E57"/>
      </top>
      <bottom/>
      <diagonal/>
    </border>
    <border>
      <left/>
      <right/>
      <top style="thick">
        <color rgb="FF132E57"/>
      </top>
      <bottom/>
      <diagonal/>
    </border>
    <border>
      <left/>
      <right style="thick">
        <color rgb="FF132E57"/>
      </right>
      <top style="thick">
        <color rgb="FF132E57"/>
      </top>
      <bottom/>
      <diagonal/>
    </border>
    <border>
      <left style="thick">
        <color rgb="FF132E57"/>
      </left>
      <right/>
      <top/>
      <bottom/>
      <diagonal/>
    </border>
    <border>
      <left/>
      <right style="thick">
        <color rgb="FF132E57"/>
      </right>
      <top/>
      <bottom/>
      <diagonal/>
    </border>
    <border>
      <left style="thick">
        <color rgb="FF132E57"/>
      </left>
      <right/>
      <top/>
      <bottom style="thick">
        <color rgb="FF132E57"/>
      </bottom>
      <diagonal/>
    </border>
    <border>
      <left/>
      <right/>
      <top/>
      <bottom style="thick">
        <color rgb="FF132E57"/>
      </bottom>
      <diagonal/>
    </border>
    <border>
      <left/>
      <right style="thick">
        <color rgb="FF132E57"/>
      </right>
      <top/>
      <bottom style="thick">
        <color rgb="FF132E57"/>
      </bottom>
      <diagonal/>
    </border>
    <border>
      <left/>
      <right/>
      <top/>
      <bottom style="medium">
        <color indexed="64"/>
      </bottom>
      <diagonal/>
    </border>
    <border>
      <left/>
      <right/>
      <top style="hair">
        <color rgb="FF000000"/>
      </top>
      <bottom style="thin">
        <color rgb="FF000000"/>
      </bottom>
      <diagonal/>
    </border>
    <border>
      <left/>
      <right/>
      <top style="thin">
        <color rgb="FF3271D2"/>
      </top>
      <bottom style="medium">
        <color rgb="FF3271D2"/>
      </bottom>
      <diagonal/>
    </border>
    <border>
      <left/>
      <right/>
      <top/>
      <bottom style="thin">
        <color rgb="FF000000"/>
      </bottom>
      <diagonal/>
    </border>
  </borders>
  <cellStyleXfs count="8">
    <xf numFmtId="0" fontId="0" fillId="0" borderId="0"/>
    <xf numFmtId="43" fontId="3" fillId="0" borderId="0" applyFont="0" applyFill="0" applyBorder="0" applyAlignment="0" applyProtection="0"/>
    <xf numFmtId="0" fontId="7" fillId="0" borderId="0" applyNumberFormat="0" applyFill="0" applyBorder="0" applyAlignment="0" applyProtection="0"/>
    <xf numFmtId="0" fontId="2" fillId="0" borderId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44" fontId="3" fillId="0" borderId="0" applyFont="0" applyFill="0" applyBorder="0" applyAlignment="0" applyProtection="0"/>
    <xf numFmtId="0" fontId="3" fillId="0" borderId="0"/>
  </cellStyleXfs>
  <cellXfs count="70">
    <xf numFmtId="0" fontId="0" fillId="0" borderId="0" xfId="0"/>
    <xf numFmtId="165" fontId="4" fillId="2" borderId="0" xfId="1" applyNumberFormat="1" applyFont="1" applyFill="1"/>
    <xf numFmtId="165" fontId="5" fillId="2" borderId="0" xfId="1" applyNumberFormat="1" applyFont="1" applyFill="1"/>
    <xf numFmtId="165" fontId="5" fillId="2" borderId="0" xfId="1" applyNumberFormat="1" applyFont="1" applyFill="1" applyAlignment="1">
      <alignment horizontal="center"/>
    </xf>
    <xf numFmtId="0" fontId="2" fillId="0" borderId="0" xfId="3"/>
    <xf numFmtId="0" fontId="8" fillId="0" borderId="0" xfId="3" applyFont="1"/>
    <xf numFmtId="0" fontId="8" fillId="2" borderId="2" xfId="3" applyFont="1" applyFill="1" applyBorder="1"/>
    <xf numFmtId="0" fontId="8" fillId="2" borderId="3" xfId="3" applyFont="1" applyFill="1" applyBorder="1"/>
    <xf numFmtId="0" fontId="8" fillId="2" borderId="4" xfId="3" applyFont="1" applyFill="1" applyBorder="1"/>
    <xf numFmtId="0" fontId="8" fillId="2" borderId="5" xfId="3" applyFont="1" applyFill="1" applyBorder="1"/>
    <xf numFmtId="0" fontId="8" fillId="2" borderId="0" xfId="3" applyFont="1" applyFill="1"/>
    <xf numFmtId="0" fontId="8" fillId="2" borderId="6" xfId="3" applyFont="1" applyFill="1" applyBorder="1"/>
    <xf numFmtId="0" fontId="8" fillId="0" borderId="5" xfId="3" applyFont="1" applyBorder="1"/>
    <xf numFmtId="0" fontId="8" fillId="0" borderId="6" xfId="3" applyFont="1" applyBorder="1"/>
    <xf numFmtId="0" fontId="12" fillId="0" borderId="0" xfId="3" applyFont="1" applyProtection="1">
      <protection locked="0"/>
    </xf>
    <xf numFmtId="0" fontId="13" fillId="0" borderId="0" xfId="3" applyFont="1" applyAlignment="1">
      <alignment horizontal="right"/>
    </xf>
    <xf numFmtId="0" fontId="8" fillId="0" borderId="0" xfId="3" applyFont="1" applyProtection="1">
      <protection locked="0"/>
    </xf>
    <xf numFmtId="0" fontId="14" fillId="0" borderId="0" xfId="3" applyFont="1"/>
    <xf numFmtId="0" fontId="13" fillId="0" borderId="1" xfId="3" applyFont="1" applyBorder="1" applyProtection="1">
      <protection locked="0"/>
    </xf>
    <xf numFmtId="0" fontId="1" fillId="0" borderId="0" xfId="3" applyFont="1"/>
    <xf numFmtId="167" fontId="15" fillId="0" borderId="0" xfId="5" applyNumberFormat="1" applyFont="1" applyFill="1" applyBorder="1" applyProtection="1">
      <protection locked="0"/>
    </xf>
    <xf numFmtId="167" fontId="16" fillId="0" borderId="0" xfId="4" applyNumberFormat="1" applyFont="1" applyFill="1" applyBorder="1" applyProtection="1">
      <protection locked="0"/>
    </xf>
    <xf numFmtId="0" fontId="17" fillId="0" borderId="0" xfId="4" applyFont="1" applyFill="1" applyBorder="1" applyProtection="1">
      <protection locked="0"/>
    </xf>
    <xf numFmtId="167" fontId="5" fillId="0" borderId="0" xfId="3" applyNumberFormat="1" applyFont="1"/>
    <xf numFmtId="167" fontId="9" fillId="0" borderId="0" xfId="4" applyNumberFormat="1" applyFill="1" applyBorder="1"/>
    <xf numFmtId="0" fontId="1" fillId="0" borderId="0" xfId="4" applyFont="1" applyFill="1" applyBorder="1"/>
    <xf numFmtId="0" fontId="18" fillId="3" borderId="0" xfId="3" applyFont="1" applyFill="1"/>
    <xf numFmtId="0" fontId="1" fillId="3" borderId="0" xfId="3" applyFont="1" applyFill="1"/>
    <xf numFmtId="167" fontId="19" fillId="3" borderId="0" xfId="3" applyNumberFormat="1" applyFont="1" applyFill="1"/>
    <xf numFmtId="0" fontId="11" fillId="3" borderId="0" xfId="3" applyFont="1" applyFill="1"/>
    <xf numFmtId="0" fontId="8" fillId="0" borderId="7" xfId="3" applyFont="1" applyBorder="1"/>
    <xf numFmtId="0" fontId="8" fillId="0" borderId="8" xfId="3" applyFont="1" applyBorder="1"/>
    <xf numFmtId="0" fontId="8" fillId="0" borderId="9" xfId="3" applyFont="1" applyBorder="1"/>
    <xf numFmtId="0" fontId="20" fillId="4" borderId="0" xfId="7" applyFont="1" applyFill="1" applyAlignment="1">
      <alignment vertical="center"/>
    </xf>
    <xf numFmtId="0" fontId="1" fillId="0" borderId="0" xfId="0" applyFont="1"/>
    <xf numFmtId="0" fontId="1" fillId="0" borderId="0" xfId="0" applyFont="1" applyAlignment="1">
      <alignment horizontal="left" indent="7"/>
    </xf>
    <xf numFmtId="169" fontId="1" fillId="0" borderId="0" xfId="0" applyNumberFormat="1" applyFont="1" applyAlignment="1"/>
    <xf numFmtId="171" fontId="21" fillId="0" borderId="0" xfId="0" applyNumberFormat="1" applyFont="1" applyAlignment="1"/>
    <xf numFmtId="0" fontId="23" fillId="0" borderId="0" xfId="0" applyFont="1" applyAlignment="1">
      <alignment horizontal="left"/>
    </xf>
    <xf numFmtId="168" fontId="21" fillId="0" borderId="0" xfId="0" applyNumberFormat="1" applyFont="1" applyAlignment="1">
      <alignment horizontal="right"/>
    </xf>
    <xf numFmtId="171" fontId="21" fillId="0" borderId="0" xfId="6" applyNumberFormat="1" applyFont="1" applyFill="1" applyBorder="1" applyAlignment="1">
      <alignment horizontal="right"/>
    </xf>
    <xf numFmtId="0" fontId="23" fillId="0" borderId="0" xfId="0" applyFont="1" applyAlignment="1">
      <alignment horizontal="right"/>
    </xf>
    <xf numFmtId="168" fontId="23" fillId="0" borderId="0" xfId="0" applyNumberFormat="1" applyFont="1" applyAlignment="1">
      <alignment horizontal="right"/>
    </xf>
    <xf numFmtId="168" fontId="23" fillId="0" borderId="0" xfId="6" applyNumberFormat="1" applyFont="1" applyFill="1" applyBorder="1" applyAlignment="1">
      <alignment horizontal="right"/>
    </xf>
    <xf numFmtId="172" fontId="23" fillId="0" borderId="0" xfId="0" applyNumberFormat="1" applyFont="1" applyAlignment="1">
      <alignment horizontal="right"/>
    </xf>
    <xf numFmtId="173" fontId="23" fillId="0" borderId="0" xfId="0" applyNumberFormat="1" applyFont="1" applyAlignment="1">
      <alignment horizontal="right"/>
    </xf>
    <xf numFmtId="0" fontId="21" fillId="0" borderId="0" xfId="0" applyFont="1" applyAlignment="1">
      <alignment horizontal="right"/>
    </xf>
    <xf numFmtId="173" fontId="23" fillId="0" borderId="10" xfId="0" applyNumberFormat="1" applyFont="1" applyBorder="1" applyAlignment="1">
      <alignment horizontal="right"/>
    </xf>
    <xf numFmtId="0" fontId="1" fillId="0" borderId="0" xfId="0" applyFont="1" applyBorder="1"/>
    <xf numFmtId="168" fontId="21" fillId="0" borderId="0" xfId="0" applyNumberFormat="1" applyFont="1" applyBorder="1" applyAlignment="1"/>
    <xf numFmtId="0" fontId="6" fillId="0" borderId="0" xfId="0" applyFont="1" applyFill="1"/>
    <xf numFmtId="0" fontId="1" fillId="0" borderId="0" xfId="0" applyFont="1" applyFill="1"/>
    <xf numFmtId="168" fontId="23" fillId="0" borderId="0" xfId="0" applyNumberFormat="1" applyFont="1" applyBorder="1" applyAlignment="1"/>
    <xf numFmtId="0" fontId="1" fillId="0" borderId="0" xfId="0" applyFont="1" applyBorder="1" applyAlignment="1">
      <alignment horizontal="left" indent="1"/>
    </xf>
    <xf numFmtId="169" fontId="6" fillId="0" borderId="0" xfId="0" applyNumberFormat="1" applyFont="1" applyFill="1" applyBorder="1" applyAlignment="1"/>
    <xf numFmtId="168" fontId="23" fillId="0" borderId="11" xfId="0" applyNumberFormat="1" applyFont="1" applyBorder="1" applyAlignment="1"/>
    <xf numFmtId="0" fontId="23" fillId="0" borderId="0" xfId="0" applyFont="1" applyBorder="1" applyAlignment="1">
      <alignment horizontal="left"/>
    </xf>
    <xf numFmtId="168" fontId="21" fillId="0" borderId="0" xfId="0" applyNumberFormat="1" applyFont="1" applyBorder="1" applyAlignment="1">
      <alignment horizontal="right"/>
    </xf>
    <xf numFmtId="0" fontId="23" fillId="0" borderId="0" xfId="0" applyFont="1" applyBorder="1" applyAlignment="1">
      <alignment horizontal="right"/>
    </xf>
    <xf numFmtId="168" fontId="23" fillId="0" borderId="0" xfId="0" applyNumberFormat="1" applyFont="1" applyBorder="1" applyAlignment="1">
      <alignment horizontal="right"/>
    </xf>
    <xf numFmtId="172" fontId="23" fillId="0" borderId="0" xfId="0" applyNumberFormat="1" applyFont="1" applyBorder="1" applyAlignment="1">
      <alignment horizontal="right"/>
    </xf>
    <xf numFmtId="173" fontId="23" fillId="0" borderId="0" xfId="0" applyNumberFormat="1" applyFont="1" applyBorder="1" applyAlignment="1">
      <alignment horizontal="right"/>
    </xf>
    <xf numFmtId="0" fontId="22" fillId="0" borderId="12" xfId="0" applyFont="1" applyBorder="1"/>
    <xf numFmtId="0" fontId="22" fillId="0" borderId="12" xfId="0" applyFont="1" applyBorder="1" applyAlignment="1">
      <alignment horizontal="right"/>
    </xf>
    <xf numFmtId="0" fontId="22" fillId="0" borderId="12" xfId="0" applyFont="1" applyBorder="1" applyAlignment="1">
      <alignment horizontal="right" wrapText="1"/>
    </xf>
    <xf numFmtId="0" fontId="22" fillId="0" borderId="0" xfId="0" applyFont="1" applyBorder="1" applyAlignment="1">
      <alignment horizontal="centerContinuous"/>
    </xf>
    <xf numFmtId="169" fontId="6" fillId="0" borderId="0" xfId="0" applyNumberFormat="1" applyFont="1" applyBorder="1" applyAlignment="1"/>
    <xf numFmtId="0" fontId="6" fillId="0" borderId="0" xfId="0" applyFont="1" applyBorder="1"/>
    <xf numFmtId="169" fontId="21" fillId="0" borderId="13" xfId="0" applyNumberFormat="1" applyFont="1" applyBorder="1" applyAlignment="1"/>
    <xf numFmtId="0" fontId="1" fillId="0" borderId="0" xfId="0" applyFont="1" applyAlignment="1">
      <alignment horizontal="left" indent="1"/>
    </xf>
  </cellXfs>
  <cellStyles count="8">
    <cellStyle name="Comma" xfId="1" builtinId="3"/>
    <cellStyle name="Currency" xfId="6" builtinId="4"/>
    <cellStyle name="Hyperlink" xfId="5" builtinId="8"/>
    <cellStyle name="Hyperlink 2 2" xfId="4" xr:uid="{4F5CD7AB-278C-4080-AD6C-76D4430A8749}"/>
    <cellStyle name="Hyperlink 3" xfId="2" xr:uid="{00000000-0005-0000-0000-000001000000}"/>
    <cellStyle name="Normal" xfId="0" builtinId="0"/>
    <cellStyle name="Normal 2" xfId="7" xr:uid="{3B124FF9-1D24-4E8A-9974-FC0F64CB2A76}"/>
    <cellStyle name="Normal 2 2 2" xfId="3" xr:uid="{8FD8A101-375C-46D2-8F49-A338FF2830CB}"/>
  </cellStyles>
  <dxfs count="0"/>
  <tableStyles count="0" defaultTableStyle="TableStyleMedium2" defaultPivotStyle="PivotStyleLight16"/>
  <colors>
    <mruColors>
      <color rgb="FF0000FF"/>
      <color rgb="FF132E57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hyperlink" Target="http://www.macabacus.com" TargetMode="External"/><Relationship Id="rId2" Type="http://schemas.openxmlformats.org/officeDocument/2006/relationships/image" Target="../media/image1.png"/><Relationship Id="rId1" Type="http://schemas.openxmlformats.org/officeDocument/2006/relationships/hyperlink" Target="http://www.corporatefinanceinstitute.com" TargetMode="External"/><Relationship Id="rId4" Type="http://schemas.openxmlformats.org/officeDocument/2006/relationships/image" Target="../media/image2.png"/></Relationships>
</file>

<file path=xl/drawings/_rels/drawing2.xml.rels><?xml version="1.0" encoding="UTF-8" standalone="yes"?>
<Relationships xmlns="http://schemas.openxmlformats.org/package/2006/relationships"><Relationship Id="rId3" Type="http://schemas.openxmlformats.org/officeDocument/2006/relationships/hyperlink" Target="http://www.macabacus.com" TargetMode="External"/><Relationship Id="rId2" Type="http://schemas.openxmlformats.org/officeDocument/2006/relationships/image" Target="../media/image1.png"/><Relationship Id="rId1" Type="http://schemas.openxmlformats.org/officeDocument/2006/relationships/hyperlink" Target="http://www.corporatefinanceinstitute.com" TargetMode="External"/><Relationship Id="rId4" Type="http://schemas.openxmlformats.org/officeDocument/2006/relationships/image" Target="../media/image2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91440</xdr:colOff>
      <xdr:row>1</xdr:row>
      <xdr:rowOff>222595</xdr:rowOff>
    </xdr:from>
    <xdr:to>
      <xdr:col>5</xdr:col>
      <xdr:colOff>1727</xdr:colOff>
      <xdr:row>6</xdr:row>
      <xdr:rowOff>230913</xdr:rowOff>
    </xdr:to>
    <xdr:pic>
      <xdr:nvPicPr>
        <xdr:cNvPr id="2" name="Picture 1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6F7679A2-E1C7-4CCA-99FC-27D2A55A178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430530" y="470245"/>
          <a:ext cx="4463237" cy="1246568"/>
        </a:xfrm>
        <a:prstGeom prst="rect">
          <a:avLst/>
        </a:prstGeom>
      </xdr:spPr>
    </xdr:pic>
    <xdr:clientData/>
  </xdr:twoCellAnchor>
  <xdr:twoCellAnchor editAs="oneCell">
    <xdr:from>
      <xdr:col>10</xdr:col>
      <xdr:colOff>678180</xdr:colOff>
      <xdr:row>3</xdr:row>
      <xdr:rowOff>102870</xdr:rowOff>
    </xdr:from>
    <xdr:to>
      <xdr:col>11</xdr:col>
      <xdr:colOff>2593237</xdr:colOff>
      <xdr:row>6</xdr:row>
      <xdr:rowOff>87630</xdr:rowOff>
    </xdr:to>
    <xdr:pic>
      <xdr:nvPicPr>
        <xdr:cNvPr id="3" name="Picture 2">
          <a:hlinkClick xmlns:r="http://schemas.openxmlformats.org/officeDocument/2006/relationships" r:id="rId3"/>
          <a:extLst>
            <a:ext uri="{FF2B5EF4-FFF2-40B4-BE49-F238E27FC236}">
              <a16:creationId xmlns:a16="http://schemas.microsoft.com/office/drawing/2014/main" id="{8B8DCE94-FFC2-46B8-99EF-8B7B97FA57F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437370" y="845820"/>
          <a:ext cx="2688487" cy="727710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99060</xdr:colOff>
      <xdr:row>0</xdr:row>
      <xdr:rowOff>0</xdr:rowOff>
    </xdr:from>
    <xdr:to>
      <xdr:col>3</xdr:col>
      <xdr:colOff>100787</xdr:colOff>
      <xdr:row>1</xdr:row>
      <xdr:rowOff>53458</xdr:rowOff>
    </xdr:to>
    <xdr:pic>
      <xdr:nvPicPr>
        <xdr:cNvPr id="4" name="Picture 3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8F3B34B7-75FC-4B27-AD06-61C700C3512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689610" y="0"/>
          <a:ext cx="2687777" cy="750688"/>
        </a:xfrm>
        <a:prstGeom prst="rect">
          <a:avLst/>
        </a:prstGeom>
      </xdr:spPr>
    </xdr:pic>
    <xdr:clientData/>
  </xdr:twoCellAnchor>
  <xdr:twoCellAnchor editAs="oneCell">
    <xdr:from>
      <xdr:col>7</xdr:col>
      <xdr:colOff>60960</xdr:colOff>
      <xdr:row>0</xdr:row>
      <xdr:rowOff>133883</xdr:rowOff>
    </xdr:from>
    <xdr:to>
      <xdr:col>8</xdr:col>
      <xdr:colOff>783487</xdr:colOff>
      <xdr:row>0</xdr:row>
      <xdr:rowOff>596555</xdr:rowOff>
    </xdr:to>
    <xdr:pic>
      <xdr:nvPicPr>
        <xdr:cNvPr id="5" name="Picture 4">
          <a:hlinkClick xmlns:r="http://schemas.openxmlformats.org/officeDocument/2006/relationships" r:id="rId3"/>
          <a:extLst>
            <a:ext uri="{FF2B5EF4-FFF2-40B4-BE49-F238E27FC236}">
              <a16:creationId xmlns:a16="http://schemas.microsoft.com/office/drawing/2014/main" id="{15D9FA46-8101-45EB-B2E7-70574CEFBAB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7833360" y="133883"/>
          <a:ext cx="1709317" cy="462672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CFI">
      <a:dk1>
        <a:sysClr val="windowText" lastClr="000000"/>
      </a:dk1>
      <a:lt1>
        <a:sysClr val="window" lastClr="FFFFFF"/>
      </a:lt1>
      <a:dk2>
        <a:srgbClr val="FA621C"/>
      </a:dk2>
      <a:lt2>
        <a:srgbClr val="132E57"/>
      </a:lt2>
      <a:accent1>
        <a:srgbClr val="E6E7E8"/>
      </a:accent1>
      <a:accent2>
        <a:srgbClr val="F57A16"/>
      </a:accent2>
      <a:accent3>
        <a:srgbClr val="1E8496"/>
      </a:accent3>
      <a:accent4>
        <a:srgbClr val="E6E7E8"/>
      </a:accent4>
      <a:accent5>
        <a:srgbClr val="ED942D"/>
      </a:accent5>
      <a:accent6>
        <a:srgbClr val="1E2A39"/>
      </a:accent6>
      <a:hlink>
        <a:srgbClr val="E6E7E8"/>
      </a:hlink>
      <a:folHlink>
        <a:srgbClr val="676767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s://corporatefinanceinstitute.com/" TargetMode="Externa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DA0FDF5-31FE-441A-9363-BC26AA3C510A}">
  <sheetPr>
    <pageSetUpPr fitToPage="1"/>
  </sheetPr>
  <dimension ref="A1:M40"/>
  <sheetViews>
    <sheetView showGridLines="0" zoomScaleNormal="100" workbookViewId="0"/>
  </sheetViews>
  <sheetFormatPr defaultRowHeight="14.4" x14ac:dyDescent="0.55000000000000004"/>
  <cols>
    <col min="1" max="1" width="5.234375" style="4" customWidth="1"/>
    <col min="2" max="2" width="5.41015625" style="4" customWidth="1"/>
    <col min="3" max="3" width="41" style="4" customWidth="1"/>
    <col min="4" max="11" width="11.9375" style="4" customWidth="1"/>
    <col min="12" max="12" width="41" style="4" customWidth="1"/>
    <col min="13" max="13" width="5.41015625" style="4" customWidth="1"/>
    <col min="14" max="16384" width="8.9375" style="4"/>
  </cols>
  <sheetData>
    <row r="1" spans="1:13" ht="19.5" customHeight="1" thickBot="1" x14ac:dyDescent="0.8">
      <c r="A1" s="5"/>
      <c r="B1" s="5"/>
      <c r="C1" s="5"/>
      <c r="D1" s="5"/>
      <c r="E1" s="5"/>
      <c r="F1" s="5"/>
      <c r="G1" s="5"/>
      <c r="H1" s="5"/>
      <c r="I1" s="5"/>
      <c r="J1" s="5"/>
      <c r="K1" s="5"/>
      <c r="L1" s="5"/>
      <c r="M1" s="5"/>
    </row>
    <row r="2" spans="1:13" ht="19.5" customHeight="1" thickTop="1" x14ac:dyDescent="0.75">
      <c r="A2" s="5"/>
      <c r="B2" s="6"/>
      <c r="C2" s="7"/>
      <c r="D2" s="7"/>
      <c r="E2" s="7"/>
      <c r="F2" s="7"/>
      <c r="G2" s="7"/>
      <c r="H2" s="7"/>
      <c r="I2" s="7"/>
      <c r="J2" s="7"/>
      <c r="K2" s="7"/>
      <c r="L2" s="7"/>
      <c r="M2" s="8"/>
    </row>
    <row r="3" spans="1:13" ht="19.5" customHeight="1" x14ac:dyDescent="0.75">
      <c r="A3" s="5"/>
      <c r="B3" s="9"/>
      <c r="C3" s="10"/>
      <c r="D3" s="10"/>
      <c r="E3" s="10"/>
      <c r="F3" s="10"/>
      <c r="G3" s="10"/>
      <c r="H3" s="10"/>
      <c r="I3" s="10"/>
      <c r="J3" s="10"/>
      <c r="K3" s="10"/>
      <c r="L3" s="10"/>
      <c r="M3" s="11"/>
    </row>
    <row r="4" spans="1:13" ht="19.5" customHeight="1" x14ac:dyDescent="0.75">
      <c r="A4" s="5"/>
      <c r="B4" s="9"/>
      <c r="C4" s="10"/>
      <c r="D4" s="10"/>
      <c r="E4" s="10"/>
      <c r="F4" s="10"/>
      <c r="G4" s="10"/>
      <c r="H4" s="10"/>
      <c r="I4" s="10"/>
      <c r="J4" s="10"/>
      <c r="K4" s="10"/>
      <c r="L4" s="10"/>
      <c r="M4" s="11"/>
    </row>
    <row r="5" spans="1:13" ht="19.5" customHeight="1" x14ac:dyDescent="0.75">
      <c r="A5" s="5"/>
      <c r="B5" s="9"/>
      <c r="C5" s="10"/>
      <c r="D5" s="10"/>
      <c r="E5" s="10"/>
      <c r="F5" s="10"/>
      <c r="G5" s="10"/>
      <c r="H5" s="10"/>
      <c r="I5" s="10"/>
      <c r="J5" s="10"/>
      <c r="K5" s="10"/>
      <c r="L5" s="10"/>
      <c r="M5" s="11"/>
    </row>
    <row r="6" spans="1:13" ht="19.5" customHeight="1" x14ac:dyDescent="0.75">
      <c r="A6" s="5"/>
      <c r="B6" s="9"/>
      <c r="C6" s="10"/>
      <c r="D6" s="10"/>
      <c r="E6" s="10"/>
      <c r="F6" s="10"/>
      <c r="G6" s="10"/>
      <c r="H6" s="10"/>
      <c r="I6" s="10"/>
      <c r="J6" s="10"/>
      <c r="K6" s="10"/>
      <c r="L6" s="10"/>
      <c r="M6" s="11"/>
    </row>
    <row r="7" spans="1:13" ht="19.5" customHeight="1" x14ac:dyDescent="0.75">
      <c r="A7" s="5"/>
      <c r="B7" s="9"/>
      <c r="C7" s="10"/>
      <c r="D7" s="10"/>
      <c r="E7" s="10"/>
      <c r="F7" s="10"/>
      <c r="G7" s="10"/>
      <c r="H7" s="10"/>
      <c r="I7" s="10"/>
      <c r="J7" s="10"/>
      <c r="K7" s="10"/>
      <c r="L7" s="10"/>
      <c r="M7" s="11"/>
    </row>
    <row r="8" spans="1:13" ht="19.5" customHeight="1" x14ac:dyDescent="0.75">
      <c r="A8" s="5"/>
      <c r="B8" s="9"/>
      <c r="C8" s="10"/>
      <c r="D8" s="10"/>
      <c r="E8" s="10"/>
      <c r="F8" s="10"/>
      <c r="G8" s="10"/>
      <c r="H8" s="10"/>
      <c r="I8" s="10"/>
      <c r="J8" s="10"/>
      <c r="K8" s="10"/>
      <c r="L8" s="10"/>
      <c r="M8" s="11"/>
    </row>
    <row r="9" spans="1:13" ht="19.5" customHeight="1" x14ac:dyDescent="0.75">
      <c r="A9" s="5"/>
      <c r="B9" s="9"/>
      <c r="C9" s="10"/>
      <c r="D9" s="10"/>
      <c r="E9" s="10"/>
      <c r="F9" s="10"/>
      <c r="G9" s="10"/>
      <c r="H9" s="10"/>
      <c r="I9" s="10"/>
      <c r="J9" s="10"/>
      <c r="K9" s="10"/>
      <c r="L9" s="10"/>
      <c r="M9" s="11"/>
    </row>
    <row r="10" spans="1:13" ht="19.5" customHeight="1" x14ac:dyDescent="0.75">
      <c r="A10" s="5"/>
      <c r="B10" s="12"/>
      <c r="C10" s="5"/>
      <c r="D10" s="5"/>
      <c r="E10" s="5"/>
      <c r="F10" s="5"/>
      <c r="G10" s="5"/>
      <c r="H10" s="5"/>
      <c r="I10" s="5"/>
      <c r="J10" s="5"/>
      <c r="K10" s="5"/>
      <c r="L10" s="5"/>
      <c r="M10" s="13"/>
    </row>
    <row r="11" spans="1:13" ht="28.5" customHeight="1" x14ac:dyDescent="1.3">
      <c r="A11" s="5"/>
      <c r="B11" s="12"/>
      <c r="C11" s="14" t="s">
        <v>6</v>
      </c>
      <c r="D11" s="5"/>
      <c r="E11" s="5"/>
      <c r="F11" s="5"/>
      <c r="G11" s="5"/>
      <c r="H11" s="5"/>
      <c r="I11" s="5"/>
      <c r="J11" s="5"/>
      <c r="K11" s="5"/>
      <c r="L11" s="15" t="s">
        <v>5</v>
      </c>
      <c r="M11" s="13"/>
    </row>
    <row r="12" spans="1:13" ht="19.5" customHeight="1" x14ac:dyDescent="0.75">
      <c r="A12" s="5"/>
      <c r="B12" s="12"/>
      <c r="C12" s="16"/>
      <c r="D12" s="5"/>
      <c r="E12" s="5"/>
      <c r="F12" s="5"/>
      <c r="G12" s="5"/>
      <c r="H12" s="5"/>
      <c r="I12" s="5"/>
      <c r="J12" s="5"/>
      <c r="K12" s="17"/>
      <c r="L12" s="5"/>
      <c r="M12" s="13"/>
    </row>
    <row r="13" spans="1:13" ht="19.5" customHeight="1" x14ac:dyDescent="0.9">
      <c r="A13" s="5"/>
      <c r="B13" s="12"/>
      <c r="C13" s="18" t="s">
        <v>7</v>
      </c>
      <c r="D13" s="19"/>
      <c r="E13" s="19"/>
      <c r="F13" s="19"/>
      <c r="G13" s="19"/>
      <c r="H13" s="19"/>
      <c r="I13" s="19"/>
      <c r="J13" s="19"/>
      <c r="K13" s="19"/>
      <c r="L13" s="19"/>
      <c r="M13" s="13"/>
    </row>
    <row r="14" spans="1:13" ht="19.5" customHeight="1" x14ac:dyDescent="0.75">
      <c r="A14" s="5"/>
      <c r="B14" s="12"/>
      <c r="C14" s="5"/>
      <c r="D14" s="19"/>
      <c r="E14" s="19"/>
      <c r="F14" s="19"/>
      <c r="G14" s="19"/>
      <c r="H14" s="19"/>
      <c r="I14" s="19"/>
      <c r="J14" s="19"/>
      <c r="K14" s="19"/>
      <c r="L14" s="19"/>
      <c r="M14" s="13"/>
    </row>
    <row r="15" spans="1:13" ht="19.5" customHeight="1" x14ac:dyDescent="0.8">
      <c r="A15" s="5"/>
      <c r="B15" s="12"/>
      <c r="C15" s="20" t="s">
        <v>15</v>
      </c>
      <c r="D15" s="19"/>
      <c r="E15" s="19"/>
      <c r="F15" s="19"/>
      <c r="G15" s="19"/>
      <c r="H15" s="19"/>
      <c r="I15" s="19"/>
      <c r="J15" s="19"/>
      <c r="K15" s="19"/>
      <c r="L15" s="19"/>
      <c r="M15" s="13"/>
    </row>
    <row r="16" spans="1:13" ht="19.5" customHeight="1" x14ac:dyDescent="0.75">
      <c r="A16" s="5"/>
      <c r="B16" s="12"/>
      <c r="C16"/>
      <c r="D16" s="19"/>
      <c r="E16" s="19"/>
      <c r="F16" s="19"/>
      <c r="G16" s="19"/>
      <c r="H16" s="19"/>
      <c r="I16" s="19"/>
      <c r="J16" s="19"/>
      <c r="K16" s="19"/>
      <c r="L16" s="19"/>
      <c r="M16" s="13"/>
    </row>
    <row r="17" spans="1:13" ht="19.5" customHeight="1" x14ac:dyDescent="0.8">
      <c r="A17" s="5"/>
      <c r="B17" s="12"/>
      <c r="C17" s="21"/>
      <c r="D17" s="19"/>
      <c r="E17" s="19"/>
      <c r="F17" s="19"/>
      <c r="G17" s="19"/>
      <c r="H17" s="19"/>
      <c r="I17" s="19"/>
      <c r="J17" s="19"/>
      <c r="K17" s="19"/>
      <c r="L17" s="19"/>
      <c r="M17" s="13"/>
    </row>
    <row r="18" spans="1:13" ht="19.5" customHeight="1" x14ac:dyDescent="0.8">
      <c r="A18" s="5"/>
      <c r="B18" s="12"/>
      <c r="C18" s="21"/>
      <c r="D18" s="19"/>
      <c r="E18" s="19"/>
      <c r="F18" s="19"/>
      <c r="G18" s="19"/>
      <c r="H18" s="19"/>
      <c r="I18" s="19"/>
      <c r="J18" s="19"/>
      <c r="K18" s="19"/>
      <c r="L18" s="19"/>
      <c r="M18" s="13"/>
    </row>
    <row r="19" spans="1:13" ht="19.5" customHeight="1" x14ac:dyDescent="0.8">
      <c r="A19" s="5"/>
      <c r="B19" s="12"/>
      <c r="C19" s="21"/>
      <c r="D19" s="19"/>
      <c r="E19" s="19"/>
      <c r="F19" s="19"/>
      <c r="G19" s="19"/>
      <c r="H19" s="19"/>
      <c r="I19" s="19"/>
      <c r="J19" s="19"/>
      <c r="K19" s="19"/>
      <c r="L19" s="19"/>
      <c r="M19" s="13"/>
    </row>
    <row r="20" spans="1:13" ht="19.5" customHeight="1" x14ac:dyDescent="0.8">
      <c r="A20" s="5"/>
      <c r="B20" s="12"/>
      <c r="C20" s="21"/>
      <c r="D20" s="19"/>
      <c r="E20" s="19"/>
      <c r="F20" s="19"/>
      <c r="G20" s="19"/>
      <c r="H20" s="19"/>
      <c r="I20" s="19"/>
      <c r="J20" s="19"/>
      <c r="K20" s="19"/>
      <c r="L20" s="19"/>
      <c r="M20" s="13"/>
    </row>
    <row r="21" spans="1:13" ht="19.5" customHeight="1" x14ac:dyDescent="0.75">
      <c r="A21" s="5"/>
      <c r="B21" s="12"/>
      <c r="C21" s="22"/>
      <c r="D21" s="19"/>
      <c r="E21" s="19"/>
      <c r="F21" s="19"/>
      <c r="G21" s="19"/>
      <c r="H21" s="19"/>
      <c r="I21" s="19"/>
      <c r="J21" s="19"/>
      <c r="K21" s="19"/>
      <c r="L21" s="19"/>
      <c r="M21" s="13"/>
    </row>
    <row r="22" spans="1:13" ht="19.5" customHeight="1" x14ac:dyDescent="0.75">
      <c r="A22" s="5"/>
      <c r="B22" s="12"/>
      <c r="C22" s="22"/>
      <c r="D22" s="19"/>
      <c r="E22" s="19"/>
      <c r="F22" s="19"/>
      <c r="G22" s="19"/>
      <c r="H22" s="19"/>
      <c r="I22" s="19"/>
      <c r="J22" s="19"/>
      <c r="K22" s="19"/>
      <c r="L22" s="19"/>
      <c r="M22" s="13"/>
    </row>
    <row r="23" spans="1:13" ht="19.5" customHeight="1" x14ac:dyDescent="0.75">
      <c r="A23" s="5"/>
      <c r="B23" s="12"/>
      <c r="C23" s="22"/>
      <c r="D23" s="19"/>
      <c r="E23" s="19"/>
      <c r="F23" s="19"/>
      <c r="G23" s="19"/>
      <c r="H23" s="19"/>
      <c r="I23" s="19"/>
      <c r="J23" s="19"/>
      <c r="K23" s="19"/>
      <c r="L23" s="19"/>
      <c r="M23" s="13"/>
    </row>
    <row r="24" spans="1:13" ht="19.5" customHeight="1" x14ac:dyDescent="0.75">
      <c r="A24" s="5"/>
      <c r="B24" s="12"/>
      <c r="C24" s="22"/>
      <c r="D24" s="19"/>
      <c r="E24" s="19"/>
      <c r="F24" s="19"/>
      <c r="G24" s="19"/>
      <c r="H24" s="19"/>
      <c r="I24" s="19"/>
      <c r="J24" s="19"/>
      <c r="K24" s="19"/>
      <c r="L24" s="19"/>
      <c r="M24" s="13"/>
    </row>
    <row r="25" spans="1:13" ht="19.5" customHeight="1" x14ac:dyDescent="0.75">
      <c r="A25" s="5"/>
      <c r="B25" s="12"/>
      <c r="C25" s="22"/>
      <c r="D25" s="19"/>
      <c r="E25" s="19"/>
      <c r="F25" s="19"/>
      <c r="G25" s="19"/>
      <c r="H25" s="19"/>
      <c r="I25" s="19"/>
      <c r="J25" s="19"/>
      <c r="K25" s="19"/>
      <c r="L25" s="19"/>
      <c r="M25" s="13"/>
    </row>
    <row r="26" spans="1:13" ht="19.5" customHeight="1" x14ac:dyDescent="0.8">
      <c r="A26" s="5"/>
      <c r="B26" s="12"/>
      <c r="C26" s="23"/>
      <c r="D26" s="19"/>
      <c r="E26" s="19"/>
      <c r="F26" s="19"/>
      <c r="G26" s="19"/>
      <c r="H26" s="19"/>
      <c r="I26" s="19"/>
      <c r="J26" s="19"/>
      <c r="K26" s="19"/>
      <c r="L26" s="19"/>
      <c r="M26" s="13"/>
    </row>
    <row r="27" spans="1:13" ht="19.5" customHeight="1" x14ac:dyDescent="0.8">
      <c r="A27" s="5"/>
      <c r="B27" s="12"/>
      <c r="C27" s="23"/>
      <c r="D27" s="19"/>
      <c r="E27" s="19"/>
      <c r="F27" s="19"/>
      <c r="G27" s="19"/>
      <c r="H27" s="19"/>
      <c r="I27" s="19"/>
      <c r="J27" s="19"/>
      <c r="K27" s="19"/>
      <c r="L27" s="19"/>
      <c r="M27" s="13"/>
    </row>
    <row r="28" spans="1:13" ht="19.5" customHeight="1" x14ac:dyDescent="0.75">
      <c r="A28" s="5"/>
      <c r="B28" s="12"/>
      <c r="C28" s="24"/>
      <c r="D28" s="19"/>
      <c r="E28" s="19"/>
      <c r="F28" s="19"/>
      <c r="G28" s="19"/>
      <c r="H28" s="19"/>
      <c r="I28" s="19"/>
      <c r="J28" s="19"/>
      <c r="K28" s="19"/>
      <c r="L28" s="19"/>
      <c r="M28" s="13"/>
    </row>
    <row r="29" spans="1:13" ht="19.5" customHeight="1" x14ac:dyDescent="0.75">
      <c r="A29" s="5"/>
      <c r="B29" s="12"/>
      <c r="C29" s="25"/>
      <c r="D29" s="19"/>
      <c r="E29" s="19"/>
      <c r="F29" s="19"/>
      <c r="G29" s="19"/>
      <c r="H29" s="19"/>
      <c r="I29" s="19"/>
      <c r="J29" s="19"/>
      <c r="K29" s="19"/>
      <c r="L29" s="19"/>
      <c r="M29" s="13"/>
    </row>
    <row r="30" spans="1:13" ht="19.5" customHeight="1" x14ac:dyDescent="0.75">
      <c r="A30" s="5"/>
      <c r="B30" s="12"/>
      <c r="C30" s="25"/>
      <c r="D30" s="19"/>
      <c r="E30" s="19"/>
      <c r="F30" s="19"/>
      <c r="G30" s="19"/>
      <c r="H30" s="19"/>
      <c r="I30" s="19"/>
      <c r="J30" s="19"/>
      <c r="K30" s="19"/>
      <c r="L30" s="19"/>
      <c r="M30" s="13"/>
    </row>
    <row r="31" spans="1:13" ht="19.5" customHeight="1" x14ac:dyDescent="0.8">
      <c r="A31" s="5"/>
      <c r="B31" s="12"/>
      <c r="C31" s="26" t="s">
        <v>8</v>
      </c>
      <c r="D31" s="27"/>
      <c r="E31" s="27"/>
      <c r="F31" s="27"/>
      <c r="G31" s="27"/>
      <c r="H31" s="27"/>
      <c r="I31" s="27"/>
      <c r="J31" s="27"/>
      <c r="K31" s="27"/>
      <c r="L31" s="27"/>
      <c r="M31" s="13"/>
    </row>
    <row r="32" spans="1:13" ht="19.5" customHeight="1" x14ac:dyDescent="0.75">
      <c r="A32" s="5"/>
      <c r="B32" s="12"/>
      <c r="C32" s="28" t="s">
        <v>9</v>
      </c>
      <c r="D32" s="29"/>
      <c r="E32" s="29"/>
      <c r="F32" s="29"/>
      <c r="G32" s="29"/>
      <c r="H32" s="29"/>
      <c r="I32" s="29"/>
      <c r="J32" s="29"/>
      <c r="K32" s="29"/>
      <c r="L32" s="29"/>
      <c r="M32" s="13"/>
    </row>
    <row r="33" spans="1:13" ht="19.5" customHeight="1" x14ac:dyDescent="0.75">
      <c r="A33" s="5"/>
      <c r="B33" s="12"/>
      <c r="C33" s="28" t="s">
        <v>10</v>
      </c>
      <c r="D33" s="29"/>
      <c r="E33" s="29"/>
      <c r="F33" s="29"/>
      <c r="G33" s="29"/>
      <c r="H33" s="29"/>
      <c r="I33" s="29"/>
      <c r="J33" s="29"/>
      <c r="K33" s="29"/>
      <c r="L33" s="29"/>
      <c r="M33" s="13"/>
    </row>
    <row r="34" spans="1:13" ht="19.5" customHeight="1" x14ac:dyDescent="0.75">
      <c r="A34" s="5"/>
      <c r="B34" s="12"/>
      <c r="C34" s="28" t="s">
        <v>11</v>
      </c>
      <c r="D34" s="29"/>
      <c r="E34" s="29"/>
      <c r="F34" s="29"/>
      <c r="G34" s="29"/>
      <c r="H34" s="29"/>
      <c r="I34" s="29"/>
      <c r="J34" s="29"/>
      <c r="K34" s="29"/>
      <c r="L34" s="29"/>
      <c r="M34" s="13"/>
    </row>
    <row r="35" spans="1:13" ht="19.5" customHeight="1" x14ac:dyDescent="0.75">
      <c r="A35" s="5"/>
      <c r="B35" s="12"/>
      <c r="C35" s="28" t="s">
        <v>12</v>
      </c>
      <c r="D35" s="29"/>
      <c r="E35" s="29"/>
      <c r="F35" s="29"/>
      <c r="G35" s="29"/>
      <c r="H35" s="29"/>
      <c r="I35" s="29"/>
      <c r="J35" s="29"/>
      <c r="K35" s="29"/>
      <c r="L35" s="29"/>
      <c r="M35" s="13"/>
    </row>
    <row r="36" spans="1:13" ht="19.5" customHeight="1" x14ac:dyDescent="0.75">
      <c r="A36" s="5"/>
      <c r="B36" s="12"/>
      <c r="C36" s="28" t="s">
        <v>13</v>
      </c>
      <c r="D36" s="29"/>
      <c r="E36" s="29"/>
      <c r="F36" s="29"/>
      <c r="G36" s="29"/>
      <c r="H36" s="29"/>
      <c r="I36" s="29"/>
      <c r="J36" s="29"/>
      <c r="K36" s="29"/>
      <c r="L36" s="29"/>
      <c r="M36" s="13"/>
    </row>
    <row r="37" spans="1:13" ht="19.5" customHeight="1" x14ac:dyDescent="0.75">
      <c r="A37" s="5"/>
      <c r="B37" s="12"/>
      <c r="C37" s="28"/>
      <c r="D37" s="29"/>
      <c r="E37" s="29"/>
      <c r="F37" s="29"/>
      <c r="G37" s="29"/>
      <c r="H37" s="29"/>
      <c r="I37" s="29"/>
      <c r="J37" s="29"/>
      <c r="K37" s="29"/>
      <c r="L37" s="29"/>
      <c r="M37" s="13"/>
    </row>
    <row r="38" spans="1:13" ht="19.5" customHeight="1" x14ac:dyDescent="0.75">
      <c r="A38" s="5"/>
      <c r="B38" s="12"/>
      <c r="C38" s="28" t="s">
        <v>4</v>
      </c>
      <c r="D38" s="29"/>
      <c r="E38" s="29"/>
      <c r="F38" s="29"/>
      <c r="G38" s="29"/>
      <c r="H38" s="29"/>
      <c r="I38" s="29"/>
      <c r="J38" s="29"/>
      <c r="K38" s="29"/>
      <c r="L38" s="29"/>
      <c r="M38" s="13"/>
    </row>
    <row r="39" spans="1:13" ht="19.5" customHeight="1" thickBot="1" x14ac:dyDescent="0.8">
      <c r="A39" s="5"/>
      <c r="B39" s="30"/>
      <c r="C39" s="31"/>
      <c r="D39" s="31"/>
      <c r="E39" s="31"/>
      <c r="F39" s="31"/>
      <c r="G39" s="31"/>
      <c r="H39" s="31"/>
      <c r="I39" s="31"/>
      <c r="J39" s="31"/>
      <c r="K39" s="31"/>
      <c r="L39" s="31"/>
      <c r="M39" s="32" t="s">
        <v>14</v>
      </c>
    </row>
    <row r="40" spans="1:13" ht="19.5" customHeight="1" thickTop="1" x14ac:dyDescent="0.75">
      <c r="A40" s="5"/>
      <c r="B40" s="5"/>
      <c r="C40" s="5"/>
      <c r="D40" s="5"/>
      <c r="E40" s="5"/>
      <c r="F40" s="5"/>
      <c r="G40" s="5"/>
      <c r="H40" s="5"/>
      <c r="I40" s="5"/>
      <c r="J40" s="5"/>
      <c r="K40" s="5"/>
      <c r="L40" s="5"/>
      <c r="M40" s="5"/>
    </row>
  </sheetData>
  <hyperlinks>
    <hyperlink ref="C38" r:id="rId1" xr:uid="{8AC005BD-F9AE-4527-BAC3-B4D1CEEFC9AE}"/>
    <hyperlink ref="C15" location="'Market Cap'!A1" tooltip="Market Cap" display="Market Cap" xr:uid="{B444736D-2933-46ED-A609-A008302A4301}"/>
  </hyperlinks>
  <pageMargins left="0.7" right="0.7" top="0.75" bottom="0.75" header="0.3" footer="0.3"/>
  <pageSetup scale="66" orientation="landscape" horizontalDpi="300" verticalDpi="300" r:id="rId2"/>
  <drawing r:id="rId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B1:I23"/>
  <sheetViews>
    <sheetView showGridLines="0" tabSelected="1" zoomScaleNormal="100" workbookViewId="0">
      <pane ySplit="1" topLeftCell="A2" activePane="bottomLeft" state="frozen"/>
      <selection pane="bottomLeft" activeCell="D13" sqref="D13"/>
    </sheetView>
  </sheetViews>
  <sheetFormatPr defaultRowHeight="14.4" x14ac:dyDescent="0.65"/>
  <cols>
    <col min="1" max="1" width="8.9375" style="34"/>
    <col min="2" max="2" width="26.1171875" style="34" customWidth="1"/>
    <col min="3" max="3" width="15.3515625" style="34" customWidth="1"/>
    <col min="4" max="4" width="18.234375" style="34" customWidth="1"/>
    <col min="5" max="5" width="20.87890625" style="34" customWidth="1"/>
    <col min="6" max="9" width="15.234375" style="34" customWidth="1"/>
    <col min="10" max="16384" width="8.9375" style="34"/>
  </cols>
  <sheetData>
    <row r="1" spans="2:9" customFormat="1" ht="55" customHeight="1" x14ac:dyDescent="0.8">
      <c r="B1" s="1"/>
      <c r="C1" s="2"/>
      <c r="D1" s="2"/>
      <c r="E1" s="3"/>
      <c r="F1" s="3"/>
      <c r="G1" s="3"/>
      <c r="H1" s="3"/>
      <c r="I1" s="3"/>
    </row>
    <row r="2" spans="2:9" customFormat="1" ht="14.1" x14ac:dyDescent="0.5"/>
    <row r="3" spans="2:9" customFormat="1" ht="20.399999999999999" x14ac:dyDescent="0.5">
      <c r="B3" s="33" t="s">
        <v>0</v>
      </c>
      <c r="C3" s="33"/>
      <c r="D3" s="33"/>
      <c r="E3" s="33"/>
      <c r="F3" s="33"/>
      <c r="G3" s="33"/>
      <c r="H3" s="33"/>
      <c r="I3" s="33"/>
    </row>
    <row r="5" spans="2:9" x14ac:dyDescent="0.65">
      <c r="B5" s="34" t="s">
        <v>1</v>
      </c>
      <c r="D5" s="37">
        <v>10</v>
      </c>
    </row>
    <row r="6" spans="2:9" x14ac:dyDescent="0.65">
      <c r="B6" s="53" t="s">
        <v>30</v>
      </c>
      <c r="C6" s="48"/>
      <c r="D6" s="49">
        <v>500000000</v>
      </c>
      <c r="E6" s="48"/>
    </row>
    <row r="7" spans="2:9" x14ac:dyDescent="0.65">
      <c r="B7" s="53" t="s">
        <v>31</v>
      </c>
      <c r="C7" s="48"/>
      <c r="D7" s="52">
        <f>I23*1000000</f>
        <v>50000000</v>
      </c>
      <c r="E7" s="48"/>
    </row>
    <row r="8" spans="2:9" x14ac:dyDescent="0.65">
      <c r="B8" s="48" t="s">
        <v>32</v>
      </c>
      <c r="C8" s="48"/>
      <c r="D8" s="55">
        <f>SUM(D6:D7)</f>
        <v>550000000</v>
      </c>
      <c r="E8" s="48"/>
    </row>
    <row r="9" spans="2:9" x14ac:dyDescent="0.65">
      <c r="B9" s="50" t="s">
        <v>33</v>
      </c>
      <c r="C9" s="51"/>
      <c r="D9" s="54">
        <f>D8*D5</f>
        <v>5500000000</v>
      </c>
    </row>
    <row r="10" spans="2:9" x14ac:dyDescent="0.65">
      <c r="B10" s="35"/>
      <c r="D10" s="36"/>
    </row>
    <row r="11" spans="2:9" x14ac:dyDescent="0.65">
      <c r="B11" s="69" t="s">
        <v>3</v>
      </c>
      <c r="D11" s="36">
        <f>D9</f>
        <v>5500000000</v>
      </c>
    </row>
    <row r="12" spans="2:9" x14ac:dyDescent="0.65">
      <c r="B12" s="53" t="s">
        <v>16</v>
      </c>
      <c r="C12" s="48"/>
      <c r="D12" s="68">
        <v>2000000000</v>
      </c>
    </row>
    <row r="13" spans="2:9" x14ac:dyDescent="0.65">
      <c r="B13" s="67" t="s">
        <v>2</v>
      </c>
      <c r="C13" s="67"/>
      <c r="D13" s="66">
        <f>SUM(D11:D12)</f>
        <v>7500000000</v>
      </c>
    </row>
    <row r="16" spans="2:9" x14ac:dyDescent="0.65">
      <c r="B16" s="65" t="s">
        <v>34</v>
      </c>
      <c r="C16" s="65"/>
      <c r="D16" s="65"/>
      <c r="E16" s="65"/>
      <c r="F16" s="65"/>
      <c r="G16" s="65"/>
      <c r="H16" s="65"/>
      <c r="I16" s="65"/>
    </row>
    <row r="17" spans="2:9" ht="29.1" thickBot="1" x14ac:dyDescent="0.7">
      <c r="B17" s="62"/>
      <c r="C17" s="63" t="s">
        <v>17</v>
      </c>
      <c r="D17" s="64" t="s">
        <v>18</v>
      </c>
      <c r="E17" s="63" t="s">
        <v>19</v>
      </c>
      <c r="F17" s="63" t="s">
        <v>20</v>
      </c>
      <c r="G17" s="64" t="s">
        <v>21</v>
      </c>
      <c r="H17" s="63" t="s">
        <v>22</v>
      </c>
      <c r="I17" s="63" t="s">
        <v>23</v>
      </c>
    </row>
    <row r="18" spans="2:9" x14ac:dyDescent="0.65">
      <c r="B18" s="56" t="s">
        <v>24</v>
      </c>
      <c r="C18" s="57">
        <v>100</v>
      </c>
      <c r="D18" s="40">
        <v>7.5</v>
      </c>
      <c r="E18" s="58" t="str">
        <f>IF(D18&lt;$D$5,"Yes","No")</f>
        <v>Yes</v>
      </c>
      <c r="F18" s="59">
        <f>IF(E18="Yes",C18,0)</f>
        <v>100</v>
      </c>
      <c r="G18" s="43">
        <f>F18*D18</f>
        <v>750</v>
      </c>
      <c r="H18" s="60">
        <f>G18/$D$5</f>
        <v>75</v>
      </c>
      <c r="I18" s="61">
        <f>F18-H18</f>
        <v>25</v>
      </c>
    </row>
    <row r="19" spans="2:9" x14ac:dyDescent="0.65">
      <c r="B19" s="38" t="s">
        <v>25</v>
      </c>
      <c r="C19" s="39">
        <v>50</v>
      </c>
      <c r="D19" s="40">
        <v>9</v>
      </c>
      <c r="E19" s="41" t="str">
        <f t="shared" ref="E19:E20" si="0">IF(D19&lt;$D$5,"Yes","No")</f>
        <v>Yes</v>
      </c>
      <c r="F19" s="42">
        <f t="shared" ref="F19" si="1">IF(E19="Yes",C19,0)</f>
        <v>50</v>
      </c>
      <c r="G19" s="43">
        <f t="shared" ref="G19" si="2">F19*D19</f>
        <v>450</v>
      </c>
      <c r="H19" s="44">
        <f>G19/$D$5</f>
        <v>45</v>
      </c>
      <c r="I19" s="45">
        <f t="shared" ref="I19" si="3">F19-H19</f>
        <v>5</v>
      </c>
    </row>
    <row r="20" spans="2:9" x14ac:dyDescent="0.65">
      <c r="B20" s="38" t="s">
        <v>26</v>
      </c>
      <c r="C20" s="39">
        <v>20</v>
      </c>
      <c r="D20" s="40">
        <v>12</v>
      </c>
      <c r="E20" s="41" t="str">
        <f t="shared" si="0"/>
        <v>No</v>
      </c>
      <c r="F20" s="42">
        <f>IF(E20="Yes",C20,0)</f>
        <v>0</v>
      </c>
      <c r="G20" s="46" t="s">
        <v>27</v>
      </c>
      <c r="H20" s="46" t="s">
        <v>27</v>
      </c>
      <c r="I20" s="45">
        <f>F20</f>
        <v>0</v>
      </c>
    </row>
    <row r="21" spans="2:9" x14ac:dyDescent="0.65">
      <c r="B21" s="38" t="s">
        <v>28</v>
      </c>
      <c r="C21" s="39">
        <v>10</v>
      </c>
      <c r="D21" s="46" t="s">
        <v>27</v>
      </c>
      <c r="E21" s="46" t="s">
        <v>27</v>
      </c>
      <c r="F21" s="42">
        <f>C21</f>
        <v>10</v>
      </c>
      <c r="G21" s="46" t="s">
        <v>27</v>
      </c>
      <c r="H21" s="46" t="s">
        <v>27</v>
      </c>
      <c r="I21" s="45">
        <f>F21</f>
        <v>10</v>
      </c>
    </row>
    <row r="22" spans="2:9" ht="14.7" thickBot="1" x14ac:dyDescent="0.7">
      <c r="B22" s="38" t="s">
        <v>29</v>
      </c>
      <c r="C22" s="39">
        <v>10</v>
      </c>
      <c r="D22" s="46" t="s">
        <v>27</v>
      </c>
      <c r="E22" s="46" t="s">
        <v>27</v>
      </c>
      <c r="F22" s="42">
        <f>C22</f>
        <v>10</v>
      </c>
      <c r="G22" s="46" t="s">
        <v>27</v>
      </c>
      <c r="H22" s="46" t="s">
        <v>27</v>
      </c>
      <c r="I22" s="47">
        <f>F22</f>
        <v>10</v>
      </c>
    </row>
    <row r="23" spans="2:9" x14ac:dyDescent="0.65">
      <c r="B23" s="38"/>
      <c r="C23" s="38"/>
      <c r="D23" s="38"/>
      <c r="E23" s="38"/>
      <c r="F23" s="38"/>
      <c r="G23" s="38"/>
      <c r="H23" s="38"/>
      <c r="I23" s="45">
        <f>SUM(I18:I22)</f>
        <v>50</v>
      </c>
    </row>
  </sheetData>
  <printOptions horizontalCentered="1"/>
  <pageMargins left="0.7" right="0.7" top="0.75" bottom="0.75" header="0.3" footer="0.3"/>
  <pageSetup scale="96" orientation="landscape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1</vt:i4>
      </vt:variant>
    </vt:vector>
  </HeadingPairs>
  <TitlesOfParts>
    <vt:vector size="3" baseType="lpstr">
      <vt:lpstr>Cover Page</vt:lpstr>
      <vt:lpstr>Market Cap</vt:lpstr>
      <vt:lpstr>'Market Cap'!Print_Area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CFI</dc:creator>
  <cp:lastModifiedBy>Corporate Finance Institute</cp:lastModifiedBy>
  <cp:lastPrinted>2023-04-14T20:24:31Z</cp:lastPrinted>
  <dcterms:created xsi:type="dcterms:W3CDTF">2017-08-22T21:42:52Z</dcterms:created>
  <dcterms:modified xsi:type="dcterms:W3CDTF">2023-04-14T20:26:21Z</dcterms:modified>
</cp:coreProperties>
</file>