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DAE02DFB-A3AF-46F4-A277-0F13721C41D3}" xr6:coauthVersionLast="47" xr6:coauthVersionMax="47" xr10:uidLastSave="{00000000-0000-0000-0000-000000000000}"/>
  <bookViews>
    <workbookView xWindow="-96" yWindow="-96" windowWidth="23232" windowHeight="12696" xr2:uid="{FD11C8F4-A9FC-4E35-BFB3-04D076BE85EB}"/>
  </bookViews>
  <sheets>
    <sheet name="Cover" sheetId="3" r:id="rId1"/>
    <sheet name="Calculator" sheetId="21" r:id="rId2"/>
  </sheets>
  <definedNames>
    <definedName name="_xlnm.Print_Area" localSheetId="1">Calculator!$B$3:$R$20</definedName>
    <definedName name="_xlnm.Print_Area" localSheetId="0">Cover!$B$2:$M$39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1" l="1"/>
  <c r="G17" i="21"/>
  <c r="B17" i="21"/>
  <c r="G9" i="21"/>
  <c r="H5" i="21"/>
  <c r="I5" i="21" s="1"/>
  <c r="J5" i="21" s="1"/>
  <c r="K5" i="21" s="1"/>
  <c r="L5" i="21" s="1"/>
  <c r="M5" i="21" s="1"/>
  <c r="N5" i="21" s="1"/>
  <c r="O5" i="21" s="1"/>
  <c r="P5" i="21" s="1"/>
  <c r="Q5" i="21" s="1"/>
  <c r="R5" i="21" s="1"/>
  <c r="B18" i="21" s="1"/>
  <c r="H13" i="21"/>
  <c r="H11" i="21"/>
  <c r="H12" i="21"/>
  <c r="H14" i="21"/>
  <c r="I9" i="21" l="1"/>
  <c r="H9" i="21"/>
  <c r="J9" i="21" l="1"/>
  <c r="K9" i="21" l="1"/>
  <c r="L9" i="21" l="1"/>
  <c r="M9" i="21" l="1"/>
  <c r="N9" i="21" l="1"/>
  <c r="O9" i="21" l="1"/>
  <c r="P9" i="21" l="1"/>
  <c r="Q9" i="21" l="1"/>
  <c r="R9" i="21" l="1"/>
  <c r="G14" i="21"/>
  <c r="G18" i="21" s="1"/>
  <c r="G19" i="21" s="1"/>
  <c r="G12" i="21"/>
  <c r="G13" i="21"/>
</calcChain>
</file>

<file path=xl/sharedStrings.xml><?xml version="1.0" encoding="utf-8"?>
<sst xmlns="http://schemas.openxmlformats.org/spreadsheetml/2006/main" count="24" uniqueCount="21">
  <si>
    <t xml:space="preserve"> </t>
  </si>
  <si>
    <t>All figures in USD thousands unless stated</t>
  </si>
  <si>
    <t>Strictly Confidential</t>
  </si>
  <si>
    <t>Table of Contents</t>
  </si>
  <si>
    <t>© 2015 to 2024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</si>
  <si>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</si>
  <si>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</si>
  <si>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</si>
  <si>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</si>
  <si>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</si>
  <si>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</si>
  <si>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Calculator</t>
  </si>
  <si>
    <t>Monthly and Compound Monthly Growth Rate Calculator</t>
  </si>
  <si>
    <t>Sales</t>
  </si>
  <si>
    <t>MoM Growth</t>
  </si>
  <si>
    <t>Compound Monthly Growth Rate (CMGR): Static</t>
  </si>
  <si>
    <t>Monthly Growth Rate and CMGR Calculator</t>
  </si>
  <si>
    <t>Compound Monthly Growth Rate (CMGR): Dynamic v1</t>
  </si>
  <si>
    <t>Compound Monthly Growth Rate (CMGR): Dynamic v2</t>
  </si>
  <si>
    <t>Simple Average Monthly Growth Rate</t>
  </si>
  <si>
    <t>CMGR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</si>
</sst>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#,##0.0%_);\(#,##0.0%\);_(&quot;–&quot;_);_(@_)"/>
    <numFmt numFmtId="165" formatCode="0&quot;A&quot;"/>
    <numFmt numFmtId="166" formatCode="_(#,##0_)_%;\(#,##0\)_%;_(&quot;–&quot;_)_%;_(@_)_%"/>
    <numFmt numFmtId="167" formatCode="@\⁽\²\⁾"/>
    <numFmt numFmtId="168" formatCode="_(#,##0.00%_);\(#,##0.00%\);_(&quot;–&quot;_);_(@_)"/>
    <numFmt numFmtId="169" formatCode="_-* #,##0.00_-;\-* #,##0.00_-;_-* &quot;-&quot;??_-;_-@_-"/>
    <numFmt numFmtId="170" formatCode="_-* #,##0_-;\(#,##0\)_-;_-* &quot;-&quot;_-;_-@_-"/>
    <numFmt numFmtId="171" formatCode="mmmm"/>
    <numFmt numFmtId="172" formatCode="_(#,##0_);\(#,##0\);_(&quot;–&quot;_);_(@_)"/>
  </numFmts>
  <fonts count="31">
    <font>
      <sz val="10"/>
      <color theme="1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1"/>
      <color theme="1"/>
      <name val="Aptos Narrow"/>
      <family val="2"/>
      <scheme val="minor"/>
    </font>
    <font>
      <sz val="11"/>
      <name val="Open Sans"/>
      <family val="2"/>
    </font>
    <font>
      <sz val="11"/>
      <color theme="1"/>
      <name val="Open sans"/>
      <family val="2"/>
    </font>
    <font>
      <b/>
      <sz val="14"/>
      <color rgb="FF3271D2"/>
      <name val="Open Sans"/>
      <family val="2"/>
    </font>
    <font>
      <u/>
      <sz val="10"/>
      <color theme="1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0"/>
      <color rgb="FF3271D2"/>
      <name val="Open Sans"/>
      <family val="2"/>
    </font>
    <font>
      <sz val="9"/>
      <color theme="1"/>
      <name val="Open Sans"/>
      <family val="2"/>
    </font>
    <font>
      <u/>
      <sz val="12"/>
      <color rgb="FF3271D2"/>
      <name val="Open Sans"/>
      <family val="2"/>
    </font>
    <font>
      <sz val="11"/>
      <color rgb="FF000000"/>
      <name val="Open sans"/>
      <family val="2"/>
    </font>
    <font>
      <b/>
      <sz val="10"/>
      <color rgb="FF000000"/>
      <name val="Open Sans"/>
      <family val="2"/>
    </font>
    <font>
      <sz val="10"/>
      <name val="Bookman"/>
      <family val="1"/>
    </font>
    <font>
      <i/>
      <sz val="9"/>
      <color rgb="FF000000"/>
      <name val="Open Sans"/>
      <family val="2"/>
    </font>
    <font>
      <i/>
      <sz val="8"/>
      <color theme="1"/>
      <name val="Open Sans"/>
      <family val="2"/>
    </font>
    <font>
      <sz val="8"/>
      <color theme="1"/>
      <name val="Open Sans"/>
      <family val="2"/>
    </font>
    <font>
      <i/>
      <sz val="10"/>
      <color rgb="FF000000"/>
      <name val="Open Sans"/>
      <family val="2"/>
    </font>
    <font>
      <b/>
      <i/>
      <sz val="10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7F2FF"/>
        <bgColor rgb="FF000000"/>
      </patternFill>
    </fill>
    <fill>
      <patternFill patternType="solid">
        <fgColor rgb="FF000C3F"/>
        <bgColor rgb="FF000000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</borders>
  <cellStyleXfs count="6">
    <xf numFmtId="0" fontId="0" fillId="0" borderId="0"/>
    <xf numFmtId="0" fontId="6" fillId="0" borderId="0"/>
    <xf numFmtId="0" fontId="6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9" fontId="25" fillId="0" borderId="0" applyFont="0" applyFill="0" applyBorder="0" applyAlignment="0" applyProtection="0"/>
  </cellStyleXfs>
  <cellXfs count="57">
    <xf numFmtId="0" fontId="0" fillId="0" borderId="0" xfId="0"/>
    <xf numFmtId="0" fontId="7" fillId="0" borderId="0" xfId="1" applyFont="1"/>
    <xf numFmtId="0" fontId="3" fillId="0" borderId="0" xfId="1" applyFont="1"/>
    <xf numFmtId="165" fontId="4" fillId="0" borderId="0" xfId="1" applyNumberFormat="1" applyFont="1" applyAlignment="1">
      <alignment horizontal="right"/>
    </xf>
    <xf numFmtId="0" fontId="3" fillId="0" borderId="1" xfId="1" applyFont="1" applyBorder="1"/>
    <xf numFmtId="0" fontId="7" fillId="3" borderId="0" xfId="1" applyFont="1" applyFill="1"/>
    <xf numFmtId="165" fontId="4" fillId="2" borderId="0" xfId="1" applyNumberFormat="1" applyFont="1" applyFill="1" applyAlignment="1">
      <alignment horizontal="right"/>
    </xf>
    <xf numFmtId="0" fontId="8" fillId="0" borderId="0" xfId="2" applyFont="1"/>
    <xf numFmtId="0" fontId="8" fillId="3" borderId="2" xfId="2" applyFont="1" applyFill="1" applyBorder="1"/>
    <xf numFmtId="0" fontId="8" fillId="3" borderId="3" xfId="2" applyFont="1" applyFill="1" applyBorder="1"/>
    <xf numFmtId="0" fontId="8" fillId="3" borderId="4" xfId="2" applyFont="1" applyFill="1" applyBorder="1"/>
    <xf numFmtId="0" fontId="8" fillId="3" borderId="5" xfId="2" applyFont="1" applyFill="1" applyBorder="1"/>
    <xf numFmtId="0" fontId="8" fillId="3" borderId="0" xfId="2" applyFont="1" applyFill="1"/>
    <xf numFmtId="0" fontId="8" fillId="3" borderId="6" xfId="2" applyFont="1" applyFill="1" applyBorder="1"/>
    <xf numFmtId="0" fontId="8" fillId="0" borderId="5" xfId="2" applyFont="1" applyBorder="1"/>
    <xf numFmtId="0" fontId="8" fillId="0" borderId="6" xfId="2" applyFont="1" applyBorder="1"/>
    <xf numFmtId="0" fontId="12" fillId="0" borderId="0" xfId="2" applyFont="1" applyAlignment="1">
      <alignment horizontal="right"/>
    </xf>
    <xf numFmtId="0" fontId="8" fillId="0" borderId="0" xfId="2" applyFont="1" applyProtection="1">
      <protection locked="0"/>
    </xf>
    <xf numFmtId="0" fontId="13" fillId="0" borderId="0" xfId="2" applyFont="1"/>
    <xf numFmtId="0" fontId="12" fillId="0" borderId="7" xfId="2" applyFont="1" applyBorder="1" applyProtection="1">
      <protection locked="0"/>
    </xf>
    <xf numFmtId="0" fontId="3" fillId="0" borderId="0" xfId="2" applyFont="1"/>
    <xf numFmtId="0" fontId="16" fillId="0" borderId="0" xfId="4" applyFont="1" applyFill="1" applyBorder="1" applyProtection="1">
      <protection locked="0"/>
    </xf>
    <xf numFmtId="166" fontId="17" fillId="0" borderId="0" xfId="2" applyNumberFormat="1" applyFont="1"/>
    <xf numFmtId="166" fontId="10" fillId="0" borderId="0" xfId="4" applyNumberFormat="1" applyFont="1" applyFill="1" applyBorder="1"/>
    <xf numFmtId="0" fontId="3" fillId="0" borderId="0" xfId="4" applyFont="1" applyFill="1" applyBorder="1"/>
    <xf numFmtId="0" fontId="18" fillId="4" borderId="0" xfId="2" applyFont="1" applyFill="1"/>
    <xf numFmtId="0" fontId="3" fillId="4" borderId="0" xfId="2" applyFont="1" applyFill="1"/>
    <xf numFmtId="166" fontId="19" fillId="4" borderId="0" xfId="2" applyNumberFormat="1" applyFont="1" applyFill="1"/>
    <xf numFmtId="0" fontId="5" fillId="4" borderId="0" xfId="2" applyFont="1" applyFill="1"/>
    <xf numFmtId="0" fontId="8" fillId="0" borderId="8" xfId="2" applyFont="1" applyBorder="1"/>
    <xf numFmtId="0" fontId="8" fillId="0" borderId="9" xfId="2" applyFont="1" applyBorder="1"/>
    <xf numFmtId="0" fontId="8" fillId="0" borderId="10" xfId="2" applyFont="1" applyBorder="1"/>
    <xf numFmtId="164" fontId="2" fillId="0" borderId="0" xfId="1" applyNumberFormat="1" applyFont="1"/>
    <xf numFmtId="37" fontId="9" fillId="2" borderId="0" xfId="1" applyNumberFormat="1" applyFont="1" applyFill="1" applyAlignment="1">
      <alignment vertical="center"/>
    </xf>
    <xf numFmtId="167" fontId="21" fillId="0" borderId="0" xfId="1" applyNumberFormat="1" applyFont="1" applyAlignment="1">
      <alignment horizontal="right"/>
    </xf>
    <xf numFmtId="166" fontId="22" fillId="0" borderId="0" xfId="3" applyNumberFormat="1" applyFont="1" applyFill="1" applyBorder="1" applyProtection="1">
      <protection locked="0"/>
    </xf>
    <xf numFmtId="0" fontId="23" fillId="0" borderId="0" xfId="2" applyFont="1"/>
    <xf numFmtId="37" fontId="1" fillId="0" borderId="0" xfId="1" applyNumberFormat="1" applyFont="1" applyAlignment="1">
      <alignment vertical="center"/>
    </xf>
    <xf numFmtId="37" fontId="2" fillId="0" borderId="0" xfId="1" applyNumberFormat="1" applyFont="1" applyAlignment="1">
      <alignment vertical="center"/>
    </xf>
    <xf numFmtId="37" fontId="3" fillId="0" borderId="0" xfId="1" applyNumberFormat="1" applyFont="1" applyAlignment="1">
      <alignment vertical="center"/>
    </xf>
    <xf numFmtId="0" fontId="11" fillId="0" borderId="0" xfId="2" applyFont="1" applyProtection="1">
      <protection locked="0"/>
    </xf>
    <xf numFmtId="170" fontId="26" fillId="0" borderId="0" xfId="5" applyNumberFormat="1" applyFont="1" applyFill="1" applyAlignment="1" applyProtection="1">
      <alignment horizontal="left"/>
      <protection locked="0"/>
    </xf>
    <xf numFmtId="0" fontId="24" fillId="0" borderId="0" xfId="1" applyFont="1" applyAlignment="1">
      <alignment horizontal="right" vertical="center"/>
    </xf>
    <xf numFmtId="0" fontId="27" fillId="0" borderId="0" xfId="1" applyFont="1" applyAlignment="1">
      <alignment horizontal="center"/>
    </xf>
    <xf numFmtId="168" fontId="3" fillId="0" borderId="0" xfId="1" applyNumberFormat="1" applyFont="1" applyAlignment="1">
      <alignment vertical="center"/>
    </xf>
    <xf numFmtId="0" fontId="28" fillId="0" borderId="0" xfId="1" applyFont="1" applyAlignment="1">
      <alignment horizontal="center"/>
    </xf>
    <xf numFmtId="164" fontId="2" fillId="0" borderId="0" xfId="1" applyNumberFormat="1" applyFont="1" applyAlignment="1">
      <alignment horizontal="right"/>
    </xf>
    <xf numFmtId="172" fontId="1" fillId="0" borderId="0" xfId="1" applyNumberFormat="1" applyFont="1"/>
    <xf numFmtId="165" fontId="2" fillId="0" borderId="0" xfId="1" applyNumberFormat="1" applyFont="1"/>
    <xf numFmtId="172" fontId="2" fillId="0" borderId="0" xfId="1" applyNumberFormat="1" applyFont="1" applyAlignment="1">
      <alignment horizontal="right"/>
    </xf>
    <xf numFmtId="0" fontId="0" fillId="0" borderId="0" xfId="1" applyFont="1"/>
    <xf numFmtId="171" fontId="2" fillId="0" borderId="0" xfId="1" applyNumberFormat="1" applyFont="1" applyAlignment="1">
      <alignment horizontal="left" vertical="center"/>
    </xf>
    <xf numFmtId="37" fontId="29" fillId="0" borderId="0" xfId="1" applyNumberFormat="1" applyFont="1" applyAlignment="1">
      <alignment vertical="center"/>
    </xf>
    <xf numFmtId="165" fontId="30" fillId="0" borderId="0" xfId="1" applyNumberFormat="1" applyFont="1" applyAlignment="1">
      <alignment horizontal="right"/>
    </xf>
    <xf numFmtId="172" fontId="29" fillId="0" borderId="0" xfId="1" applyNumberFormat="1" applyFont="1" applyAlignment="1">
      <alignment horizontal="right"/>
    </xf>
    <xf numFmtId="171" fontId="20" fillId="0" borderId="11" xfId="1" applyNumberFormat="1" applyFont="1" applyBorder="1" applyAlignment="1">
      <alignment horizontal="right" vertical="center"/>
    </xf>
    <xf numFmtId="171" fontId="24" fillId="0" borderId="11" xfId="1" applyNumberFormat="1" applyFont="1" applyBorder="1" applyAlignment="1">
      <alignment horizontal="right" vertical="center"/>
    </xf>
  </cellXfs>
  <cellStyles count="6">
    <cellStyle name="Comma 2" xfId="5" xr:uid="{49BB5E7E-5559-4141-B99B-5DEFADF9EDC6}"/>
    <cellStyle name="Hyperlink 2" xfId="3" xr:uid="{3BEF7FCD-6359-49BF-B117-6C43C63D85F3}"/>
    <cellStyle name="Hyperlink 2 2" xfId="4" xr:uid="{C2E9E9AD-537C-496E-893B-0DF199E1D41F}"/>
    <cellStyle name="Normal" xfId="0" builtinId="0"/>
    <cellStyle name="Normal 2" xfId="1" xr:uid="{50DE42A6-9C0A-409D-850A-080A1430AD3A}"/>
    <cellStyle name="Normal 2 2 2" xfId="2" xr:uid="{4FC58F8A-3ACD-489D-8E24-B276ED111CC4}"/>
  </cellStyles>
  <dxfs count="0"/>
  <tableStyles count="0" defaultTableStyle="TableStyleMedium2" defaultPivotStyle="PivotStyleLight16"/>
  <colors>
    <mruColors>
      <color rgb="FFFFFFCC"/>
      <color rgb="FF947131"/>
      <color rgb="FF000C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217170</xdr:colOff>
      <xdr:row>3</xdr:row>
      <xdr:rowOff>217170</xdr:rowOff>
    </xdr:from>
    <xdr:to>
      <xdr:col>2</xdr:col>
      <xdr:colOff>2215152</xdr:colOff>
      <xdr:row>6</xdr:row>
      <xdr:rowOff>25379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463CA0-3277-4BB9-B445-CF6A7E7B0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0" y="960120"/>
          <a:ext cx="1997982" cy="551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148590</xdr:colOff>
      <xdr:row>0</xdr:row>
      <xdr:rowOff>102870</xdr:rowOff>
    </xdr:from>
    <xdr:to>
      <xdr:col>2</xdr:col>
      <xdr:colOff>666207</xdr:colOff>
      <xdr:row>0</xdr:row>
      <xdr:rowOff>457012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2BA03C-3F66-4D98-8D3A-F433B0925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" y="102870"/>
          <a:ext cx="1211037" cy="354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45DF-2C70-4D51-B0C6-BDB56372BC6D}">
  <dimension ref="B1:N40"/>
  <sheetViews>
    <sheetView showGridLines="0" tabSelected="1" zoomScaleNormal="100" zoomScaleSheetLayoutView="100" workbookViewId="0"/>
  </sheetViews>
  <sheetFormatPr defaultColWidth="9" defaultRowHeight="19.5" customHeight="1"/>
  <cols>
    <col min="1" max="1" width="4.62890625" style="7" customWidth="1"/>
    <col min="2" max="2" width="4.7890625" style="7" customWidth="1"/>
    <col min="3" max="3" width="36.62890625" style="7" customWidth="1"/>
    <col min="4" max="11" width="10.62890625" style="7" customWidth="1"/>
    <col min="12" max="12" width="36.62890625" style="7" customWidth="1"/>
    <col min="13" max="13" width="4.7890625" style="7" customWidth="1"/>
    <col min="14" max="14" width="11" style="7" customWidth="1"/>
    <col min="15" max="16384" width="9" style="7"/>
  </cols>
  <sheetData>
    <row r="1" spans="2:13" ht="19.5" customHeight="1" thickBot="1"/>
    <row r="2" spans="2:13" ht="19.5" customHeight="1" thickTop="1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2:13" ht="19.5" customHeight="1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2:13" ht="19.5" customHeight="1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2:13" ht="19.5" customHeight="1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2:13" ht="19.5" customHeight="1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2:13" ht="19.5" customHeight="1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2:13" ht="19.5" customHeight="1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2:13" ht="19.5" customHeight="1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2:13" ht="19.5" customHeight="1">
      <c r="B10" s="14"/>
      <c r="M10" s="15"/>
    </row>
    <row r="11" spans="2:13" ht="28.5" customHeight="1">
      <c r="B11" s="14"/>
      <c r="C11" s="40" t="s">
        <v>12</v>
      </c>
      <c r="F11" s="36"/>
      <c r="L11" s="16" t="s">
        <v>2</v>
      </c>
      <c r="M11" s="15"/>
    </row>
    <row r="12" spans="2:13" ht="19.5" customHeight="1">
      <c r="B12" s="14"/>
      <c r="C12" s="17"/>
      <c r="K12" s="18"/>
      <c r="M12" s="15"/>
    </row>
    <row r="13" spans="2:13" ht="19.5" customHeight="1">
      <c r="B13" s="14"/>
      <c r="C13" s="19" t="s">
        <v>3</v>
      </c>
      <c r="D13" s="20"/>
      <c r="E13" s="20"/>
      <c r="F13" s="20"/>
      <c r="G13" s="20"/>
      <c r="H13" s="20"/>
      <c r="I13" s="20"/>
      <c r="J13" s="20"/>
      <c r="K13" s="20"/>
      <c r="L13" s="20"/>
      <c r="M13" s="15"/>
    </row>
    <row r="14" spans="2:13" ht="19.5" customHeight="1">
      <c r="B14" s="14"/>
      <c r="D14" s="20"/>
      <c r="E14" s="20"/>
      <c r="F14" s="20"/>
      <c r="G14" s="20"/>
      <c r="H14" s="20"/>
      <c r="I14" s="20"/>
      <c r="J14" s="20"/>
      <c r="K14" s="20"/>
      <c r="L14" s="20"/>
      <c r="M14" s="15"/>
    </row>
    <row r="15" spans="2:13" ht="19.5" customHeight="1">
      <c r="B15" s="14"/>
      <c r="C15" s="35" t="s">
        <v>11</v>
      </c>
      <c r="D15" s="20"/>
      <c r="E15" s="20"/>
      <c r="F15" s="20"/>
      <c r="G15" s="20"/>
      <c r="H15" s="20"/>
      <c r="I15" s="20"/>
      <c r="J15" s="20"/>
      <c r="K15" s="20"/>
      <c r="L15" s="20"/>
      <c r="M15" s="15"/>
    </row>
    <row r="16" spans="2:13" ht="19.5" customHeight="1">
      <c r="B16" s="14"/>
      <c r="C16"/>
      <c r="D16" s="20"/>
      <c r="E16" s="20"/>
      <c r="F16" s="20"/>
      <c r="G16" s="20"/>
      <c r="H16" s="20"/>
      <c r="I16" s="20"/>
      <c r="J16" s="20"/>
      <c r="K16" s="20"/>
      <c r="L16" s="20"/>
      <c r="M16" s="15"/>
    </row>
    <row r="17" spans="2:13" ht="19.5" customHeight="1">
      <c r="B17" s="14"/>
      <c r="C17"/>
      <c r="D17" s="20"/>
      <c r="E17" s="20"/>
      <c r="F17" s="20"/>
      <c r="G17" s="20"/>
      <c r="H17" s="20"/>
      <c r="I17" s="20"/>
      <c r="J17" s="20"/>
      <c r="K17" s="20"/>
      <c r="L17" s="20"/>
      <c r="M17" s="15"/>
    </row>
    <row r="18" spans="2:13" ht="19.5" customHeight="1">
      <c r="B18" s="14"/>
      <c r="C18"/>
      <c r="D18" s="20"/>
      <c r="E18" s="20"/>
      <c r="F18" s="20"/>
      <c r="G18" s="20"/>
      <c r="H18" s="20"/>
      <c r="I18" s="20"/>
      <c r="J18" s="20"/>
      <c r="K18" s="20"/>
      <c r="L18" s="20"/>
      <c r="M18" s="15"/>
    </row>
    <row r="19" spans="2:13" ht="19.5" customHeight="1">
      <c r="B19" s="14"/>
      <c r="C19"/>
      <c r="D19" s="20"/>
      <c r="E19" s="20"/>
      <c r="F19" s="20"/>
      <c r="G19" s="20"/>
      <c r="H19" s="20"/>
      <c r="I19" s="20"/>
      <c r="J19" s="20"/>
      <c r="K19" s="20"/>
      <c r="L19" s="20"/>
      <c r="M19" s="15"/>
    </row>
    <row r="20" spans="2:13" ht="19.5" customHeight="1">
      <c r="B20" s="14"/>
      <c r="C20"/>
      <c r="D20" s="20"/>
      <c r="E20" s="20"/>
      <c r="F20" s="20"/>
      <c r="G20" s="20"/>
      <c r="H20" s="20"/>
      <c r="I20" s="20"/>
      <c r="J20" s="20"/>
      <c r="K20" s="20"/>
      <c r="L20" s="20"/>
      <c r="M20" s="15"/>
    </row>
    <row r="21" spans="2:13" ht="19.5" customHeight="1">
      <c r="B21" s="14"/>
      <c r="C21"/>
      <c r="D21" s="20"/>
      <c r="E21" s="20"/>
      <c r="F21" s="20"/>
      <c r="G21" s="20"/>
      <c r="H21" s="20"/>
      <c r="I21" s="20"/>
      <c r="J21" s="20"/>
      <c r="K21" s="20"/>
      <c r="L21" s="20"/>
      <c r="M21" s="15"/>
    </row>
    <row r="22" spans="2:13" ht="19.5" customHeight="1">
      <c r="B22" s="14"/>
      <c r="C22"/>
      <c r="D22" s="20"/>
      <c r="E22" s="20"/>
      <c r="F22" s="20"/>
      <c r="G22" s="20"/>
      <c r="H22" s="20"/>
      <c r="I22" s="20"/>
      <c r="J22" s="20"/>
      <c r="K22" s="20"/>
      <c r="L22" s="20"/>
      <c r="M22" s="15"/>
    </row>
    <row r="23" spans="2:13" ht="19.5" customHeight="1">
      <c r="B23" s="14"/>
      <c r="C23" s="21"/>
      <c r="D23" s="20"/>
      <c r="E23" s="20"/>
      <c r="F23" s="20"/>
      <c r="G23" s="20"/>
      <c r="H23" s="20"/>
      <c r="I23" s="20"/>
      <c r="J23" s="20"/>
      <c r="K23" s="20"/>
      <c r="L23" s="20"/>
      <c r="M23" s="15"/>
    </row>
    <row r="24" spans="2:13" ht="19.5" customHeight="1">
      <c r="B24" s="14"/>
      <c r="C24" s="21"/>
      <c r="D24" s="20"/>
      <c r="E24" s="20"/>
      <c r="F24" s="20"/>
      <c r="G24" s="20"/>
      <c r="H24" s="20"/>
      <c r="I24" s="20"/>
      <c r="J24" s="20"/>
      <c r="K24" s="20"/>
      <c r="L24" s="20"/>
      <c r="M24" s="15"/>
    </row>
    <row r="25" spans="2:13" ht="19.5" customHeight="1">
      <c r="B25" s="14"/>
      <c r="C25" s="21"/>
      <c r="D25" s="20"/>
      <c r="E25" s="20"/>
      <c r="F25" s="20"/>
      <c r="G25" s="20"/>
      <c r="H25" s="20"/>
      <c r="I25" s="20"/>
      <c r="J25" s="20"/>
      <c r="K25" s="20"/>
      <c r="L25" s="20"/>
      <c r="M25" s="15"/>
    </row>
    <row r="26" spans="2:13" ht="19.5" customHeight="1">
      <c r="B26" s="14"/>
      <c r="C26" s="22"/>
      <c r="D26" s="20"/>
      <c r="E26" s="20"/>
      <c r="F26" s="20"/>
      <c r="G26" s="20"/>
      <c r="H26" s="20"/>
      <c r="I26" s="20"/>
      <c r="J26" s="20"/>
      <c r="K26" s="20"/>
      <c r="L26" s="20"/>
      <c r="M26" s="15"/>
    </row>
    <row r="27" spans="2:13" ht="19.5" customHeight="1">
      <c r="B27" s="14"/>
      <c r="C27" s="22"/>
      <c r="D27" s="20"/>
      <c r="E27" s="20"/>
      <c r="F27" s="20"/>
      <c r="G27" s="20"/>
      <c r="H27" s="20"/>
      <c r="I27" s="20"/>
      <c r="J27" s="20"/>
      <c r="K27" s="20"/>
      <c r="L27" s="20"/>
      <c r="M27" s="15"/>
    </row>
    <row r="28" spans="2:13" ht="19.5" customHeight="1">
      <c r="B28" s="14"/>
      <c r="C28" s="23"/>
      <c r="D28" s="20"/>
      <c r="E28" s="20"/>
      <c r="F28" s="20"/>
      <c r="G28" s="20"/>
      <c r="H28" s="20"/>
      <c r="I28" s="20"/>
      <c r="J28" s="20"/>
      <c r="K28" s="20"/>
      <c r="L28" s="20"/>
      <c r="M28" s="15"/>
    </row>
    <row r="29" spans="2:13" ht="19.5" customHeight="1">
      <c r="B29" s="14"/>
      <c r="C29" s="24"/>
      <c r="D29" s="20"/>
      <c r="E29" s="20"/>
      <c r="F29" s="20"/>
      <c r="G29" s="20"/>
      <c r="H29" s="20"/>
      <c r="I29" s="20"/>
      <c r="J29" s="20"/>
      <c r="K29" s="20"/>
      <c r="L29" s="20"/>
      <c r="M29" s="15"/>
    </row>
    <row r="30" spans="2:13" ht="19.5" customHeight="1">
      <c r="B30" s="14"/>
      <c r="C30" s="24"/>
      <c r="D30" s="20"/>
      <c r="E30" s="20"/>
      <c r="F30" s="20"/>
      <c r="G30" s="20"/>
      <c r="H30" s="20"/>
      <c r="I30" s="20"/>
      <c r="J30" s="20"/>
      <c r="K30" s="20"/>
      <c r="L30" s="20"/>
      <c r="M30" s="15"/>
    </row>
    <row r="31" spans="2:13" ht="19.5" customHeight="1">
      <c r="B31" s="14"/>
      <c r="C31" s="25" t="s">
        <v>4</v>
      </c>
      <c r="D31" s="26"/>
      <c r="E31" s="26"/>
      <c r="F31" s="26"/>
      <c r="G31" s="26"/>
      <c r="H31" s="26"/>
      <c r="I31" s="26"/>
      <c r="J31" s="26"/>
      <c r="K31" s="26"/>
      <c r="L31" s="26"/>
      <c r="M31" s="15"/>
    </row>
    <row r="32" spans="2:13" ht="19.5" customHeight="1">
      <c r="B32" s="14"/>
      <c r="C32" s="27" t="s">
        <v>5</v>
      </c>
      <c r="D32" s="28"/>
      <c r="E32" s="28"/>
      <c r="F32" s="28"/>
      <c r="G32" s="28"/>
      <c r="H32" s="28"/>
      <c r="I32" s="28"/>
      <c r="J32" s="28"/>
      <c r="K32" s="28"/>
      <c r="L32" s="28"/>
      <c r="M32" s="15"/>
    </row>
    <row r="33" spans="2:14" ht="19.5" customHeight="1">
      <c r="B33" s="14"/>
      <c r="C33" s="27" t="s">
        <v>6</v>
      </c>
      <c r="D33" s="28"/>
      <c r="E33" s="28"/>
      <c r="F33" s="28"/>
      <c r="G33" s="28"/>
      <c r="H33" s="28"/>
      <c r="I33" s="28"/>
      <c r="J33" s="28"/>
      <c r="K33" s="28"/>
      <c r="L33" s="28"/>
      <c r="M33" s="15"/>
    </row>
    <row r="34" spans="2:14" ht="19.5" customHeight="1">
      <c r="B34" s="14"/>
      <c r="C34" s="27" t="s">
        <v>7</v>
      </c>
      <c r="D34" s="28"/>
      <c r="E34" s="28"/>
      <c r="F34" s="28"/>
      <c r="G34" s="28"/>
      <c r="H34" s="28"/>
      <c r="I34" s="28"/>
      <c r="J34" s="28"/>
      <c r="K34" s="28"/>
      <c r="L34" s="28"/>
      <c r="M34" s="15"/>
    </row>
    <row r="35" spans="2:14" ht="19.5" customHeight="1">
      <c r="B35" s="14"/>
      <c r="C35" s="27" t="s">
        <v>8</v>
      </c>
      <c r="D35" s="28"/>
      <c r="E35" s="28"/>
      <c r="F35" s="28"/>
      <c r="G35" s="28"/>
      <c r="H35" s="28"/>
      <c r="I35" s="28"/>
      <c r="J35" s="28"/>
      <c r="K35" s="28"/>
      <c r="L35" s="28"/>
      <c r="M35" s="15"/>
    </row>
    <row r="36" spans="2:14" ht="19.5" customHeight="1">
      <c r="B36" s="14"/>
      <c r="C36" s="27" t="s">
        <v>9</v>
      </c>
      <c r="D36" s="28"/>
      <c r="E36" s="28"/>
      <c r="F36" s="28"/>
      <c r="G36" s="28"/>
      <c r="H36" s="28"/>
      <c r="I36" s="28"/>
      <c r="J36" s="28"/>
      <c r="K36" s="28"/>
      <c r="L36" s="28"/>
      <c r="M36" s="15"/>
    </row>
    <row r="37" spans="2:14" ht="19.5" customHeight="1">
      <c r="B37" s="14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15"/>
    </row>
    <row r="38" spans="2:14" ht="19.5" customHeight="1">
      <c r="B38" s="14"/>
      <c r="C38" s="27" t="s">
        <v>10</v>
      </c>
      <c r="D38" s="28"/>
      <c r="E38" s="28"/>
      <c r="F38" s="28"/>
      <c r="G38" s="28"/>
      <c r="H38" s="28"/>
      <c r="I38" s="28"/>
      <c r="J38" s="28"/>
      <c r="K38" s="28"/>
      <c r="L38" s="28"/>
      <c r="M38" s="15"/>
    </row>
    <row r="39" spans="2:14" ht="19.5" customHeight="1" thickBot="1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 t="s">
        <v>0</v>
      </c>
    </row>
    <row r="40" spans="2:14" ht="19.5" customHeight="1" thickTop="1">
      <c r="N40" s="7" t="s">
        <v>0</v>
      </c>
    </row>
  </sheetData>
  <hyperlinks>
    <hyperlink ref="C38" r:id="rId1" xr:uid="{16D41D3E-C086-4772-8D45-98F922776417}"/>
    <hyperlink ref="C15" location="Calculator!A1" tooltip="Calculator" display="Calculator" xr:uid="{17315191-00FE-43BC-BBF9-7CAA94A6DFAB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1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7820-A16B-4646-8CD5-3E365E74ED4E}">
  <dimension ref="A1:U25"/>
  <sheetViews>
    <sheetView showGridLines="0" zoomScaleNormal="100" zoomScaleSheetLayoutView="100" workbookViewId="0">
      <pane ySplit="1" topLeftCell="A2" activePane="bottomLeft" state="frozen"/>
      <selection activeCell="K15" sqref="K15"/>
      <selection pane="bottomLeft"/>
    </sheetView>
  </sheetViews>
  <sheetFormatPr defaultColWidth="8.7890625" defaultRowHeight="14.4" outlineLevelRow="1"/>
  <cols>
    <col min="1" max="1" width="3.5234375" style="2" customWidth="1"/>
    <col min="2" max="5" width="9.5234375" style="2" customWidth="1"/>
    <col min="6" max="6" width="10.5234375" style="2" customWidth="1"/>
    <col min="7" max="18" width="10.578125" style="2" customWidth="1"/>
    <col min="19" max="19" width="1.62890625" style="2" customWidth="1"/>
    <col min="20" max="16384" width="8.7890625" style="2"/>
  </cols>
  <sheetData>
    <row r="1" spans="1:21" ht="50.05" customHeight="1">
      <c r="A1" s="1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1"/>
    </row>
    <row r="2" spans="1:21" ht="15" customHeight="1"/>
    <row r="3" spans="1:21" s="39" customFormat="1" ht="20.399999999999999">
      <c r="A3" s="1" t="s">
        <v>0</v>
      </c>
      <c r="B3" s="33" t="s">
        <v>16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3"/>
    </row>
    <row r="4" spans="1:21" s="39" customFormat="1" ht="15" customHeight="1" outlineLevel="1">
      <c r="A4" s="1"/>
      <c r="B4" s="37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1" s="39" customFormat="1" ht="15" customHeight="1" outlineLevel="1" thickBot="1">
      <c r="A5" s="1"/>
      <c r="B5" s="41" t="s">
        <v>1</v>
      </c>
      <c r="C5" s="41"/>
      <c r="F5" s="42"/>
      <c r="G5" s="55">
        <v>45688</v>
      </c>
      <c r="H5" s="56">
        <f>EOMONTH(G5,1)</f>
        <v>45716</v>
      </c>
      <c r="I5" s="56">
        <f t="shared" ref="I5:R5" si="0">EOMONTH(H5,1)</f>
        <v>45747</v>
      </c>
      <c r="J5" s="56">
        <f t="shared" si="0"/>
        <v>45777</v>
      </c>
      <c r="K5" s="56">
        <f t="shared" si="0"/>
        <v>45808</v>
      </c>
      <c r="L5" s="56">
        <f t="shared" si="0"/>
        <v>45838</v>
      </c>
      <c r="M5" s="56">
        <f t="shared" si="0"/>
        <v>45869</v>
      </c>
      <c r="N5" s="56">
        <f t="shared" si="0"/>
        <v>45900</v>
      </c>
      <c r="O5" s="56">
        <f t="shared" si="0"/>
        <v>45930</v>
      </c>
      <c r="P5" s="56">
        <f t="shared" si="0"/>
        <v>45961</v>
      </c>
      <c r="Q5" s="56">
        <f t="shared" si="0"/>
        <v>45991</v>
      </c>
      <c r="R5" s="56">
        <f t="shared" si="0"/>
        <v>46022</v>
      </c>
      <c r="S5" s="3"/>
    </row>
    <row r="6" spans="1:21" s="39" customFormat="1" ht="15" customHeight="1" outlineLevel="1">
      <c r="A6" s="1"/>
      <c r="B6" s="3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21" s="39" customFormat="1" ht="15" customHeight="1" outlineLevel="1">
      <c r="A7" s="1"/>
      <c r="B7" s="38" t="s">
        <v>13</v>
      </c>
      <c r="C7" s="3"/>
      <c r="D7" s="3"/>
      <c r="E7" s="45"/>
      <c r="F7" s="3"/>
      <c r="G7" s="47">
        <v>100000</v>
      </c>
      <c r="H7" s="47">
        <v>101000</v>
      </c>
      <c r="I7" s="47">
        <v>104030</v>
      </c>
      <c r="J7" s="47">
        <v>107151</v>
      </c>
      <c r="K7" s="47">
        <v>113580</v>
      </c>
      <c r="L7" s="47">
        <v>123802</v>
      </c>
      <c r="M7" s="47">
        <v>126278</v>
      </c>
      <c r="N7" s="47">
        <v>128804</v>
      </c>
      <c r="O7" s="47">
        <v>141684</v>
      </c>
      <c r="P7" s="47">
        <v>143101</v>
      </c>
      <c r="Q7" s="47">
        <v>147394</v>
      </c>
      <c r="R7" s="47">
        <v>156238</v>
      </c>
      <c r="S7" s="3"/>
      <c r="U7" s="44"/>
    </row>
    <row r="8" spans="1:21" s="39" customFormat="1" ht="15" customHeight="1" outlineLevel="1">
      <c r="A8" s="1"/>
      <c r="B8" s="38"/>
      <c r="C8" s="3"/>
      <c r="D8" s="3"/>
      <c r="E8" s="45"/>
      <c r="F8" s="3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3"/>
      <c r="U8" s="44"/>
    </row>
    <row r="9" spans="1:21" s="39" customFormat="1" ht="15" customHeight="1" outlineLevel="1">
      <c r="A9" s="1"/>
      <c r="B9" s="38" t="s">
        <v>14</v>
      </c>
      <c r="C9" s="3"/>
      <c r="D9" s="3"/>
      <c r="E9" s="43"/>
      <c r="F9" s="3"/>
      <c r="G9" s="46" t="str">
        <f>IFERROR(G7/F7-1,"NA")</f>
        <v>NA</v>
      </c>
      <c r="H9" s="46">
        <f>IFERROR(H7/G7-1,"NA")</f>
        <v>1.0000000000000009E-2</v>
      </c>
      <c r="I9" s="46">
        <f t="shared" ref="I9:R9" si="1">IFERROR(I7/H7-1,"NA")</f>
        <v>3.0000000000000027E-2</v>
      </c>
      <c r="J9" s="46">
        <f t="shared" si="1"/>
        <v>3.0000961261174686E-2</v>
      </c>
      <c r="K9" s="46">
        <f t="shared" si="1"/>
        <v>5.9999440042556751E-2</v>
      </c>
      <c r="L9" s="46">
        <f t="shared" si="1"/>
        <v>8.9998239126606761E-2</v>
      </c>
      <c r="M9" s="46">
        <f t="shared" si="1"/>
        <v>1.9999676903442509E-2</v>
      </c>
      <c r="N9" s="46">
        <f t="shared" si="1"/>
        <v>2.0003484375742397E-2</v>
      </c>
      <c r="O9" s="46">
        <f t="shared" si="1"/>
        <v>9.9996894506381828E-2</v>
      </c>
      <c r="P9" s="46">
        <f t="shared" si="1"/>
        <v>1.0001129273594866E-2</v>
      </c>
      <c r="Q9" s="46">
        <f t="shared" si="1"/>
        <v>2.9999790357859046E-2</v>
      </c>
      <c r="R9" s="46">
        <f t="shared" si="1"/>
        <v>6.0002442433206182E-2</v>
      </c>
      <c r="S9" s="3"/>
    </row>
    <row r="10" spans="1:21" s="39" customFormat="1" ht="15" customHeight="1" outlineLevel="1">
      <c r="A10" s="1"/>
      <c r="B10" s="37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21" s="39" customFormat="1" ht="15" customHeight="1" outlineLevel="1">
      <c r="A11" s="1"/>
      <c r="B11" s="38" t="s">
        <v>19</v>
      </c>
      <c r="C11" s="3"/>
      <c r="D11" s="3"/>
      <c r="E11" s="3"/>
      <c r="F11" s="3"/>
      <c r="G11" s="46">
        <f>AVERAGE(G9:R9)</f>
        <v>4.1818368934596825E-2</v>
      </c>
      <c r="H11" s="48" t="str">
        <f ca="1">_xlfn.FORMULATEXT(G11)</f>
        <v>=AVERAGE(G9:R9)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21" s="39" customFormat="1" ht="15" customHeight="1" outlineLevel="1">
      <c r="A12" s="1"/>
      <c r="B12" s="38" t="s">
        <v>15</v>
      </c>
      <c r="C12" s="3"/>
      <c r="D12" s="3"/>
      <c r="E12" s="3"/>
      <c r="F12" s="3"/>
      <c r="G12" s="46">
        <f>(R7/G7)^(1/11)-1</f>
        <v>4.1398553445837205E-2</v>
      </c>
      <c r="H12" s="48" t="str">
        <f ca="1">_xlfn.FORMULATEXT(G12)</f>
        <v>=(R7/G7)^(1/11)-1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1" s="39" customFormat="1" ht="15" customHeight="1" outlineLevel="1">
      <c r="A13" s="1"/>
      <c r="B13" s="38" t="s">
        <v>17</v>
      </c>
      <c r="C13" s="3"/>
      <c r="D13" s="3"/>
      <c r="E13" s="3"/>
      <c r="F13" s="3"/>
      <c r="G13" s="46">
        <f>(R7/G7)^(1/(COUNT(G7:R7)-1))-1</f>
        <v>4.1398553445837205E-2</v>
      </c>
      <c r="H13" s="48" t="str">
        <f t="shared" ref="H13:H14" ca="1" si="2">_xlfn.FORMULATEXT(G13)</f>
        <v>=(R7/G7)^(1/(COUNT(G7:R7)-1))-1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21" s="39" customFormat="1" ht="15" customHeight="1" outlineLevel="1">
      <c r="A14" s="1"/>
      <c r="B14" s="38" t="s">
        <v>18</v>
      </c>
      <c r="C14" s="3"/>
      <c r="D14" s="3"/>
      <c r="E14" s="3"/>
      <c r="F14" s="3"/>
      <c r="G14" s="46">
        <f>(R7/G7)^(1/(MONTH(R5)-MONTH(G5)))-1</f>
        <v>4.1398553445837205E-2</v>
      </c>
      <c r="H14" s="48" t="str">
        <f t="shared" ca="1" si="2"/>
        <v>=(R7/G7)^(1/(MONTH(R5)-MONTH(G5)))-1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21" s="39" customFormat="1" ht="15" customHeight="1" outlineLevel="1">
      <c r="A15" s="1"/>
      <c r="B15" s="37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21" s="39" customFormat="1" ht="15" customHeight="1" outlineLevel="1">
      <c r="A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s="39" customFormat="1" ht="15" customHeight="1" outlineLevel="1">
      <c r="A17" s="1"/>
      <c r="B17" s="51">
        <f>G5</f>
        <v>45688</v>
      </c>
      <c r="C17" s="3"/>
      <c r="D17" s="3"/>
      <c r="E17" s="3"/>
      <c r="F17" s="3"/>
      <c r="G17" s="49">
        <f>G7</f>
        <v>100000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3"/>
    </row>
    <row r="18" spans="1:19" s="39" customFormat="1" ht="15" customHeight="1" outlineLevel="1">
      <c r="A18" s="1"/>
      <c r="B18" s="51">
        <f>R5</f>
        <v>46022</v>
      </c>
      <c r="C18" s="3"/>
      <c r="D18" s="3"/>
      <c r="E18" s="3"/>
      <c r="F18" s="3"/>
      <c r="G18" s="49">
        <f>G17*(1+G14)^11</f>
        <v>156238.00000000017</v>
      </c>
      <c r="H18" s="4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s="39" customFormat="1" ht="15" customHeight="1" outlineLevel="1">
      <c r="A19" s="1"/>
      <c r="B19" s="52" t="s">
        <v>20</v>
      </c>
      <c r="C19" s="53"/>
      <c r="D19" s="53"/>
      <c r="E19" s="53"/>
      <c r="F19" s="53"/>
      <c r="G19" s="54" t="b">
        <f>G18=R7</f>
        <v>1</v>
      </c>
      <c r="H19" s="4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outlineLevel="1">
      <c r="L20" s="34"/>
      <c r="M20" s="34"/>
      <c r="N20" s="34"/>
      <c r="O20" s="34"/>
      <c r="P20" s="34"/>
      <c r="R20" s="32"/>
      <c r="S20" s="32"/>
    </row>
    <row r="21" spans="1:19" outlineLevel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5" spans="1:19">
      <c r="A25" s="50" t="s">
        <v>0</v>
      </c>
    </row>
  </sheetData>
  <printOptions horizontalCentered="1"/>
  <pageMargins left="0.25" right="0.25" top="0.25" bottom="0.25" header="0.3" footer="0.3"/>
  <pageSetup scale="76" orientation="landscape" r:id="rId1"/>
  <headerFooter>
    <oddFooter>&amp;C&amp;"Open Sans,Bold"&amp;10&amp;K002060Page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Calculator</vt:lpstr>
      <vt:lpstr>Calculator!Print_Area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Schmidt</dc:creator>
  <cp:lastModifiedBy>Jeffrey Schmidt</cp:lastModifiedBy>
  <cp:lastPrinted>2024-11-04T18:00:34Z</cp:lastPrinted>
  <dcterms:created xsi:type="dcterms:W3CDTF">2024-08-29T19:47:22Z</dcterms:created>
  <dcterms:modified xsi:type="dcterms:W3CDTF">2024-11-04T18:23:26Z</dcterms:modified>
</cp:coreProperties>
</file>