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F23B85B5-3863-49D0-BF60-4A664DACF0BB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" sheetId="3" r:id="rId1"/>
    <sheet name="Net Present Value" sheetId="1" r:id="rId2"/>
  </sheets>
  <externalReferences>
    <externalReference r:id="rId3"/>
  </externalReferences>
  <definedNames>
    <definedName name="CIQWBGuid" hidden="1">"2cd8126d-26c3-430c-b7fa-a069e3a1fc62"</definedName>
    <definedName name="Gross_Profit">'[1]Advanced Financial Analysis'!$9:$9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41666.7099189815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Sensitivity">'[1]Advanced Financial Analysis'!$D$49</definedName>
    <definedName name="SG_A">'[1]Advanced Financial Analysis'!$11:$11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7" i="1"/>
  <c r="D9" i="1" s="1"/>
  <c r="D15" i="1"/>
  <c r="D13" i="1" l="1"/>
  <c r="D18" i="1" s="1"/>
  <c r="E7" i="1"/>
  <c r="F7" i="1" l="1"/>
  <c r="E9" i="1"/>
  <c r="E13" i="1" s="1"/>
  <c r="E18" i="1" s="1"/>
  <c r="G7" i="1" l="1"/>
  <c r="F9" i="1"/>
  <c r="F13" i="1" s="1"/>
  <c r="F18" i="1" s="1"/>
  <c r="H7" i="1" l="1"/>
  <c r="G9" i="1"/>
  <c r="G13" i="1" s="1"/>
  <c r="G18" i="1" s="1"/>
  <c r="I7" i="1" l="1"/>
  <c r="H9" i="1"/>
  <c r="H13" i="1" s="1"/>
  <c r="H18" i="1" s="1"/>
  <c r="J7" i="1" l="1"/>
  <c r="I9" i="1"/>
  <c r="I13" i="1" s="1"/>
  <c r="I18" i="1" s="1"/>
  <c r="K7" i="1" l="1"/>
  <c r="J9" i="1"/>
  <c r="J13" i="1" s="1"/>
  <c r="J18" i="1" s="1"/>
  <c r="L7" i="1" l="1"/>
  <c r="K9" i="1"/>
  <c r="K13" i="1" s="1"/>
  <c r="K18" i="1" s="1"/>
  <c r="M7" i="1" l="1"/>
  <c r="M9" i="1" s="1"/>
  <c r="M13" i="1" s="1"/>
  <c r="L9" i="1"/>
  <c r="L13" i="1" s="1"/>
  <c r="L18" i="1" s="1"/>
  <c r="M18" i="1" l="1"/>
</calcChain>
</file>

<file path=xl/sharedStrings.xml><?xml version="1.0" encoding="utf-8"?>
<sst xmlns="http://schemas.openxmlformats.org/spreadsheetml/2006/main" count="22" uniqueCount="19">
  <si>
    <t>Discount Rate</t>
  </si>
  <si>
    <t>Discount Factor</t>
  </si>
  <si>
    <t>Undiscounted Cash Flow</t>
  </si>
  <si>
    <t>Year</t>
  </si>
  <si>
    <t>Net Present Value</t>
  </si>
  <si>
    <t>Present Value</t>
  </si>
  <si>
    <t>Discounted Value</t>
  </si>
  <si>
    <t>https://corporatefinanceinstitute.com/</t>
  </si>
  <si>
    <t>Strictly Confidential</t>
  </si>
  <si>
    <t>Net Present Value (NPV)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</si>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</sst>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0.0%"/>
    <numFmt numFmtId="168" formatCode="_(#,##0_)_%;\(#,##0\)_%;_(&quot;–&quot;_)_%;_(@_)_%"/>
    <numFmt numFmtId="169" formatCode="&quot;Yes&quot;;&quot;ERROR&quot;;&quot;No&quot;;&quot;ERROR&quot;"/>
    <numFmt numFmtId="170" formatCode="_(#,##0_);\(#,##0\);_(&quot;–&quot;_);_(@_)"/>
    <numFmt numFmtId="172" formatCode="_(#,##0.00_);\(#,##0.00\);_(&quot;–&quot;_);_(@_)"/>
  </numFmts>
  <fonts count="34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sz val="11"/>
      <color rgb="FF3271D2"/>
      <name val="Open Sans"/>
      <family val="2"/>
    </font>
    <font>
      <sz val="10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b/>
      <sz val="11"/>
      <color rgb="FFFA621C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u/>
      <sz val="10"/>
      <color theme="10"/>
      <name val="Open Sans"/>
      <family val="2"/>
    </font>
    <font>
      <b/>
      <sz val="10"/>
      <color rgb="FF3271D2"/>
      <name val="Open Sans"/>
      <family val="2"/>
    </font>
    <font>
      <sz val="11"/>
      <name val="Open Sans"/>
      <family val="2"/>
    </font>
    <font>
      <b/>
      <sz val="14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  <font>
      <i/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</fills>
  <borders count="11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62">
    <xf numFmtId="0" fontId="0" fillId="0" borderId="0" xfId="0"/>
    <xf numFmtId="0" fontId="6" fillId="0" borderId="0" xfId="0" applyFont="1"/>
    <xf numFmtId="0" fontId="7" fillId="0" borderId="0" xfId="0" applyFont="1"/>
    <xf numFmtId="0" fontId="12" fillId="3" borderId="0" xfId="5" applyFont="1" applyFill="1"/>
    <xf numFmtId="0" fontId="9" fillId="0" borderId="0" xfId="5" applyFont="1"/>
    <xf numFmtId="0" fontId="9" fillId="2" borderId="1" xfId="5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4" xfId="5" applyFont="1" applyFill="1" applyBorder="1"/>
    <xf numFmtId="0" fontId="9" fillId="2" borderId="0" xfId="5" applyFont="1" applyFill="1"/>
    <xf numFmtId="0" fontId="9" fillId="2" borderId="5" xfId="5" applyFont="1" applyFill="1" applyBorder="1"/>
    <xf numFmtId="0" fontId="12" fillId="2" borderId="0" xfId="5" applyFont="1" applyFill="1"/>
    <xf numFmtId="0" fontId="9" fillId="0" borderId="4" xfId="5" applyFont="1" applyBorder="1"/>
    <xf numFmtId="0" fontId="9" fillId="0" borderId="5" xfId="5" applyFont="1" applyBorder="1"/>
    <xf numFmtId="0" fontId="13" fillId="0" borderId="0" xfId="5" applyFont="1" applyProtection="1">
      <protection locked="0"/>
    </xf>
    <xf numFmtId="0" fontId="14" fillId="0" borderId="0" xfId="5" applyFont="1" applyAlignment="1">
      <alignment horizontal="right"/>
    </xf>
    <xf numFmtId="0" fontId="9" fillId="0" borderId="0" xfId="5" applyFont="1" applyProtection="1">
      <protection locked="0"/>
    </xf>
    <xf numFmtId="0" fontId="15" fillId="0" borderId="0" xfId="5" applyFont="1"/>
    <xf numFmtId="0" fontId="14" fillId="0" borderId="6" xfId="5" applyFont="1" applyBorder="1" applyProtection="1">
      <protection locked="0"/>
    </xf>
    <xf numFmtId="0" fontId="1" fillId="0" borderId="0" xfId="5" applyFont="1"/>
    <xf numFmtId="0" fontId="1" fillId="0" borderId="0" xfId="5" applyFont="1" applyAlignment="1">
      <alignment horizontal="centerContinuous"/>
    </xf>
    <xf numFmtId="0" fontId="1" fillId="0" borderId="0" xfId="7"/>
    <xf numFmtId="168" fontId="16" fillId="0" borderId="0" xfId="8" applyNumberFormat="1" applyFont="1" applyFill="1" applyBorder="1" applyProtection="1">
      <protection locked="0"/>
    </xf>
    <xf numFmtId="0" fontId="3" fillId="0" borderId="0" xfId="9"/>
    <xf numFmtId="168" fontId="17" fillId="0" borderId="0" xfId="6" applyNumberFormat="1" applyFont="1" applyFill="1" applyBorder="1" applyAlignment="1" applyProtection="1">
      <alignment horizontal="left"/>
      <protection locked="0"/>
    </xf>
    <xf numFmtId="169" fontId="17" fillId="0" borderId="0" xfId="6" applyNumberFormat="1" applyFont="1" applyFill="1" applyBorder="1" applyAlignment="1" applyProtection="1">
      <alignment horizontal="center"/>
      <protection locked="0"/>
    </xf>
    <xf numFmtId="0" fontId="14" fillId="0" borderId="0" xfId="5" applyFont="1" applyProtection="1">
      <protection locked="0"/>
    </xf>
    <xf numFmtId="0" fontId="18" fillId="0" borderId="0" xfId="5" applyFont="1" applyAlignment="1">
      <alignment horizontal="center" vertical="center"/>
    </xf>
    <xf numFmtId="0" fontId="19" fillId="0" borderId="0" xfId="5" applyFont="1" applyAlignment="1">
      <alignment horizontal="left"/>
    </xf>
    <xf numFmtId="0" fontId="20" fillId="0" borderId="0" xfId="5" applyFont="1" applyAlignment="1">
      <alignment horizontal="left"/>
    </xf>
    <xf numFmtId="0" fontId="21" fillId="0" borderId="0" xfId="6" applyFont="1" applyFill="1" applyBorder="1" applyProtection="1">
      <protection locked="0"/>
    </xf>
    <xf numFmtId="168" fontId="22" fillId="0" borderId="0" xfId="6" applyNumberFormat="1" applyFont="1" applyFill="1" applyBorder="1"/>
    <xf numFmtId="0" fontId="23" fillId="0" borderId="0" xfId="5" applyFont="1"/>
    <xf numFmtId="0" fontId="23" fillId="0" borderId="0" xfId="6" applyFont="1" applyFill="1" applyBorder="1"/>
    <xf numFmtId="0" fontId="24" fillId="0" borderId="0" xfId="5" applyFont="1"/>
    <xf numFmtId="0" fontId="5" fillId="0" borderId="0" xfId="6" applyFont="1" applyFill="1" applyBorder="1"/>
    <xf numFmtId="0" fontId="25" fillId="4" borderId="0" xfId="5" applyFont="1" applyFill="1"/>
    <xf numFmtId="0" fontId="1" fillId="4" borderId="0" xfId="5" applyFont="1" applyFill="1"/>
    <xf numFmtId="168" fontId="26" fillId="4" borderId="0" xfId="5" applyNumberFormat="1" applyFont="1" applyFill="1"/>
    <xf numFmtId="0" fontId="11" fillId="4" borderId="0" xfId="5" applyFont="1" applyFill="1"/>
    <xf numFmtId="0" fontId="9" fillId="0" borderId="7" xfId="5" applyFont="1" applyBorder="1"/>
    <xf numFmtId="0" fontId="9" fillId="0" borderId="8" xfId="5" applyFont="1" applyBorder="1"/>
    <xf numFmtId="0" fontId="9" fillId="0" borderId="9" xfId="5" applyFont="1" applyBorder="1"/>
    <xf numFmtId="0" fontId="1" fillId="0" borderId="0" xfId="0" applyFont="1"/>
    <xf numFmtId="0" fontId="27" fillId="0" borderId="0" xfId="3" applyFont="1"/>
    <xf numFmtId="0" fontId="7" fillId="0" borderId="0" xfId="0" applyFont="1" applyFill="1"/>
    <xf numFmtId="0" fontId="1" fillId="0" borderId="0" xfId="0" applyFont="1" applyFill="1"/>
    <xf numFmtId="0" fontId="1" fillId="0" borderId="0" xfId="9" applyFont="1"/>
    <xf numFmtId="0" fontId="29" fillId="2" borderId="0" xfId="5" applyFont="1" applyFill="1"/>
    <xf numFmtId="37" fontId="30" fillId="5" borderId="0" xfId="5" applyNumberFormat="1" applyFont="1" applyFill="1" applyAlignment="1">
      <alignment vertical="center"/>
    </xf>
    <xf numFmtId="165" fontId="28" fillId="0" borderId="0" xfId="2" applyNumberFormat="1" applyFont="1" applyFill="1"/>
    <xf numFmtId="0" fontId="1" fillId="0" borderId="0" xfId="0" applyFont="1" applyBorder="1"/>
    <xf numFmtId="0" fontId="31" fillId="0" borderId="10" xfId="0" applyFont="1" applyFill="1" applyBorder="1"/>
    <xf numFmtId="170" fontId="28" fillId="0" borderId="10" xfId="0" applyNumberFormat="1" applyFont="1" applyFill="1" applyBorder="1"/>
    <xf numFmtId="170" fontId="31" fillId="0" borderId="10" xfId="0" applyNumberFormat="1" applyFont="1" applyFill="1" applyBorder="1"/>
    <xf numFmtId="172" fontId="1" fillId="0" borderId="0" xfId="1" applyNumberFormat="1" applyFont="1" applyAlignment="1">
      <alignment horizontal="right"/>
    </xf>
    <xf numFmtId="170" fontId="32" fillId="0" borderId="0" xfId="1" applyNumberFormat="1" applyFont="1"/>
    <xf numFmtId="170" fontId="1" fillId="0" borderId="0" xfId="1" applyNumberFormat="1" applyFont="1"/>
    <xf numFmtId="170" fontId="1" fillId="0" borderId="0" xfId="0" applyNumberFormat="1" applyFont="1"/>
    <xf numFmtId="170" fontId="7" fillId="0" borderId="0" xfId="0" applyNumberFormat="1" applyFont="1" applyFill="1"/>
    <xf numFmtId="0" fontId="33" fillId="0" borderId="0" xfId="0" applyFont="1"/>
    <xf numFmtId="170" fontId="33" fillId="0" borderId="0" xfId="0" applyNumberFormat="1" applyFont="1"/>
  </cellXfs>
  <cellStyles count="10">
    <cellStyle name="Comma" xfId="1" builtinId="3"/>
    <cellStyle name="Hyperlink" xfId="3" builtinId="8"/>
    <cellStyle name="Hyperlink 2" xfId="8" xr:uid="{01952850-EEBC-43F6-8A48-416056DAEF8B}"/>
    <cellStyle name="Hyperlink 2 2" xfId="6" xr:uid="{E1DD6780-0F7E-42FB-B5FA-368806AB5A23}"/>
    <cellStyle name="Hyperlink 3" xfId="4" xr:uid="{00000000-0005-0000-0000-000002000000}"/>
    <cellStyle name="Normal" xfId="0" builtinId="0"/>
    <cellStyle name="Normal 2" xfId="9" xr:uid="{6EF77AC2-97FF-4CA9-9A6A-786F62BE7581}"/>
    <cellStyle name="Normal 2 2 2" xfId="5" xr:uid="{045BAD6B-305B-464C-B4D8-9967BD705586}"/>
    <cellStyle name="Normal 3" xfId="7" xr:uid="{F1A76FB1-32CE-43E8-BE25-243940FB85CB}"/>
    <cellStyle name="Percent" xfId="2" builtinId="5"/>
  </cellStyles>
  <dxfs count="0"/>
  <tableStyles count="0" defaultTableStyle="TableStyleMedium2" defaultPivotStyle="PivotStyleLight16"/>
  <colors>
    <mruColors>
      <color rgb="FFE6E7E8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/>
              <a:t>Present Value vs Discounted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63661980902693"/>
          <c:y val="0.13016873255852082"/>
          <c:w val="0.86886849266541066"/>
          <c:h val="0.770300285391641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'Net Present Value'!$B$13</c:f>
              <c:strCache>
                <c:ptCount val="1"/>
                <c:pt idx="0">
                  <c:v>Present Value</c:v>
                </c:pt>
              </c:strCache>
            </c:strRef>
          </c:tx>
          <c:spPr>
            <a:solidFill>
              <a:srgbClr val="D9E5F7"/>
            </a:solidFill>
            <a:ln>
              <a:noFill/>
            </a:ln>
            <a:effectLst/>
          </c:spPr>
          <c:invertIfNegative val="0"/>
          <c:val>
            <c:numRef>
              <c:f>'Net Present Value'!$D$13:$M$13</c:f>
              <c:numCache>
                <c:formatCode>_(#,##0_);\(#,##0\);_("–"_);_(@_)</c:formatCode>
                <c:ptCount val="10"/>
                <c:pt idx="0">
                  <c:v>9090.9090909090901</c:v>
                </c:pt>
                <c:pt idx="1">
                  <c:v>8264.4628099173551</c:v>
                </c:pt>
                <c:pt idx="2">
                  <c:v>7513.1480090157756</c:v>
                </c:pt>
                <c:pt idx="3">
                  <c:v>6830.1345536507051</c:v>
                </c:pt>
                <c:pt idx="4">
                  <c:v>6209.2132305915493</c:v>
                </c:pt>
                <c:pt idx="5">
                  <c:v>5644.7393005377726</c:v>
                </c:pt>
                <c:pt idx="6">
                  <c:v>5131.5811823070644</c:v>
                </c:pt>
                <c:pt idx="7">
                  <c:v>4665.0738020973313</c:v>
                </c:pt>
                <c:pt idx="8">
                  <c:v>4240.976183724847</c:v>
                </c:pt>
                <c:pt idx="9">
                  <c:v>3855.4328942953148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0-44E3-8036-552A6B541175}"/>
            </c:ext>
          </c:extLst>
        </c:ser>
        <c:ser>
          <c:idx val="1"/>
          <c:order val="1"/>
          <c:tx>
            <c:strRef>
              <c:f>'Net Present Value'!$B$18</c:f>
              <c:strCache>
                <c:ptCount val="1"/>
                <c:pt idx="0">
                  <c:v>Discounted Value</c:v>
                </c:pt>
              </c:strCache>
            </c:strRef>
          </c:tx>
          <c:spPr>
            <a:solidFill>
              <a:srgbClr val="AFC8EE"/>
            </a:solidFill>
            <a:ln>
              <a:noFill/>
            </a:ln>
            <a:effectLst/>
          </c:spPr>
          <c:invertIfNegative val="0"/>
          <c:val>
            <c:numRef>
              <c:f>'Net Present Value'!$D$18:$M$18</c:f>
              <c:numCache>
                <c:formatCode>_(#,##0_);\(#,##0\);_("–"_);_(@_)</c:formatCode>
                <c:ptCount val="10"/>
                <c:pt idx="0">
                  <c:v>909.09090909090992</c:v>
                </c:pt>
                <c:pt idx="1">
                  <c:v>1735.5371900826449</c:v>
                </c:pt>
                <c:pt idx="2">
                  <c:v>2486.8519909842244</c:v>
                </c:pt>
                <c:pt idx="3">
                  <c:v>3169.8654463492949</c:v>
                </c:pt>
                <c:pt idx="4">
                  <c:v>3790.7867694084507</c:v>
                </c:pt>
                <c:pt idx="5">
                  <c:v>4355.2606994622274</c:v>
                </c:pt>
                <c:pt idx="6">
                  <c:v>4868.4188176929356</c:v>
                </c:pt>
                <c:pt idx="7">
                  <c:v>5334.9261979026687</c:v>
                </c:pt>
                <c:pt idx="8">
                  <c:v>5759.023816275153</c:v>
                </c:pt>
                <c:pt idx="9">
                  <c:v>6144.5671057046857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0-44E3-8036-552A6B541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599758712"/>
        <c:axId val="599759040"/>
      </c:barChart>
      <c:catAx>
        <c:axId val="599758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99759040"/>
        <c:crosses val="autoZero"/>
        <c:auto val="1"/>
        <c:lblAlgn val="ctr"/>
        <c:lblOffset val="100"/>
        <c:noMultiLvlLbl val="0"/>
      </c:catAx>
      <c:valAx>
        <c:axId val="599759040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9975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413828639518217"/>
          <c:y val="0.12087178776204284"/>
          <c:w val="0.37594221597721161"/>
          <c:h val="6.7757505921515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321127</xdr:colOff>
      <xdr:row>2</xdr:row>
      <xdr:rowOff>21772</xdr:rowOff>
    </xdr:from>
    <xdr:to>
      <xdr:col>6</xdr:col>
      <xdr:colOff>446407</xdr:colOff>
      <xdr:row>7</xdr:row>
      <xdr:rowOff>16483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F4E49-0648-4700-BA83-FC578018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7" y="517072"/>
          <a:ext cx="4464870" cy="123296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136073</xdr:rowOff>
    </xdr:from>
    <xdr:to>
      <xdr:col>14</xdr:col>
      <xdr:colOff>141230</xdr:colOff>
      <xdr:row>6</xdr:row>
      <xdr:rowOff>112668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DB2665-619E-4596-BEBF-D2DBD4959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640" y="879023"/>
          <a:ext cx="2690120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904876</xdr:colOff>
      <xdr:row>19</xdr:row>
      <xdr:rowOff>95249</xdr:rowOff>
    </xdr:from>
    <xdr:to>
      <xdr:col>10</xdr:col>
      <xdr:colOff>38101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E68E1-D581-4913-B721-8967D37DD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473943</xdr:colOff>
      <xdr:row>1</xdr:row>
      <xdr:rowOff>51441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316F8D-D60C-4018-9C82-2D291E2B3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9</xdr:col>
      <xdr:colOff>635883</xdr:colOff>
      <xdr:row>0</xdr:row>
      <xdr:rowOff>112083</xdr:rowOff>
    </xdr:from>
    <xdr:to>
      <xdr:col>12</xdr:col>
      <xdr:colOff>362127</xdr:colOff>
      <xdr:row>0</xdr:row>
      <xdr:rowOff>574755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2CC1DF-755B-4DC3-A03F-9816D5F64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443" y="112083"/>
          <a:ext cx="1715064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63B8-4D15-4D1F-94C3-CAF10B52DA05}">
  <sheetPr>
    <pageSetUpPr fitToPage="1"/>
  </sheetPr>
  <dimension ref="A1:W40"/>
  <sheetViews>
    <sheetView showGridLines="0" tabSelected="1" zoomScale="85" zoomScaleNormal="70" zoomScaleSheetLayoutView="85" workbookViewId="0"/>
  </sheetViews>
  <sheetFormatPr defaultColWidth="10.17578125" defaultRowHeight="19.5" customHeight="1" x14ac:dyDescent="0.75"/>
  <cols>
    <col min="1" max="1" width="5.17578125" style="4" customWidth="1"/>
    <col min="2" max="2" width="5.29296875" style="4" customWidth="1"/>
    <col min="3" max="3" width="20.87890625" style="4" customWidth="1"/>
    <col min="4" max="7" width="11.87890625" style="4" customWidth="1"/>
    <col min="8" max="8" width="20.87890625" style="4" customWidth="1"/>
    <col min="9" max="12" width="11.87890625" style="4" customWidth="1"/>
    <col min="13" max="13" width="29.8203125" style="4" customWidth="1"/>
    <col min="14" max="14" width="11.87890625" style="4" customWidth="1"/>
    <col min="15" max="15" width="5.29296875" style="4" customWidth="1"/>
    <col min="16" max="16" width="12.29296875" style="4" customWidth="1"/>
    <col min="17" max="16384" width="10.17578125" style="4"/>
  </cols>
  <sheetData>
    <row r="1" spans="1:15" ht="19.5" customHeight="1" thickBot="1" x14ac:dyDescent="0.8">
      <c r="A1" s="3"/>
    </row>
    <row r="2" spans="1:15" ht="19.5" customHeight="1" thickTop="1" x14ac:dyDescent="0.7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19.5" customHeight="1" x14ac:dyDescent="0.7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9.5" customHeight="1" x14ac:dyDescent="0.7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19.5" customHeight="1" x14ac:dyDescent="0.7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ht="19.5" customHeight="1" x14ac:dyDescent="0.75">
      <c r="B6" s="8"/>
      <c r="C6" s="9"/>
      <c r="D6" s="9"/>
      <c r="E6" s="9"/>
      <c r="F6" s="9"/>
      <c r="G6" s="9"/>
      <c r="H6" s="11"/>
      <c r="I6" s="9"/>
      <c r="J6" s="9"/>
      <c r="K6" s="9"/>
      <c r="L6" s="9"/>
      <c r="M6" s="9"/>
      <c r="N6" s="9"/>
      <c r="O6" s="10"/>
    </row>
    <row r="7" spans="1:15" ht="19.5" customHeight="1" x14ac:dyDescent="0.7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1:15" ht="19.5" customHeight="1" x14ac:dyDescent="0.7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9.5" customHeigh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1:15" ht="19.5" customHeight="1" x14ac:dyDescent="0.75">
      <c r="B10" s="12"/>
      <c r="O10" s="13"/>
    </row>
    <row r="11" spans="1:15" ht="28.5" customHeight="1" x14ac:dyDescent="1.3">
      <c r="B11" s="12"/>
      <c r="C11" s="14" t="s">
        <v>9</v>
      </c>
      <c r="N11" s="15" t="s">
        <v>8</v>
      </c>
      <c r="O11" s="13"/>
    </row>
    <row r="12" spans="1:15" ht="19.5" customHeight="1" x14ac:dyDescent="0.75">
      <c r="B12" s="12"/>
      <c r="C12" s="16"/>
      <c r="L12" s="17"/>
      <c r="O12" s="13"/>
    </row>
    <row r="13" spans="1:15" ht="19.5" customHeight="1" x14ac:dyDescent="0.75">
      <c r="B13" s="12"/>
      <c r="O13" s="13"/>
    </row>
    <row r="14" spans="1:15" ht="19.5" customHeight="1" x14ac:dyDescent="0.9">
      <c r="B14" s="12"/>
      <c r="C14" s="18" t="s">
        <v>10</v>
      </c>
      <c r="D14" s="19"/>
      <c r="E14" s="19"/>
      <c r="F14" s="19"/>
      <c r="G14" s="19"/>
      <c r="H14" s="19"/>
      <c r="J14" s="20"/>
      <c r="K14" s="21"/>
      <c r="L14" s="21"/>
      <c r="M14" s="21"/>
      <c r="N14" s="21"/>
      <c r="O14" s="13"/>
    </row>
    <row r="15" spans="1:15" ht="19.5" customHeight="1" x14ac:dyDescent="0.75">
      <c r="B15" s="12"/>
      <c r="D15" s="19"/>
      <c r="E15" s="19"/>
      <c r="F15" s="19"/>
      <c r="G15" s="19"/>
      <c r="H15" s="19"/>
      <c r="J15" s="19"/>
      <c r="K15" s="21"/>
      <c r="L15" s="21"/>
      <c r="M15" s="21"/>
      <c r="N15" s="21"/>
      <c r="O15" s="13"/>
    </row>
    <row r="16" spans="1:15" ht="19.5" customHeight="1" x14ac:dyDescent="0.8">
      <c r="B16" s="12"/>
      <c r="C16" s="22" t="s">
        <v>4</v>
      </c>
      <c r="D16" s="19"/>
      <c r="E16" s="19"/>
      <c r="F16" s="23"/>
      <c r="G16" s="19"/>
      <c r="H16" s="19"/>
      <c r="K16" s="21"/>
      <c r="L16" s="21"/>
      <c r="M16" s="21"/>
      <c r="N16" s="21"/>
      <c r="O16" s="13"/>
    </row>
    <row r="17" spans="2:23" ht="19.5" customHeight="1" x14ac:dyDescent="0.75">
      <c r="B17" s="12"/>
      <c r="C17"/>
      <c r="D17" s="19"/>
      <c r="E17" s="19"/>
      <c r="F17" s="19"/>
      <c r="G17" s="19"/>
      <c r="H17" s="19"/>
      <c r="K17" s="21"/>
      <c r="L17" s="21"/>
      <c r="M17" s="21"/>
      <c r="N17" s="21"/>
      <c r="O17" s="13"/>
    </row>
    <row r="18" spans="2:23" ht="19.5" customHeight="1" x14ac:dyDescent="0.75">
      <c r="B18" s="12"/>
      <c r="D18" s="19"/>
      <c r="E18" s="19"/>
      <c r="F18" s="19"/>
      <c r="G18" s="19"/>
      <c r="H18" s="19"/>
      <c r="O18" s="13"/>
    </row>
    <row r="19" spans="2:23" ht="19.5" customHeight="1" x14ac:dyDescent="0.75">
      <c r="B19" s="12"/>
      <c r="D19" s="19"/>
      <c r="E19" s="19"/>
      <c r="F19" s="19"/>
      <c r="G19" s="19"/>
      <c r="H19" s="19"/>
      <c r="O19" s="13"/>
    </row>
    <row r="20" spans="2:23" ht="19.5" customHeight="1" x14ac:dyDescent="0.8">
      <c r="B20" s="12"/>
      <c r="C20" s="22"/>
      <c r="D20" s="19"/>
      <c r="E20" s="19"/>
      <c r="F20" s="19"/>
      <c r="G20" s="19"/>
      <c r="H20" s="19"/>
      <c r="I20" s="24"/>
      <c r="M20" s="24"/>
      <c r="N20" s="25"/>
      <c r="O20" s="13"/>
    </row>
    <row r="21" spans="2:23" ht="19.5" customHeight="1" x14ac:dyDescent="0.9">
      <c r="B21" s="12"/>
      <c r="C21" s="22"/>
      <c r="D21" s="26"/>
      <c r="E21" s="26"/>
      <c r="F21" s="26"/>
      <c r="G21" s="19"/>
      <c r="H21" s="19"/>
      <c r="I21" s="24"/>
      <c r="M21" s="24"/>
      <c r="N21" s="25"/>
      <c r="O21" s="13"/>
    </row>
    <row r="22" spans="2:23" ht="19.5" customHeight="1" x14ac:dyDescent="0.8">
      <c r="B22" s="12"/>
      <c r="C22" s="22"/>
      <c r="G22" s="19"/>
      <c r="H22" s="19"/>
      <c r="I22" s="24"/>
      <c r="M22" s="24"/>
      <c r="N22" s="25"/>
      <c r="O22" s="13"/>
    </row>
    <row r="23" spans="2:23" ht="19.5" customHeight="1" x14ac:dyDescent="0.75">
      <c r="B23" s="12"/>
      <c r="C23" s="23"/>
      <c r="D23" s="27"/>
      <c r="F23" s="28"/>
      <c r="G23" s="19"/>
      <c r="H23" s="19"/>
      <c r="O23" s="13"/>
      <c r="R23" s="29"/>
      <c r="W23" s="29"/>
    </row>
    <row r="24" spans="2:23" ht="19.5" customHeight="1" x14ac:dyDescent="0.75">
      <c r="B24" s="12"/>
      <c r="C24" s="23"/>
      <c r="D24" s="30"/>
      <c r="E24" s="30"/>
      <c r="F24" s="30"/>
      <c r="G24" s="19"/>
      <c r="H24" s="19"/>
      <c r="O24" s="13"/>
    </row>
    <row r="25" spans="2:23" ht="19.5" customHeight="1" x14ac:dyDescent="0.75">
      <c r="B25" s="12"/>
      <c r="C25" s="2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3"/>
    </row>
    <row r="26" spans="2:23" ht="19.5" customHeight="1" x14ac:dyDescent="0.75">
      <c r="B26" s="12"/>
      <c r="C26" s="23"/>
      <c r="D26" s="31"/>
      <c r="E26" s="31"/>
      <c r="F26" s="19"/>
      <c r="G26" s="19"/>
      <c r="H26" s="19"/>
      <c r="I26" s="19"/>
      <c r="J26" s="19"/>
      <c r="K26" s="19"/>
      <c r="L26" s="19"/>
      <c r="M26" s="19"/>
      <c r="N26" s="19"/>
      <c r="O26" s="13"/>
    </row>
    <row r="27" spans="2:23" ht="19.5" customHeight="1" x14ac:dyDescent="0.75">
      <c r="B27" s="12"/>
      <c r="C27" s="23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3"/>
    </row>
    <row r="28" spans="2:23" ht="19.5" customHeight="1" x14ac:dyDescent="0.75">
      <c r="B28" s="12"/>
      <c r="C28" s="34"/>
      <c r="D28" s="32"/>
      <c r="E28" s="33"/>
      <c r="F28" s="19"/>
      <c r="G28" s="19"/>
      <c r="H28" s="19"/>
      <c r="I28" s="19"/>
      <c r="J28" s="19"/>
      <c r="K28" s="19"/>
      <c r="L28" s="19"/>
      <c r="M28" s="19"/>
      <c r="N28" s="19"/>
      <c r="O28" s="13"/>
    </row>
    <row r="29" spans="2:23" ht="19.5" customHeight="1" x14ac:dyDescent="0.8">
      <c r="B29" s="12"/>
      <c r="C29" s="3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3"/>
    </row>
    <row r="30" spans="2:23" ht="19.5" customHeight="1" x14ac:dyDescent="0.8">
      <c r="B30" s="12"/>
      <c r="C30" s="3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3"/>
    </row>
    <row r="31" spans="2:23" ht="19.5" customHeight="1" x14ac:dyDescent="0.8">
      <c r="B31" s="12"/>
      <c r="C31" s="36" t="s">
        <v>11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13"/>
    </row>
    <row r="32" spans="2:23" ht="19.5" customHeight="1" x14ac:dyDescent="0.75">
      <c r="B32" s="12"/>
      <c r="C32" s="38" t="s">
        <v>12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13"/>
    </row>
    <row r="33" spans="2:16" ht="19.5" customHeight="1" x14ac:dyDescent="0.75">
      <c r="B33" s="12"/>
      <c r="C33" s="38" t="s">
        <v>13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13"/>
    </row>
    <row r="34" spans="2:16" ht="19.5" customHeight="1" x14ac:dyDescent="0.75">
      <c r="B34" s="12"/>
      <c r="C34" s="38" t="s">
        <v>14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13"/>
    </row>
    <row r="35" spans="2:16" ht="19.5" customHeight="1" x14ac:dyDescent="0.75">
      <c r="B35" s="12"/>
      <c r="C35" s="38" t="s">
        <v>15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13"/>
    </row>
    <row r="36" spans="2:16" ht="19.5" customHeight="1" x14ac:dyDescent="0.75">
      <c r="B36" s="12"/>
      <c r="C36" s="38" t="s">
        <v>16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13"/>
    </row>
    <row r="37" spans="2:16" ht="19.5" customHeight="1" x14ac:dyDescent="0.75">
      <c r="B37" s="12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13"/>
    </row>
    <row r="38" spans="2:16" ht="19.5" customHeight="1" x14ac:dyDescent="0.75">
      <c r="B38" s="12"/>
      <c r="C38" s="38" t="s">
        <v>7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13"/>
    </row>
    <row r="39" spans="2:16" ht="19.5" customHeight="1" thickBot="1" x14ac:dyDescent="0.8"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 t="s">
        <v>17</v>
      </c>
    </row>
    <row r="40" spans="2:16" ht="19.5" customHeight="1" thickTop="1" x14ac:dyDescent="0.75">
      <c r="P40" s="4" t="s">
        <v>17</v>
      </c>
    </row>
  </sheetData>
  <hyperlinks>
    <hyperlink ref="C38" r:id="rId1" xr:uid="{44950C73-24A3-4310-B52F-FD203B47ADB7}"/>
    <hyperlink ref="C16" location="'Net Present Value'!A1" tooltip="Net Present Value" display="Net Present Value" xr:uid="{495278ED-F5FE-4A45-AD2C-063D50D2EE7A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8.9375" style="43"/>
    <col min="2" max="2" width="23.87890625" style="43" customWidth="1"/>
    <col min="3" max="12" width="10.234375" style="43" customWidth="1"/>
    <col min="13" max="16384" width="8.9375" style="43"/>
  </cols>
  <sheetData>
    <row r="1" spans="1:13" s="47" customFormat="1" ht="55" customHeight="1" x14ac:dyDescent="0.75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3" spans="1:13" customFormat="1" ht="20.399999999999999" x14ac:dyDescent="0.5">
      <c r="B3" s="49" t="s">
        <v>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customFormat="1" ht="15" x14ac:dyDescent="0.6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65">
      <c r="B5" s="2" t="s">
        <v>0</v>
      </c>
      <c r="C5" s="50">
        <v>0.1</v>
      </c>
    </row>
    <row r="7" spans="1:13" ht="14.7" thickBot="1" x14ac:dyDescent="0.7">
      <c r="B7" s="52" t="s">
        <v>3</v>
      </c>
      <c r="C7" s="53">
        <v>0</v>
      </c>
      <c r="D7" s="54">
        <f>+C7+1</f>
        <v>1</v>
      </c>
      <c r="E7" s="54">
        <f>D7+1</f>
        <v>2</v>
      </c>
      <c r="F7" s="54">
        <f t="shared" ref="F7" si="0">E7+1</f>
        <v>3</v>
      </c>
      <c r="G7" s="54">
        <f t="shared" ref="G7" si="1">F7+1</f>
        <v>4</v>
      </c>
      <c r="H7" s="54">
        <f t="shared" ref="H7" si="2">G7+1</f>
        <v>5</v>
      </c>
      <c r="I7" s="54">
        <f t="shared" ref="I7" si="3">H7+1</f>
        <v>6</v>
      </c>
      <c r="J7" s="54">
        <f t="shared" ref="J7" si="4">I7+1</f>
        <v>7</v>
      </c>
      <c r="K7" s="54">
        <f t="shared" ref="K7" si="5">J7+1</f>
        <v>8</v>
      </c>
      <c r="L7" s="54">
        <f t="shared" ref="L7" si="6">K7+1</f>
        <v>9</v>
      </c>
      <c r="M7" s="54">
        <f t="shared" ref="M7" si="7">L7+1</f>
        <v>10</v>
      </c>
    </row>
    <row r="8" spans="1:13" x14ac:dyDescent="0.6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65">
      <c r="B9" s="43" t="s">
        <v>1</v>
      </c>
      <c r="D9" s="55">
        <f>1/(1+$C$5)^D7</f>
        <v>0.90909090909090906</v>
      </c>
      <c r="E9" s="55">
        <f t="shared" ref="E9:M9" si="8">1/(1+$C$5)^E7</f>
        <v>0.82644628099173545</v>
      </c>
      <c r="F9" s="55">
        <f t="shared" si="8"/>
        <v>0.75131480090157754</v>
      </c>
      <c r="G9" s="55">
        <f t="shared" si="8"/>
        <v>0.68301345536507052</v>
      </c>
      <c r="H9" s="55">
        <f t="shared" si="8"/>
        <v>0.62092132305915493</v>
      </c>
      <c r="I9" s="55">
        <f t="shared" si="8"/>
        <v>0.56447393005377722</v>
      </c>
      <c r="J9" s="55">
        <f t="shared" si="8"/>
        <v>0.51315811823070645</v>
      </c>
      <c r="K9" s="55">
        <f t="shared" si="8"/>
        <v>0.46650738020973315</v>
      </c>
      <c r="L9" s="55">
        <f t="shared" si="8"/>
        <v>0.42409761837248466</v>
      </c>
      <c r="M9" s="55">
        <f t="shared" si="8"/>
        <v>0.38554328942953148</v>
      </c>
    </row>
    <row r="11" spans="1:13" x14ac:dyDescent="0.65">
      <c r="B11" s="43" t="s">
        <v>2</v>
      </c>
      <c r="D11" s="56">
        <v>10000</v>
      </c>
      <c r="E11" s="56">
        <v>10000</v>
      </c>
      <c r="F11" s="56">
        <v>10000</v>
      </c>
      <c r="G11" s="56">
        <v>10000</v>
      </c>
      <c r="H11" s="56">
        <v>10000</v>
      </c>
      <c r="I11" s="56">
        <v>10000</v>
      </c>
      <c r="J11" s="56">
        <v>10000</v>
      </c>
      <c r="K11" s="56">
        <v>10000</v>
      </c>
      <c r="L11" s="56">
        <v>10000</v>
      </c>
      <c r="M11" s="56">
        <v>10000</v>
      </c>
    </row>
    <row r="13" spans="1:13" x14ac:dyDescent="0.65">
      <c r="B13" s="43" t="s">
        <v>5</v>
      </c>
      <c r="D13" s="57">
        <f>D11*D9</f>
        <v>9090.9090909090901</v>
      </c>
      <c r="E13" s="57">
        <f t="shared" ref="E13:M13" si="9">E11*E9</f>
        <v>8264.4628099173551</v>
      </c>
      <c r="F13" s="57">
        <f t="shared" si="9"/>
        <v>7513.1480090157756</v>
      </c>
      <c r="G13" s="57">
        <f t="shared" si="9"/>
        <v>6830.1345536507051</v>
      </c>
      <c r="H13" s="57">
        <f t="shared" si="9"/>
        <v>6209.2132305915493</v>
      </c>
      <c r="I13" s="57">
        <f t="shared" si="9"/>
        <v>5644.7393005377726</v>
      </c>
      <c r="J13" s="57">
        <f t="shared" si="9"/>
        <v>5131.5811823070644</v>
      </c>
      <c r="K13" s="57">
        <f t="shared" si="9"/>
        <v>4665.0738020973313</v>
      </c>
      <c r="L13" s="57">
        <f t="shared" si="9"/>
        <v>4240.976183724847</v>
      </c>
      <c r="M13" s="57">
        <f t="shared" si="9"/>
        <v>3855.4328942953148</v>
      </c>
    </row>
    <row r="15" spans="1:13" x14ac:dyDescent="0.65">
      <c r="B15" s="45" t="s">
        <v>4</v>
      </c>
      <c r="C15" s="46"/>
      <c r="D15" s="59">
        <f>NPV(C5,D11:M11)</f>
        <v>61445.671057046799</v>
      </c>
    </row>
    <row r="16" spans="1:13" x14ac:dyDescent="0.65">
      <c r="B16" s="60" t="s">
        <v>18</v>
      </c>
      <c r="C16" s="60"/>
      <c r="D16" s="61">
        <f>SUM(D13:M13)-D15</f>
        <v>0</v>
      </c>
    </row>
    <row r="18" spans="2:13" x14ac:dyDescent="0.65">
      <c r="B18" s="43" t="s">
        <v>6</v>
      </c>
      <c r="D18" s="58">
        <f t="shared" ref="D18:M18" si="10">D11-D13</f>
        <v>909.09090909090992</v>
      </c>
      <c r="E18" s="58">
        <f t="shared" si="10"/>
        <v>1735.5371900826449</v>
      </c>
      <c r="F18" s="58">
        <f t="shared" si="10"/>
        <v>2486.8519909842244</v>
      </c>
      <c r="G18" s="58">
        <f t="shared" si="10"/>
        <v>3169.8654463492949</v>
      </c>
      <c r="H18" s="58">
        <f t="shared" si="10"/>
        <v>3790.7867694084507</v>
      </c>
      <c r="I18" s="58">
        <f t="shared" si="10"/>
        <v>4355.2606994622274</v>
      </c>
      <c r="J18" s="58">
        <f t="shared" si="10"/>
        <v>4868.4188176929356</v>
      </c>
      <c r="K18" s="58">
        <f t="shared" si="10"/>
        <v>5334.9261979026687</v>
      </c>
      <c r="L18" s="58">
        <f t="shared" si="10"/>
        <v>5759.023816275153</v>
      </c>
      <c r="M18" s="58">
        <f t="shared" si="10"/>
        <v>6144.5671057046857</v>
      </c>
    </row>
    <row r="20" spans="2:13" x14ac:dyDescent="0.65">
      <c r="B20" s="4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Net Present Value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dcterms:created xsi:type="dcterms:W3CDTF">2018-01-16T05:20:41Z</dcterms:created>
  <dcterms:modified xsi:type="dcterms:W3CDTF">2023-04-10T23:53:38Z</dcterms:modified>
</cp:coreProperties>
</file>