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2BB19DAE-7D2E-4A90-A24A-54CC2464446E}" xr6:coauthVersionLast="47" xr6:coauthVersionMax="47" xr10:uidLastSave="{00000000-0000-0000-0000-000000000000}"/>
  <bookViews>
    <workbookView xWindow="-96" yWindow="-96" windowWidth="23232" windowHeight="12696" xr2:uid="{6B7560AB-19EC-4F39-B8B2-BC173A3453DE}"/>
  </bookViews>
  <sheets>
    <sheet name="Cover Page" sheetId="10" r:id="rId1"/>
    <sheet name="Profit Margins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'Profit Margins'!$B$3:$M$31,'Profit Margins'!#REF!,'Profit Margins'!#REF!,'Profit Margins'!#REF!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2" l="1"/>
  <c r="L31" i="2"/>
  <c r="K31" i="2"/>
  <c r="J31" i="2"/>
  <c r="I31" i="2"/>
  <c r="H31" i="2"/>
  <c r="G31" i="2"/>
  <c r="F31" i="2"/>
  <c r="M25" i="2"/>
  <c r="L25" i="2"/>
  <c r="K25" i="2"/>
  <c r="J25" i="2"/>
  <c r="I25" i="2"/>
  <c r="H25" i="2"/>
  <c r="G25" i="2"/>
  <c r="F25" i="2"/>
  <c r="M20" i="2"/>
  <c r="L20" i="2"/>
  <c r="K20" i="2"/>
  <c r="J20" i="2"/>
  <c r="I20" i="2"/>
  <c r="H20" i="2"/>
  <c r="G20" i="2"/>
  <c r="F20" i="2"/>
  <c r="M16" i="2"/>
  <c r="L16" i="2"/>
  <c r="K16" i="2"/>
  <c r="J16" i="2"/>
  <c r="I16" i="2"/>
  <c r="H16" i="2"/>
  <c r="G16" i="2"/>
  <c r="F16" i="2"/>
  <c r="G11" i="2"/>
  <c r="H11" i="2"/>
  <c r="I11" i="2"/>
  <c r="J11" i="2"/>
  <c r="K11" i="2"/>
  <c r="L11" i="2"/>
  <c r="M11" i="2"/>
  <c r="F11" i="2"/>
  <c r="G10" i="2" l="1"/>
  <c r="H10" i="2"/>
  <c r="I10" i="2"/>
  <c r="J10" i="2"/>
  <c r="K10" i="2"/>
  <c r="L10" i="2"/>
  <c r="M10" i="2"/>
  <c r="N15" i="2"/>
  <c r="N19" i="2" s="1"/>
  <c r="F10" i="2"/>
  <c r="I15" i="2" l="1"/>
  <c r="K15" i="2"/>
  <c r="G15" i="2"/>
  <c r="H15" i="2"/>
  <c r="M15" i="2"/>
  <c r="L15" i="2"/>
  <c r="J15" i="2"/>
  <c r="F15" i="2"/>
  <c r="K19" i="2" l="1"/>
  <c r="I19" i="2"/>
  <c r="J19" i="2"/>
  <c r="M19" i="2"/>
  <c r="G19" i="2"/>
  <c r="F19" i="2"/>
  <c r="L19" i="2"/>
  <c r="H19" i="2"/>
  <c r="I24" i="2" l="1"/>
  <c r="K24" i="2"/>
  <c r="H24" i="2"/>
  <c r="G24" i="2"/>
  <c r="F24" i="2"/>
  <c r="M24" i="2"/>
  <c r="J24" i="2"/>
  <c r="L24" i="2"/>
  <c r="I30" i="2" l="1"/>
  <c r="K30" i="2"/>
  <c r="J30" i="2"/>
  <c r="M30" i="2"/>
  <c r="H30" i="2"/>
  <c r="F30" i="2"/>
  <c r="L30" i="2"/>
  <c r="G30" i="2"/>
</calcChain>
</file>

<file path=xl/sharedStrings.xml><?xml version="1.0" encoding="utf-8"?>
<sst xmlns="http://schemas.openxmlformats.org/spreadsheetml/2006/main" count="38" uniqueCount="33">
  <si>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</si>
  <si>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</si>
  <si>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</si>
  <si>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</si>
  <si>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</si>
  <si>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</si>
  <si>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</si>
  <si>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</si>
  <si>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</si>
  <si>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</si>
  <si>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Interest Expense</t>
  </si>
  <si>
    <t>Interest Income</t>
  </si>
  <si>
    <t>EBT</t>
  </si>
  <si>
    <t>Provision for Taxes</t>
  </si>
  <si>
    <t>Net Income</t>
  </si>
  <si>
    <t>EBIT Margin</t>
  </si>
  <si>
    <t>EBT Margin</t>
  </si>
  <si>
    <t>EBITDA Margin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</si>
  <si>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</si>
  <si>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</si>
  <si>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</si>
  <si>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</si>
  <si>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</si>
  <si>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</si>
  <si>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</si>
  <si>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</si>
  <si>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</si>
  <si>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Profit Margins</t>
  </si>
  <si>
    <t>Profit Margins Template</t>
  </si>
  <si>
    <t>Gross Proft Margin</t>
  </si>
  <si>
    <t>%</t>
  </si>
  <si>
    <t>Net Margin</t>
  </si>
  <si>
    <t>EBIT (aka Operating Profit)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</si>
</sst>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_-;\(#,##0.00\)_-;_-* &quot;-&quot;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80" formatCode="_(#,##0.0%_);\(#,##0.0%\);_(&quot;–&quot;_);_(@_)"/>
  </numFmts>
  <fonts count="36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i/>
      <sz val="10"/>
      <name val="Open Sans"/>
      <family val="2"/>
    </font>
    <font>
      <i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5" fillId="0" borderId="0"/>
    <xf numFmtId="0" fontId="28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2">
    <xf numFmtId="0" fontId="0" fillId="0" borderId="0" xfId="0"/>
    <xf numFmtId="0" fontId="6" fillId="0" borderId="0" xfId="0" applyFont="1"/>
    <xf numFmtId="0" fontId="6" fillId="2" borderId="0" xfId="0" applyFont="1" applyFill="1"/>
    <xf numFmtId="0" fontId="7" fillId="0" borderId="0" xfId="0" applyFont="1"/>
    <xf numFmtId="165" fontId="9" fillId="0" borderId="0" xfId="2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37" fontId="2" fillId="0" borderId="0" xfId="0" applyNumberFormat="1" applyFont="1" applyAlignment="1">
      <alignment vertical="center"/>
    </xf>
    <xf numFmtId="0" fontId="11" fillId="0" borderId="0" xfId="0" applyFont="1" applyAlignment="1">
      <alignment horizontal="center"/>
    </xf>
    <xf numFmtId="166" fontId="12" fillId="0" borderId="0" xfId="0" applyNumberFormat="1" applyFont="1" applyAlignment="1">
      <alignment horizontal="right"/>
    </xf>
    <xf numFmtId="167" fontId="13" fillId="0" borderId="0" xfId="0" applyNumberFormat="1" applyFont="1"/>
    <xf numFmtId="167" fontId="14" fillId="0" borderId="0" xfId="0" applyNumberFormat="1" applyFont="1"/>
    <xf numFmtId="0" fontId="3" fillId="0" borderId="0" xfId="0" applyFont="1" applyAlignment="1">
      <alignment horizontal="left"/>
    </xf>
    <xf numFmtId="37" fontId="15" fillId="3" borderId="0" xfId="0" applyNumberFormat="1" applyFont="1" applyFill="1" applyAlignment="1">
      <alignment vertical="center"/>
    </xf>
    <xf numFmtId="37" fontId="2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166" fontId="2" fillId="3" borderId="0" xfId="0" applyNumberFormat="1" applyFont="1" applyFill="1" applyAlignment="1">
      <alignment horizontal="right"/>
    </xf>
    <xf numFmtId="37" fontId="16" fillId="0" borderId="0" xfId="0" applyNumberFormat="1" applyFont="1" applyAlignment="1">
      <alignment vertical="center"/>
    </xf>
    <xf numFmtId="37" fontId="17" fillId="0" borderId="0" xfId="0" applyNumberFormat="1" applyFont="1" applyAlignment="1">
      <alignment vertical="center"/>
    </xf>
    <xf numFmtId="37" fontId="4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168" fontId="19" fillId="0" borderId="0" xfId="0" applyNumberFormat="1" applyFont="1" applyAlignment="1">
      <alignment vertical="center"/>
    </xf>
    <xf numFmtId="169" fontId="12" fillId="0" borderId="0" xfId="0" applyNumberFormat="1" applyFont="1" applyAlignment="1">
      <alignment horizontal="right"/>
    </xf>
    <xf numFmtId="0" fontId="10" fillId="0" borderId="0" xfId="0" applyFont="1" applyAlignment="1">
      <alignment horizontal="left" indent="1"/>
    </xf>
    <xf numFmtId="0" fontId="14" fillId="0" borderId="0" xfId="0" applyFont="1"/>
    <xf numFmtId="167" fontId="13" fillId="0" borderId="0" xfId="0" applyNumberFormat="1" applyFont="1" applyAlignment="1">
      <alignment horizontal="right"/>
    </xf>
    <xf numFmtId="167" fontId="13" fillId="0" borderId="3" xfId="0" applyNumberFormat="1" applyFont="1" applyBorder="1" applyAlignment="1">
      <alignment horizontal="right"/>
    </xf>
    <xf numFmtId="0" fontId="20" fillId="0" borderId="0" xfId="0" applyFont="1" applyAlignment="1">
      <alignment horizontal="left" indent="1"/>
    </xf>
    <xf numFmtId="0" fontId="12" fillId="0" borderId="0" xfId="0" applyFont="1"/>
    <xf numFmtId="167" fontId="20" fillId="0" borderId="0" xfId="0" applyNumberFormat="1" applyFont="1" applyAlignment="1">
      <alignment horizontal="right"/>
    </xf>
    <xf numFmtId="167" fontId="21" fillId="0" borderId="0" xfId="1" applyNumberFormat="1" applyFont="1" applyFill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0" xfId="1" applyNumberFormat="1" applyFont="1" applyFill="1" applyAlignment="1">
      <alignment horizontal="right"/>
    </xf>
    <xf numFmtId="167" fontId="12" fillId="0" borderId="0" xfId="1" applyNumberFormat="1" applyFont="1" applyFill="1" applyBorder="1" applyAlignment="1">
      <alignment horizontal="right"/>
    </xf>
    <xf numFmtId="167" fontId="21" fillId="0" borderId="0" xfId="0" applyNumberFormat="1" applyFont="1" applyAlignment="1">
      <alignment horizontal="right"/>
    </xf>
    <xf numFmtId="170" fontId="13" fillId="0" borderId="0" xfId="0" applyNumberFormat="1" applyFont="1" applyAlignment="1">
      <alignment horizontal="right"/>
    </xf>
    <xf numFmtId="167" fontId="14" fillId="0" borderId="0" xfId="0" applyNumberFormat="1" applyFont="1" applyAlignment="1">
      <alignment horizontal="right"/>
    </xf>
    <xf numFmtId="167" fontId="20" fillId="0" borderId="4" xfId="0" applyNumberFormat="1" applyFont="1" applyBorder="1" applyAlignment="1">
      <alignment horizontal="right" vertical="center"/>
    </xf>
    <xf numFmtId="169" fontId="21" fillId="0" borderId="2" xfId="0" applyNumberFormat="1" applyFont="1" applyBorder="1" applyAlignment="1">
      <alignment horizontal="right" vertical="center"/>
    </xf>
    <xf numFmtId="166" fontId="21" fillId="0" borderId="1" xfId="0" applyNumberFormat="1" applyFont="1" applyBorder="1" applyAlignment="1">
      <alignment horizontal="right" vertical="center"/>
    </xf>
    <xf numFmtId="0" fontId="7" fillId="0" borderId="0" xfId="3" applyFont="1"/>
    <xf numFmtId="0" fontId="5" fillId="0" borderId="0" xfId="3"/>
    <xf numFmtId="0" fontId="7" fillId="2" borderId="6" xfId="3" applyFont="1" applyFill="1" applyBorder="1"/>
    <xf numFmtId="0" fontId="7" fillId="2" borderId="7" xfId="3" applyFont="1" applyFill="1" applyBorder="1"/>
    <xf numFmtId="0" fontId="7" fillId="2" borderId="8" xfId="3" applyFont="1" applyFill="1" applyBorder="1"/>
    <xf numFmtId="0" fontId="7" fillId="2" borderId="9" xfId="3" applyFont="1" applyFill="1" applyBorder="1"/>
    <xf numFmtId="0" fontId="7" fillId="2" borderId="0" xfId="3" applyFont="1" applyFill="1"/>
    <xf numFmtId="0" fontId="7" fillId="2" borderId="10" xfId="3" applyFont="1" applyFill="1" applyBorder="1"/>
    <xf numFmtId="0" fontId="7" fillId="0" borderId="9" xfId="3" applyFont="1" applyBorder="1"/>
    <xf numFmtId="0" fontId="7" fillId="0" borderId="10" xfId="3" applyFont="1" applyBorder="1"/>
    <xf numFmtId="0" fontId="25" fillId="0" borderId="0" xfId="3" applyFont="1" applyProtection="1">
      <protection locked="0"/>
    </xf>
    <xf numFmtId="0" fontId="26" fillId="0" borderId="0" xfId="3" applyFont="1" applyAlignment="1">
      <alignment horizontal="right"/>
    </xf>
    <xf numFmtId="0" fontId="7" fillId="0" borderId="0" xfId="3" applyFont="1" applyProtection="1">
      <protection locked="0"/>
    </xf>
    <xf numFmtId="0" fontId="27" fillId="0" borderId="0" xfId="3" applyFont="1"/>
    <xf numFmtId="0" fontId="26" fillId="0" borderId="5" xfId="3" applyFont="1" applyBorder="1" applyProtection="1">
      <protection locked="0"/>
    </xf>
    <xf numFmtId="0" fontId="1" fillId="0" borderId="0" xfId="3" applyFont="1"/>
    <xf numFmtId="168" fontId="29" fillId="0" borderId="0" xfId="4" applyNumberFormat="1" applyFont="1" applyFill="1" applyBorder="1" applyProtection="1">
      <protection locked="0"/>
    </xf>
    <xf numFmtId="168" fontId="31" fillId="0" borderId="0" xfId="5" applyNumberFormat="1" applyFont="1" applyFill="1" applyBorder="1" applyProtection="1">
      <protection locked="0"/>
    </xf>
    <xf numFmtId="0" fontId="32" fillId="0" borderId="0" xfId="5" applyFont="1" applyFill="1" applyBorder="1" applyProtection="1">
      <protection locked="0"/>
    </xf>
    <xf numFmtId="168" fontId="33" fillId="0" borderId="0" xfId="3" applyNumberFormat="1" applyFont="1"/>
    <xf numFmtId="168" fontId="30" fillId="0" borderId="0" xfId="5" applyNumberFormat="1" applyFill="1" applyBorder="1"/>
    <xf numFmtId="0" fontId="1" fillId="0" borderId="0" xfId="5" applyFont="1" applyFill="1" applyBorder="1"/>
    <xf numFmtId="0" fontId="34" fillId="4" borderId="0" xfId="3" applyFont="1" applyFill="1"/>
    <xf numFmtId="0" fontId="1" fillId="4" borderId="0" xfId="3" applyFont="1" applyFill="1"/>
    <xf numFmtId="168" fontId="35" fillId="4" borderId="0" xfId="3" applyNumberFormat="1" applyFont="1" applyFill="1"/>
    <xf numFmtId="0" fontId="4" fillId="4" borderId="0" xfId="3" applyFont="1" applyFill="1"/>
    <xf numFmtId="0" fontId="7" fillId="0" borderId="11" xfId="3" applyFont="1" applyBorder="1"/>
    <xf numFmtId="0" fontId="7" fillId="0" borderId="12" xfId="3" applyFont="1" applyBorder="1"/>
    <xf numFmtId="0" fontId="7" fillId="0" borderId="13" xfId="3" applyFont="1" applyBorder="1"/>
    <xf numFmtId="0" fontId="24" fillId="0" borderId="0" xfId="0" applyFont="1" applyAlignment="1">
      <alignment horizontal="left" indent="1"/>
    </xf>
    <xf numFmtId="0" fontId="23" fillId="0" borderId="0" xfId="0" applyFont="1"/>
    <xf numFmtId="180" fontId="24" fillId="0" borderId="0" xfId="1" applyNumberFormat="1" applyFont="1" applyFill="1" applyAlignment="1">
      <alignment horizontal="right"/>
    </xf>
  </cellXfs>
  <cellStyles count="6">
    <cellStyle name="Comma 2" xfId="2" xr:uid="{E79D4E48-DDB6-472F-9111-F5D07DA98AD5}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243359</xdr:colOff>
      <xdr:row>0</xdr:row>
      <xdr:rowOff>162683</xdr:rowOff>
    </xdr:from>
    <xdr:to>
      <xdr:col>12</xdr:col>
      <xdr:colOff>485439</xdr:colOff>
      <xdr:row>0</xdr:row>
      <xdr:rowOff>486683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5246DF3-129C-43E9-801C-B18D8633C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14819" y="162683"/>
          <a:ext cx="1727980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189462</xdr:colOff>
      <xdr:row>0</xdr:row>
      <xdr:rowOff>143783</xdr:rowOff>
    </xdr:from>
    <xdr:to>
      <xdr:col>2</xdr:col>
      <xdr:colOff>791616</xdr:colOff>
      <xdr:row>0</xdr:row>
      <xdr:rowOff>514158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6AFD5B9-2BC4-4696-8DAE-13BF46260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8592" y="143783"/>
          <a:ext cx="1947084" cy="37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41" customWidth="1"/>
    <col min="2" max="2" width="4.83984375" style="41" customWidth="1"/>
    <col min="3" max="3" width="36.68359375" style="41" customWidth="1"/>
    <col min="4" max="11" width="10.68359375" style="41" customWidth="1"/>
    <col min="12" max="12" width="36.68359375" style="41" customWidth="1"/>
    <col min="13" max="13" width="4.83984375" style="41" customWidth="1"/>
    <col min="14" max="16384" width="8.83984375" style="41"/>
  </cols>
  <sheetData>
    <row r="1" spans="1:13" ht="19.5" customHeight="1" thickBo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19.5" customHeight="1" thickTop="1">
      <c r="A2" s="40"/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ht="19.5" customHeight="1">
      <c r="A3" s="40"/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</row>
    <row r="4" spans="1:13" ht="19.5" customHeight="1">
      <c r="A4" s="40"/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3" ht="19.5" customHeight="1">
      <c r="A5" s="40"/>
      <c r="B5" s="45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9.5" customHeight="1">
      <c r="A6" s="40"/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9.5" customHeight="1">
      <c r="A7" s="40"/>
      <c r="B7" s="45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ht="19.5" customHeight="1">
      <c r="A8" s="40"/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</row>
    <row r="9" spans="1:13" ht="19.5" customHeight="1">
      <c r="A9" s="40"/>
      <c r="B9" s="45"/>
      <c r="C9" s="46"/>
      <c r="D9" s="46"/>
      <c r="E9" s="46"/>
      <c r="F9" s="46"/>
      <c r="G9" s="46"/>
      <c r="H9" s="46"/>
      <c r="I9" s="46"/>
      <c r="J9" s="46"/>
      <c r="K9" s="46"/>
      <c r="L9" s="46"/>
      <c r="M9" s="47"/>
    </row>
    <row r="10" spans="1:13" ht="19.5" customHeight="1">
      <c r="A10" s="40"/>
      <c r="B10" s="48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9"/>
    </row>
    <row r="11" spans="1:13" ht="28.5" customHeight="1">
      <c r="A11" s="40"/>
      <c r="B11" s="48"/>
      <c r="C11" s="50" t="s">
        <v>28</v>
      </c>
      <c r="D11" s="40"/>
      <c r="E11" s="40"/>
      <c r="F11" s="40"/>
      <c r="G11" s="40"/>
      <c r="H11" s="40"/>
      <c r="I11" s="40"/>
      <c r="J11" s="40"/>
      <c r="K11" s="40"/>
      <c r="L11" s="51" t="s">
        <v>18</v>
      </c>
      <c r="M11" s="49"/>
    </row>
    <row r="12" spans="1:13" ht="19.5" customHeight="1">
      <c r="A12" s="40"/>
      <c r="B12" s="48"/>
      <c r="C12" s="52"/>
      <c r="D12" s="40"/>
      <c r="E12" s="40"/>
      <c r="F12" s="40"/>
      <c r="G12" s="40"/>
      <c r="H12" s="40"/>
      <c r="I12" s="40"/>
      <c r="J12" s="40"/>
      <c r="K12" s="53"/>
      <c r="L12" s="40"/>
      <c r="M12" s="49"/>
    </row>
    <row r="13" spans="1:13" ht="19.5" customHeight="1">
      <c r="A13" s="40"/>
      <c r="B13" s="48"/>
      <c r="C13" s="54" t="s">
        <v>19</v>
      </c>
      <c r="D13" s="55"/>
      <c r="E13" s="55"/>
      <c r="F13" s="55"/>
      <c r="G13" s="55"/>
      <c r="H13" s="55"/>
      <c r="I13" s="55"/>
      <c r="J13" s="55"/>
      <c r="K13" s="55"/>
      <c r="L13" s="55"/>
      <c r="M13" s="49"/>
    </row>
    <row r="14" spans="1:13" ht="19.5" customHeight="1">
      <c r="A14" s="40"/>
      <c r="B14" s="48"/>
      <c r="C14" s="40"/>
      <c r="D14" s="55"/>
      <c r="E14" s="55"/>
      <c r="F14" s="55"/>
      <c r="G14" s="55"/>
      <c r="H14" s="55"/>
      <c r="I14" s="55"/>
      <c r="J14" s="55"/>
      <c r="K14" s="55"/>
      <c r="L14" s="55"/>
      <c r="M14" s="49"/>
    </row>
    <row r="15" spans="1:13" ht="19.5" customHeight="1">
      <c r="A15" s="40"/>
      <c r="B15" s="48"/>
      <c r="C15" s="56" t="s">
        <v>27</v>
      </c>
      <c r="D15" s="55"/>
      <c r="E15" s="55"/>
      <c r="F15" s="55"/>
      <c r="G15" s="55"/>
      <c r="H15" s="55"/>
      <c r="I15" s="55"/>
      <c r="J15" s="55"/>
      <c r="K15" s="55"/>
      <c r="L15" s="55"/>
      <c r="M15" s="49"/>
    </row>
    <row r="16" spans="1:13" ht="19.5" customHeight="1">
      <c r="A16" s="40"/>
      <c r="B16" s="48"/>
      <c r="C16"/>
      <c r="D16" s="55"/>
      <c r="E16" s="55"/>
      <c r="F16" s="55"/>
      <c r="G16" s="55"/>
      <c r="H16" s="55"/>
      <c r="I16" s="55"/>
      <c r="J16" s="55"/>
      <c r="K16" s="55"/>
      <c r="L16" s="55"/>
      <c r="M16" s="49"/>
    </row>
    <row r="17" spans="1:13" ht="19.5" customHeight="1">
      <c r="A17" s="40"/>
      <c r="B17" s="48"/>
      <c r="C17"/>
      <c r="D17" s="55"/>
      <c r="E17" s="55"/>
      <c r="F17" s="55"/>
      <c r="G17" s="55"/>
      <c r="H17" s="55"/>
      <c r="I17" s="55"/>
      <c r="J17" s="55"/>
      <c r="K17" s="55"/>
      <c r="L17" s="55"/>
      <c r="M17" s="49"/>
    </row>
    <row r="18" spans="1:13" ht="19.5" customHeight="1">
      <c r="A18" s="40"/>
      <c r="B18" s="48"/>
      <c r="C18"/>
      <c r="D18" s="55"/>
      <c r="E18" s="55"/>
      <c r="F18" s="55"/>
      <c r="G18" s="55"/>
      <c r="H18" s="55"/>
      <c r="I18" s="55"/>
      <c r="J18" s="55"/>
      <c r="K18" s="55"/>
      <c r="L18" s="55"/>
      <c r="M18" s="49"/>
    </row>
    <row r="19" spans="1:13" ht="19.5" customHeight="1">
      <c r="A19" s="40"/>
      <c r="B19" s="48"/>
      <c r="C19" s="57"/>
      <c r="D19" s="55"/>
      <c r="E19" s="55"/>
      <c r="F19" s="55"/>
      <c r="G19" s="55"/>
      <c r="H19" s="55"/>
      <c r="I19" s="55"/>
      <c r="J19" s="55"/>
      <c r="K19" s="55"/>
      <c r="L19" s="55"/>
      <c r="M19" s="49"/>
    </row>
    <row r="20" spans="1:13" ht="19.5" customHeight="1">
      <c r="A20" s="40"/>
      <c r="B20" s="48"/>
      <c r="C20" s="57"/>
      <c r="D20" s="55"/>
      <c r="E20" s="55"/>
      <c r="F20" s="55"/>
      <c r="G20" s="55"/>
      <c r="H20" s="55"/>
      <c r="I20" s="55"/>
      <c r="J20" s="55"/>
      <c r="K20" s="55"/>
      <c r="L20" s="55"/>
      <c r="M20" s="49"/>
    </row>
    <row r="21" spans="1:13" ht="19.5" customHeight="1">
      <c r="A21" s="40"/>
      <c r="B21" s="48"/>
      <c r="C21" s="58"/>
      <c r="D21" s="55"/>
      <c r="E21" s="55"/>
      <c r="F21" s="55"/>
      <c r="G21" s="55"/>
      <c r="H21" s="55"/>
      <c r="I21" s="55"/>
      <c r="J21" s="55"/>
      <c r="K21" s="55"/>
      <c r="L21" s="55"/>
      <c r="M21" s="49"/>
    </row>
    <row r="22" spans="1:13" ht="19.5" customHeight="1">
      <c r="A22" s="40"/>
      <c r="B22" s="48"/>
      <c r="C22" s="58"/>
      <c r="D22" s="55"/>
      <c r="E22" s="55"/>
      <c r="F22" s="55"/>
      <c r="G22" s="55"/>
      <c r="H22" s="55"/>
      <c r="I22" s="55"/>
      <c r="J22" s="55"/>
      <c r="K22" s="55"/>
      <c r="L22" s="55"/>
      <c r="M22" s="49"/>
    </row>
    <row r="23" spans="1:13" ht="19.5" customHeight="1">
      <c r="A23" s="40"/>
      <c r="B23" s="48"/>
      <c r="C23" s="58"/>
      <c r="D23" s="55"/>
      <c r="E23" s="55"/>
      <c r="F23" s="55"/>
      <c r="G23" s="55"/>
      <c r="H23" s="55"/>
      <c r="I23" s="55"/>
      <c r="J23" s="55"/>
      <c r="K23" s="55"/>
      <c r="L23" s="55"/>
      <c r="M23" s="49"/>
    </row>
    <row r="24" spans="1:13" ht="19.5" customHeight="1">
      <c r="A24" s="40"/>
      <c r="B24" s="48"/>
      <c r="C24" s="58"/>
      <c r="D24" s="55"/>
      <c r="E24" s="55"/>
      <c r="F24" s="55"/>
      <c r="G24" s="55"/>
      <c r="H24" s="55"/>
      <c r="I24" s="55"/>
      <c r="J24" s="55"/>
      <c r="K24" s="55"/>
      <c r="L24" s="55"/>
      <c r="M24" s="49"/>
    </row>
    <row r="25" spans="1:13" ht="19.5" customHeight="1">
      <c r="A25" s="40"/>
      <c r="B25" s="48"/>
      <c r="C25" s="58"/>
      <c r="D25" s="55"/>
      <c r="E25" s="55"/>
      <c r="F25" s="55"/>
      <c r="G25" s="55"/>
      <c r="H25" s="55"/>
      <c r="I25" s="55"/>
      <c r="J25" s="55"/>
      <c r="K25" s="55"/>
      <c r="L25" s="55"/>
      <c r="M25" s="49"/>
    </row>
    <row r="26" spans="1:13" ht="19.5" customHeight="1">
      <c r="A26" s="40"/>
      <c r="B26" s="48"/>
      <c r="C26" s="59"/>
      <c r="D26" s="55"/>
      <c r="E26" s="55"/>
      <c r="F26" s="55"/>
      <c r="G26" s="55"/>
      <c r="H26" s="55"/>
      <c r="I26" s="55"/>
      <c r="J26" s="55"/>
      <c r="K26" s="55"/>
      <c r="L26" s="55"/>
      <c r="M26" s="49"/>
    </row>
    <row r="27" spans="1:13" ht="19.5" customHeight="1">
      <c r="A27" s="40"/>
      <c r="B27" s="48"/>
      <c r="C27" s="59"/>
      <c r="D27" s="55"/>
      <c r="E27" s="55"/>
      <c r="F27" s="55"/>
      <c r="G27" s="55"/>
      <c r="H27" s="55"/>
      <c r="I27" s="55"/>
      <c r="J27" s="55"/>
      <c r="K27" s="55"/>
      <c r="L27" s="55"/>
      <c r="M27" s="49"/>
    </row>
    <row r="28" spans="1:13" ht="19.5" customHeight="1">
      <c r="A28" s="40"/>
      <c r="B28" s="48"/>
      <c r="C28" s="60"/>
      <c r="D28" s="55"/>
      <c r="E28" s="55"/>
      <c r="F28" s="55"/>
      <c r="G28" s="55"/>
      <c r="H28" s="55"/>
      <c r="I28" s="55"/>
      <c r="J28" s="55"/>
      <c r="K28" s="55"/>
      <c r="L28" s="55"/>
      <c r="M28" s="49"/>
    </row>
    <row r="29" spans="1:13" ht="19.5" customHeight="1">
      <c r="A29" s="40"/>
      <c r="B29" s="48"/>
      <c r="C29" s="61"/>
      <c r="D29" s="55"/>
      <c r="E29" s="55"/>
      <c r="F29" s="55"/>
      <c r="G29" s="55"/>
      <c r="H29" s="55"/>
      <c r="I29" s="55"/>
      <c r="J29" s="55"/>
      <c r="K29" s="55"/>
      <c r="L29" s="55"/>
      <c r="M29" s="49"/>
    </row>
    <row r="30" spans="1:13" ht="19.5" customHeight="1">
      <c r="A30" s="40"/>
      <c r="B30" s="48"/>
      <c r="C30" s="61"/>
      <c r="D30" s="55"/>
      <c r="E30" s="55"/>
      <c r="F30" s="55"/>
      <c r="G30" s="55"/>
      <c r="H30" s="55"/>
      <c r="I30" s="55"/>
      <c r="J30" s="55"/>
      <c r="K30" s="55"/>
      <c r="L30" s="55"/>
      <c r="M30" s="49"/>
    </row>
    <row r="31" spans="1:13" ht="19.5" customHeight="1">
      <c r="A31" s="40"/>
      <c r="B31" s="48"/>
      <c r="C31" s="62" t="s">
        <v>20</v>
      </c>
      <c r="D31" s="63"/>
      <c r="E31" s="63"/>
      <c r="F31" s="63"/>
      <c r="G31" s="63"/>
      <c r="H31" s="63"/>
      <c r="I31" s="63"/>
      <c r="J31" s="63"/>
      <c r="K31" s="63"/>
      <c r="L31" s="63"/>
      <c r="M31" s="49"/>
    </row>
    <row r="32" spans="1:13" ht="19.5" customHeight="1">
      <c r="A32" s="40"/>
      <c r="B32" s="48"/>
      <c r="C32" s="64" t="s">
        <v>21</v>
      </c>
      <c r="D32" s="65"/>
      <c r="E32" s="65"/>
      <c r="F32" s="65"/>
      <c r="G32" s="65"/>
      <c r="H32" s="65"/>
      <c r="I32" s="65"/>
      <c r="J32" s="65"/>
      <c r="K32" s="65"/>
      <c r="L32" s="65"/>
      <c r="M32" s="49"/>
    </row>
    <row r="33" spans="1:13" ht="19.5" customHeight="1">
      <c r="A33" s="40"/>
      <c r="B33" s="48"/>
      <c r="C33" s="64" t="s">
        <v>22</v>
      </c>
      <c r="D33" s="65"/>
      <c r="E33" s="65"/>
      <c r="F33" s="65"/>
      <c r="G33" s="65"/>
      <c r="H33" s="65"/>
      <c r="I33" s="65"/>
      <c r="J33" s="65"/>
      <c r="K33" s="65"/>
      <c r="L33" s="65"/>
      <c r="M33" s="49"/>
    </row>
    <row r="34" spans="1:13" ht="19.5" customHeight="1">
      <c r="A34" s="40"/>
      <c r="B34" s="48"/>
      <c r="C34" s="64" t="s">
        <v>23</v>
      </c>
      <c r="D34" s="65"/>
      <c r="E34" s="65"/>
      <c r="F34" s="65"/>
      <c r="G34" s="65"/>
      <c r="H34" s="65"/>
      <c r="I34" s="65"/>
      <c r="J34" s="65"/>
      <c r="K34" s="65"/>
      <c r="L34" s="65"/>
      <c r="M34" s="49"/>
    </row>
    <row r="35" spans="1:13" ht="19.5" customHeight="1">
      <c r="A35" s="40"/>
      <c r="B35" s="48"/>
      <c r="C35" s="64" t="s">
        <v>24</v>
      </c>
      <c r="D35" s="65"/>
      <c r="E35" s="65"/>
      <c r="F35" s="65"/>
      <c r="G35" s="65"/>
      <c r="H35" s="65"/>
      <c r="I35" s="65"/>
      <c r="J35" s="65"/>
      <c r="K35" s="65"/>
      <c r="L35" s="65"/>
      <c r="M35" s="49"/>
    </row>
    <row r="36" spans="1:13" ht="19.5" customHeight="1">
      <c r="A36" s="40"/>
      <c r="B36" s="48"/>
      <c r="C36" s="64" t="s">
        <v>25</v>
      </c>
      <c r="D36" s="65"/>
      <c r="E36" s="65"/>
      <c r="F36" s="65"/>
      <c r="G36" s="65"/>
      <c r="H36" s="65"/>
      <c r="I36" s="65"/>
      <c r="J36" s="65"/>
      <c r="K36" s="65"/>
      <c r="L36" s="65"/>
      <c r="M36" s="49"/>
    </row>
    <row r="37" spans="1:13" ht="19.5" customHeight="1">
      <c r="A37" s="40"/>
      <c r="B37" s="48"/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49"/>
    </row>
    <row r="38" spans="1:13" ht="19.5" customHeight="1">
      <c r="A38" s="40"/>
      <c r="B38" s="48"/>
      <c r="C38" s="64" t="s">
        <v>26</v>
      </c>
      <c r="D38" s="65"/>
      <c r="E38" s="65"/>
      <c r="F38" s="65"/>
      <c r="G38" s="65"/>
      <c r="H38" s="65"/>
      <c r="I38" s="65"/>
      <c r="J38" s="65"/>
      <c r="K38" s="65"/>
      <c r="L38" s="65"/>
      <c r="M38" s="49"/>
    </row>
    <row r="39" spans="1:13" ht="19.5" customHeight="1" thickBot="1">
      <c r="A39" s="40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8" t="s">
        <v>0</v>
      </c>
    </row>
    <row r="40" spans="1:13" ht="19.5" customHeight="1" thickTop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</sheetData>
  <hyperlinks>
    <hyperlink ref="C38" r:id="rId1" xr:uid="{96D2F793-8946-41B1-9083-AA739C3CF8EB}"/>
    <hyperlink ref="C15" location="'Profit Margins'!A1" tooltip="Profit Margins" display="Profit Margins" xr:uid="{B860A8F5-3AFB-4AA1-BCC3-C11A541947A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P10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5625" defaultRowHeight="15" customHeight="1"/>
  <cols>
    <col min="1" max="1" width="9.15625" style="3"/>
    <col min="2" max="2" width="18.578125" style="3" customWidth="1"/>
    <col min="3" max="3" width="12.68359375" style="3" customWidth="1"/>
    <col min="4" max="4" width="8.41796875" style="3" bestFit="1" customWidth="1"/>
    <col min="5" max="5" width="8.578125" style="3" customWidth="1"/>
    <col min="6" max="13" width="10.26171875" style="3" customWidth="1"/>
    <col min="14" max="14" width="1.68359375" style="3" customWidth="1"/>
    <col min="15" max="16" width="9.15625" style="3" customWidth="1"/>
    <col min="17" max="17" width="10.83984375" style="3" bestFit="1" customWidth="1"/>
    <col min="18" max="16384" width="9.15625" style="3"/>
  </cols>
  <sheetData>
    <row r="1" spans="1:16" ht="5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P1" s="4"/>
    </row>
    <row r="2" spans="1:16" s="1" customFormat="1" ht="15" customHeight="1">
      <c r="B2" s="5"/>
      <c r="C2" s="6"/>
      <c r="D2" s="7"/>
      <c r="E2" s="8"/>
      <c r="F2" s="9"/>
      <c r="G2" s="9"/>
      <c r="H2" s="9"/>
      <c r="I2" s="10"/>
      <c r="J2" s="10"/>
      <c r="K2" s="10"/>
      <c r="L2" s="10"/>
      <c r="M2" s="10"/>
      <c r="N2" s="11"/>
      <c r="O2" s="11"/>
    </row>
    <row r="3" spans="1:16" s="16" customFormat="1" ht="15" customHeight="1">
      <c r="A3" s="1" t="s">
        <v>0</v>
      </c>
      <c r="B3" s="12" t="s">
        <v>1</v>
      </c>
      <c r="C3" s="13"/>
      <c r="D3" s="14"/>
      <c r="E3" s="14"/>
      <c r="F3" s="15"/>
      <c r="G3" s="15"/>
      <c r="H3" s="15"/>
      <c r="I3" s="15"/>
      <c r="J3" s="15"/>
      <c r="K3" s="15"/>
      <c r="L3" s="15"/>
      <c r="M3" s="15"/>
    </row>
    <row r="4" spans="1:16" s="16" customFormat="1" ht="15" customHeight="1">
      <c r="B4" s="17"/>
      <c r="C4" s="6"/>
      <c r="D4" s="18"/>
      <c r="E4" s="18"/>
      <c r="F4" s="19"/>
      <c r="G4" s="19"/>
      <c r="H4" s="19"/>
      <c r="I4" s="19"/>
      <c r="J4" s="19"/>
      <c r="K4" s="19"/>
      <c r="L4" s="19"/>
      <c r="M4" s="19"/>
      <c r="P4" s="20"/>
    </row>
    <row r="5" spans="1:16" s="16" customFormat="1" ht="15" customHeight="1" thickBot="1">
      <c r="B5" s="21" t="s">
        <v>2</v>
      </c>
      <c r="C5" s="6"/>
      <c r="D5" s="8"/>
      <c r="E5" s="8"/>
      <c r="F5" s="39">
        <v>2020</v>
      </c>
      <c r="G5" s="39">
        <v>2021</v>
      </c>
      <c r="H5" s="39">
        <v>2022</v>
      </c>
      <c r="I5" s="38">
        <v>2023</v>
      </c>
      <c r="J5" s="38">
        <v>2024</v>
      </c>
      <c r="K5" s="38">
        <v>2025</v>
      </c>
      <c r="L5" s="38">
        <v>2026</v>
      </c>
      <c r="M5" s="38">
        <v>2027</v>
      </c>
      <c r="P5" s="20"/>
    </row>
    <row r="6" spans="1:16" ht="15" customHeight="1">
      <c r="A6" s="1"/>
      <c r="B6" s="21"/>
      <c r="C6" s="6"/>
      <c r="D6" s="8"/>
      <c r="E6" s="8"/>
      <c r="F6" s="8"/>
      <c r="G6" s="8"/>
      <c r="H6" s="8"/>
      <c r="I6" s="22"/>
      <c r="J6" s="22"/>
      <c r="K6" s="22"/>
      <c r="L6" s="22"/>
      <c r="M6" s="22"/>
      <c r="P6" s="20"/>
    </row>
    <row r="7" spans="1:16" s="16" customFormat="1" ht="15" customHeight="1">
      <c r="B7" s="21"/>
      <c r="C7" s="6"/>
      <c r="D7" s="8"/>
      <c r="E7" s="8"/>
      <c r="F7" s="8"/>
      <c r="G7" s="8"/>
      <c r="H7" s="8"/>
    </row>
    <row r="8" spans="1:16" s="1" customFormat="1" ht="15" customHeight="1">
      <c r="B8" s="23" t="s">
        <v>3</v>
      </c>
      <c r="C8" s="24"/>
      <c r="D8" s="8"/>
      <c r="E8" s="24"/>
      <c r="F8" s="25">
        <v>50589</v>
      </c>
      <c r="G8" s="25">
        <v>51647.864999999998</v>
      </c>
      <c r="H8" s="25">
        <v>53760.85</v>
      </c>
      <c r="I8" s="25">
        <v>56481.149010000008</v>
      </c>
      <c r="J8" s="25">
        <v>57616.420105100995</v>
      </c>
      <c r="K8" s="25">
        <v>58774.510149213536</v>
      </c>
      <c r="L8" s="25">
        <v>59659.066526959185</v>
      </c>
      <c r="M8" s="25">
        <v>60257.148668891932</v>
      </c>
      <c r="P8" s="20"/>
    </row>
    <row r="9" spans="1:16" s="1" customFormat="1" ht="15" customHeight="1">
      <c r="B9" s="23" t="s">
        <v>4</v>
      </c>
      <c r="C9" s="24"/>
      <c r="D9" s="24"/>
      <c r="E9" s="24"/>
      <c r="F9" s="26">
        <v>-24544.3</v>
      </c>
      <c r="G9" s="26">
        <v>-25104.0144</v>
      </c>
      <c r="H9" s="26">
        <v>-25779.4015</v>
      </c>
      <c r="I9" s="26">
        <v>-27110.951524800003</v>
      </c>
      <c r="J9" s="26">
        <v>-27655.881650448475</v>
      </c>
      <c r="K9" s="26">
        <v>-28211.764871622498</v>
      </c>
      <c r="L9" s="26">
        <v>-28636.351932940408</v>
      </c>
      <c r="M9" s="26">
        <v>-28923.431361068127</v>
      </c>
      <c r="P9" s="20"/>
    </row>
    <row r="10" spans="1:16" s="1" customFormat="1" ht="15" customHeight="1">
      <c r="B10" s="27" t="s">
        <v>5</v>
      </c>
      <c r="C10" s="28"/>
      <c r="D10" s="24"/>
      <c r="E10" s="24"/>
      <c r="F10" s="29">
        <f>SUM(F8:F9)</f>
        <v>26044.7</v>
      </c>
      <c r="G10" s="29">
        <f t="shared" ref="G10:M10" si="0">SUM(G8:G9)</f>
        <v>26543.850599999998</v>
      </c>
      <c r="H10" s="29">
        <f t="shared" si="0"/>
        <v>27981.448499999999</v>
      </c>
      <c r="I10" s="29">
        <f t="shared" si="0"/>
        <v>29370.197485200006</v>
      </c>
      <c r="J10" s="29">
        <f t="shared" si="0"/>
        <v>29960.53845465252</v>
      </c>
      <c r="K10" s="29">
        <f t="shared" si="0"/>
        <v>30562.745277591039</v>
      </c>
      <c r="L10" s="29">
        <f t="shared" si="0"/>
        <v>31022.714594018777</v>
      </c>
      <c r="M10" s="29">
        <f t="shared" si="0"/>
        <v>31333.717307823805</v>
      </c>
      <c r="P10" s="20"/>
    </row>
    <row r="11" spans="1:16" s="1" customFormat="1" ht="15" customHeight="1">
      <c r="B11" s="69" t="s">
        <v>29</v>
      </c>
      <c r="C11" s="28"/>
      <c r="D11" s="70" t="s">
        <v>30</v>
      </c>
      <c r="E11" s="24"/>
      <c r="F11" s="71">
        <f>F10/F$8</f>
        <v>0.51482931071972171</v>
      </c>
      <c r="G11" s="71">
        <f t="shared" ref="G11:M11" si="1">G10/G$8</f>
        <v>0.51393897114624199</v>
      </c>
      <c r="H11" s="71">
        <f t="shared" si="1"/>
        <v>0.52048002403235816</v>
      </c>
      <c r="I11" s="71">
        <f t="shared" si="1"/>
        <v>0.52</v>
      </c>
      <c r="J11" s="71">
        <f t="shared" si="1"/>
        <v>0.52</v>
      </c>
      <c r="K11" s="71">
        <f t="shared" si="1"/>
        <v>0.52</v>
      </c>
      <c r="L11" s="71">
        <f t="shared" si="1"/>
        <v>0.52</v>
      </c>
      <c r="M11" s="71">
        <f t="shared" si="1"/>
        <v>0.52</v>
      </c>
      <c r="P11" s="11"/>
    </row>
    <row r="12" spans="1:16" s="1" customFormat="1" ht="15" customHeight="1">
      <c r="B12" s="23"/>
      <c r="C12" s="24"/>
      <c r="D12" s="24"/>
      <c r="E12" s="24"/>
      <c r="F12" s="30"/>
      <c r="G12" s="30"/>
      <c r="H12" s="30"/>
      <c r="I12" s="32"/>
      <c r="J12" s="32"/>
      <c r="K12" s="32"/>
      <c r="L12" s="32"/>
      <c r="M12" s="33"/>
    </row>
    <row r="13" spans="1:16" s="1" customFormat="1" ht="15" customHeight="1">
      <c r="B13" s="23" t="s">
        <v>6</v>
      </c>
      <c r="C13" s="24"/>
      <c r="D13" s="24"/>
      <c r="E13" s="24"/>
      <c r="F13" s="25">
        <v>-5877</v>
      </c>
      <c r="G13" s="25">
        <v>-6006</v>
      </c>
      <c r="H13" s="25">
        <v>-6144</v>
      </c>
      <c r="I13" s="25">
        <v>-6359.0399999999991</v>
      </c>
      <c r="J13" s="25">
        <v>-6549.8111999999992</v>
      </c>
      <c r="K13" s="25">
        <v>-6746.3055359999989</v>
      </c>
      <c r="L13" s="25">
        <v>-6914.963174399998</v>
      </c>
      <c r="M13" s="25">
        <v>-7087.8372537599971</v>
      </c>
    </row>
    <row r="14" spans="1:16" s="1" customFormat="1" ht="15" customHeight="1">
      <c r="B14" s="23" t="s">
        <v>7</v>
      </c>
      <c r="C14" s="24"/>
      <c r="D14" s="24"/>
      <c r="E14" s="24"/>
      <c r="F14" s="26">
        <v>-1764</v>
      </c>
      <c r="G14" s="26">
        <v>-1931</v>
      </c>
      <c r="H14" s="26">
        <v>-2026</v>
      </c>
      <c r="I14" s="26">
        <v>-2096.91</v>
      </c>
      <c r="J14" s="26">
        <v>-2159.8172999999997</v>
      </c>
      <c r="K14" s="26">
        <v>-2224.6118189999997</v>
      </c>
      <c r="L14" s="26">
        <v>-2280.2271144749993</v>
      </c>
      <c r="M14" s="26">
        <v>-2337.2327923368739</v>
      </c>
    </row>
    <row r="15" spans="1:16" s="1" customFormat="1" ht="15" customHeight="1">
      <c r="B15" s="27" t="s">
        <v>8</v>
      </c>
      <c r="C15" s="28"/>
      <c r="D15" s="24"/>
      <c r="E15" s="24"/>
      <c r="F15" s="29">
        <f>SUM(F10:F14)</f>
        <v>18404.21482931072</v>
      </c>
      <c r="G15" s="29">
        <f t="shared" ref="G15:N15" si="2">SUM(G10:G14)</f>
        <v>18607.364538971146</v>
      </c>
      <c r="H15" s="29">
        <f t="shared" si="2"/>
        <v>19811.96898002403</v>
      </c>
      <c r="I15" s="29">
        <f t="shared" si="2"/>
        <v>20914.767485200009</v>
      </c>
      <c r="J15" s="29">
        <f t="shared" si="2"/>
        <v>21251.429954652522</v>
      </c>
      <c r="K15" s="29">
        <f t="shared" si="2"/>
        <v>21592.347922591041</v>
      </c>
      <c r="L15" s="29">
        <f t="shared" si="2"/>
        <v>21828.044305143783</v>
      </c>
      <c r="M15" s="29">
        <f t="shared" si="2"/>
        <v>21909.167261726936</v>
      </c>
      <c r="N15" s="29">
        <f t="shared" si="2"/>
        <v>0</v>
      </c>
      <c r="P15" s="20"/>
    </row>
    <row r="16" spans="1:16" s="1" customFormat="1" ht="15" customHeight="1">
      <c r="B16" s="69" t="s">
        <v>17</v>
      </c>
      <c r="C16" s="28"/>
      <c r="D16" s="70" t="s">
        <v>30</v>
      </c>
      <c r="E16" s="24"/>
      <c r="F16" s="71">
        <f>F15/F$8</f>
        <v>0.36379874734251955</v>
      </c>
      <c r="G16" s="71">
        <f t="shared" ref="G16" si="3">G15/G$8</f>
        <v>0.36027364420525698</v>
      </c>
      <c r="H16" s="71">
        <f t="shared" ref="H16" si="4">H15/H$8</f>
        <v>0.36852038202565679</v>
      </c>
      <c r="I16" s="71">
        <f t="shared" ref="I16" si="5">I15/I$8</f>
        <v>0.37029642370584637</v>
      </c>
      <c r="J16" s="71">
        <f t="shared" ref="J16" si="6">J15/J$8</f>
        <v>0.36884329008790767</v>
      </c>
      <c r="K16" s="71">
        <f t="shared" ref="K16" si="7">K15/K$8</f>
        <v>0.36737605924360001</v>
      </c>
      <c r="L16" s="71">
        <f t="shared" ref="L16" si="8">L15/L$8</f>
        <v>0.36587974931320733</v>
      </c>
      <c r="M16" s="71">
        <f t="shared" ref="M16" si="9">M15/M$8</f>
        <v>0.36359449037517533</v>
      </c>
    </row>
    <row r="17" spans="2:16" s="1" customFormat="1" ht="15" customHeight="1">
      <c r="B17" s="23"/>
      <c r="C17" s="24"/>
      <c r="D17" s="24"/>
      <c r="E17" s="24"/>
      <c r="F17" s="34"/>
      <c r="G17" s="34"/>
      <c r="H17" s="34"/>
      <c r="I17" s="31"/>
      <c r="J17" s="31"/>
      <c r="K17" s="31"/>
      <c r="L17" s="31"/>
      <c r="M17" s="31"/>
    </row>
    <row r="18" spans="2:16" s="1" customFormat="1" ht="15" customHeight="1">
      <c r="B18" s="23" t="s">
        <v>9</v>
      </c>
      <c r="C18" s="24"/>
      <c r="D18" s="24"/>
      <c r="E18" s="24"/>
      <c r="F18" s="26">
        <v>-2960</v>
      </c>
      <c r="G18" s="26">
        <v>-3196</v>
      </c>
      <c r="H18" s="26">
        <v>-3452</v>
      </c>
      <c r="I18" s="26">
        <v>-4420.875</v>
      </c>
      <c r="J18" s="26">
        <v>-4769.625</v>
      </c>
      <c r="K18" s="26">
        <v>-5127.75</v>
      </c>
      <c r="L18" s="26">
        <v>-5489.625</v>
      </c>
      <c r="M18" s="26">
        <v>-5861.8125</v>
      </c>
    </row>
    <row r="19" spans="2:16" s="1" customFormat="1" ht="15" customHeight="1">
      <c r="B19" s="27" t="s">
        <v>32</v>
      </c>
      <c r="C19" s="28"/>
      <c r="D19" s="24"/>
      <c r="E19" s="24"/>
      <c r="F19" s="29">
        <f>SUM(F15:F18)</f>
        <v>15444.578628058061</v>
      </c>
      <c r="G19" s="29">
        <f t="shared" ref="G19:N19" si="10">SUM(G15:G18)</f>
        <v>15411.72481261535</v>
      </c>
      <c r="H19" s="29">
        <f t="shared" si="10"/>
        <v>16360.337500406054</v>
      </c>
      <c r="I19" s="29">
        <f t="shared" si="10"/>
        <v>16494.262781623715</v>
      </c>
      <c r="J19" s="29">
        <f t="shared" si="10"/>
        <v>16482.173797942611</v>
      </c>
      <c r="K19" s="29">
        <f t="shared" si="10"/>
        <v>16464.965298650284</v>
      </c>
      <c r="L19" s="29">
        <f t="shared" si="10"/>
        <v>16338.785184893095</v>
      </c>
      <c r="M19" s="29">
        <f t="shared" si="10"/>
        <v>16047.718356217312</v>
      </c>
      <c r="N19" s="29">
        <f t="shared" si="10"/>
        <v>0</v>
      </c>
      <c r="P19" s="20"/>
    </row>
    <row r="20" spans="2:16" s="1" customFormat="1" ht="15" customHeight="1">
      <c r="B20" s="69" t="s">
        <v>15</v>
      </c>
      <c r="C20" s="28"/>
      <c r="D20" s="70" t="s">
        <v>30</v>
      </c>
      <c r="E20" s="24"/>
      <c r="F20" s="71">
        <f>F19/F$8</f>
        <v>0.30529519516215109</v>
      </c>
      <c r="G20" s="71">
        <f t="shared" ref="G20" si="11">G19/G$8</f>
        <v>0.29840003672204746</v>
      </c>
      <c r="H20" s="71">
        <f t="shared" ref="H20" si="12">H19/H$8</f>
        <v>0.30431694254101366</v>
      </c>
      <c r="I20" s="71">
        <f t="shared" ref="I20" si="13">I19/I$8</f>
        <v>0.29203128956713326</v>
      </c>
      <c r="J20" s="71">
        <f t="shared" ref="J20" si="14">J19/J$8</f>
        <v>0.28606730109015194</v>
      </c>
      <c r="K20" s="71">
        <f t="shared" ref="K20" si="15">K19/K$8</f>
        <v>0.28013785664652796</v>
      </c>
      <c r="L20" s="71">
        <f t="shared" ref="L20" si="16">L19/L$8</f>
        <v>0.27386927312229742</v>
      </c>
      <c r="M20" s="71">
        <f t="shared" ref="M20" si="17">M19/M$8</f>
        <v>0.26632057292319294</v>
      </c>
    </row>
    <row r="21" spans="2:16" s="1" customFormat="1" ht="15" customHeight="1">
      <c r="B21" s="27"/>
      <c r="C21" s="28"/>
      <c r="D21" s="24"/>
      <c r="E21" s="24"/>
      <c r="F21" s="34"/>
      <c r="G21" s="34"/>
      <c r="H21" s="34"/>
      <c r="I21" s="31"/>
      <c r="J21" s="31"/>
      <c r="K21" s="31"/>
      <c r="L21" s="31"/>
      <c r="M21" s="31"/>
    </row>
    <row r="22" spans="2:16" s="1" customFormat="1" ht="15" customHeight="1">
      <c r="B22" s="23" t="s">
        <v>10</v>
      </c>
      <c r="C22" s="24"/>
      <c r="D22" s="24"/>
      <c r="E22" s="24"/>
      <c r="F22" s="25">
        <v>-1688</v>
      </c>
      <c r="G22" s="25">
        <v>-2200</v>
      </c>
      <c r="H22" s="25">
        <v>-2350</v>
      </c>
      <c r="I22" s="25">
        <v>-1080</v>
      </c>
      <c r="J22" s="25">
        <v>-840</v>
      </c>
      <c r="K22" s="25">
        <v>-600</v>
      </c>
      <c r="L22" s="25">
        <v>-360</v>
      </c>
      <c r="M22" s="25">
        <v>-120</v>
      </c>
    </row>
    <row r="23" spans="2:16" s="1" customFormat="1" ht="15" customHeight="1">
      <c r="B23" s="23" t="s">
        <v>11</v>
      </c>
      <c r="C23" s="24"/>
      <c r="D23" s="24"/>
      <c r="E23" s="24"/>
      <c r="F23" s="26">
        <v>200</v>
      </c>
      <c r="G23" s="26">
        <v>180</v>
      </c>
      <c r="H23" s="26">
        <v>193</v>
      </c>
      <c r="I23" s="26">
        <v>37.269991000000047</v>
      </c>
      <c r="J23" s="26">
        <v>54.773995077584097</v>
      </c>
      <c r="K23" s="26">
        <v>79.993632231801172</v>
      </c>
      <c r="L23" s="26">
        <v>108.08832737150202</v>
      </c>
      <c r="M23" s="26">
        <v>141.73195808355248</v>
      </c>
    </row>
    <row r="24" spans="2:16" s="1" customFormat="1" ht="15" customHeight="1">
      <c r="B24" s="27" t="s">
        <v>12</v>
      </c>
      <c r="C24" s="28"/>
      <c r="D24" s="24"/>
      <c r="E24" s="24"/>
      <c r="F24" s="29">
        <f>SUM(F19:F23)</f>
        <v>13956.883923253223</v>
      </c>
      <c r="G24" s="29">
        <f t="shared" ref="G24:M24" si="18">SUM(G19:G23)</f>
        <v>13392.023212652071</v>
      </c>
      <c r="H24" s="29">
        <f t="shared" si="18"/>
        <v>14203.641817348596</v>
      </c>
      <c r="I24" s="29">
        <f t="shared" si="18"/>
        <v>15451.82480391328</v>
      </c>
      <c r="J24" s="29">
        <f t="shared" si="18"/>
        <v>15697.233860321287</v>
      </c>
      <c r="K24" s="29">
        <f t="shared" si="18"/>
        <v>15945.239068738732</v>
      </c>
      <c r="L24" s="29">
        <f t="shared" si="18"/>
        <v>16087.147381537719</v>
      </c>
      <c r="M24" s="29">
        <f t="shared" si="18"/>
        <v>16069.716634873788</v>
      </c>
      <c r="P24" s="20"/>
    </row>
    <row r="25" spans="2:16" s="1" customFormat="1" ht="15" customHeight="1">
      <c r="B25" s="69" t="s">
        <v>16</v>
      </c>
      <c r="C25" s="28"/>
      <c r="D25" s="70" t="s">
        <v>30</v>
      </c>
      <c r="E25" s="24"/>
      <c r="F25" s="71">
        <f>F24/F$8</f>
        <v>0.27588772111038412</v>
      </c>
      <c r="G25" s="71">
        <f t="shared" ref="G25" si="19">G24/G$8</f>
        <v>0.25929480749401879</v>
      </c>
      <c r="H25" s="71">
        <f t="shared" ref="H25" si="20">H24/H$8</f>
        <v>0.26420046962331506</v>
      </c>
      <c r="I25" s="71">
        <f t="shared" ref="I25" si="21">I24/I$8</f>
        <v>0.27357490197618906</v>
      </c>
      <c r="J25" s="71">
        <f t="shared" ref="J25" si="22">J24/J$8</f>
        <v>0.27244375529904802</v>
      </c>
      <c r="K25" s="71">
        <f t="shared" ref="K25" si="23">K24/K$8</f>
        <v>0.27129514186095</v>
      </c>
      <c r="L25" s="71">
        <f t="shared" ref="L25" si="24">L24/L$8</f>
        <v>0.26965134250412953</v>
      </c>
      <c r="M25" s="71">
        <f t="shared" ref="M25" si="25">M24/M$8</f>
        <v>0.26668564626540092</v>
      </c>
    </row>
    <row r="26" spans="2:16" s="1" customFormat="1" ht="15" customHeight="1">
      <c r="B26" s="27"/>
      <c r="C26" s="28"/>
      <c r="D26" s="24"/>
      <c r="E26" s="24"/>
      <c r="F26" s="34"/>
      <c r="G26" s="34"/>
      <c r="H26" s="34"/>
      <c r="I26" s="31"/>
      <c r="J26" s="31"/>
      <c r="K26" s="31"/>
      <c r="L26" s="31"/>
      <c r="M26" s="31"/>
    </row>
    <row r="27" spans="2:16" s="1" customFormat="1" ht="15" customHeight="1">
      <c r="B27" s="23" t="s">
        <v>13</v>
      </c>
      <c r="C27" s="24"/>
      <c r="D27" s="24"/>
      <c r="E27" s="24"/>
      <c r="F27" s="25">
        <v>-3722</v>
      </c>
      <c r="G27" s="25">
        <v>-3850</v>
      </c>
      <c r="H27" s="25">
        <v>-4111</v>
      </c>
      <c r="I27" s="25">
        <v>-3244.6349200020018</v>
      </c>
      <c r="J27" s="25">
        <v>-3296.1723794433224</v>
      </c>
      <c r="K27" s="25">
        <v>-3348.2550265127966</v>
      </c>
      <c r="L27" s="25">
        <v>-3378.057402828209</v>
      </c>
      <c r="M27" s="25">
        <v>-3374.3990111602016</v>
      </c>
      <c r="P27" s="20"/>
    </row>
    <row r="28" spans="2:16" s="1" customFormat="1" ht="15" customHeight="1">
      <c r="B28" s="23"/>
      <c r="C28" s="24"/>
      <c r="D28" s="24"/>
      <c r="E28" s="24"/>
      <c r="F28" s="35"/>
      <c r="G28" s="35"/>
      <c r="H28" s="35"/>
      <c r="I28" s="35"/>
      <c r="J28" s="35"/>
      <c r="K28" s="35"/>
      <c r="L28" s="35"/>
      <c r="M28" s="35"/>
    </row>
    <row r="29" spans="2:16" s="1" customFormat="1" ht="15" customHeight="1">
      <c r="B29" s="23"/>
      <c r="C29" s="24"/>
      <c r="D29" s="24"/>
      <c r="E29" s="24"/>
      <c r="F29" s="25"/>
      <c r="G29" s="25"/>
      <c r="H29" s="25"/>
      <c r="I29" s="36"/>
      <c r="J29" s="36"/>
      <c r="K29" s="36"/>
      <c r="L29" s="36"/>
      <c r="M29" s="36"/>
    </row>
    <row r="30" spans="2:16" s="1" customFormat="1" ht="15" customHeight="1" thickBot="1">
      <c r="B30" s="27" t="s">
        <v>14</v>
      </c>
      <c r="C30" s="28"/>
      <c r="D30" s="24"/>
      <c r="E30" s="24"/>
      <c r="F30" s="37">
        <f>SUM(F24:F29)</f>
        <v>10235.159810974334</v>
      </c>
      <c r="G30" s="37">
        <f t="shared" ref="G30:M30" si="26">SUM(G24:G29)</f>
        <v>9542.2825074595657</v>
      </c>
      <c r="H30" s="37">
        <f t="shared" si="26"/>
        <v>10092.906017818219</v>
      </c>
      <c r="I30" s="37">
        <f t="shared" si="26"/>
        <v>12207.463458813254</v>
      </c>
      <c r="J30" s="37">
        <f t="shared" si="26"/>
        <v>12401.333924633263</v>
      </c>
      <c r="K30" s="37">
        <f t="shared" si="26"/>
        <v>12597.255337367798</v>
      </c>
      <c r="L30" s="37">
        <f t="shared" si="26"/>
        <v>12709.359630052015</v>
      </c>
      <c r="M30" s="37">
        <f t="shared" si="26"/>
        <v>12695.584309359852</v>
      </c>
      <c r="P30" s="20"/>
    </row>
    <row r="31" spans="2:16" s="1" customFormat="1" ht="15" customHeight="1">
      <c r="B31" s="69" t="s">
        <v>31</v>
      </c>
      <c r="C31" s="28"/>
      <c r="D31" s="70" t="s">
        <v>30</v>
      </c>
      <c r="E31" s="24"/>
      <c r="F31" s="71">
        <f>F30/F$8</f>
        <v>0.20231986817241562</v>
      </c>
      <c r="G31" s="71">
        <f t="shared" ref="G31" si="27">G30/G$8</f>
        <v>0.18475657236672932</v>
      </c>
      <c r="H31" s="71">
        <f t="shared" ref="H31" si="28">H30/H$8</f>
        <v>0.18773709898221883</v>
      </c>
      <c r="I31" s="71">
        <f t="shared" ref="I31" si="29">I30/I$8</f>
        <v>0.21613341216999529</v>
      </c>
      <c r="J31" s="71">
        <f t="shared" ref="J31" si="30">J30/J$8</f>
        <v>0.2152395775720076</v>
      </c>
      <c r="K31" s="71">
        <f t="shared" ref="K31" si="31">K30/K$8</f>
        <v>0.21433194943499437</v>
      </c>
      <c r="L31" s="71">
        <f t="shared" ref="L31" si="32">L30/L$8</f>
        <v>0.21303316276845891</v>
      </c>
      <c r="M31" s="71">
        <f t="shared" ref="M31" si="33">M30/M$8</f>
        <v>0.21069009386954304</v>
      </c>
    </row>
    <row r="32" spans="2:16" customFormat="1" ht="15" customHeight="1"/>
    <row r="33" customFormat="1" ht="15" customHeight="1"/>
    <row r="34" customFormat="1" ht="15" customHeight="1"/>
    <row r="35" customFormat="1" ht="15" customHeight="1"/>
    <row r="36" customFormat="1" ht="15" customHeight="1"/>
    <row r="37" customFormat="1" ht="15" customHeight="1"/>
    <row r="38" customFormat="1" ht="15" customHeight="1"/>
    <row r="39" customFormat="1" ht="15" customHeight="1"/>
    <row r="40" customFormat="1" ht="15" customHeight="1"/>
    <row r="41" customFormat="1" ht="15" customHeight="1"/>
    <row r="42" customFormat="1" ht="15" customHeight="1"/>
    <row r="43" customFormat="1" ht="15" customHeight="1"/>
    <row r="44" customFormat="1" ht="15" customHeight="1"/>
    <row r="45" customFormat="1" ht="15" customHeight="1"/>
    <row r="46" customFormat="1" ht="15" customHeight="1"/>
    <row r="47" customFormat="1" ht="15" customHeight="1"/>
    <row r="48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</sheetData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Profit Margins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Corporate Finance Institute</cp:lastModifiedBy>
  <cp:lastPrinted>2023-04-18T19:24:11Z</cp:lastPrinted>
  <dcterms:created xsi:type="dcterms:W3CDTF">2023-01-26T16:41:37Z</dcterms:created>
  <dcterms:modified xsi:type="dcterms:W3CDTF">2023-04-18T19:24:20Z</dcterms:modified>
</cp:coreProperties>
</file>