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C041EA12-14A3-4F4A-947B-1789FAA83DB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Sensitivity Analysis Table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'Sensitivity Analysis Table'!$B$2:$H$36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 s="1"/>
  <c r="C28" i="1"/>
  <c r="C29" i="1" s="1"/>
  <c r="C30" i="1" s="1"/>
  <c r="C31" i="1" s="1"/>
  <c r="C32" i="1" s="1"/>
  <c r="C33" i="1" s="1"/>
  <c r="C34" i="1" s="1"/>
  <c r="C27" i="1"/>
  <c r="E25" i="1"/>
  <c r="D25" i="1" s="1"/>
  <c r="G25" i="1"/>
  <c r="H25" i="1" s="1"/>
  <c r="B7" i="1"/>
  <c r="B8" i="1" s="1"/>
  <c r="B9" i="1" s="1"/>
  <c r="D6" i="1"/>
  <c r="E6" i="1" s="1"/>
  <c r="C25" i="1" s="1"/>
  <c r="D7" i="1" l="1"/>
  <c r="E7" i="1" s="1"/>
  <c r="F7" i="1"/>
  <c r="D9" i="1"/>
  <c r="E9" i="1" s="1"/>
  <c r="F9" i="1" s="1"/>
  <c r="B10" i="1"/>
  <c r="D8" i="1"/>
  <c r="E8" i="1" s="1"/>
  <c r="F8" i="1" s="1"/>
  <c r="D10" i="1" l="1"/>
  <c r="E10" i="1" s="1"/>
  <c r="F10" i="1" s="1"/>
  <c r="B11" i="1"/>
  <c r="D11" i="1" l="1"/>
  <c r="E11" i="1" s="1"/>
  <c r="F11" i="1" s="1"/>
  <c r="B12" i="1"/>
  <c r="B13" i="1" l="1"/>
  <c r="D12" i="1"/>
  <c r="E12" i="1" s="1"/>
  <c r="F12" i="1" s="1"/>
  <c r="D13" i="1" l="1"/>
  <c r="E13" i="1" s="1"/>
  <c r="F13" i="1" s="1"/>
  <c r="B14" i="1"/>
  <c r="D14" i="1" l="1"/>
  <c r="E14" i="1" s="1"/>
  <c r="F14" i="1" s="1"/>
  <c r="B15" i="1"/>
  <c r="D15" i="1" l="1"/>
  <c r="E15" i="1" s="1"/>
  <c r="F15" i="1" s="1"/>
  <c r="B16" i="1"/>
  <c r="D16" i="1" s="1"/>
  <c r="E16" i="1" s="1"/>
  <c r="F16" i="1" l="1"/>
</calcChain>
</file>

<file path=xl/sharedStrings.xml><?xml version="1.0" encoding="utf-8"?>
<sst xmlns="http://schemas.openxmlformats.org/spreadsheetml/2006/main" count="24" uniqueCount="20">
  <si>
    <t>Unit Price</t>
  </si>
  <si>
    <t>Revenue</t>
  </si>
  <si>
    <t>Mall Traffic Growth</t>
  </si>
  <si>
    <t>Sales Volume</t>
  </si>
  <si>
    <t>Rev. Increase</t>
  </si>
  <si>
    <t>na</t>
  </si>
  <si>
    <t>Sensitivity Analysis Table</t>
  </si>
  <si>
    <t>https://corporatefinanceinstitute.com/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</si>
  <si>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</si>
  <si>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</si>
  <si>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</si>
  <si>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</si>
  <si>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</si>
  <si>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</si>
  <si>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</si>
  <si>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</si>
  <si>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</si>
  <si>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Base Sales Volume</t>
  </si>
  <si>
    <t>Percentage of Mall Traffic Growth "Captured"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</si>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</sst>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5" formatCode="0.0%"/>
    <numFmt numFmtId="166" formatCode="_-* #,##0_-;\(#,##0\)_-;_-* &quot;-&quot;_-;_-@_-"/>
    <numFmt numFmtId="167" formatCode="_(#,##0_)_%;\(#,##0\)_%;_(&quot;–&quot;_)_%;_(@_)_%"/>
    <numFmt numFmtId="168" formatCode="_(&quot;$&quot;#,##0_);\(&quot;$&quot;#,##0\);_(&quot;–&quot;_);_(@_)"/>
    <numFmt numFmtId="170" formatCode="_(&quot;$&quot;#,##0.00_);\(&quot;$&quot;#,##0.00\);_(&quot;–&quot;_);_(@_)"/>
    <numFmt numFmtId="171" formatCode="_(#,##0_);\(#,##0\);_(&quot;–&quot;_);_(@_)"/>
    <numFmt numFmtId="172" formatCode="_(#,##0%_);\(#,##0%\);_(&quot;–&quot;_);_(@_)"/>
    <numFmt numFmtId="175" formatCode="_(#,##0.0%_);\(#,##0.0%\);_(&quot;–&quot;_);_(@_)"/>
  </numFmts>
  <fonts count="24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1"/>
      <color theme="1"/>
      <name val="Open Sans"/>
      <family val="2"/>
    </font>
    <font>
      <sz val="10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4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2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3271D2"/>
      </bottom>
      <diagonal/>
    </border>
    <border>
      <left/>
      <right style="medium">
        <color rgb="FF3271D2"/>
      </right>
      <top/>
      <bottom/>
      <diagonal/>
    </border>
    <border>
      <left/>
      <right style="medium">
        <color rgb="FF3271D2"/>
      </right>
      <top style="medium">
        <color rgb="FF3271D2"/>
      </top>
      <bottom/>
      <diagonal/>
    </border>
    <border>
      <left/>
      <right/>
      <top style="medium">
        <color rgb="FF3271D2"/>
      </top>
      <bottom style="thin">
        <color rgb="FF000000"/>
      </bottom>
      <diagonal/>
    </border>
    <border>
      <left style="medium">
        <color rgb="FF3271D2"/>
      </left>
      <right style="thin">
        <color rgb="FF000000"/>
      </right>
      <top/>
      <bottom/>
      <diagonal/>
    </border>
    <border>
      <left style="medium">
        <color rgb="FF3271D2"/>
      </left>
      <right style="hair">
        <color rgb="FF000000"/>
      </right>
      <top style="medium">
        <color rgb="FF3271D2"/>
      </top>
      <bottom style="hair">
        <color rgb="FF000000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</cellStyleXfs>
  <cellXfs count="74">
    <xf numFmtId="0" fontId="0" fillId="0" borderId="0" xfId="0"/>
    <xf numFmtId="166" fontId="4" fillId="2" borderId="0" xfId="1" applyNumberFormat="1" applyFont="1" applyFill="1"/>
    <xf numFmtId="166" fontId="5" fillId="2" borderId="0" xfId="1" applyNumberFormat="1" applyFont="1" applyFill="1"/>
    <xf numFmtId="166" fontId="5" fillId="2" borderId="0" xfId="1" applyNumberFormat="1" applyFont="1" applyFill="1" applyAlignment="1">
      <alignment horizontal="center"/>
    </xf>
    <xf numFmtId="0" fontId="6" fillId="0" borderId="0" xfId="0" applyFont="1"/>
    <xf numFmtId="0" fontId="2" fillId="0" borderId="0" xfId="4"/>
    <xf numFmtId="0" fontId="6" fillId="0" borderId="0" xfId="4" applyFont="1"/>
    <xf numFmtId="0" fontId="6" fillId="2" borderId="1" xfId="4" applyFont="1" applyFill="1" applyBorder="1"/>
    <xf numFmtId="0" fontId="6" fillId="2" borderId="2" xfId="4" applyFont="1" applyFill="1" applyBorder="1"/>
    <xf numFmtId="0" fontId="6" fillId="2" borderId="3" xfId="4" applyFont="1" applyFill="1" applyBorder="1"/>
    <xf numFmtId="0" fontId="6" fillId="2" borderId="4" xfId="4" applyFont="1" applyFill="1" applyBorder="1"/>
    <xf numFmtId="0" fontId="6" fillId="2" borderId="0" xfId="4" applyFont="1" applyFill="1"/>
    <xf numFmtId="0" fontId="6" fillId="2" borderId="5" xfId="4" applyFont="1" applyFill="1" applyBorder="1"/>
    <xf numFmtId="0" fontId="6" fillId="0" borderId="4" xfId="4" applyFont="1" applyBorder="1"/>
    <xf numFmtId="0" fontId="6" fillId="0" borderId="5" xfId="4" applyFont="1" applyBorder="1"/>
    <xf numFmtId="0" fontId="13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6" fillId="0" borderId="0" xfId="4" applyFont="1" applyProtection="1">
      <protection locked="0"/>
    </xf>
    <xf numFmtId="0" fontId="15" fillId="0" borderId="0" xfId="4" applyFont="1"/>
    <xf numFmtId="0" fontId="14" fillId="0" borderId="6" xfId="4" applyFont="1" applyBorder="1" applyProtection="1">
      <protection locked="0"/>
    </xf>
    <xf numFmtId="0" fontId="1" fillId="0" borderId="0" xfId="4" applyFont="1"/>
    <xf numFmtId="167" fontId="16" fillId="0" borderId="0" xfId="6" applyNumberFormat="1" applyFont="1" applyFill="1" applyBorder="1" applyProtection="1">
      <protection locked="0"/>
    </xf>
    <xf numFmtId="167" fontId="17" fillId="0" borderId="0" xfId="5" applyNumberFormat="1" applyFont="1" applyFill="1" applyBorder="1" applyProtection="1">
      <protection locked="0"/>
    </xf>
    <xf numFmtId="0" fontId="18" fillId="0" borderId="0" xfId="5" applyFont="1" applyFill="1" applyBorder="1" applyProtection="1">
      <protection locked="0"/>
    </xf>
    <xf numFmtId="167" fontId="5" fillId="0" borderId="0" xfId="4" applyNumberFormat="1" applyFont="1"/>
    <xf numFmtId="167" fontId="9" fillId="0" borderId="0" xfId="5" applyNumberFormat="1" applyFill="1" applyBorder="1"/>
    <xf numFmtId="0" fontId="1" fillId="0" borderId="0" xfId="5" applyFont="1" applyFill="1" applyBorder="1"/>
    <xf numFmtId="0" fontId="19" fillId="3" borderId="0" xfId="4" applyFont="1" applyFill="1"/>
    <xf numFmtId="0" fontId="1" fillId="3" borderId="0" xfId="4" applyFont="1" applyFill="1"/>
    <xf numFmtId="167" fontId="20" fillId="3" borderId="0" xfId="4" applyNumberFormat="1" applyFont="1" applyFill="1"/>
    <xf numFmtId="0" fontId="12" fillId="3" borderId="0" xfId="4" applyFont="1" applyFill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21" fillId="4" borderId="0" xfId="7" applyFont="1" applyFill="1" applyAlignment="1">
      <alignment vertical="center"/>
    </xf>
    <xf numFmtId="166" fontId="5" fillId="0" borderId="0" xfId="1" applyNumberFormat="1" applyFont="1" applyFill="1" applyAlignment="1">
      <alignment horizontal="center"/>
    </xf>
    <xf numFmtId="0" fontId="1" fillId="0" borderId="0" xfId="0" applyFont="1"/>
    <xf numFmtId="9" fontId="1" fillId="0" borderId="0" xfId="2" applyFont="1"/>
    <xf numFmtId="0" fontId="22" fillId="0" borderId="11" xfId="0" applyFont="1" applyFill="1" applyBorder="1" applyAlignment="1">
      <alignment horizontal="left"/>
    </xf>
    <xf numFmtId="0" fontId="22" fillId="0" borderId="11" xfId="0" applyFont="1" applyFill="1" applyBorder="1" applyAlignment="1">
      <alignment horizontal="right"/>
    </xf>
    <xf numFmtId="170" fontId="23" fillId="0" borderId="0" xfId="0" applyNumberFormat="1" applyFont="1" applyBorder="1"/>
    <xf numFmtId="170" fontId="23" fillId="0" borderId="0" xfId="0" applyNumberFormat="1" applyFont="1"/>
    <xf numFmtId="170" fontId="23" fillId="0" borderId="0" xfId="0" applyNumberFormat="1" applyFont="1" applyFill="1"/>
    <xf numFmtId="171" fontId="1" fillId="0" borderId="0" xfId="1" applyNumberFormat="1" applyFont="1" applyBorder="1"/>
    <xf numFmtId="171" fontId="1" fillId="0" borderId="0" xfId="1" applyNumberFormat="1" applyFont="1"/>
    <xf numFmtId="171" fontId="7" fillId="0" borderId="0" xfId="1" applyNumberFormat="1" applyFont="1" applyFill="1"/>
    <xf numFmtId="171" fontId="1" fillId="0" borderId="0" xfId="1" applyNumberFormat="1" applyFont="1" applyFill="1"/>
    <xf numFmtId="168" fontId="1" fillId="0" borderId="0" xfId="0" applyNumberFormat="1" applyFont="1" applyBorder="1"/>
    <xf numFmtId="168" fontId="1" fillId="0" borderId="0" xfId="0" applyNumberFormat="1" applyFont="1"/>
    <xf numFmtId="168" fontId="7" fillId="0" borderId="0" xfId="0" applyNumberFormat="1" applyFont="1" applyFill="1"/>
    <xf numFmtId="168" fontId="1" fillId="0" borderId="0" xfId="0" applyNumberFormat="1" applyFont="1" applyFill="1"/>
    <xf numFmtId="172" fontId="1" fillId="0" borderId="0" xfId="0" applyNumberFormat="1" applyFont="1" applyBorder="1" applyAlignment="1">
      <alignment horizontal="right"/>
    </xf>
    <xf numFmtId="172" fontId="1" fillId="0" borderId="0" xfId="2" applyNumberFormat="1" applyFont="1"/>
    <xf numFmtId="172" fontId="7" fillId="0" borderId="0" xfId="2" applyNumberFormat="1" applyFont="1" applyFill="1"/>
    <xf numFmtId="172" fontId="1" fillId="0" borderId="0" xfId="2" applyNumberFormat="1" applyFont="1" applyFill="1"/>
    <xf numFmtId="172" fontId="23" fillId="0" borderId="0" xfId="2" applyNumberFormat="1" applyFont="1" applyBorder="1" applyAlignment="1"/>
    <xf numFmtId="172" fontId="1" fillId="0" borderId="0" xfId="2" applyNumberFormat="1" applyFont="1" applyAlignment="1"/>
    <xf numFmtId="172" fontId="7" fillId="0" borderId="0" xfId="2" applyNumberFormat="1" applyFont="1" applyFill="1" applyAlignment="1"/>
    <xf numFmtId="172" fontId="1" fillId="0" borderId="0" xfId="2" applyNumberFormat="1" applyFont="1" applyFill="1" applyAlignment="1"/>
    <xf numFmtId="171" fontId="23" fillId="0" borderId="0" xfId="0" applyNumberFormat="1" applyFont="1"/>
    <xf numFmtId="172" fontId="23" fillId="0" borderId="0" xfId="0" applyNumberFormat="1" applyFont="1"/>
    <xf numFmtId="165" fontId="1" fillId="0" borderId="10" xfId="0" applyNumberFormat="1" applyFont="1" applyBorder="1"/>
    <xf numFmtId="175" fontId="23" fillId="0" borderId="10" xfId="0" applyNumberFormat="1" applyFont="1" applyBorder="1"/>
    <xf numFmtId="168" fontId="1" fillId="0" borderId="12" xfId="0" applyNumberFormat="1" applyFont="1" applyBorder="1"/>
    <xf numFmtId="175" fontId="1" fillId="0" borderId="13" xfId="0" applyNumberFormat="1" applyFont="1" applyBorder="1"/>
    <xf numFmtId="0" fontId="11" fillId="0" borderId="14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22" fillId="0" borderId="15" xfId="0" applyFont="1" applyFill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0" borderId="0" xfId="0" applyFont="1" applyBorder="1"/>
    <xf numFmtId="165" fontId="1" fillId="0" borderId="17" xfId="0" applyNumberFormat="1" applyFont="1" applyBorder="1"/>
    <xf numFmtId="175" fontId="23" fillId="0" borderId="18" xfId="0" applyNumberFormat="1" applyFont="1" applyBorder="1"/>
    <xf numFmtId="168" fontId="12" fillId="0" borderId="19" xfId="0" applyNumberFormat="1" applyFont="1" applyBorder="1"/>
  </cellXfs>
  <cellStyles count="8">
    <cellStyle name="Comma" xfId="1" builtinId="3"/>
    <cellStyle name="Hyperlink" xfId="6" builtinId="8"/>
    <cellStyle name="Hyperlink 2 2" xfId="5" xr:uid="{77AD0D55-1D76-4727-B4B2-2FBA82C41579}"/>
    <cellStyle name="Hyperlink 3" xfId="3" xr:uid="{00000000-0005-0000-0000-000001000000}"/>
    <cellStyle name="Normal" xfId="0" builtinId="0"/>
    <cellStyle name="Normal 2" xfId="7" xr:uid="{6949E759-A4CE-496D-A5FF-7DCBA6A7BF78}"/>
    <cellStyle name="Normal 2 2 2" xfId="4" xr:uid="{E0C5F7FD-7BDF-4176-95E2-0CB15A9DC08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45AB5-9B48-4B53-8A1E-26E2168C9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FAFA05-4D95-485C-8F41-149ED1215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504647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FC109-AF6C-43D8-8BCE-B1A96A6DB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</xdr:colOff>
      <xdr:row>0</xdr:row>
      <xdr:rowOff>130073</xdr:rowOff>
    </xdr:from>
    <xdr:to>
      <xdr:col>7</xdr:col>
      <xdr:colOff>772057</xdr:colOff>
      <xdr:row>0</xdr:row>
      <xdr:rowOff>592745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2E0197-FC76-4AC6-A9D8-D941C2C7D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1240" y="13007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6660-1AAC-4DFC-8ACA-7E4430E6D4E9}">
  <sheetPr>
    <pageSetUpPr fitToPage="1"/>
  </sheetPr>
  <dimension ref="A1:M40"/>
  <sheetViews>
    <sheetView showGridLines="0" tabSelected="1" zoomScaleNormal="100" workbookViewId="0">
      <selection activeCell="C15" sqref="C15"/>
    </sheetView>
  </sheetViews>
  <sheetFormatPr defaultRowHeight="14.4" x14ac:dyDescent="0.55000000000000004"/>
  <cols>
    <col min="1" max="1" width="5.234375" style="5" customWidth="1"/>
    <col min="2" max="2" width="5.41015625" style="5" customWidth="1"/>
    <col min="3" max="3" width="41" style="5" customWidth="1"/>
    <col min="4" max="11" width="11.9375" style="5" customWidth="1"/>
    <col min="12" max="12" width="41" style="5" customWidth="1"/>
    <col min="13" max="13" width="5.41015625" style="5" customWidth="1"/>
    <col min="14" max="16384" width="8.9375" style="5"/>
  </cols>
  <sheetData>
    <row r="1" spans="1:13" ht="19.5" customHeight="1" thickBot="1" x14ac:dyDescent="0.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9.5" customHeight="1" thickTop="1" x14ac:dyDescent="0.75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9.5" customHeight="1" x14ac:dyDescent="0.75">
      <c r="A3" s="6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ht="19.5" customHeight="1" x14ac:dyDescent="0.75">
      <c r="A4" s="6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9.5" customHeight="1" x14ac:dyDescent="0.75">
      <c r="A5" s="6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9.5" customHeight="1" x14ac:dyDescent="0.75">
      <c r="A6" s="6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19.5" customHeight="1" x14ac:dyDescent="0.75">
      <c r="A7" s="6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19.5" customHeight="1" x14ac:dyDescent="0.75">
      <c r="A8" s="6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19.5" customHeight="1" x14ac:dyDescent="0.75">
      <c r="A9" s="6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19.5" customHeight="1" x14ac:dyDescent="0.75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14"/>
    </row>
    <row r="11" spans="1:13" ht="28.5" customHeight="1" x14ac:dyDescent="1.3">
      <c r="A11" s="6"/>
      <c r="B11" s="13"/>
      <c r="C11" s="15" t="s">
        <v>6</v>
      </c>
      <c r="D11" s="6"/>
      <c r="E11" s="6"/>
      <c r="F11" s="6"/>
      <c r="G11" s="6"/>
      <c r="H11" s="6"/>
      <c r="I11" s="6"/>
      <c r="J11" s="6"/>
      <c r="K11" s="6"/>
      <c r="L11" s="16" t="s">
        <v>8</v>
      </c>
      <c r="M11" s="14"/>
    </row>
    <row r="12" spans="1:13" ht="19.5" customHeight="1" x14ac:dyDescent="0.75">
      <c r="A12" s="6"/>
      <c r="B12" s="13"/>
      <c r="C12" s="17"/>
      <c r="D12" s="6"/>
      <c r="E12" s="6"/>
      <c r="F12" s="6"/>
      <c r="G12" s="6"/>
      <c r="H12" s="6"/>
      <c r="I12" s="6"/>
      <c r="J12" s="6"/>
      <c r="K12" s="18"/>
      <c r="L12" s="6"/>
      <c r="M12" s="14"/>
    </row>
    <row r="13" spans="1:13" ht="19.5" customHeight="1" x14ac:dyDescent="0.9">
      <c r="A13" s="6"/>
      <c r="B13" s="13"/>
      <c r="C13" s="19" t="s">
        <v>9</v>
      </c>
      <c r="D13" s="20"/>
      <c r="E13" s="20"/>
      <c r="F13" s="20"/>
      <c r="G13" s="20"/>
      <c r="H13" s="20"/>
      <c r="I13" s="20"/>
      <c r="J13" s="20"/>
      <c r="K13" s="20"/>
      <c r="L13" s="20"/>
      <c r="M13" s="14"/>
    </row>
    <row r="14" spans="1:13" ht="19.5" customHeight="1" x14ac:dyDescent="0.75">
      <c r="A14" s="6"/>
      <c r="B14" s="13"/>
      <c r="C14" s="6"/>
      <c r="D14" s="20"/>
      <c r="E14" s="20"/>
      <c r="F14" s="20"/>
      <c r="G14" s="20"/>
      <c r="H14" s="20"/>
      <c r="I14" s="20"/>
      <c r="J14" s="20"/>
      <c r="K14" s="20"/>
      <c r="L14" s="20"/>
      <c r="M14" s="14"/>
    </row>
    <row r="15" spans="1:13" ht="19.5" customHeight="1" x14ac:dyDescent="0.8">
      <c r="A15" s="6"/>
      <c r="B15" s="13"/>
      <c r="C15" s="21" t="s">
        <v>6</v>
      </c>
      <c r="D15" s="20"/>
      <c r="E15" s="20"/>
      <c r="F15" s="20"/>
      <c r="G15" s="20"/>
      <c r="H15" s="20"/>
      <c r="I15" s="20"/>
      <c r="J15" s="20"/>
      <c r="K15" s="20"/>
      <c r="L15" s="20"/>
      <c r="M15" s="14"/>
    </row>
    <row r="16" spans="1:13" ht="19.5" customHeight="1" x14ac:dyDescent="0.8">
      <c r="A16" s="6"/>
      <c r="B16" s="13"/>
      <c r="C16" s="22"/>
      <c r="D16" s="20"/>
      <c r="E16" s="20"/>
      <c r="F16" s="20"/>
      <c r="G16" s="20"/>
      <c r="H16" s="20"/>
      <c r="I16" s="20"/>
      <c r="J16" s="20"/>
      <c r="K16" s="20"/>
      <c r="L16" s="20"/>
      <c r="M16" s="14"/>
    </row>
    <row r="17" spans="1:13" ht="19.5" customHeight="1" x14ac:dyDescent="0.8">
      <c r="A17" s="6"/>
      <c r="B17" s="13"/>
      <c r="C17" s="22"/>
      <c r="D17" s="20"/>
      <c r="E17" s="20"/>
      <c r="F17" s="20"/>
      <c r="G17" s="20"/>
      <c r="H17" s="20"/>
      <c r="I17" s="20"/>
      <c r="J17" s="20"/>
      <c r="K17" s="20"/>
      <c r="L17" s="20"/>
      <c r="M17" s="14"/>
    </row>
    <row r="18" spans="1:13" ht="19.5" customHeight="1" x14ac:dyDescent="0.8">
      <c r="A18" s="6"/>
      <c r="B18" s="13"/>
      <c r="C18" s="22"/>
      <c r="D18" s="20"/>
      <c r="E18" s="20"/>
      <c r="F18" s="20"/>
      <c r="G18" s="20"/>
      <c r="H18" s="20"/>
      <c r="I18" s="20"/>
      <c r="J18" s="20"/>
      <c r="K18" s="20"/>
      <c r="L18" s="20"/>
      <c r="M18" s="14"/>
    </row>
    <row r="19" spans="1:13" ht="19.5" customHeight="1" x14ac:dyDescent="0.8">
      <c r="A19" s="6"/>
      <c r="B19" s="13"/>
      <c r="C19" s="22"/>
      <c r="D19" s="20"/>
      <c r="E19" s="20"/>
      <c r="F19" s="20"/>
      <c r="G19" s="20"/>
      <c r="H19" s="20"/>
      <c r="I19" s="20"/>
      <c r="J19" s="20"/>
      <c r="K19" s="20"/>
      <c r="L19" s="20"/>
      <c r="M19" s="14"/>
    </row>
    <row r="20" spans="1:13" ht="19.5" customHeight="1" x14ac:dyDescent="0.8">
      <c r="A20" s="6"/>
      <c r="B20" s="13"/>
      <c r="C20" s="22"/>
      <c r="D20" s="20"/>
      <c r="E20" s="20"/>
      <c r="F20" s="20"/>
      <c r="G20" s="20"/>
      <c r="H20" s="20"/>
      <c r="I20" s="20"/>
      <c r="J20" s="20"/>
      <c r="K20" s="20"/>
      <c r="L20" s="20"/>
      <c r="M20" s="14"/>
    </row>
    <row r="21" spans="1:13" ht="19.5" customHeight="1" x14ac:dyDescent="0.75">
      <c r="A21" s="6"/>
      <c r="B21" s="13"/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14"/>
    </row>
    <row r="22" spans="1:13" ht="19.5" customHeight="1" x14ac:dyDescent="0.75">
      <c r="A22" s="6"/>
      <c r="B22" s="13"/>
      <c r="C22" s="23"/>
      <c r="D22" s="20"/>
      <c r="E22" s="20"/>
      <c r="F22" s="20"/>
      <c r="G22" s="20"/>
      <c r="H22" s="20"/>
      <c r="I22" s="20"/>
      <c r="J22" s="20"/>
      <c r="K22" s="20"/>
      <c r="L22" s="20"/>
      <c r="M22" s="14"/>
    </row>
    <row r="23" spans="1:13" ht="19.5" customHeight="1" x14ac:dyDescent="0.75">
      <c r="A23" s="6"/>
      <c r="B23" s="13"/>
      <c r="C23" s="23"/>
      <c r="D23" s="20"/>
      <c r="E23" s="20"/>
      <c r="F23" s="20"/>
      <c r="G23" s="20"/>
      <c r="H23" s="20"/>
      <c r="I23" s="20"/>
      <c r="J23" s="20"/>
      <c r="K23" s="20"/>
      <c r="L23" s="20"/>
      <c r="M23" s="14"/>
    </row>
    <row r="24" spans="1:13" ht="19.5" customHeight="1" x14ac:dyDescent="0.75">
      <c r="A24" s="6"/>
      <c r="B24" s="13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14"/>
    </row>
    <row r="25" spans="1:13" ht="19.5" customHeight="1" x14ac:dyDescent="0.75">
      <c r="A25" s="6"/>
      <c r="B25" s="13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14"/>
    </row>
    <row r="26" spans="1:13" ht="19.5" customHeight="1" x14ac:dyDescent="0.8">
      <c r="A26" s="6"/>
      <c r="B26" s="13"/>
      <c r="C26" s="24"/>
      <c r="D26" s="20"/>
      <c r="E26" s="20"/>
      <c r="F26" s="20"/>
      <c r="G26" s="20"/>
      <c r="H26" s="20"/>
      <c r="I26" s="20"/>
      <c r="J26" s="20"/>
      <c r="K26" s="20"/>
      <c r="L26" s="20"/>
      <c r="M26" s="14"/>
    </row>
    <row r="27" spans="1:13" ht="19.5" customHeight="1" x14ac:dyDescent="0.8">
      <c r="A27" s="6"/>
      <c r="B27" s="13"/>
      <c r="C27" s="24"/>
      <c r="D27" s="20"/>
      <c r="E27" s="20"/>
      <c r="F27" s="20"/>
      <c r="G27" s="20"/>
      <c r="H27" s="20"/>
      <c r="I27" s="20"/>
      <c r="J27" s="20"/>
      <c r="K27" s="20"/>
      <c r="L27" s="20"/>
      <c r="M27" s="14"/>
    </row>
    <row r="28" spans="1:13" ht="19.5" customHeight="1" x14ac:dyDescent="0.75">
      <c r="A28" s="6"/>
      <c r="B28" s="13"/>
      <c r="C28" s="25"/>
      <c r="D28" s="20"/>
      <c r="E28" s="20"/>
      <c r="F28" s="20"/>
      <c r="G28" s="20"/>
      <c r="H28" s="20"/>
      <c r="I28" s="20"/>
      <c r="J28" s="20"/>
      <c r="K28" s="20"/>
      <c r="L28" s="20"/>
      <c r="M28" s="14"/>
    </row>
    <row r="29" spans="1:13" ht="19.5" customHeight="1" x14ac:dyDescent="0.75">
      <c r="A29" s="6"/>
      <c r="B29" s="13"/>
      <c r="C29" s="26"/>
      <c r="D29" s="20"/>
      <c r="E29" s="20"/>
      <c r="F29" s="20"/>
      <c r="G29" s="20"/>
      <c r="H29" s="20"/>
      <c r="I29" s="20"/>
      <c r="J29" s="20"/>
      <c r="K29" s="20"/>
      <c r="L29" s="20"/>
      <c r="M29" s="14"/>
    </row>
    <row r="30" spans="1:13" ht="19.5" customHeight="1" x14ac:dyDescent="0.75">
      <c r="A30" s="6"/>
      <c r="B30" s="13"/>
      <c r="C30" s="26"/>
      <c r="D30" s="20"/>
      <c r="E30" s="20"/>
      <c r="F30" s="20"/>
      <c r="G30" s="20"/>
      <c r="H30" s="20"/>
      <c r="I30" s="20"/>
      <c r="J30" s="20"/>
      <c r="K30" s="20"/>
      <c r="L30" s="20"/>
      <c r="M30" s="14"/>
    </row>
    <row r="31" spans="1:13" ht="19.5" customHeight="1" x14ac:dyDescent="0.8">
      <c r="A31" s="6"/>
      <c r="B31" s="13"/>
      <c r="C31" s="27" t="s">
        <v>10</v>
      </c>
      <c r="D31" s="28"/>
      <c r="E31" s="28"/>
      <c r="F31" s="28"/>
      <c r="G31" s="28"/>
      <c r="H31" s="28"/>
      <c r="I31" s="28"/>
      <c r="J31" s="28"/>
      <c r="K31" s="28"/>
      <c r="L31" s="28"/>
      <c r="M31" s="14"/>
    </row>
    <row r="32" spans="1:13" ht="19.5" customHeight="1" x14ac:dyDescent="0.75">
      <c r="A32" s="6"/>
      <c r="B32" s="13"/>
      <c r="C32" s="29" t="s">
        <v>11</v>
      </c>
      <c r="D32" s="30"/>
      <c r="E32" s="30"/>
      <c r="F32" s="30"/>
      <c r="G32" s="30"/>
      <c r="H32" s="30"/>
      <c r="I32" s="30"/>
      <c r="J32" s="30"/>
      <c r="K32" s="30"/>
      <c r="L32" s="30"/>
      <c r="M32" s="14"/>
    </row>
    <row r="33" spans="1:13" ht="19.5" customHeight="1" x14ac:dyDescent="0.75">
      <c r="A33" s="6"/>
      <c r="B33" s="13"/>
      <c r="C33" s="29" t="s">
        <v>12</v>
      </c>
      <c r="D33" s="30"/>
      <c r="E33" s="30"/>
      <c r="F33" s="30"/>
      <c r="G33" s="30"/>
      <c r="H33" s="30"/>
      <c r="I33" s="30"/>
      <c r="J33" s="30"/>
      <c r="K33" s="30"/>
      <c r="L33" s="30"/>
      <c r="M33" s="14"/>
    </row>
    <row r="34" spans="1:13" ht="19.5" customHeight="1" x14ac:dyDescent="0.75">
      <c r="A34" s="6"/>
      <c r="B34" s="13"/>
      <c r="C34" s="29" t="s">
        <v>13</v>
      </c>
      <c r="D34" s="30"/>
      <c r="E34" s="30"/>
      <c r="F34" s="30"/>
      <c r="G34" s="30"/>
      <c r="H34" s="30"/>
      <c r="I34" s="30"/>
      <c r="J34" s="30"/>
      <c r="K34" s="30"/>
      <c r="L34" s="30"/>
      <c r="M34" s="14"/>
    </row>
    <row r="35" spans="1:13" ht="19.5" customHeight="1" x14ac:dyDescent="0.75">
      <c r="A35" s="6"/>
      <c r="B35" s="13"/>
      <c r="C35" s="29" t="s">
        <v>14</v>
      </c>
      <c r="D35" s="30"/>
      <c r="E35" s="30"/>
      <c r="F35" s="30"/>
      <c r="G35" s="30"/>
      <c r="H35" s="30"/>
      <c r="I35" s="30"/>
      <c r="J35" s="30"/>
      <c r="K35" s="30"/>
      <c r="L35" s="30"/>
      <c r="M35" s="14"/>
    </row>
    <row r="36" spans="1:13" ht="19.5" customHeight="1" x14ac:dyDescent="0.75">
      <c r="A36" s="6"/>
      <c r="B36" s="13"/>
      <c r="C36" s="29" t="s">
        <v>15</v>
      </c>
      <c r="D36" s="30"/>
      <c r="E36" s="30"/>
      <c r="F36" s="30"/>
      <c r="G36" s="30"/>
      <c r="H36" s="30"/>
      <c r="I36" s="30"/>
      <c r="J36" s="30"/>
      <c r="K36" s="30"/>
      <c r="L36" s="30"/>
      <c r="M36" s="14"/>
    </row>
    <row r="37" spans="1:13" ht="19.5" customHeight="1" x14ac:dyDescent="0.75">
      <c r="A37" s="6"/>
      <c r="B37" s="13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14"/>
    </row>
    <row r="38" spans="1:13" ht="19.5" customHeight="1" x14ac:dyDescent="0.75">
      <c r="A38" s="6"/>
      <c r="B38" s="13"/>
      <c r="C38" s="29" t="s">
        <v>7</v>
      </c>
      <c r="D38" s="30"/>
      <c r="E38" s="30"/>
      <c r="F38" s="30"/>
      <c r="G38" s="30"/>
      <c r="H38" s="30"/>
      <c r="I38" s="30"/>
      <c r="J38" s="30"/>
      <c r="K38" s="30"/>
      <c r="L38" s="30"/>
      <c r="M38" s="14"/>
    </row>
    <row r="39" spans="1:13" ht="19.5" customHeight="1" thickBot="1" x14ac:dyDescent="0.8">
      <c r="A39" s="6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 t="s">
        <v>16</v>
      </c>
    </row>
    <row r="40" spans="1:13" ht="19.5" customHeight="1" thickTop="1" x14ac:dyDescent="0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</sheetData>
  <hyperlinks>
    <hyperlink ref="C38" r:id="rId1" xr:uid="{75E83E1C-842A-4654-8975-4CD86E1E1590}"/>
    <hyperlink ref="C15" location="'Sensitivity Analysis Table'!A1" tooltip="Sensitivity Analysis Table" display="Sensitivity Analysis Table" xr:uid="{294C0586-522A-4C46-BEA1-5A11FCD50B7C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zoomScaleNormal="100" workbookViewId="0">
      <pane ySplit="1" topLeftCell="A2" activePane="bottomLeft" state="frozen"/>
      <selection pane="bottomLeft" activeCell="A16" sqref="A16"/>
    </sheetView>
  </sheetViews>
  <sheetFormatPr defaultColWidth="9.1171875" defaultRowHeight="14.4" x14ac:dyDescent="0.65"/>
  <cols>
    <col min="1" max="1" width="9.1171875" style="36"/>
    <col min="2" max="2" width="19.1171875" style="36" customWidth="1"/>
    <col min="3" max="8" width="16.1171875" style="36" customWidth="1"/>
    <col min="9" max="16384" width="9.1171875" style="36"/>
  </cols>
  <sheetData>
    <row r="1" spans="1:10" customFormat="1" ht="55" customHeight="1" x14ac:dyDescent="0.8">
      <c r="B1" s="1"/>
      <c r="C1" s="2"/>
      <c r="D1" s="2"/>
      <c r="E1" s="3"/>
      <c r="F1" s="3"/>
      <c r="G1" s="3"/>
      <c r="H1" s="3"/>
      <c r="I1" s="35"/>
      <c r="J1" s="35"/>
    </row>
    <row r="2" spans="1:10" customFormat="1" ht="14.1" x14ac:dyDescent="0.5"/>
    <row r="3" spans="1:10" s="4" customFormat="1" ht="20.399999999999999" x14ac:dyDescent="0.75">
      <c r="A3"/>
      <c r="B3" s="34" t="s">
        <v>6</v>
      </c>
      <c r="C3" s="34"/>
      <c r="D3" s="34"/>
      <c r="E3" s="34"/>
      <c r="F3" s="34"/>
      <c r="G3" s="34"/>
      <c r="H3" s="34"/>
    </row>
    <row r="5" spans="1:10" ht="14.7" thickBot="1" x14ac:dyDescent="0.7">
      <c r="B5" s="38" t="s">
        <v>2</v>
      </c>
      <c r="C5" s="39" t="s">
        <v>0</v>
      </c>
      <c r="D5" s="39" t="s">
        <v>3</v>
      </c>
      <c r="E5" s="39" t="s">
        <v>1</v>
      </c>
      <c r="F5" s="39" t="s">
        <v>4</v>
      </c>
    </row>
    <row r="6" spans="1:10" x14ac:dyDescent="0.65">
      <c r="B6" s="55">
        <v>0</v>
      </c>
      <c r="C6" s="40">
        <v>20</v>
      </c>
      <c r="D6" s="43">
        <f>$E$19*(1+(B6*$E$18))</f>
        <v>500</v>
      </c>
      <c r="E6" s="47">
        <f>+D6*C6</f>
        <v>10000</v>
      </c>
      <c r="F6" s="51" t="s">
        <v>5</v>
      </c>
    </row>
    <row r="7" spans="1:10" x14ac:dyDescent="0.65">
      <c r="B7" s="56">
        <f>+B6+0.1</f>
        <v>0.1</v>
      </c>
      <c r="C7" s="41">
        <v>20</v>
      </c>
      <c r="D7" s="44">
        <f>$E$19*(1+(B7*$E$18))</f>
        <v>535</v>
      </c>
      <c r="E7" s="48">
        <f>+D7*C7</f>
        <v>10700</v>
      </c>
      <c r="F7" s="52">
        <f>+E7/$E$6-1</f>
        <v>7.0000000000000062E-2</v>
      </c>
    </row>
    <row r="8" spans="1:10" x14ac:dyDescent="0.65">
      <c r="B8" s="57">
        <f t="shared" ref="B8:B16" si="0">+B7+0.1</f>
        <v>0.2</v>
      </c>
      <c r="C8" s="42">
        <v>20</v>
      </c>
      <c r="D8" s="45">
        <f>$E$19*(1+(B8*$E$18))</f>
        <v>570</v>
      </c>
      <c r="E8" s="49">
        <f t="shared" ref="E8:E13" si="1">+D8*C8</f>
        <v>11400</v>
      </c>
      <c r="F8" s="53">
        <f t="shared" ref="F8:F16" si="2">+E8/$E$6-1</f>
        <v>0.1399999999999999</v>
      </c>
    </row>
    <row r="9" spans="1:10" x14ac:dyDescent="0.65">
      <c r="B9" s="58">
        <f t="shared" si="0"/>
        <v>0.30000000000000004</v>
      </c>
      <c r="C9" s="42">
        <v>20</v>
      </c>
      <c r="D9" s="46">
        <f>$E$19*(1+(B9*$E$18))</f>
        <v>605</v>
      </c>
      <c r="E9" s="50">
        <f t="shared" si="1"/>
        <v>12100</v>
      </c>
      <c r="F9" s="54">
        <f t="shared" si="2"/>
        <v>0.20999999999999996</v>
      </c>
    </row>
    <row r="10" spans="1:10" x14ac:dyDescent="0.65">
      <c r="B10" s="57">
        <f t="shared" si="0"/>
        <v>0.4</v>
      </c>
      <c r="C10" s="42">
        <v>20</v>
      </c>
      <c r="D10" s="45">
        <f>$E$19*(1+(B10*$E$18))</f>
        <v>640</v>
      </c>
      <c r="E10" s="49">
        <f t="shared" si="1"/>
        <v>12800</v>
      </c>
      <c r="F10" s="53">
        <f t="shared" si="2"/>
        <v>0.28000000000000003</v>
      </c>
    </row>
    <row r="11" spans="1:10" x14ac:dyDescent="0.65">
      <c r="B11" s="58">
        <f t="shared" si="0"/>
        <v>0.5</v>
      </c>
      <c r="C11" s="42">
        <v>20</v>
      </c>
      <c r="D11" s="46">
        <f>$E$19*(1+(B11*$E$18))</f>
        <v>675</v>
      </c>
      <c r="E11" s="50">
        <f t="shared" si="1"/>
        <v>13500</v>
      </c>
      <c r="F11" s="54">
        <f t="shared" si="2"/>
        <v>0.35000000000000009</v>
      </c>
    </row>
    <row r="12" spans="1:10" x14ac:dyDescent="0.65">
      <c r="B12" s="58">
        <f t="shared" si="0"/>
        <v>0.6</v>
      </c>
      <c r="C12" s="42">
        <v>20</v>
      </c>
      <c r="D12" s="46">
        <f>$E$19*(1+(B12*$E$18))</f>
        <v>710</v>
      </c>
      <c r="E12" s="50">
        <f t="shared" si="1"/>
        <v>14200</v>
      </c>
      <c r="F12" s="54">
        <f t="shared" si="2"/>
        <v>0.41999999999999993</v>
      </c>
    </row>
    <row r="13" spans="1:10" x14ac:dyDescent="0.65">
      <c r="B13" s="58">
        <f t="shared" si="0"/>
        <v>0.7</v>
      </c>
      <c r="C13" s="42">
        <v>20</v>
      </c>
      <c r="D13" s="46">
        <f>$E$19*(1+(B13*$E$18))</f>
        <v>745</v>
      </c>
      <c r="E13" s="50">
        <f t="shared" si="1"/>
        <v>14900</v>
      </c>
      <c r="F13" s="54">
        <f t="shared" si="2"/>
        <v>0.49</v>
      </c>
    </row>
    <row r="14" spans="1:10" x14ac:dyDescent="0.65">
      <c r="B14" s="58">
        <f t="shared" si="0"/>
        <v>0.79999999999999993</v>
      </c>
      <c r="C14" s="42">
        <v>20</v>
      </c>
      <c r="D14" s="46">
        <f>$E$19*(1+(B14*$E$18))</f>
        <v>780</v>
      </c>
      <c r="E14" s="50">
        <f t="shared" ref="E14:E16" si="3">+D14*C14</f>
        <v>15600</v>
      </c>
      <c r="F14" s="54">
        <f t="shared" si="2"/>
        <v>0.56000000000000005</v>
      </c>
    </row>
    <row r="15" spans="1:10" x14ac:dyDescent="0.65">
      <c r="B15" s="58">
        <f t="shared" si="0"/>
        <v>0.89999999999999991</v>
      </c>
      <c r="C15" s="42">
        <v>20</v>
      </c>
      <c r="D15" s="46">
        <f>$E$19*(1+(B15*$E$18))</f>
        <v>815</v>
      </c>
      <c r="E15" s="50">
        <f t="shared" si="3"/>
        <v>16300</v>
      </c>
      <c r="F15" s="54">
        <f t="shared" si="2"/>
        <v>0.62999999999999989</v>
      </c>
    </row>
    <row r="16" spans="1:10" x14ac:dyDescent="0.65">
      <c r="B16" s="57">
        <f t="shared" si="0"/>
        <v>0.99999999999999989</v>
      </c>
      <c r="C16" s="42">
        <v>20</v>
      </c>
      <c r="D16" s="45">
        <f>$E$19*(1+(B16*$E$18))</f>
        <v>849.99999999999989</v>
      </c>
      <c r="E16" s="49">
        <f t="shared" si="3"/>
        <v>16999.999999999996</v>
      </c>
      <c r="F16" s="53">
        <f t="shared" si="2"/>
        <v>0.69999999999999973</v>
      </c>
    </row>
    <row r="18" spans="2:8" x14ac:dyDescent="0.65">
      <c r="B18" s="36" t="s">
        <v>18</v>
      </c>
      <c r="E18" s="60">
        <v>0.7</v>
      </c>
    </row>
    <row r="19" spans="2:8" x14ac:dyDescent="0.65">
      <c r="B19" s="36" t="s">
        <v>17</v>
      </c>
      <c r="E19" s="59">
        <v>500</v>
      </c>
    </row>
    <row r="20" spans="2:8" x14ac:dyDescent="0.65">
      <c r="B20" s="37"/>
    </row>
    <row r="21" spans="2:8" x14ac:dyDescent="0.65">
      <c r="B21" s="37"/>
    </row>
    <row r="22" spans="2:8" ht="20.399999999999999" x14ac:dyDescent="0.65">
      <c r="B22" s="34" t="s">
        <v>19</v>
      </c>
      <c r="C22" s="34"/>
      <c r="D22" s="34"/>
      <c r="E22" s="34"/>
      <c r="F22" s="34"/>
      <c r="G22" s="34"/>
      <c r="H22" s="34"/>
    </row>
    <row r="24" spans="2:8" ht="14.7" thickBot="1" x14ac:dyDescent="0.7">
      <c r="C24" s="70"/>
      <c r="D24" s="65" t="s">
        <v>18</v>
      </c>
      <c r="E24" s="66"/>
      <c r="F24" s="66"/>
      <c r="G24" s="66"/>
      <c r="H24" s="66"/>
    </row>
    <row r="25" spans="2:8" x14ac:dyDescent="0.65">
      <c r="B25" s="70"/>
      <c r="C25" s="73">
        <f>E6</f>
        <v>10000</v>
      </c>
      <c r="D25" s="71">
        <f>E25-0.1</f>
        <v>0.5</v>
      </c>
      <c r="E25" s="61">
        <f>F25-0.1</f>
        <v>0.6</v>
      </c>
      <c r="F25" s="62">
        <v>0.7</v>
      </c>
      <c r="G25" s="61">
        <f>F25+0.1</f>
        <v>0.79999999999999993</v>
      </c>
      <c r="H25" s="61">
        <f>G25+0.1</f>
        <v>0.89999999999999991</v>
      </c>
    </row>
    <row r="26" spans="2:8" ht="14.7" thickBot="1" x14ac:dyDescent="0.7">
      <c r="B26" s="67" t="s">
        <v>2</v>
      </c>
      <c r="C26" s="72">
        <v>0</v>
      </c>
      <c r="D26" s="63">
        <f t="dataTable" ref="D26:H36" dt2D="1" dtr="1" r1="E18" r2="B6" ca="1"/>
        <v>10000</v>
      </c>
      <c r="E26" s="47">
        <v>10000</v>
      </c>
      <c r="F26" s="47">
        <v>10000</v>
      </c>
      <c r="G26" s="47">
        <v>10000</v>
      </c>
      <c r="H26" s="47">
        <v>10000</v>
      </c>
    </row>
    <row r="27" spans="2:8" x14ac:dyDescent="0.65">
      <c r="B27" s="68"/>
      <c r="C27" s="64">
        <f>+C26+0.1</f>
        <v>0.1</v>
      </c>
      <c r="D27" s="47">
        <v>10500</v>
      </c>
      <c r="E27" s="48">
        <v>10600</v>
      </c>
      <c r="F27" s="48">
        <v>10700</v>
      </c>
      <c r="G27" s="48">
        <v>10800</v>
      </c>
      <c r="H27" s="48">
        <v>10900</v>
      </c>
    </row>
    <row r="28" spans="2:8" x14ac:dyDescent="0.65">
      <c r="B28" s="69"/>
      <c r="C28" s="64">
        <f t="shared" ref="C28:C36" si="4">+C27+0.1</f>
        <v>0.2</v>
      </c>
      <c r="D28" s="47">
        <v>11000</v>
      </c>
      <c r="E28" s="48">
        <v>11200</v>
      </c>
      <c r="F28" s="48">
        <v>11400</v>
      </c>
      <c r="G28" s="48">
        <v>11600</v>
      </c>
      <c r="H28" s="48">
        <v>11800</v>
      </c>
    </row>
    <row r="29" spans="2:8" x14ac:dyDescent="0.65">
      <c r="B29" s="69"/>
      <c r="C29" s="64">
        <f t="shared" si="4"/>
        <v>0.30000000000000004</v>
      </c>
      <c r="D29" s="47">
        <v>11500</v>
      </c>
      <c r="E29" s="48">
        <v>11800</v>
      </c>
      <c r="F29" s="48">
        <v>12100</v>
      </c>
      <c r="G29" s="48">
        <v>12400</v>
      </c>
      <c r="H29" s="48">
        <v>12700</v>
      </c>
    </row>
    <row r="30" spans="2:8" x14ac:dyDescent="0.65">
      <c r="B30" s="69"/>
      <c r="C30" s="64">
        <f t="shared" si="4"/>
        <v>0.4</v>
      </c>
      <c r="D30" s="47">
        <v>12000</v>
      </c>
      <c r="E30" s="48">
        <v>12400</v>
      </c>
      <c r="F30" s="48">
        <v>12800</v>
      </c>
      <c r="G30" s="48">
        <v>13200</v>
      </c>
      <c r="H30" s="48">
        <v>13599.999999999998</v>
      </c>
    </row>
    <row r="31" spans="2:8" x14ac:dyDescent="0.65">
      <c r="B31" s="69"/>
      <c r="C31" s="64">
        <f t="shared" si="4"/>
        <v>0.5</v>
      </c>
      <c r="D31" s="47">
        <v>12500</v>
      </c>
      <c r="E31" s="48">
        <v>13000</v>
      </c>
      <c r="F31" s="48">
        <v>13500</v>
      </c>
      <c r="G31" s="48">
        <v>14000</v>
      </c>
      <c r="H31" s="48">
        <v>14500</v>
      </c>
    </row>
    <row r="32" spans="2:8" x14ac:dyDescent="0.65">
      <c r="B32" s="69"/>
      <c r="C32" s="64">
        <f t="shared" si="4"/>
        <v>0.6</v>
      </c>
      <c r="D32" s="47">
        <v>13000</v>
      </c>
      <c r="E32" s="48">
        <v>13599.999999999998</v>
      </c>
      <c r="F32" s="48">
        <v>14200</v>
      </c>
      <c r="G32" s="48">
        <v>14800</v>
      </c>
      <c r="H32" s="48">
        <v>15400</v>
      </c>
    </row>
    <row r="33" spans="2:8" x14ac:dyDescent="0.65">
      <c r="B33" s="69"/>
      <c r="C33" s="64">
        <f t="shared" si="4"/>
        <v>0.7</v>
      </c>
      <c r="D33" s="47">
        <v>13500</v>
      </c>
      <c r="E33" s="48">
        <v>14200</v>
      </c>
      <c r="F33" s="48">
        <v>14900</v>
      </c>
      <c r="G33" s="48">
        <v>15600</v>
      </c>
      <c r="H33" s="48">
        <v>16300</v>
      </c>
    </row>
    <row r="34" spans="2:8" x14ac:dyDescent="0.65">
      <c r="B34" s="69"/>
      <c r="C34" s="64">
        <f t="shared" si="4"/>
        <v>0.79999999999999993</v>
      </c>
      <c r="D34" s="47">
        <v>14000</v>
      </c>
      <c r="E34" s="48">
        <v>14800</v>
      </c>
      <c r="F34" s="48">
        <v>15600</v>
      </c>
      <c r="G34" s="48">
        <v>16400</v>
      </c>
      <c r="H34" s="48">
        <v>17199.999999999996</v>
      </c>
    </row>
    <row r="35" spans="2:8" x14ac:dyDescent="0.65">
      <c r="B35" s="69"/>
      <c r="C35" s="64">
        <f t="shared" si="4"/>
        <v>0.89999999999999991</v>
      </c>
      <c r="D35" s="47">
        <v>14500</v>
      </c>
      <c r="E35" s="48">
        <v>15400</v>
      </c>
      <c r="F35" s="48">
        <v>16300</v>
      </c>
      <c r="G35" s="48">
        <v>17199.999999999996</v>
      </c>
      <c r="H35" s="48">
        <v>18099.999999999996</v>
      </c>
    </row>
    <row r="36" spans="2:8" x14ac:dyDescent="0.65">
      <c r="B36" s="69"/>
      <c r="C36" s="64">
        <f t="shared" si="4"/>
        <v>0.99999999999999989</v>
      </c>
      <c r="D36" s="47">
        <v>15000</v>
      </c>
      <c r="E36" s="48">
        <v>15999.999999999998</v>
      </c>
      <c r="F36" s="48">
        <v>16999.999999999996</v>
      </c>
      <c r="G36" s="48">
        <v>17999.999999999996</v>
      </c>
      <c r="H36" s="48">
        <v>19000</v>
      </c>
    </row>
  </sheetData>
  <mergeCells count="1">
    <mergeCell ref="B26:B36"/>
  </mergeCells>
  <printOptions horizontalCentered="1"/>
  <pageMargins left="0.7" right="0.7" top="0.75" bottom="0.75" header="0.3" footer="0.3"/>
  <pageSetup scale="8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Sensitivity Analysis Table</vt:lpstr>
      <vt:lpstr>'Sensitivity Analysis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2023-04-11T19:54:08Z</cp:lastPrinted>
  <dcterms:created xsi:type="dcterms:W3CDTF">2017-08-16T15:35:31Z</dcterms:created>
  <dcterms:modified xsi:type="dcterms:W3CDTF">2023-04-11T19:54:15Z</dcterms:modified>
</cp:coreProperties>
</file>