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6F31B6F-67E8-4BAD-8C2F-0D1A6F7E6B3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5" r:id="rId1"/>
    <sheet name="WACC Calculator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'WACC Calculator'!$B$2:$L$22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L7" i="3" s="1"/>
  <c r="J8" i="3"/>
  <c r="L8" i="3"/>
  <c r="J9" i="3"/>
  <c r="L9" i="3"/>
  <c r="J10" i="3"/>
  <c r="L10" i="3"/>
  <c r="J11" i="3"/>
  <c r="L11" i="3" s="1"/>
  <c r="D9" i="3"/>
  <c r="D20" i="3"/>
  <c r="G12" i="3"/>
  <c r="J12" i="3" l="1"/>
  <c r="L12" i="3"/>
  <c r="D14" i="3" s="1"/>
  <c r="D15" i="3" s="1"/>
  <c r="D22" i="3" s="1"/>
</calcChain>
</file>

<file path=xl/sharedStrings.xml><?xml version="1.0" encoding="utf-8"?>
<sst xmlns="http://schemas.openxmlformats.org/spreadsheetml/2006/main" count="42" uniqueCount="39">
  <si>
    <t>WACC</t>
  </si>
  <si>
    <t>https://corporatefinanceinstitute.com/</t>
  </si>
  <si>
    <t>WACC Calculator</t>
  </si>
  <si>
    <t>WACC Calculation</t>
  </si>
  <si>
    <t>Comparable Companies Unlevered Beta</t>
  </si>
  <si>
    <t xml:space="preserve">Capital Structure </t>
  </si>
  <si>
    <t>Company</t>
  </si>
  <si>
    <t>Levered Beta</t>
  </si>
  <si>
    <t>Debt</t>
  </si>
  <si>
    <t>Equity</t>
  </si>
  <si>
    <t>Debt/Equity</t>
  </si>
  <si>
    <t>Tax Rate</t>
  </si>
  <si>
    <t>Unlevered Beta</t>
  </si>
  <si>
    <t>Debt to Total Capitalization</t>
  </si>
  <si>
    <t>Company A</t>
  </si>
  <si>
    <t>Equity to Total Capitalization</t>
  </si>
  <si>
    <t>Company B</t>
  </si>
  <si>
    <t>Debt / Equity</t>
  </si>
  <si>
    <t>Company C</t>
  </si>
  <si>
    <t>Company D</t>
  </si>
  <si>
    <t>Cost of Equity</t>
  </si>
  <si>
    <t>Company E</t>
  </si>
  <si>
    <t>Risk Free Rate</t>
  </si>
  <si>
    <t>Median</t>
  </si>
  <si>
    <t>Equity Risk Premium</t>
  </si>
  <si>
    <t>Cost of Debt</t>
  </si>
  <si>
    <t>Strictly Confidential</t>
  </si>
  <si>
    <t>Weighted Average Cost of Capital (WACC) Calculator</t>
  </si>
  <si>
    <t>Cost of Equity Calculation</t>
  </si>
  <si>
    <t>Cost of Debt Calculation</t>
  </si>
  <si>
    <t>After-Tax Cost of Debt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</si>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</sst>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8" formatCode="_(#,##0.00%_);\(#,##0.00%\);_(&quot;–&quot;_);_(@_)"/>
    <numFmt numFmtId="169" formatCode="_(#,##0_);\(#,##0\);_(&quot;–&quot;_);_(@_)"/>
    <numFmt numFmtId="171" formatCode="_(#,##0.00_);\(#,##0.00\);_(&quot;–&quot;_);_(@_)"/>
    <numFmt numFmtId="172" formatCode="_(#,##0_)_%;\(#,##0\)_%;_(&quot;–&quot;_)_%;_(@_)_%"/>
  </numFmts>
  <fonts count="29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3"/>
      <name val="Arial Narrow"/>
      <family val="2"/>
    </font>
    <font>
      <sz val="10"/>
      <color theme="3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</cellStyleXfs>
  <cellXfs count="83">
    <xf numFmtId="0" fontId="0" fillId="0" borderId="0" xfId="0"/>
    <xf numFmtId="0" fontId="4" fillId="0" borderId="0" xfId="0" applyFont="1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8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9" fillId="3" borderId="0" xfId="0" applyFont="1" applyFill="1" applyAlignment="1">
      <alignment vertical="top"/>
    </xf>
    <xf numFmtId="10" fontId="9" fillId="0" borderId="0" xfId="3" applyNumberFormat="1" applyFont="1" applyFill="1" applyAlignment="1">
      <alignment vertical="top"/>
    </xf>
    <xf numFmtId="0" fontId="2" fillId="0" borderId="0" xfId="4"/>
    <xf numFmtId="168" fontId="16" fillId="0" borderId="0" xfId="3" applyNumberFormat="1" applyFont="1" applyFill="1" applyAlignment="1">
      <alignment vertical="top"/>
    </xf>
    <xf numFmtId="168" fontId="12" fillId="0" borderId="2" xfId="3" applyNumberFormat="1" applyFont="1" applyFill="1" applyBorder="1" applyAlignment="1">
      <alignment vertical="top"/>
    </xf>
    <xf numFmtId="171" fontId="11" fillId="0" borderId="0" xfId="0" applyNumberFormat="1" applyFont="1" applyAlignment="1">
      <alignment vertical="top"/>
    </xf>
    <xf numFmtId="171" fontId="16" fillId="0" borderId="0" xfId="0" applyNumberFormat="1" applyFont="1" applyAlignment="1">
      <alignment horizontal="right" vertical="top"/>
    </xf>
    <xf numFmtId="171" fontId="16" fillId="0" borderId="1" xfId="0" applyNumberFormat="1" applyFont="1" applyBorder="1" applyAlignment="1">
      <alignment horizontal="right" vertical="top"/>
    </xf>
    <xf numFmtId="171" fontId="12" fillId="0" borderId="0" xfId="0" applyNumberFormat="1" applyFont="1" applyAlignment="1">
      <alignment vertical="top"/>
    </xf>
    <xf numFmtId="169" fontId="16" fillId="0" borderId="0" xfId="1" applyNumberFormat="1" applyFont="1" applyFill="1" applyAlignment="1">
      <alignment horizontal="right" vertical="top"/>
    </xf>
    <xf numFmtId="169" fontId="16" fillId="0" borderId="1" xfId="1" applyNumberFormat="1" applyFont="1" applyFill="1" applyBorder="1" applyAlignment="1">
      <alignment horizontal="right" vertical="top"/>
    </xf>
    <xf numFmtId="168" fontId="11" fillId="0" borderId="0" xfId="3" applyNumberFormat="1" applyFont="1" applyFill="1" applyAlignment="1">
      <alignment horizontal="right" vertical="top"/>
    </xf>
    <xf numFmtId="168" fontId="11" fillId="0" borderId="1" xfId="3" applyNumberFormat="1" applyFont="1" applyFill="1" applyBorder="1" applyAlignment="1">
      <alignment horizontal="right" vertical="top"/>
    </xf>
    <xf numFmtId="168" fontId="12" fillId="0" borderId="0" xfId="3" applyNumberFormat="1" applyFont="1" applyFill="1" applyAlignment="1">
      <alignment vertical="top"/>
    </xf>
    <xf numFmtId="168" fontId="16" fillId="0" borderId="0" xfId="0" applyNumberFormat="1" applyFont="1" applyAlignment="1">
      <alignment horizontal="right" vertical="top"/>
    </xf>
    <xf numFmtId="168" fontId="16" fillId="0" borderId="1" xfId="0" applyNumberFormat="1" applyFont="1" applyBorder="1" applyAlignment="1">
      <alignment horizontal="right" vertical="top"/>
    </xf>
    <xf numFmtId="171" fontId="11" fillId="0" borderId="0" xfId="0" applyNumberFormat="1" applyFont="1" applyAlignment="1">
      <alignment horizontal="right" vertical="top"/>
    </xf>
    <xf numFmtId="171" fontId="11" fillId="0" borderId="1" xfId="0" applyNumberFormat="1" applyFont="1" applyBorder="1" applyAlignment="1">
      <alignment horizontal="right" vertical="top"/>
    </xf>
    <xf numFmtId="0" fontId="12" fillId="4" borderId="4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168" fontId="12" fillId="4" borderId="5" xfId="3" applyNumberFormat="1" applyFont="1" applyFill="1" applyBorder="1" applyAlignment="1">
      <alignment vertical="top"/>
    </xf>
    <xf numFmtId="0" fontId="17" fillId="5" borderId="0" xfId="7" applyFont="1" applyFill="1" applyAlignment="1">
      <alignment vertical="center"/>
    </xf>
    <xf numFmtId="164" fontId="6" fillId="6" borderId="0" xfId="1" applyNumberFormat="1" applyFont="1" applyFill="1" applyAlignment="1">
      <alignment horizontal="center"/>
    </xf>
    <xf numFmtId="0" fontId="0" fillId="6" borderId="0" xfId="0" applyFill="1"/>
    <xf numFmtId="0" fontId="18" fillId="0" borderId="6" xfId="0" applyFont="1" applyFill="1" applyBorder="1" applyAlignment="1">
      <alignment horizontal="left"/>
    </xf>
    <xf numFmtId="168" fontId="16" fillId="0" borderId="0" xfId="3" applyNumberFormat="1" applyFont="1" applyFill="1" applyBorder="1" applyAlignment="1">
      <alignment vertical="top"/>
    </xf>
    <xf numFmtId="10" fontId="9" fillId="0" borderId="6" xfId="3" applyNumberFormat="1" applyFont="1" applyFill="1" applyBorder="1" applyAlignment="1">
      <alignment vertical="top"/>
    </xf>
    <xf numFmtId="0" fontId="15" fillId="0" borderId="6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171" fontId="16" fillId="0" borderId="0" xfId="0" applyNumberFormat="1" applyFont="1" applyBorder="1" applyAlignment="1">
      <alignment horizontal="right" vertical="top"/>
    </xf>
    <xf numFmtId="169" fontId="16" fillId="0" borderId="0" xfId="1" applyNumberFormat="1" applyFont="1" applyFill="1" applyBorder="1" applyAlignment="1">
      <alignment horizontal="right" vertical="top"/>
    </xf>
    <xf numFmtId="168" fontId="11" fillId="0" borderId="0" xfId="3" applyNumberFormat="1" applyFont="1" applyFill="1" applyBorder="1" applyAlignment="1">
      <alignment horizontal="right" vertical="top"/>
    </xf>
    <xf numFmtId="168" fontId="16" fillId="0" borderId="0" xfId="0" applyNumberFormat="1" applyFont="1" applyBorder="1" applyAlignment="1">
      <alignment horizontal="right" vertical="top"/>
    </xf>
    <xf numFmtId="171" fontId="11" fillId="0" borderId="0" xfId="0" applyNumberFormat="1" applyFont="1" applyBorder="1" applyAlignment="1">
      <alignment horizontal="right" vertical="top"/>
    </xf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8" fillId="0" borderId="7" xfId="0" applyFont="1" applyFill="1" applyBorder="1"/>
    <xf numFmtId="0" fontId="18" fillId="0" borderId="7" xfId="0" applyFont="1" applyFill="1" applyBorder="1" applyAlignment="1">
      <alignment horizontal="right"/>
    </xf>
    <xf numFmtId="0" fontId="1" fillId="0" borderId="0" xfId="0" applyFont="1"/>
    <xf numFmtId="0" fontId="15" fillId="0" borderId="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5" fillId="0" borderId="0" xfId="0" applyFont="1" applyAlignment="1">
      <alignment vertical="top"/>
    </xf>
    <xf numFmtId="0" fontId="20" fillId="0" borderId="0" xfId="4" applyFont="1"/>
    <xf numFmtId="0" fontId="20" fillId="2" borderId="8" xfId="4" applyFont="1" applyFill="1" applyBorder="1"/>
    <xf numFmtId="0" fontId="20" fillId="2" borderId="9" xfId="4" applyFont="1" applyFill="1" applyBorder="1"/>
    <xf numFmtId="0" fontId="20" fillId="2" borderId="10" xfId="4" applyFont="1" applyFill="1" applyBorder="1"/>
    <xf numFmtId="0" fontId="20" fillId="2" borderId="11" xfId="4" applyFont="1" applyFill="1" applyBorder="1"/>
    <xf numFmtId="0" fontId="20" fillId="2" borderId="0" xfId="4" applyFont="1" applyFill="1"/>
    <xf numFmtId="0" fontId="20" fillId="2" borderId="12" xfId="4" applyFont="1" applyFill="1" applyBorder="1"/>
    <xf numFmtId="0" fontId="20" fillId="0" borderId="11" xfId="4" applyFont="1" applyBorder="1"/>
    <xf numFmtId="0" fontId="20" fillId="0" borderId="12" xfId="4" applyFont="1" applyBorder="1"/>
    <xf numFmtId="0" fontId="21" fillId="0" borderId="0" xfId="4" applyFont="1" applyProtection="1">
      <protection locked="0"/>
    </xf>
    <xf numFmtId="0" fontId="22" fillId="0" borderId="0" xfId="4" applyFont="1" applyAlignment="1">
      <alignment horizontal="right"/>
    </xf>
    <xf numFmtId="0" fontId="20" fillId="0" borderId="0" xfId="4" applyFont="1" applyProtection="1">
      <protection locked="0"/>
    </xf>
    <xf numFmtId="0" fontId="23" fillId="0" borderId="0" xfId="4" applyFont="1"/>
    <xf numFmtId="0" fontId="22" fillId="0" borderId="1" xfId="4" applyFont="1" applyBorder="1" applyProtection="1">
      <protection locked="0"/>
    </xf>
    <xf numFmtId="0" fontId="1" fillId="0" borderId="0" xfId="4" applyFont="1"/>
    <xf numFmtId="172" fontId="24" fillId="0" borderId="0" xfId="6" applyNumberFormat="1" applyFont="1" applyFill="1" applyBorder="1" applyProtection="1">
      <protection locked="0"/>
    </xf>
    <xf numFmtId="172" fontId="25" fillId="0" borderId="0" xfId="5" applyNumberFormat="1" applyFont="1" applyFill="1" applyBorder="1" applyProtection="1">
      <protection locked="0"/>
    </xf>
    <xf numFmtId="0" fontId="26" fillId="0" borderId="0" xfId="5" applyFont="1" applyFill="1" applyBorder="1" applyProtection="1">
      <protection locked="0"/>
    </xf>
    <xf numFmtId="172" fontId="6" fillId="0" borderId="0" xfId="4" applyNumberFormat="1" applyFont="1"/>
    <xf numFmtId="172" fontId="13" fillId="0" borderId="0" xfId="5" applyNumberFormat="1" applyFill="1" applyBorder="1"/>
    <xf numFmtId="0" fontId="1" fillId="0" borderId="0" xfId="5" applyFont="1" applyFill="1" applyBorder="1"/>
    <xf numFmtId="0" fontId="27" fillId="7" borderId="0" xfId="4" applyFont="1" applyFill="1"/>
    <xf numFmtId="0" fontId="1" fillId="7" borderId="0" xfId="4" applyFont="1" applyFill="1"/>
    <xf numFmtId="172" fontId="28" fillId="7" borderId="0" xfId="4" applyNumberFormat="1" applyFont="1" applyFill="1"/>
    <xf numFmtId="0" fontId="10" fillId="7" borderId="0" xfId="4" applyFont="1" applyFill="1"/>
    <xf numFmtId="0" fontId="20" fillId="0" borderId="13" xfId="4" applyFont="1" applyBorder="1"/>
    <xf numFmtId="0" fontId="20" fillId="0" borderId="14" xfId="4" applyFont="1" applyBorder="1"/>
    <xf numFmtId="0" fontId="20" fillId="0" borderId="15" xfId="4" applyFont="1" applyBorder="1"/>
  </cellXfs>
  <cellStyles count="8">
    <cellStyle name="Comma" xfId="1" builtinId="3"/>
    <cellStyle name="Hyperlink" xfId="6" builtinId="8"/>
    <cellStyle name="Hyperlink 2 2" xfId="5" xr:uid="{5E929207-8796-42EE-A778-87289CE985D6}"/>
    <cellStyle name="Hyperlink 3" xfId="2" xr:uid="{00000000-0005-0000-0000-000001000000}"/>
    <cellStyle name="Normal" xfId="0" builtinId="0"/>
    <cellStyle name="Normal 2" xfId="7" xr:uid="{40CD596D-3A3F-42D3-A8FA-D43C8C05C290}"/>
    <cellStyle name="Normal 2 2 2" xfId="4" xr:uid="{B23212C9-CFF7-4B92-8749-A1054F8C3091}"/>
    <cellStyle name="Percent" xfId="3" builtinId="5"/>
  </cellStyles>
  <dxfs count="0"/>
  <tableStyles count="0" defaultTableStyle="TableStyleMedium2" defaultPivotStyle="PivotStyleLight16"/>
  <colors>
    <mruColors>
      <color rgb="FF0000FF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540C6A-150F-4BF3-8183-A28B97AD3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937127-CFCE-443B-ADBC-17890BDB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188417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AEBB38-2D7C-4A62-9878-10E1BB9B9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0</xdr:row>
      <xdr:rowOff>168173</xdr:rowOff>
    </xdr:from>
    <xdr:to>
      <xdr:col>11</xdr:col>
      <xdr:colOff>954937</xdr:colOff>
      <xdr:row>0</xdr:row>
      <xdr:rowOff>630845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06347D-F06C-4D37-8E54-97845320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790" y="16817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254-CBE1-498E-9EF1-B865CD44F3D6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9" customWidth="1"/>
    <col min="2" max="2" width="5.41015625" style="9" customWidth="1"/>
    <col min="3" max="3" width="41" style="9" customWidth="1"/>
    <col min="4" max="11" width="11.9375" style="9" customWidth="1"/>
    <col min="12" max="12" width="41" style="9" customWidth="1"/>
    <col min="13" max="13" width="5.41015625" style="9" customWidth="1"/>
    <col min="14" max="16384" width="8.9375" style="9"/>
  </cols>
  <sheetData>
    <row r="1" spans="1:13" ht="19.5" customHeight="1" thickBot="1" x14ac:dyDescent="0.8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9.5" customHeight="1" thickTop="1" x14ac:dyDescent="0.75">
      <c r="A2" s="55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1:13" ht="19.5" customHeight="1" x14ac:dyDescent="0.75">
      <c r="A3" s="55"/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ht="19.5" customHeight="1" x14ac:dyDescent="0.75">
      <c r="A4" s="55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5" spans="1:13" ht="19.5" customHeight="1" x14ac:dyDescent="0.75">
      <c r="A5" s="55"/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1"/>
    </row>
    <row r="6" spans="1:13" ht="19.5" customHeight="1" x14ac:dyDescent="0.75">
      <c r="A6" s="55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1:13" ht="19.5" customHeight="1" x14ac:dyDescent="0.75">
      <c r="A7" s="55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1"/>
    </row>
    <row r="8" spans="1:13" ht="19.5" customHeight="1" x14ac:dyDescent="0.75">
      <c r="A8" s="55"/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1"/>
    </row>
    <row r="9" spans="1:13" ht="19.5" customHeight="1" x14ac:dyDescent="0.75">
      <c r="A9" s="55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1"/>
    </row>
    <row r="10" spans="1:13" ht="19.5" customHeight="1" x14ac:dyDescent="0.75">
      <c r="A10" s="55"/>
      <c r="B10" s="62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63"/>
    </row>
    <row r="11" spans="1:13" ht="28.5" customHeight="1" x14ac:dyDescent="1.3">
      <c r="A11" s="55"/>
      <c r="B11" s="62"/>
      <c r="C11" s="64" t="s">
        <v>27</v>
      </c>
      <c r="D11" s="55"/>
      <c r="E11" s="55"/>
      <c r="F11" s="55"/>
      <c r="G11" s="55"/>
      <c r="H11" s="55"/>
      <c r="I11" s="55"/>
      <c r="J11" s="55"/>
      <c r="K11" s="55"/>
      <c r="L11" s="65" t="s">
        <v>26</v>
      </c>
      <c r="M11" s="63"/>
    </row>
    <row r="12" spans="1:13" ht="19.5" customHeight="1" x14ac:dyDescent="0.75">
      <c r="A12" s="55"/>
      <c r="B12" s="62"/>
      <c r="C12" s="66"/>
      <c r="D12" s="55"/>
      <c r="E12" s="55"/>
      <c r="F12" s="55"/>
      <c r="G12" s="55"/>
      <c r="H12" s="55"/>
      <c r="I12" s="55"/>
      <c r="J12" s="55"/>
      <c r="K12" s="67"/>
      <c r="L12" s="55"/>
      <c r="M12" s="63"/>
    </row>
    <row r="13" spans="1:13" ht="19.5" customHeight="1" x14ac:dyDescent="0.9">
      <c r="A13" s="55"/>
      <c r="B13" s="62"/>
      <c r="C13" s="68" t="s">
        <v>31</v>
      </c>
      <c r="D13" s="69"/>
      <c r="E13" s="69"/>
      <c r="F13" s="69"/>
      <c r="G13" s="69"/>
      <c r="H13" s="69"/>
      <c r="I13" s="69"/>
      <c r="J13" s="69"/>
      <c r="K13" s="69"/>
      <c r="L13" s="69"/>
      <c r="M13" s="63"/>
    </row>
    <row r="14" spans="1:13" ht="19.5" customHeight="1" x14ac:dyDescent="0.75">
      <c r="A14" s="55"/>
      <c r="B14" s="62"/>
      <c r="C14" s="55"/>
      <c r="D14" s="69"/>
      <c r="E14" s="69"/>
      <c r="F14" s="69"/>
      <c r="G14" s="69"/>
      <c r="H14" s="69"/>
      <c r="I14" s="69"/>
      <c r="J14" s="69"/>
      <c r="K14" s="69"/>
      <c r="L14" s="69"/>
      <c r="M14" s="63"/>
    </row>
    <row r="15" spans="1:13" ht="19.5" customHeight="1" x14ac:dyDescent="0.8">
      <c r="A15" s="55"/>
      <c r="B15" s="62"/>
      <c r="C15" s="70" t="s">
        <v>2</v>
      </c>
      <c r="D15" s="69"/>
      <c r="E15" s="69"/>
      <c r="F15" s="69"/>
      <c r="G15" s="69"/>
      <c r="H15" s="69"/>
      <c r="I15" s="69"/>
      <c r="J15" s="69"/>
      <c r="K15" s="69"/>
      <c r="L15" s="69"/>
      <c r="M15" s="63"/>
    </row>
    <row r="16" spans="1:13" ht="19.5" customHeight="1" x14ac:dyDescent="0.75">
      <c r="A16" s="55"/>
      <c r="B16" s="62"/>
      <c r="C16"/>
      <c r="D16" s="69"/>
      <c r="E16" s="69"/>
      <c r="F16" s="69"/>
      <c r="G16" s="69"/>
      <c r="H16" s="69"/>
      <c r="I16" s="69"/>
      <c r="J16" s="69"/>
      <c r="K16" s="69"/>
      <c r="L16" s="69"/>
      <c r="M16" s="63"/>
    </row>
    <row r="17" spans="1:13" ht="19.5" customHeight="1" x14ac:dyDescent="0.8">
      <c r="A17" s="55"/>
      <c r="B17" s="62"/>
      <c r="C17" s="71"/>
      <c r="D17" s="69"/>
      <c r="E17" s="69"/>
      <c r="F17" s="69"/>
      <c r="G17" s="69"/>
      <c r="H17" s="69"/>
      <c r="I17" s="69"/>
      <c r="J17" s="69"/>
      <c r="K17" s="69"/>
      <c r="L17" s="69"/>
      <c r="M17" s="63"/>
    </row>
    <row r="18" spans="1:13" ht="19.5" customHeight="1" x14ac:dyDescent="0.8">
      <c r="A18" s="55"/>
      <c r="B18" s="62"/>
      <c r="C18" s="71"/>
      <c r="D18" s="69"/>
      <c r="E18" s="69"/>
      <c r="F18" s="69"/>
      <c r="G18" s="69"/>
      <c r="H18" s="69"/>
      <c r="I18" s="69"/>
      <c r="J18" s="69"/>
      <c r="K18" s="69"/>
      <c r="L18" s="69"/>
      <c r="M18" s="63"/>
    </row>
    <row r="19" spans="1:13" ht="19.5" customHeight="1" x14ac:dyDescent="0.8">
      <c r="A19" s="55"/>
      <c r="B19" s="62"/>
      <c r="C19" s="71"/>
      <c r="D19" s="69"/>
      <c r="E19" s="69"/>
      <c r="F19" s="69"/>
      <c r="G19" s="69"/>
      <c r="H19" s="69"/>
      <c r="I19" s="69"/>
      <c r="J19" s="69"/>
      <c r="K19" s="69"/>
      <c r="L19" s="69"/>
      <c r="M19" s="63"/>
    </row>
    <row r="20" spans="1:13" ht="19.5" customHeight="1" x14ac:dyDescent="0.8">
      <c r="A20" s="55"/>
      <c r="B20" s="62"/>
      <c r="C20" s="71"/>
      <c r="D20" s="69"/>
      <c r="E20" s="69"/>
      <c r="F20" s="69"/>
      <c r="G20" s="69"/>
      <c r="H20" s="69"/>
      <c r="I20" s="69"/>
      <c r="J20" s="69"/>
      <c r="K20" s="69"/>
      <c r="L20" s="69"/>
      <c r="M20" s="63"/>
    </row>
    <row r="21" spans="1:13" ht="19.5" customHeight="1" x14ac:dyDescent="0.75">
      <c r="A21" s="55"/>
      <c r="B21" s="62"/>
      <c r="C21" s="72"/>
      <c r="D21" s="69"/>
      <c r="E21" s="69"/>
      <c r="F21" s="69"/>
      <c r="G21" s="69"/>
      <c r="H21" s="69"/>
      <c r="I21" s="69"/>
      <c r="J21" s="69"/>
      <c r="K21" s="69"/>
      <c r="L21" s="69"/>
      <c r="M21" s="63"/>
    </row>
    <row r="22" spans="1:13" ht="19.5" customHeight="1" x14ac:dyDescent="0.75">
      <c r="A22" s="55"/>
      <c r="B22" s="62"/>
      <c r="C22" s="72"/>
      <c r="D22" s="69"/>
      <c r="E22" s="69"/>
      <c r="F22" s="69"/>
      <c r="G22" s="69"/>
      <c r="H22" s="69"/>
      <c r="I22" s="69"/>
      <c r="J22" s="69"/>
      <c r="K22" s="69"/>
      <c r="L22" s="69"/>
      <c r="M22" s="63"/>
    </row>
    <row r="23" spans="1:13" ht="19.5" customHeight="1" x14ac:dyDescent="0.75">
      <c r="A23" s="55"/>
      <c r="B23" s="62"/>
      <c r="C23" s="72"/>
      <c r="D23" s="69"/>
      <c r="E23" s="69"/>
      <c r="F23" s="69"/>
      <c r="G23" s="69"/>
      <c r="H23" s="69"/>
      <c r="I23" s="69"/>
      <c r="J23" s="69"/>
      <c r="K23" s="69"/>
      <c r="L23" s="69"/>
      <c r="M23" s="63"/>
    </row>
    <row r="24" spans="1:13" ht="19.5" customHeight="1" x14ac:dyDescent="0.75">
      <c r="A24" s="55"/>
      <c r="B24" s="62"/>
      <c r="C24" s="72"/>
      <c r="D24" s="69"/>
      <c r="E24" s="69"/>
      <c r="F24" s="69"/>
      <c r="G24" s="69"/>
      <c r="H24" s="69"/>
      <c r="I24" s="69"/>
      <c r="J24" s="69"/>
      <c r="K24" s="69"/>
      <c r="L24" s="69"/>
      <c r="M24" s="63"/>
    </row>
    <row r="25" spans="1:13" ht="19.5" customHeight="1" x14ac:dyDescent="0.75">
      <c r="A25" s="55"/>
      <c r="B25" s="62"/>
      <c r="C25" s="72"/>
      <c r="D25" s="69"/>
      <c r="E25" s="69"/>
      <c r="F25" s="69"/>
      <c r="G25" s="69"/>
      <c r="H25" s="69"/>
      <c r="I25" s="69"/>
      <c r="J25" s="69"/>
      <c r="K25" s="69"/>
      <c r="L25" s="69"/>
      <c r="M25" s="63"/>
    </row>
    <row r="26" spans="1:13" ht="19.5" customHeight="1" x14ac:dyDescent="0.8">
      <c r="A26" s="55"/>
      <c r="B26" s="62"/>
      <c r="C26" s="73"/>
      <c r="D26" s="69"/>
      <c r="E26" s="69"/>
      <c r="F26" s="69"/>
      <c r="G26" s="69"/>
      <c r="H26" s="69"/>
      <c r="I26" s="69"/>
      <c r="J26" s="69"/>
      <c r="K26" s="69"/>
      <c r="L26" s="69"/>
      <c r="M26" s="63"/>
    </row>
    <row r="27" spans="1:13" ht="19.5" customHeight="1" x14ac:dyDescent="0.8">
      <c r="A27" s="55"/>
      <c r="B27" s="62"/>
      <c r="C27" s="73"/>
      <c r="D27" s="69"/>
      <c r="E27" s="69"/>
      <c r="F27" s="69"/>
      <c r="G27" s="69"/>
      <c r="H27" s="69"/>
      <c r="I27" s="69"/>
      <c r="J27" s="69"/>
      <c r="K27" s="69"/>
      <c r="L27" s="69"/>
      <c r="M27" s="63"/>
    </row>
    <row r="28" spans="1:13" ht="19.5" customHeight="1" x14ac:dyDescent="0.75">
      <c r="A28" s="55"/>
      <c r="B28" s="62"/>
      <c r="C28" s="74"/>
      <c r="D28" s="69"/>
      <c r="E28" s="69"/>
      <c r="F28" s="69"/>
      <c r="G28" s="69"/>
      <c r="H28" s="69"/>
      <c r="I28" s="69"/>
      <c r="J28" s="69"/>
      <c r="K28" s="69"/>
      <c r="L28" s="69"/>
      <c r="M28" s="63"/>
    </row>
    <row r="29" spans="1:13" ht="19.5" customHeight="1" x14ac:dyDescent="0.75">
      <c r="A29" s="55"/>
      <c r="B29" s="62"/>
      <c r="C29" s="75"/>
      <c r="D29" s="69"/>
      <c r="E29" s="69"/>
      <c r="F29" s="69"/>
      <c r="G29" s="69"/>
      <c r="H29" s="69"/>
      <c r="I29" s="69"/>
      <c r="J29" s="69"/>
      <c r="K29" s="69"/>
      <c r="L29" s="69"/>
      <c r="M29" s="63"/>
    </row>
    <row r="30" spans="1:13" ht="19.5" customHeight="1" x14ac:dyDescent="0.75">
      <c r="A30" s="55"/>
      <c r="B30" s="62"/>
      <c r="C30" s="75"/>
      <c r="D30" s="69"/>
      <c r="E30" s="69"/>
      <c r="F30" s="69"/>
      <c r="G30" s="69"/>
      <c r="H30" s="69"/>
      <c r="I30" s="69"/>
      <c r="J30" s="69"/>
      <c r="K30" s="69"/>
      <c r="L30" s="69"/>
      <c r="M30" s="63"/>
    </row>
    <row r="31" spans="1:13" ht="19.5" customHeight="1" x14ac:dyDescent="0.8">
      <c r="A31" s="55"/>
      <c r="B31" s="62"/>
      <c r="C31" s="76" t="s">
        <v>32</v>
      </c>
      <c r="D31" s="77"/>
      <c r="E31" s="77"/>
      <c r="F31" s="77"/>
      <c r="G31" s="77"/>
      <c r="H31" s="77"/>
      <c r="I31" s="77"/>
      <c r="J31" s="77"/>
      <c r="K31" s="77"/>
      <c r="L31" s="77"/>
      <c r="M31" s="63"/>
    </row>
    <row r="32" spans="1:13" ht="19.5" customHeight="1" x14ac:dyDescent="0.75">
      <c r="A32" s="55"/>
      <c r="B32" s="62"/>
      <c r="C32" s="78" t="s">
        <v>33</v>
      </c>
      <c r="D32" s="79"/>
      <c r="E32" s="79"/>
      <c r="F32" s="79"/>
      <c r="G32" s="79"/>
      <c r="H32" s="79"/>
      <c r="I32" s="79"/>
      <c r="J32" s="79"/>
      <c r="K32" s="79"/>
      <c r="L32" s="79"/>
      <c r="M32" s="63"/>
    </row>
    <row r="33" spans="1:13" ht="19.5" customHeight="1" x14ac:dyDescent="0.75">
      <c r="A33" s="55"/>
      <c r="B33" s="62"/>
      <c r="C33" s="78" t="s">
        <v>34</v>
      </c>
      <c r="D33" s="79"/>
      <c r="E33" s="79"/>
      <c r="F33" s="79"/>
      <c r="G33" s="79"/>
      <c r="H33" s="79"/>
      <c r="I33" s="79"/>
      <c r="J33" s="79"/>
      <c r="K33" s="79"/>
      <c r="L33" s="79"/>
      <c r="M33" s="63"/>
    </row>
    <row r="34" spans="1:13" ht="19.5" customHeight="1" x14ac:dyDescent="0.75">
      <c r="A34" s="55"/>
      <c r="B34" s="62"/>
      <c r="C34" s="78" t="s">
        <v>35</v>
      </c>
      <c r="D34" s="79"/>
      <c r="E34" s="79"/>
      <c r="F34" s="79"/>
      <c r="G34" s="79"/>
      <c r="H34" s="79"/>
      <c r="I34" s="79"/>
      <c r="J34" s="79"/>
      <c r="K34" s="79"/>
      <c r="L34" s="79"/>
      <c r="M34" s="63"/>
    </row>
    <row r="35" spans="1:13" ht="19.5" customHeight="1" x14ac:dyDescent="0.75">
      <c r="A35" s="55"/>
      <c r="B35" s="62"/>
      <c r="C35" s="78" t="s">
        <v>36</v>
      </c>
      <c r="D35" s="79"/>
      <c r="E35" s="79"/>
      <c r="F35" s="79"/>
      <c r="G35" s="79"/>
      <c r="H35" s="79"/>
      <c r="I35" s="79"/>
      <c r="J35" s="79"/>
      <c r="K35" s="79"/>
      <c r="L35" s="79"/>
      <c r="M35" s="63"/>
    </row>
    <row r="36" spans="1:13" ht="19.5" customHeight="1" x14ac:dyDescent="0.75">
      <c r="A36" s="55"/>
      <c r="B36" s="62"/>
      <c r="C36" s="78" t="s">
        <v>37</v>
      </c>
      <c r="D36" s="79"/>
      <c r="E36" s="79"/>
      <c r="F36" s="79"/>
      <c r="G36" s="79"/>
      <c r="H36" s="79"/>
      <c r="I36" s="79"/>
      <c r="J36" s="79"/>
      <c r="K36" s="79"/>
      <c r="L36" s="79"/>
      <c r="M36" s="63"/>
    </row>
    <row r="37" spans="1:13" ht="19.5" customHeight="1" x14ac:dyDescent="0.75">
      <c r="A37" s="55"/>
      <c r="B37" s="62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63"/>
    </row>
    <row r="38" spans="1:13" ht="19.5" customHeight="1" x14ac:dyDescent="0.75">
      <c r="A38" s="55"/>
      <c r="B38" s="62"/>
      <c r="C38" s="78" t="s">
        <v>1</v>
      </c>
      <c r="D38" s="79"/>
      <c r="E38" s="79"/>
      <c r="F38" s="79"/>
      <c r="G38" s="79"/>
      <c r="H38" s="79"/>
      <c r="I38" s="79"/>
      <c r="J38" s="79"/>
      <c r="K38" s="79"/>
      <c r="L38" s="79"/>
      <c r="M38" s="63"/>
    </row>
    <row r="39" spans="1:13" ht="19.5" customHeight="1" thickBot="1" x14ac:dyDescent="0.8">
      <c r="A39" s="55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 t="s">
        <v>38</v>
      </c>
    </row>
    <row r="40" spans="1:13" ht="19.5" customHeight="1" thickTop="1" x14ac:dyDescent="0.7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</sheetData>
  <hyperlinks>
    <hyperlink ref="C38" r:id="rId1" xr:uid="{DD2168FE-BC6B-4D88-9CA4-21A316745310}"/>
    <hyperlink ref="C15" location="'WACC Calculator'!A1" tooltip="WACC Calculator" display="WACC Calculator" xr:uid="{C30AA2A5-D271-4987-9B7D-F969C36C9F0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" defaultRowHeight="14.4" x14ac:dyDescent="0.65"/>
  <cols>
    <col min="1" max="1" width="4.64453125" style="45" customWidth="1"/>
    <col min="2" max="2" width="40.1171875" style="45" customWidth="1"/>
    <col min="3" max="3" width="9.64453125" style="45" customWidth="1"/>
    <col min="4" max="4" width="15.234375" style="45" customWidth="1"/>
    <col min="5" max="5" width="9" style="45"/>
    <col min="6" max="6" width="14.234375" style="45" customWidth="1"/>
    <col min="7" max="7" width="13.64453125" style="45" bestFit="1" customWidth="1"/>
    <col min="8" max="9" width="10.76171875" style="45" customWidth="1"/>
    <col min="10" max="10" width="14.3515625" style="45" customWidth="1"/>
    <col min="11" max="11" width="12" style="45" customWidth="1"/>
    <col min="12" max="12" width="15.64453125" style="45" bestFit="1" customWidth="1"/>
    <col min="13" max="16384" width="9" style="45"/>
  </cols>
  <sheetData>
    <row r="1" spans="1:14" customFormat="1" ht="55" customHeight="1" x14ac:dyDescent="0.8">
      <c r="B1" s="2"/>
      <c r="C1" s="3"/>
      <c r="D1" s="3"/>
      <c r="E1" s="4"/>
      <c r="F1" s="4"/>
      <c r="G1" s="4"/>
      <c r="H1" s="29"/>
      <c r="I1" s="29"/>
      <c r="J1" s="29"/>
      <c r="K1" s="30"/>
      <c r="L1" s="30"/>
    </row>
    <row r="2" spans="1:14" customFormat="1" ht="14.1" x14ac:dyDescent="0.5"/>
    <row r="3" spans="1:14" s="1" customFormat="1" ht="20.399999999999999" x14ac:dyDescent="0.65">
      <c r="A3"/>
      <c r="B3" s="28" t="s">
        <v>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/>
      <c r="N3" s="5"/>
    </row>
    <row r="4" spans="1:14" x14ac:dyDescent="0.6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65">
      <c r="B5" s="31" t="s">
        <v>3</v>
      </c>
      <c r="C5" s="31"/>
      <c r="D5" s="31"/>
      <c r="E5" s="6"/>
      <c r="F5" s="41" t="s">
        <v>4</v>
      </c>
      <c r="G5" s="42"/>
      <c r="H5" s="42"/>
      <c r="I5" s="42"/>
      <c r="J5" s="42"/>
      <c r="K5" s="42"/>
      <c r="L5" s="42"/>
      <c r="N5" s="7"/>
    </row>
    <row r="6" spans="1:14" ht="14.7" thickBot="1" x14ac:dyDescent="0.7">
      <c r="B6" s="46" t="s">
        <v>5</v>
      </c>
      <c r="C6" s="47"/>
      <c r="D6" s="6"/>
      <c r="E6" s="6"/>
      <c r="F6" s="43" t="s">
        <v>6</v>
      </c>
      <c r="G6" s="44" t="s">
        <v>7</v>
      </c>
      <c r="H6" s="44" t="s">
        <v>8</v>
      </c>
      <c r="I6" s="44" t="s">
        <v>9</v>
      </c>
      <c r="J6" s="44" t="s">
        <v>10</v>
      </c>
      <c r="K6" s="44" t="s">
        <v>11</v>
      </c>
      <c r="L6" s="44" t="s">
        <v>12</v>
      </c>
      <c r="M6" s="6"/>
      <c r="N6" s="7"/>
    </row>
    <row r="7" spans="1:14" x14ac:dyDescent="0.65">
      <c r="B7" s="48" t="s">
        <v>13</v>
      </c>
      <c r="C7" s="48"/>
      <c r="D7" s="10">
        <v>0.28999999999999998</v>
      </c>
      <c r="E7" s="6"/>
      <c r="F7" s="49" t="s">
        <v>14</v>
      </c>
      <c r="G7" s="36">
        <v>1.23</v>
      </c>
      <c r="H7" s="37">
        <v>520</v>
      </c>
      <c r="I7" s="37">
        <v>1125</v>
      </c>
      <c r="J7" s="38">
        <f>H7/I7</f>
        <v>0.4622222222222222</v>
      </c>
      <c r="K7" s="39">
        <v>0.31</v>
      </c>
      <c r="L7" s="40">
        <f>G7/((1+(1-K7)*J7))</f>
        <v>0.93257177517185608</v>
      </c>
      <c r="M7" s="6"/>
      <c r="N7" s="6"/>
    </row>
    <row r="8" spans="1:14" x14ac:dyDescent="0.65">
      <c r="B8" s="48" t="s">
        <v>15</v>
      </c>
      <c r="C8" s="50"/>
      <c r="D8" s="10">
        <v>0.71</v>
      </c>
      <c r="E8" s="6"/>
      <c r="F8" s="51" t="s">
        <v>16</v>
      </c>
      <c r="G8" s="13">
        <v>1.31</v>
      </c>
      <c r="H8" s="16">
        <v>500</v>
      </c>
      <c r="I8" s="16">
        <v>868</v>
      </c>
      <c r="J8" s="18">
        <f t="shared" ref="J8:J11" si="0">H8/I8</f>
        <v>0.57603686635944695</v>
      </c>
      <c r="K8" s="21">
        <v>0.3</v>
      </c>
      <c r="L8" s="23">
        <f t="shared" ref="L8:L11" si="1">G8/((1+(1-K8)*J8))</f>
        <v>0.93356321839080469</v>
      </c>
      <c r="M8" s="6"/>
      <c r="N8" s="6"/>
    </row>
    <row r="9" spans="1:14" x14ac:dyDescent="0.65">
      <c r="B9" s="35" t="s">
        <v>17</v>
      </c>
      <c r="C9" s="35"/>
      <c r="D9" s="11">
        <f>D7/D8</f>
        <v>0.40845070422535212</v>
      </c>
      <c r="E9" s="6"/>
      <c r="F9" s="51" t="s">
        <v>18</v>
      </c>
      <c r="G9" s="13">
        <v>1.1499999999999999</v>
      </c>
      <c r="H9" s="16">
        <v>460</v>
      </c>
      <c r="I9" s="16">
        <v>787.5</v>
      </c>
      <c r="J9" s="18">
        <f t="shared" si="0"/>
        <v>0.58412698412698416</v>
      </c>
      <c r="K9" s="21">
        <v>0.28999999999999998</v>
      </c>
      <c r="L9" s="23">
        <f t="shared" si="1"/>
        <v>0.81287586392603883</v>
      </c>
      <c r="M9" s="6"/>
      <c r="N9" s="6"/>
    </row>
    <row r="10" spans="1:14" x14ac:dyDescent="0.65">
      <c r="B10" s="51"/>
      <c r="C10" s="51"/>
      <c r="D10" s="8"/>
      <c r="E10" s="6"/>
      <c r="F10" s="51" t="s">
        <v>19</v>
      </c>
      <c r="G10" s="13">
        <v>1.1200000000000001</v>
      </c>
      <c r="H10" s="16">
        <v>600</v>
      </c>
      <c r="I10" s="16">
        <v>1125</v>
      </c>
      <c r="J10" s="18">
        <f t="shared" si="0"/>
        <v>0.53333333333333333</v>
      </c>
      <c r="K10" s="21">
        <v>0.33</v>
      </c>
      <c r="L10" s="23">
        <f t="shared" si="1"/>
        <v>0.82514734774066811</v>
      </c>
      <c r="M10" s="6"/>
      <c r="N10" s="6"/>
    </row>
    <row r="11" spans="1:14" x14ac:dyDescent="0.65">
      <c r="B11" s="34" t="s">
        <v>28</v>
      </c>
      <c r="C11" s="34"/>
      <c r="D11" s="33"/>
      <c r="E11" s="6"/>
      <c r="F11" s="52" t="s">
        <v>21</v>
      </c>
      <c r="G11" s="14">
        <v>1.25</v>
      </c>
      <c r="H11" s="17">
        <v>450</v>
      </c>
      <c r="I11" s="17">
        <v>900</v>
      </c>
      <c r="J11" s="19">
        <f t="shared" si="0"/>
        <v>0.5</v>
      </c>
      <c r="K11" s="22">
        <v>0.3</v>
      </c>
      <c r="L11" s="24">
        <f t="shared" si="1"/>
        <v>0.92592592592592582</v>
      </c>
      <c r="M11" s="6"/>
      <c r="N11" s="6"/>
    </row>
    <row r="12" spans="1:14" x14ac:dyDescent="0.65">
      <c r="B12" s="53" t="s">
        <v>22</v>
      </c>
      <c r="C12" s="53"/>
      <c r="D12" s="32">
        <v>2.5000000000000001E-2</v>
      </c>
      <c r="E12" s="6"/>
      <c r="F12" s="54" t="s">
        <v>23</v>
      </c>
      <c r="G12" s="15">
        <f>MEDIAN(G7:G11)</f>
        <v>1.23</v>
      </c>
      <c r="H12" s="54"/>
      <c r="I12" s="54"/>
      <c r="J12" s="20">
        <f>MEDIAN(J7:J11)</f>
        <v>0.53333333333333333</v>
      </c>
      <c r="K12" s="54"/>
      <c r="L12" s="15">
        <f t="shared" ref="L12" si="2">MEDIAN(L7:L11)</f>
        <v>0.92592592592592582</v>
      </c>
      <c r="M12" s="6"/>
      <c r="N12" s="6"/>
    </row>
    <row r="13" spans="1:14" x14ac:dyDescent="0.65">
      <c r="B13" s="48" t="s">
        <v>24</v>
      </c>
      <c r="C13" s="48"/>
      <c r="D13" s="10">
        <v>0.06</v>
      </c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65">
      <c r="B14" s="50" t="s">
        <v>7</v>
      </c>
      <c r="C14" s="50"/>
      <c r="D14" s="12">
        <f>L12*(1+(1-D19)*D9)</f>
        <v>1.1868805425143454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65">
      <c r="B15" s="35" t="s">
        <v>20</v>
      </c>
      <c r="C15" s="35"/>
      <c r="D15" s="11">
        <f>D12+D13*D14</f>
        <v>9.6212832550860716E-2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65">
      <c r="B16" s="51"/>
      <c r="C16" s="51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65">
      <c r="B17" s="34" t="s">
        <v>29</v>
      </c>
      <c r="C17" s="34"/>
      <c r="D17" s="33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65">
      <c r="B18" s="53" t="s">
        <v>25</v>
      </c>
      <c r="C18" s="53"/>
      <c r="D18" s="32">
        <v>7.4999999999999997E-2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4" x14ac:dyDescent="0.65">
      <c r="B19" s="50" t="s">
        <v>11</v>
      </c>
      <c r="C19" s="50"/>
      <c r="D19" s="10">
        <v>0.31</v>
      </c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ht="14.4" customHeight="1" x14ac:dyDescent="0.65">
      <c r="B20" s="35" t="s">
        <v>30</v>
      </c>
      <c r="C20" s="35"/>
      <c r="D20" s="11">
        <f>D18*(1-D19)</f>
        <v>5.1749999999999997E-2</v>
      </c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65">
      <c r="B21" s="53"/>
      <c r="C21" s="53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65">
      <c r="B22" s="25" t="s">
        <v>0</v>
      </c>
      <c r="C22" s="26"/>
      <c r="D22" s="27">
        <f>(D15*D8)+(D20*D7)</f>
        <v>8.3318611111111093E-2</v>
      </c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6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14" x14ac:dyDescent="0.6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</sheetData>
  <mergeCells count="2">
    <mergeCell ref="B5:D5"/>
    <mergeCell ref="B6:C6"/>
  </mergeCells>
  <printOptions horizontalCentered="1"/>
  <pageMargins left="0.7" right="0.7" top="0.75" bottom="0.75" header="0.3" footer="0.3"/>
  <pageSetup scale="82" orientation="landscape" horizontalDpi="300" verticalDpi="300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WACC Calculator</vt:lpstr>
      <vt:lpstr>'WACC Calculator'!Print_Area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Corporate Finance Institute</cp:lastModifiedBy>
  <cp:lastPrinted>2023-04-13T18:58:18Z</cp:lastPrinted>
  <dcterms:created xsi:type="dcterms:W3CDTF">2017-08-25T00:42:37Z</dcterms:created>
  <dcterms:modified xsi:type="dcterms:W3CDTF">2023-04-13T18:59:42Z</dcterms:modified>
  <cp:category/>
</cp:coreProperties>
</file>