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Đặt hàng" sheetId="1" r:id="rId1"/>
    <sheet name="Công đoạn" sheetId="2" r:id="rId2"/>
    <sheet name="Chi phí" sheetId="3" r:id="rId3"/>
  </sheets>
  <calcPr calcId="125725"/>
</workbook>
</file>

<file path=xl/calcChain.xml><?xml version="1.0" encoding="utf-8"?>
<calcChain xmlns="http://schemas.openxmlformats.org/spreadsheetml/2006/main">
  <c r="C11" i="3"/>
  <c r="C12" s="1"/>
  <c r="F11" i="2"/>
  <c r="E5"/>
  <c r="E6"/>
  <c r="E7"/>
  <c r="E8"/>
  <c r="E9"/>
  <c r="E10"/>
  <c r="E4"/>
  <c r="I22" i="1"/>
  <c r="H22"/>
  <c r="G22"/>
  <c r="E11" i="2" l="1"/>
</calcChain>
</file>

<file path=xl/comments1.xml><?xml version="1.0" encoding="utf-8"?>
<comments xmlns="http://schemas.openxmlformats.org/spreadsheetml/2006/main">
  <authors>
    <author>Admin</author>
  </authors>
  <commentList>
    <comment ref="D6" authorId="0">
      <text>
        <r>
          <rPr>
            <b/>
            <sz val="9"/>
            <color indexed="81"/>
            <rFont val="Tahoma"/>
            <family val="2"/>
          </rPr>
          <t>Khoan lõ, làm sạch ba giớ, đục lỗ giữa, cắt dĩa</t>
        </r>
      </text>
    </comment>
  </commentList>
</comments>
</file>

<file path=xl/sharedStrings.xml><?xml version="1.0" encoding="utf-8"?>
<sst xmlns="http://schemas.openxmlformats.org/spreadsheetml/2006/main" count="109" uniqueCount="82">
  <si>
    <t>ID</t>
  </si>
  <si>
    <t>Người mua</t>
  </si>
  <si>
    <t>Số lượng</t>
  </si>
  <si>
    <t>Đã giao</t>
  </si>
  <si>
    <t>Ngày đặt</t>
  </si>
  <si>
    <t>Ngày giao</t>
  </si>
  <si>
    <t>Tien Le</t>
  </si>
  <si>
    <t>Link facebook</t>
  </si>
  <si>
    <t>https://www.facebook.com/profile.php?id=100011698742787&amp;fref=ufi</t>
  </si>
  <si>
    <t>Số đt</t>
  </si>
  <si>
    <t>Địa chỉ</t>
  </si>
  <si>
    <t>Nhung Bui</t>
  </si>
  <si>
    <t>https://www.facebook.com/profile.php?id=100005607733807&amp;fref=ufi</t>
  </si>
  <si>
    <t>6/9 phạm văn chiêu f8 gò vấp</t>
  </si>
  <si>
    <t>Scude Huynh</t>
  </si>
  <si>
    <t>https://www.facebook.com/hqtrangvba?fref=ufi</t>
  </si>
  <si>
    <t>Comments</t>
  </si>
  <si>
    <t>lan 1</t>
  </si>
  <si>
    <t>La My Thuy</t>
  </si>
  <si>
    <t>https://www.facebook.com/la.mythuy?fref=ufi</t>
  </si>
  <si>
    <t>Ho Thi Thao Nguyen</t>
  </si>
  <si>
    <t>https://www.facebook.com/ho.t.nguyen.1?fref=ufi</t>
  </si>
  <si>
    <t>0908 218 088</t>
  </si>
  <si>
    <t>Vàng Rắn</t>
  </si>
  <si>
    <t>https://www.facebook.com/ran.vang.106?fref=ufi</t>
  </si>
  <si>
    <t>Nguyen Yen Ha</t>
  </si>
  <si>
    <t>https://www.facebook.com/nguyen.yenha.1?fref=ufi</t>
  </si>
  <si>
    <t>Kim Uyen</t>
  </si>
  <si>
    <t>https://www.facebook.com/uyen.t.k.nguyen?fref=ufi</t>
  </si>
  <si>
    <t>15/7/2017</t>
  </si>
  <si>
    <t>14/7/2017</t>
  </si>
  <si>
    <t>https://www.facebook.com/profile.php?id=100013109204951</t>
  </si>
  <si>
    <t>Le Thi Thanh Hang</t>
  </si>
  <si>
    <t>https://www.facebook.com/le.hang</t>
  </si>
  <si>
    <t>11.3 C chung cư Khánh Hội 2 360 Bến Vân Đồn, Q.4</t>
  </si>
  <si>
    <t>Thành phố</t>
  </si>
  <si>
    <t>Đà Nẵng</t>
  </si>
  <si>
    <t>SG</t>
  </si>
  <si>
    <t>Cô Kim Anh</t>
  </si>
  <si>
    <t>Chi Bui</t>
  </si>
  <si>
    <t>https://www.facebook.com/chi.bui.756</t>
  </si>
  <si>
    <t>Xuan Huong</t>
  </si>
  <si>
    <t>https://www.facebook.com/profile.php?id=100008250936074</t>
  </si>
  <si>
    <t>Thuy Tien Nguyen Thi</t>
  </si>
  <si>
    <t>https://www.facebook.com/thuytien.nguyenthi.182</t>
  </si>
  <si>
    <t>Số tiền</t>
  </si>
  <si>
    <t>17/7/2017</t>
  </si>
  <si>
    <t>18/7/2017</t>
  </si>
  <si>
    <t>Lam Van Ha</t>
  </si>
  <si>
    <t>https://www.facebook.com/ha.bui.5680</t>
  </si>
  <si>
    <t>Nguyễn Thị Thanh Vân</t>
  </si>
  <si>
    <t>https://www.facebook.com/thanhvan.nguyenthi.906</t>
  </si>
  <si>
    <t>Vi Vani</t>
  </si>
  <si>
    <t>https://www.facebook.com/vi.vani.39</t>
  </si>
  <si>
    <t>TOTAL</t>
  </si>
  <si>
    <t>Chiị dâu Cường hàng xóm</t>
  </si>
  <si>
    <t>Công đoạn level 0</t>
  </si>
  <si>
    <t>Công đoạn level 1</t>
  </si>
  <si>
    <t>Chi Phí</t>
  </si>
  <si>
    <t>Làm thùng đá</t>
  </si>
  <si>
    <t>Làm các thau và dĩa</t>
  </si>
  <si>
    <t>Làm máy bơm</t>
  </si>
  <si>
    <t>Làm adaptor</t>
  </si>
  <si>
    <t>Thời gian (phút)</t>
  </si>
  <si>
    <t>Dán mica vô nắp</t>
  </si>
  <si>
    <t>Khoan lỗ</t>
  </si>
  <si>
    <t>Gắn máy bơm vô thùng đá</t>
  </si>
  <si>
    <t>Tiền công/1 giờ</t>
  </si>
  <si>
    <t>Lap ráp đóng gói + test adaptor</t>
  </si>
  <si>
    <t>Thùng đá + các đĩa</t>
  </si>
  <si>
    <t>Bơm</t>
  </si>
  <si>
    <t>Adaptor</t>
  </si>
  <si>
    <t>Mạch điện</t>
  </si>
  <si>
    <t>Công</t>
  </si>
  <si>
    <t>Chi Phí điều chỉnh</t>
  </si>
  <si>
    <t>Mica khuyên</t>
  </si>
  <si>
    <t>Cây nhôm</t>
  </si>
  <si>
    <t xml:space="preserve">Chì nhựa các thứ linh tinh khác </t>
  </si>
  <si>
    <t>Di chuyển</t>
  </si>
  <si>
    <t>Đỗ Thanh Tâm</t>
  </si>
  <si>
    <t>Cô Ngọc Nguyễn</t>
  </si>
  <si>
    <t>Thu Hương Thép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</si>
</sst>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0" fillId="0" borderId="1" xfId="0" applyBorder="1"/>
    <xf numFmtId="0" fontId="2" fillId="0" borderId="1" xfId="1" applyBorder="1" applyAlignment="1" applyProtection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1" fillId="3" borderId="1" xfId="0" applyFont="1" applyFill="1" applyBorder="1"/>
    <xf numFmtId="0" fontId="0" fillId="0" borderId="1" xfId="0" applyBorder="1" applyAlignment="1">
      <alignment vertical="center"/>
    </xf>
    <xf numFmtId="0" fontId="0" fillId="0" borderId="1" xfId="0" applyBorder="1" applyAlignment="1"/>
    <xf numFmtId="0" fontId="0" fillId="0" borderId="0" xfId="0" applyBorder="1"/>
    <xf numFmtId="0" fontId="0" fillId="0" borderId="2" xfId="0" applyBorder="1"/>
    <xf numFmtId="0" fontId="3" fillId="0" borderId="5" xfId="0" applyFont="1" applyFill="1" applyBorder="1"/>
    <xf numFmtId="0" fontId="0" fillId="0" borderId="2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4" borderId="1" xfId="0" applyFill="1" applyBorder="1"/>
    <xf numFmtId="0" fontId="2" fillId="4" borderId="1" xfId="1" applyFill="1" applyBorder="1" applyAlignment="1" applyProtection="1">
      <alignment horizontal="left"/>
    </xf>
    <xf numFmtId="0" fontId="2" fillId="4" borderId="1" xfId="1" applyFill="1" applyBorder="1" applyAlignment="1" applyProtection="1"/>
    <xf numFmtId="14" fontId="0" fillId="4" borderId="1" xfId="0" applyNumberForma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profile.php?id=100013109204951" TargetMode="External"/><Relationship Id="rId13" Type="http://schemas.openxmlformats.org/officeDocument/2006/relationships/hyperlink" Target="https://www.facebook.com/ha.bui.5680" TargetMode="External"/><Relationship Id="rId3" Type="http://schemas.openxmlformats.org/officeDocument/2006/relationships/hyperlink" Target="https://www.facebook.com/la.mythuy?fref=ufi" TargetMode="External"/><Relationship Id="rId7" Type="http://schemas.openxmlformats.org/officeDocument/2006/relationships/hyperlink" Target="https://www.facebook.com/uyen.t.k.nguyen?fref=ufi" TargetMode="External"/><Relationship Id="rId12" Type="http://schemas.openxmlformats.org/officeDocument/2006/relationships/hyperlink" Target="https://www.facebook.com/thuytien.nguyenthi.182" TargetMode="External"/><Relationship Id="rId2" Type="http://schemas.openxmlformats.org/officeDocument/2006/relationships/hyperlink" Target="https://www.facebook.com/hqtrangvba?fref=ufi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facebook.com/profile.php?id=100011698742787&amp;fref=ufi" TargetMode="External"/><Relationship Id="rId6" Type="http://schemas.openxmlformats.org/officeDocument/2006/relationships/hyperlink" Target="https://www.facebook.com/nguyen.yenha.1?fref=ufi" TargetMode="External"/><Relationship Id="rId11" Type="http://schemas.openxmlformats.org/officeDocument/2006/relationships/hyperlink" Target="https://www.facebook.com/profile.php?id=100008250936074" TargetMode="External"/><Relationship Id="rId5" Type="http://schemas.openxmlformats.org/officeDocument/2006/relationships/hyperlink" Target="https://www.facebook.com/ran.vang.106?fref=ufi" TargetMode="External"/><Relationship Id="rId15" Type="http://schemas.openxmlformats.org/officeDocument/2006/relationships/hyperlink" Target="https://www.facebook.com/vi.vani.39" TargetMode="External"/><Relationship Id="rId10" Type="http://schemas.openxmlformats.org/officeDocument/2006/relationships/hyperlink" Target="https://www.facebook.com/chi.bui.756" TargetMode="External"/><Relationship Id="rId4" Type="http://schemas.openxmlformats.org/officeDocument/2006/relationships/hyperlink" Target="https://www.facebook.com/ho.t.nguyen.1?fref=ufi" TargetMode="External"/><Relationship Id="rId9" Type="http://schemas.openxmlformats.org/officeDocument/2006/relationships/hyperlink" Target="https://www.facebook.com/le.hang" TargetMode="External"/><Relationship Id="rId14" Type="http://schemas.openxmlformats.org/officeDocument/2006/relationships/hyperlink" Target="https://www.facebook.com/thanhvan.nguyenthi.906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2"/>
  <sheetViews>
    <sheetView tabSelected="1" workbookViewId="0">
      <selection activeCell="D24" sqref="D24"/>
    </sheetView>
  </sheetViews>
  <sheetFormatPr defaultRowHeight="15"/>
  <cols>
    <col min="1" max="1" width="5.42578125" customWidth="1"/>
    <col min="2" max="2" width="23.85546875" bestFit="1" customWidth="1"/>
    <col min="3" max="3" width="17.42578125" style="1" customWidth="1"/>
    <col min="4" max="4" width="45.5703125" bestFit="1" customWidth="1"/>
    <col min="5" max="5" width="15" customWidth="1"/>
    <col min="6" max="6" width="14.5703125" style="1" customWidth="1"/>
    <col min="8" max="8" width="8" bestFit="1" customWidth="1"/>
    <col min="10" max="10" width="12.28515625" customWidth="1"/>
    <col min="11" max="11" width="65.140625" bestFit="1" customWidth="1"/>
    <col min="12" max="12" width="12.85546875" customWidth="1"/>
  </cols>
  <sheetData>
    <row r="1" spans="1:12">
      <c r="A1" s="2" t="s">
        <v>0</v>
      </c>
      <c r="B1" s="2" t="s">
        <v>1</v>
      </c>
      <c r="C1" s="3" t="s">
        <v>9</v>
      </c>
      <c r="D1" s="2" t="s">
        <v>10</v>
      </c>
      <c r="E1" s="2" t="s">
        <v>35</v>
      </c>
      <c r="F1" s="3" t="s">
        <v>4</v>
      </c>
      <c r="G1" s="2" t="s">
        <v>2</v>
      </c>
      <c r="H1" s="2" t="s">
        <v>45</v>
      </c>
      <c r="I1" s="2" t="s">
        <v>3</v>
      </c>
      <c r="J1" s="2" t="s">
        <v>5</v>
      </c>
      <c r="K1" s="2" t="s">
        <v>7</v>
      </c>
      <c r="L1" s="2" t="s">
        <v>16</v>
      </c>
    </row>
    <row r="2" spans="1:12">
      <c r="A2" s="19"/>
      <c r="B2" s="19" t="s">
        <v>6</v>
      </c>
      <c r="C2" s="20"/>
      <c r="D2" s="21"/>
      <c r="E2" s="19" t="s">
        <v>36</v>
      </c>
      <c r="F2" s="22">
        <v>43015</v>
      </c>
      <c r="G2" s="19">
        <v>6</v>
      </c>
      <c r="H2" s="19"/>
      <c r="I2" s="19">
        <v>6</v>
      </c>
      <c r="J2" s="19"/>
      <c r="K2" s="21" t="s">
        <v>8</v>
      </c>
      <c r="L2" s="19"/>
    </row>
    <row r="3" spans="1:12">
      <c r="A3" s="19"/>
      <c r="B3" s="19" t="s">
        <v>41</v>
      </c>
      <c r="C3" s="20"/>
      <c r="D3" s="21"/>
      <c r="E3" s="19" t="s">
        <v>36</v>
      </c>
      <c r="F3" s="22"/>
      <c r="G3" s="19">
        <v>1</v>
      </c>
      <c r="H3" s="19"/>
      <c r="I3" s="19">
        <v>1</v>
      </c>
      <c r="J3" s="19"/>
      <c r="K3" s="21" t="s">
        <v>42</v>
      </c>
      <c r="L3" s="19"/>
    </row>
    <row r="4" spans="1:12">
      <c r="A4" s="19"/>
      <c r="B4" s="19" t="s">
        <v>11</v>
      </c>
      <c r="C4" s="20">
        <v>937922989</v>
      </c>
      <c r="D4" s="21" t="s">
        <v>13</v>
      </c>
      <c r="E4" s="19" t="s">
        <v>37</v>
      </c>
      <c r="F4" s="22">
        <v>43015</v>
      </c>
      <c r="G4" s="19">
        <v>1</v>
      </c>
      <c r="H4" s="19">
        <v>450000</v>
      </c>
      <c r="I4" s="19">
        <v>1</v>
      </c>
      <c r="J4" s="19" t="s">
        <v>46</v>
      </c>
      <c r="K4" s="21" t="s">
        <v>12</v>
      </c>
      <c r="L4" s="19"/>
    </row>
    <row r="5" spans="1:12">
      <c r="A5" s="19"/>
      <c r="B5" s="19" t="s">
        <v>14</v>
      </c>
      <c r="C5" s="20"/>
      <c r="D5" s="21"/>
      <c r="E5" s="19" t="s">
        <v>37</v>
      </c>
      <c r="F5" s="22" t="s">
        <v>30</v>
      </c>
      <c r="G5" s="19">
        <v>7</v>
      </c>
      <c r="H5" s="19">
        <v>450000</v>
      </c>
      <c r="I5" s="19">
        <v>7</v>
      </c>
      <c r="J5" s="19">
        <v>42773</v>
      </c>
      <c r="K5" s="21" t="s">
        <v>15</v>
      </c>
      <c r="L5" s="19" t="s">
        <v>17</v>
      </c>
    </row>
    <row r="6" spans="1:12">
      <c r="A6" s="19"/>
      <c r="B6" s="19" t="s">
        <v>18</v>
      </c>
      <c r="C6" s="20"/>
      <c r="D6" s="21"/>
      <c r="E6" s="19" t="s">
        <v>36</v>
      </c>
      <c r="F6" s="22" t="s">
        <v>30</v>
      </c>
      <c r="G6" s="19">
        <v>1</v>
      </c>
      <c r="H6" s="19"/>
      <c r="I6" s="19">
        <v>1</v>
      </c>
      <c r="J6" s="19"/>
      <c r="K6" s="21" t="s">
        <v>19</v>
      </c>
      <c r="L6" s="19"/>
    </row>
    <row r="7" spans="1:12">
      <c r="A7" s="19"/>
      <c r="B7" s="19" t="s">
        <v>20</v>
      </c>
      <c r="C7" s="20" t="s">
        <v>22</v>
      </c>
      <c r="D7" s="21"/>
      <c r="E7" s="19" t="s">
        <v>37</v>
      </c>
      <c r="F7" s="22" t="s">
        <v>30</v>
      </c>
      <c r="G7" s="19">
        <v>1</v>
      </c>
      <c r="H7" s="19">
        <v>450000</v>
      </c>
      <c r="I7" s="19">
        <v>1</v>
      </c>
      <c r="J7" s="19" t="s">
        <v>46</v>
      </c>
      <c r="K7" s="21" t="s">
        <v>21</v>
      </c>
      <c r="L7" s="19"/>
    </row>
    <row r="8" spans="1:12">
      <c r="A8" s="19"/>
      <c r="B8" s="19" t="s">
        <v>23</v>
      </c>
      <c r="C8" s="20"/>
      <c r="D8" s="21"/>
      <c r="E8" s="19" t="s">
        <v>37</v>
      </c>
      <c r="F8" s="22" t="s">
        <v>30</v>
      </c>
      <c r="G8" s="19">
        <v>1</v>
      </c>
      <c r="H8" s="19"/>
      <c r="I8" s="19">
        <v>1</v>
      </c>
      <c r="J8" s="19"/>
      <c r="K8" s="21" t="s">
        <v>24</v>
      </c>
      <c r="L8" s="19"/>
    </row>
    <row r="9" spans="1:12">
      <c r="A9" s="19"/>
      <c r="B9" s="19" t="s">
        <v>25</v>
      </c>
      <c r="C9" s="20"/>
      <c r="D9" s="21" t="s">
        <v>34</v>
      </c>
      <c r="E9" s="19" t="s">
        <v>37</v>
      </c>
      <c r="F9" s="22" t="s">
        <v>29</v>
      </c>
      <c r="G9" s="19">
        <v>1</v>
      </c>
      <c r="H9" s="19">
        <v>450000</v>
      </c>
      <c r="I9" s="19">
        <v>1</v>
      </c>
      <c r="J9" s="19" t="s">
        <v>46</v>
      </c>
      <c r="K9" s="21" t="s">
        <v>26</v>
      </c>
      <c r="L9" s="19"/>
    </row>
    <row r="10" spans="1:12">
      <c r="A10" s="19"/>
      <c r="B10" s="19" t="s">
        <v>32</v>
      </c>
      <c r="C10" s="20"/>
      <c r="D10" s="21"/>
      <c r="E10" s="19" t="s">
        <v>37</v>
      </c>
      <c r="F10" s="22"/>
      <c r="G10" s="19">
        <v>1</v>
      </c>
      <c r="H10" s="19">
        <v>450000</v>
      </c>
      <c r="I10" s="19">
        <v>1</v>
      </c>
      <c r="J10" s="19"/>
      <c r="K10" s="21" t="s">
        <v>33</v>
      </c>
      <c r="L10" s="19"/>
    </row>
    <row r="11" spans="1:12">
      <c r="A11" s="19"/>
      <c r="B11" s="19" t="s">
        <v>27</v>
      </c>
      <c r="C11" s="20"/>
      <c r="D11" s="21"/>
      <c r="E11" s="19" t="s">
        <v>36</v>
      </c>
      <c r="F11" s="22"/>
      <c r="G11" s="19">
        <v>1</v>
      </c>
      <c r="H11" s="19"/>
      <c r="I11" s="19">
        <v>1</v>
      </c>
      <c r="J11" s="19"/>
      <c r="K11" s="21" t="s">
        <v>28</v>
      </c>
      <c r="L11" s="19"/>
    </row>
    <row r="12" spans="1:12">
      <c r="A12" s="19"/>
      <c r="B12" s="19" t="s">
        <v>39</v>
      </c>
      <c r="C12" s="20"/>
      <c r="D12" s="21"/>
      <c r="E12" s="19" t="s">
        <v>36</v>
      </c>
      <c r="F12" s="22"/>
      <c r="G12" s="19">
        <v>1</v>
      </c>
      <c r="H12" s="19"/>
      <c r="I12" s="19">
        <v>1</v>
      </c>
      <c r="J12" s="19"/>
      <c r="K12" s="21" t="s">
        <v>40</v>
      </c>
      <c r="L12" s="19"/>
    </row>
    <row r="13" spans="1:12">
      <c r="A13" s="19"/>
      <c r="B13" s="19" t="s">
        <v>48</v>
      </c>
      <c r="C13" s="20"/>
      <c r="D13" s="21"/>
      <c r="E13" s="19" t="s">
        <v>36</v>
      </c>
      <c r="F13" s="22"/>
      <c r="G13" s="19">
        <v>1</v>
      </c>
      <c r="H13" s="19"/>
      <c r="I13" s="19">
        <v>1</v>
      </c>
      <c r="J13" s="19"/>
      <c r="K13" s="21" t="s">
        <v>49</v>
      </c>
      <c r="L13" s="19"/>
    </row>
    <row r="14" spans="1:12">
      <c r="A14" s="4"/>
      <c r="B14" s="4" t="s">
        <v>50</v>
      </c>
      <c r="C14" s="7"/>
      <c r="D14" s="4"/>
      <c r="E14" s="4" t="s">
        <v>37</v>
      </c>
      <c r="F14" s="7"/>
      <c r="G14" s="4">
        <v>1</v>
      </c>
      <c r="H14" s="4"/>
      <c r="I14" s="4"/>
      <c r="J14" s="4"/>
      <c r="K14" s="5" t="s">
        <v>51</v>
      </c>
      <c r="L14" s="4"/>
    </row>
    <row r="15" spans="1:12">
      <c r="A15" s="4"/>
      <c r="B15" s="4" t="s">
        <v>52</v>
      </c>
      <c r="C15" s="7"/>
      <c r="D15" s="4"/>
      <c r="E15" s="4" t="s">
        <v>37</v>
      </c>
      <c r="F15" s="7"/>
      <c r="G15" s="4">
        <v>1</v>
      </c>
      <c r="H15" s="4"/>
      <c r="I15" s="4"/>
      <c r="J15" s="4"/>
      <c r="K15" s="5" t="s">
        <v>53</v>
      </c>
      <c r="L15" s="4"/>
    </row>
    <row r="16" spans="1:12">
      <c r="A16" s="19"/>
      <c r="B16" s="19" t="s">
        <v>43</v>
      </c>
      <c r="C16" s="20"/>
      <c r="D16" s="21"/>
      <c r="E16" s="19" t="s">
        <v>37</v>
      </c>
      <c r="F16" s="22"/>
      <c r="G16" s="19">
        <v>1</v>
      </c>
      <c r="H16" s="19">
        <v>430000</v>
      </c>
      <c r="I16" s="19">
        <v>1</v>
      </c>
      <c r="J16" s="19"/>
      <c r="K16" s="21" t="s">
        <v>44</v>
      </c>
      <c r="L16" s="19"/>
    </row>
    <row r="17" spans="1:12">
      <c r="A17" s="4"/>
      <c r="B17" s="4" t="s">
        <v>55</v>
      </c>
      <c r="C17" s="7"/>
      <c r="D17" s="4"/>
      <c r="E17" s="4" t="s">
        <v>37</v>
      </c>
      <c r="F17" s="7"/>
      <c r="G17" s="4">
        <v>1</v>
      </c>
      <c r="H17" s="4"/>
      <c r="I17" s="4"/>
      <c r="J17" s="4"/>
      <c r="K17" s="5"/>
      <c r="L17" s="4"/>
    </row>
    <row r="18" spans="1:12">
      <c r="A18" s="19"/>
      <c r="B18" s="19" t="s">
        <v>79</v>
      </c>
      <c r="C18" s="20"/>
      <c r="D18" s="21"/>
      <c r="E18" s="19" t="s">
        <v>36</v>
      </c>
      <c r="F18" s="22"/>
      <c r="G18" s="19">
        <v>2</v>
      </c>
      <c r="H18" s="19"/>
      <c r="I18" s="19">
        <v>2</v>
      </c>
      <c r="J18" s="19"/>
      <c r="K18" s="21"/>
      <c r="L18" s="19"/>
    </row>
    <row r="19" spans="1:12">
      <c r="A19" s="4"/>
      <c r="B19" s="4" t="s">
        <v>81</v>
      </c>
      <c r="C19" s="7"/>
      <c r="D19" s="4"/>
      <c r="E19" s="4"/>
      <c r="F19" s="7"/>
      <c r="G19" s="4">
        <v>1</v>
      </c>
      <c r="H19" s="4"/>
      <c r="I19" s="4"/>
      <c r="J19" s="4"/>
      <c r="K19" s="5"/>
      <c r="L19" s="4"/>
    </row>
    <row r="20" spans="1:12">
      <c r="A20" s="4"/>
      <c r="B20" s="4" t="s">
        <v>80</v>
      </c>
      <c r="C20" s="7"/>
      <c r="D20" s="4"/>
      <c r="E20" s="4"/>
      <c r="F20" s="7"/>
      <c r="G20" s="4">
        <v>1</v>
      </c>
      <c r="H20" s="4"/>
      <c r="I20" s="4"/>
      <c r="J20" s="4"/>
      <c r="K20" s="5"/>
      <c r="L20" s="4"/>
    </row>
    <row r="21" spans="1:12">
      <c r="A21" s="4"/>
      <c r="B21" s="4" t="s">
        <v>38</v>
      </c>
      <c r="C21" s="7"/>
      <c r="D21" s="4"/>
      <c r="E21" s="4" t="s">
        <v>37</v>
      </c>
      <c r="F21" s="7"/>
      <c r="G21" s="4">
        <v>11</v>
      </c>
      <c r="H21" s="4"/>
      <c r="I21" s="4">
        <v>1</v>
      </c>
      <c r="J21" s="6" t="s">
        <v>47</v>
      </c>
      <c r="K21" s="5" t="s">
        <v>31</v>
      </c>
      <c r="L21" s="4"/>
    </row>
    <row r="22" spans="1:12">
      <c r="F22" s="8" t="s">
        <v>54</v>
      </c>
      <c r="G22" s="9">
        <f>SUM(G2:G21)</f>
        <v>42</v>
      </c>
      <c r="H22" s="9">
        <f>SUM(H2:H16)</f>
        <v>2680000</v>
      </c>
      <c r="I22" s="9">
        <f>SUM(I2:I21)</f>
        <v>27</v>
      </c>
    </row>
  </sheetData>
  <hyperlinks>
    <hyperlink ref="K2" r:id="rId1"/>
    <hyperlink ref="K5" r:id="rId2"/>
    <hyperlink ref="K6" r:id="rId3"/>
    <hyperlink ref="K7" r:id="rId4"/>
    <hyperlink ref="K8" r:id="rId5"/>
    <hyperlink ref="K9" r:id="rId6"/>
    <hyperlink ref="K11" r:id="rId7"/>
    <hyperlink ref="K21" r:id="rId8"/>
    <hyperlink ref="K10" r:id="rId9"/>
    <hyperlink ref="K12" r:id="rId10"/>
    <hyperlink ref="K3" r:id="rId11"/>
    <hyperlink ref="K16" r:id="rId12"/>
    <hyperlink ref="K13" r:id="rId13"/>
    <hyperlink ref="K14" r:id="rId14"/>
    <hyperlink ref="K15" r:id="rId15"/>
  </hyperlinks>
  <pageMargins left="0.7" right="0.7" top="0.75" bottom="0.75" header="0.3" footer="0.3"/>
  <pageSetup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>
  <dimension ref="A2:F14"/>
  <sheetViews>
    <sheetView workbookViewId="0">
      <selection activeCell="D16" sqref="D16"/>
    </sheetView>
  </sheetViews>
  <sheetFormatPr defaultRowHeight="15"/>
  <cols>
    <col min="1" max="1" width="5.28515625" customWidth="1"/>
    <col min="2" max="2" width="28.42578125" bestFit="1" customWidth="1"/>
    <col min="3" max="3" width="16.7109375" bestFit="1" customWidth="1"/>
    <col min="4" max="4" width="16.7109375" customWidth="1"/>
    <col min="5" max="5" width="11.85546875" bestFit="1" customWidth="1"/>
    <col min="6" max="6" width="17.28515625" bestFit="1" customWidth="1"/>
  </cols>
  <sheetData>
    <row r="2" spans="1:6">
      <c r="A2" s="10" t="s">
        <v>0</v>
      </c>
      <c r="B2" s="10" t="s">
        <v>56</v>
      </c>
      <c r="C2" s="10" t="s">
        <v>57</v>
      </c>
      <c r="D2" s="10" t="s">
        <v>63</v>
      </c>
      <c r="E2" s="10" t="s">
        <v>58</v>
      </c>
      <c r="F2" s="10" t="s">
        <v>74</v>
      </c>
    </row>
    <row r="3" spans="1:6">
      <c r="A3" s="4"/>
      <c r="B3" s="4" t="s">
        <v>59</v>
      </c>
      <c r="C3" s="4"/>
      <c r="D3" s="4"/>
      <c r="E3" s="4"/>
      <c r="F3" s="4"/>
    </row>
    <row r="4" spans="1:6">
      <c r="A4" s="4"/>
      <c r="B4" s="4"/>
      <c r="C4" s="4" t="s">
        <v>64</v>
      </c>
      <c r="D4" s="11">
        <v>1</v>
      </c>
      <c r="E4" s="12">
        <f t="shared" ref="E4:E10" si="0">($C$14/60)*D4</f>
        <v>250</v>
      </c>
      <c r="F4" s="16">
        <v>10000</v>
      </c>
    </row>
    <row r="5" spans="1:6">
      <c r="A5" s="4"/>
      <c r="B5" s="4"/>
      <c r="C5" s="4" t="s">
        <v>65</v>
      </c>
      <c r="D5" s="11">
        <v>5</v>
      </c>
      <c r="E5" s="12">
        <f t="shared" si="0"/>
        <v>1250</v>
      </c>
      <c r="F5" s="17"/>
    </row>
    <row r="6" spans="1:6">
      <c r="A6" s="4"/>
      <c r="B6" s="4" t="s">
        <v>60</v>
      </c>
      <c r="C6" s="4"/>
      <c r="D6" s="4">
        <v>30</v>
      </c>
      <c r="E6" s="12">
        <f t="shared" si="0"/>
        <v>7500</v>
      </c>
      <c r="F6" s="18"/>
    </row>
    <row r="7" spans="1:6">
      <c r="A7" s="4"/>
      <c r="B7" s="4" t="s">
        <v>61</v>
      </c>
      <c r="C7" s="4"/>
      <c r="D7" s="4">
        <v>4</v>
      </c>
      <c r="E7" s="12">
        <f t="shared" si="0"/>
        <v>1000</v>
      </c>
      <c r="F7" s="12">
        <v>1000</v>
      </c>
    </row>
    <row r="8" spans="1:6">
      <c r="A8" s="4"/>
      <c r="B8" s="4" t="s">
        <v>62</v>
      </c>
      <c r="C8" s="4"/>
      <c r="D8" s="4">
        <v>15</v>
      </c>
      <c r="E8" s="12">
        <f t="shared" si="0"/>
        <v>3750</v>
      </c>
      <c r="F8" s="12">
        <v>3750</v>
      </c>
    </row>
    <row r="9" spans="1:6">
      <c r="A9" s="4"/>
      <c r="B9" s="4" t="s">
        <v>66</v>
      </c>
      <c r="C9" s="4"/>
      <c r="D9" s="4">
        <v>2</v>
      </c>
      <c r="E9" s="12">
        <f t="shared" si="0"/>
        <v>500</v>
      </c>
      <c r="F9" s="12">
        <v>500</v>
      </c>
    </row>
    <row r="10" spans="1:6">
      <c r="A10" s="4"/>
      <c r="B10" s="4" t="s">
        <v>68</v>
      </c>
      <c r="C10" s="4"/>
      <c r="D10" s="4">
        <v>5</v>
      </c>
      <c r="E10" s="12">
        <f t="shared" si="0"/>
        <v>1250</v>
      </c>
      <c r="F10" s="12">
        <v>1250</v>
      </c>
    </row>
    <row r="11" spans="1:6">
      <c r="D11" s="9" t="s">
        <v>54</v>
      </c>
      <c r="E11" s="9">
        <f>SUM(E3:E10)</f>
        <v>15500</v>
      </c>
      <c r="F11" s="9">
        <f>SUM(F3:F10)</f>
        <v>16500</v>
      </c>
    </row>
    <row r="14" spans="1:6">
      <c r="B14" t="s">
        <v>67</v>
      </c>
      <c r="C14">
        <v>15000</v>
      </c>
    </row>
  </sheetData>
  <mergeCells count="1">
    <mergeCell ref="F4:F6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E13"/>
  <sheetViews>
    <sheetView workbookViewId="0">
      <selection activeCell="G13" sqref="G13"/>
    </sheetView>
  </sheetViews>
  <sheetFormatPr defaultRowHeight="15"/>
  <cols>
    <col min="1" max="1" width="2.85546875" bestFit="1" customWidth="1"/>
    <col min="2" max="2" width="28.42578125" bestFit="1" customWidth="1"/>
  </cols>
  <sheetData>
    <row r="2" spans="1:5">
      <c r="A2" s="10" t="s">
        <v>0</v>
      </c>
      <c r="B2" s="10" t="s">
        <v>56</v>
      </c>
      <c r="C2" s="10" t="s">
        <v>58</v>
      </c>
    </row>
    <row r="3" spans="1:5">
      <c r="A3" s="4">
        <v>1</v>
      </c>
      <c r="B3" s="4" t="s">
        <v>69</v>
      </c>
      <c r="C3" s="4">
        <v>125000</v>
      </c>
    </row>
    <row r="4" spans="1:5">
      <c r="A4" s="4">
        <v>2</v>
      </c>
      <c r="B4" s="4" t="s">
        <v>70</v>
      </c>
      <c r="C4" s="12">
        <v>135000</v>
      </c>
    </row>
    <row r="5" spans="1:5">
      <c r="A5" s="4">
        <v>3</v>
      </c>
      <c r="B5" s="4" t="s">
        <v>71</v>
      </c>
      <c r="C5" s="12">
        <v>43000</v>
      </c>
    </row>
    <row r="6" spans="1:5">
      <c r="A6" s="4">
        <v>4</v>
      </c>
      <c r="B6" s="4" t="s">
        <v>72</v>
      </c>
      <c r="C6" s="12">
        <v>22000</v>
      </c>
    </row>
    <row r="7" spans="1:5">
      <c r="A7" s="4">
        <v>5</v>
      </c>
      <c r="B7" s="14" t="s">
        <v>75</v>
      </c>
      <c r="C7" s="12">
        <v>4000</v>
      </c>
    </row>
    <row r="8" spans="1:5">
      <c r="A8" s="4">
        <v>6</v>
      </c>
      <c r="B8" s="14" t="s">
        <v>76</v>
      </c>
      <c r="C8" s="12">
        <v>1000</v>
      </c>
    </row>
    <row r="9" spans="1:5">
      <c r="A9" s="4">
        <v>7</v>
      </c>
      <c r="B9" s="14" t="s">
        <v>77</v>
      </c>
      <c r="C9" s="12">
        <v>1000</v>
      </c>
    </row>
    <row r="10" spans="1:5">
      <c r="A10" s="4">
        <v>8</v>
      </c>
      <c r="B10" s="14" t="s">
        <v>78</v>
      </c>
      <c r="C10" s="12">
        <v>2000</v>
      </c>
    </row>
    <row r="11" spans="1:5">
      <c r="A11" s="4">
        <v>9</v>
      </c>
      <c r="B11" s="14" t="s">
        <v>73</v>
      </c>
      <c r="C11" s="12">
        <f>'Công đoạn'!F11</f>
        <v>16500</v>
      </c>
    </row>
    <row r="12" spans="1:5">
      <c r="B12" s="15" t="s">
        <v>54</v>
      </c>
      <c r="C12" s="9">
        <f>SUM(C3:C11)</f>
        <v>349500</v>
      </c>
    </row>
    <row r="13" spans="1:5">
      <c r="E13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Đặt hàng</vt:lpstr>
      <vt:lpstr>Công đoạn</vt:lpstr>
      <vt:lpstr>Chi phí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2017-07-16T18:51:37Z</dcterms:created>
  <dcterms:modified xsi:type="dcterms:W3CDTF">2017-08-03T02:43:57Z</dcterms:modified>
</cp:coreProperties>
</file>