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s_curriculum\houston_pollen\"/>
    </mc:Choice>
  </mc:AlternateContent>
  <xr:revisionPtr revIDLastSave="0" documentId="13_ncr:1_{ADC2E190-0150-4A9B-B4E4-1497D05C44EF}" xr6:coauthVersionLast="47" xr6:coauthVersionMax="47" xr10:uidLastSave="{00000000-0000-0000-0000-000000000000}"/>
  <bookViews>
    <workbookView xWindow="-120" yWindow="-120" windowWidth="29040" windowHeight="17640" xr2:uid="{74D12E6D-2ACF-4067-9253-07F40C485754}"/>
  </bookViews>
  <sheets>
    <sheet name="2021_daily" sheetId="8" r:id="rId1"/>
    <sheet name="2021" sheetId="1" r:id="rId2"/>
    <sheet name="2021_total" sheetId="7" r:id="rId3"/>
    <sheet name="2021_tree_analysis" sheetId="3" r:id="rId4"/>
    <sheet name="2021_tree" sheetId="4" r:id="rId5"/>
    <sheet name="2021_weed_analysis" sheetId="5" r:id="rId6"/>
    <sheet name="2021_weed" sheetId="6" r:id="rId7"/>
    <sheet name="2020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6" l="1"/>
  <c r="E13" i="6"/>
  <c r="F13" i="6"/>
  <c r="G13" i="6"/>
  <c r="H13" i="6"/>
  <c r="I13" i="6"/>
  <c r="J13" i="6"/>
  <c r="K13" i="6"/>
  <c r="L13" i="6"/>
  <c r="M13" i="6"/>
  <c r="B13" i="6"/>
  <c r="AA2" i="5"/>
  <c r="AB2" i="5"/>
  <c r="AC2" i="5"/>
  <c r="AD2" i="5"/>
  <c r="AE2" i="5"/>
  <c r="AF2" i="5"/>
  <c r="AG2" i="5"/>
  <c r="AH2" i="5"/>
  <c r="AI2" i="5"/>
  <c r="AJ2" i="5"/>
  <c r="AK2" i="5"/>
  <c r="AA3" i="5"/>
  <c r="AB3" i="5"/>
  <c r="AC3" i="5"/>
  <c r="AD3" i="5"/>
  <c r="AE3" i="5"/>
  <c r="AF3" i="5"/>
  <c r="AG3" i="5"/>
  <c r="AH3" i="5"/>
  <c r="AI3" i="5"/>
  <c r="AJ3" i="5"/>
  <c r="AK3" i="5"/>
  <c r="AA4" i="5"/>
  <c r="AB4" i="5"/>
  <c r="AC4" i="5"/>
  <c r="AD4" i="5"/>
  <c r="AE4" i="5"/>
  <c r="AF4" i="5"/>
  <c r="AG4" i="5"/>
  <c r="AH4" i="5"/>
  <c r="AI4" i="5"/>
  <c r="AJ4" i="5"/>
  <c r="AK4" i="5"/>
  <c r="AA5" i="5"/>
  <c r="AB5" i="5"/>
  <c r="AC5" i="5"/>
  <c r="AD5" i="5"/>
  <c r="AE5" i="5"/>
  <c r="AF5" i="5"/>
  <c r="AG5" i="5"/>
  <c r="AH5" i="5"/>
  <c r="AI5" i="5"/>
  <c r="AJ5" i="5"/>
  <c r="AK5" i="5"/>
  <c r="AA6" i="5"/>
  <c r="AB6" i="5"/>
  <c r="AC6" i="5"/>
  <c r="AD6" i="5"/>
  <c r="AE6" i="5"/>
  <c r="AF6" i="5"/>
  <c r="AG6" i="5"/>
  <c r="AH6" i="5"/>
  <c r="AI6" i="5"/>
  <c r="AJ6" i="5"/>
  <c r="AK6" i="5"/>
  <c r="AA7" i="5"/>
  <c r="AB7" i="5"/>
  <c r="AC7" i="5"/>
  <c r="AD7" i="5"/>
  <c r="AE7" i="5"/>
  <c r="AF7" i="5"/>
  <c r="AG7" i="5"/>
  <c r="AH7" i="5"/>
  <c r="AI7" i="5"/>
  <c r="AJ7" i="5"/>
  <c r="AK7" i="5"/>
  <c r="AA8" i="5"/>
  <c r="AB8" i="5"/>
  <c r="AC8" i="5"/>
  <c r="AD8" i="5"/>
  <c r="AE8" i="5"/>
  <c r="AF8" i="5"/>
  <c r="AG8" i="5"/>
  <c r="AH8" i="5"/>
  <c r="AI8" i="5"/>
  <c r="AJ8" i="5"/>
  <c r="AK8" i="5"/>
  <c r="AA9" i="5"/>
  <c r="AB9" i="5"/>
  <c r="AC9" i="5"/>
  <c r="AD9" i="5"/>
  <c r="AE9" i="5"/>
  <c r="AF9" i="5"/>
  <c r="AG9" i="5"/>
  <c r="AH9" i="5"/>
  <c r="AI9" i="5"/>
  <c r="AJ9" i="5"/>
  <c r="AK9" i="5"/>
  <c r="AA10" i="5"/>
  <c r="AB10" i="5"/>
  <c r="AC10" i="5"/>
  <c r="AD10" i="5"/>
  <c r="AE10" i="5"/>
  <c r="AF10" i="5"/>
  <c r="AG10" i="5"/>
  <c r="AH10" i="5"/>
  <c r="AI10" i="5"/>
  <c r="AJ10" i="5"/>
  <c r="AK10" i="5"/>
  <c r="AA11" i="5"/>
  <c r="AB11" i="5"/>
  <c r="AC11" i="5"/>
  <c r="AD11" i="5"/>
  <c r="AE11" i="5"/>
  <c r="AF11" i="5"/>
  <c r="AG11" i="5"/>
  <c r="AH11" i="5"/>
  <c r="AI11" i="5"/>
  <c r="AJ11" i="5"/>
  <c r="AK11" i="5"/>
  <c r="AA12" i="5"/>
  <c r="AB12" i="5"/>
  <c r="AC12" i="5"/>
  <c r="AD12" i="5"/>
  <c r="AE12" i="5"/>
  <c r="AF12" i="5"/>
  <c r="AG12" i="5"/>
  <c r="AH12" i="5"/>
  <c r="AI12" i="5"/>
  <c r="AJ12" i="5"/>
  <c r="AK12" i="5"/>
  <c r="AA13" i="5"/>
  <c r="AB13" i="5"/>
  <c r="AC13" i="5"/>
  <c r="AD13" i="5"/>
  <c r="AE13" i="5"/>
  <c r="AF13" i="5"/>
  <c r="AG13" i="5"/>
  <c r="AH13" i="5"/>
  <c r="AI13" i="5"/>
  <c r="AJ13" i="5"/>
  <c r="AK13" i="5"/>
  <c r="Z3" i="5"/>
  <c r="Z4" i="5"/>
  <c r="Z5" i="5"/>
  <c r="Z6" i="5"/>
  <c r="Z7" i="5"/>
  <c r="Z8" i="5"/>
  <c r="Z9" i="5"/>
  <c r="Z10" i="5"/>
  <c r="Z11" i="5"/>
  <c r="Z12" i="5"/>
  <c r="Z13" i="5"/>
  <c r="Z2" i="5"/>
  <c r="P2" i="5"/>
  <c r="Q2" i="5"/>
  <c r="R2" i="5"/>
  <c r="S2" i="5"/>
  <c r="T2" i="5"/>
  <c r="U2" i="5"/>
  <c r="V2" i="5"/>
  <c r="W2" i="5"/>
  <c r="X2" i="5"/>
  <c r="Y2" i="5"/>
  <c r="P3" i="5"/>
  <c r="Q3" i="5"/>
  <c r="R3" i="5"/>
  <c r="S3" i="5"/>
  <c r="T3" i="5"/>
  <c r="U3" i="5"/>
  <c r="V3" i="5"/>
  <c r="W3" i="5"/>
  <c r="X3" i="5"/>
  <c r="Y3" i="5"/>
  <c r="P4" i="5"/>
  <c r="Q4" i="5"/>
  <c r="R4" i="5"/>
  <c r="S4" i="5"/>
  <c r="T4" i="5"/>
  <c r="U4" i="5"/>
  <c r="V4" i="5"/>
  <c r="W4" i="5"/>
  <c r="X4" i="5"/>
  <c r="Y4" i="5"/>
  <c r="P5" i="5"/>
  <c r="Q5" i="5"/>
  <c r="R5" i="5"/>
  <c r="S5" i="5"/>
  <c r="T5" i="5"/>
  <c r="U5" i="5"/>
  <c r="V5" i="5"/>
  <c r="W5" i="5"/>
  <c r="X5" i="5"/>
  <c r="Y5" i="5"/>
  <c r="P6" i="5"/>
  <c r="Q6" i="5"/>
  <c r="R6" i="5"/>
  <c r="S6" i="5"/>
  <c r="T6" i="5"/>
  <c r="U6" i="5"/>
  <c r="V6" i="5"/>
  <c r="W6" i="5"/>
  <c r="X6" i="5"/>
  <c r="Y6" i="5"/>
  <c r="P7" i="5"/>
  <c r="Q7" i="5"/>
  <c r="R7" i="5"/>
  <c r="S7" i="5"/>
  <c r="T7" i="5"/>
  <c r="U7" i="5"/>
  <c r="V7" i="5"/>
  <c r="W7" i="5"/>
  <c r="X7" i="5"/>
  <c r="Y7" i="5"/>
  <c r="P8" i="5"/>
  <c r="Q8" i="5"/>
  <c r="R8" i="5"/>
  <c r="S8" i="5"/>
  <c r="T8" i="5"/>
  <c r="U8" i="5"/>
  <c r="V8" i="5"/>
  <c r="W8" i="5"/>
  <c r="X8" i="5"/>
  <c r="Y8" i="5"/>
  <c r="P9" i="5"/>
  <c r="Q9" i="5"/>
  <c r="R9" i="5"/>
  <c r="S9" i="5"/>
  <c r="T9" i="5"/>
  <c r="U9" i="5"/>
  <c r="V9" i="5"/>
  <c r="W9" i="5"/>
  <c r="X9" i="5"/>
  <c r="Y9" i="5"/>
  <c r="P10" i="5"/>
  <c r="Q10" i="5"/>
  <c r="R10" i="5"/>
  <c r="S10" i="5"/>
  <c r="T10" i="5"/>
  <c r="U10" i="5"/>
  <c r="V10" i="5"/>
  <c r="W10" i="5"/>
  <c r="X10" i="5"/>
  <c r="Y10" i="5"/>
  <c r="P11" i="5"/>
  <c r="Q11" i="5"/>
  <c r="R11" i="5"/>
  <c r="S11" i="5"/>
  <c r="T11" i="5"/>
  <c r="U11" i="5"/>
  <c r="V11" i="5"/>
  <c r="W11" i="5"/>
  <c r="X11" i="5"/>
  <c r="Y11" i="5"/>
  <c r="P12" i="5"/>
  <c r="Q12" i="5"/>
  <c r="R12" i="5"/>
  <c r="S12" i="5"/>
  <c r="T12" i="5"/>
  <c r="U12" i="5"/>
  <c r="V12" i="5"/>
  <c r="W12" i="5"/>
  <c r="X12" i="5"/>
  <c r="Y12" i="5"/>
  <c r="P13" i="5"/>
  <c r="Q13" i="5"/>
  <c r="R13" i="5"/>
  <c r="S13" i="5"/>
  <c r="T13" i="5"/>
  <c r="U13" i="5"/>
  <c r="V13" i="5"/>
  <c r="W13" i="5"/>
  <c r="X13" i="5"/>
  <c r="Y13" i="5"/>
  <c r="N3" i="5"/>
  <c r="N4" i="5"/>
  <c r="N5" i="5"/>
  <c r="N6" i="5"/>
  <c r="N7" i="5"/>
  <c r="N8" i="5"/>
  <c r="N9" i="5"/>
  <c r="N10" i="5"/>
  <c r="N11" i="5"/>
  <c r="N12" i="5"/>
  <c r="N13" i="5"/>
  <c r="N2" i="5"/>
  <c r="C14" i="4"/>
  <c r="D14" i="4"/>
  <c r="E14" i="4"/>
  <c r="F14" i="4"/>
  <c r="G14" i="4"/>
  <c r="H14" i="4"/>
  <c r="J14" i="4"/>
  <c r="K14" i="4"/>
  <c r="L14" i="4"/>
  <c r="M14" i="4"/>
  <c r="B14" i="4"/>
  <c r="AA3" i="3"/>
  <c r="AB3" i="3"/>
  <c r="AC3" i="3"/>
  <c r="AD3" i="3"/>
  <c r="AE3" i="3"/>
  <c r="AF3" i="3"/>
  <c r="AG3" i="3"/>
  <c r="AH3" i="3"/>
  <c r="AI3" i="3"/>
  <c r="AJ3" i="3"/>
  <c r="AK3" i="3"/>
  <c r="AA4" i="3"/>
  <c r="AB4" i="3"/>
  <c r="AC4" i="3"/>
  <c r="AD4" i="3"/>
  <c r="AE4" i="3"/>
  <c r="AF4" i="3"/>
  <c r="AG4" i="3"/>
  <c r="AH4" i="3"/>
  <c r="AI4" i="3"/>
  <c r="AJ4" i="3"/>
  <c r="AK4" i="3"/>
  <c r="AA5" i="3"/>
  <c r="AB5" i="3"/>
  <c r="AC5" i="3"/>
  <c r="AD5" i="3"/>
  <c r="AE5" i="3"/>
  <c r="AF5" i="3"/>
  <c r="AG5" i="3"/>
  <c r="AH5" i="3"/>
  <c r="AI5" i="3"/>
  <c r="AJ5" i="3"/>
  <c r="AK5" i="3"/>
  <c r="AA6" i="3"/>
  <c r="AB6" i="3"/>
  <c r="AC6" i="3"/>
  <c r="AD6" i="3"/>
  <c r="AE6" i="3"/>
  <c r="AF6" i="3"/>
  <c r="AG6" i="3"/>
  <c r="AH6" i="3"/>
  <c r="AI6" i="3"/>
  <c r="AJ6" i="3"/>
  <c r="AK6" i="3"/>
  <c r="AA7" i="3"/>
  <c r="AB7" i="3"/>
  <c r="AC7" i="3"/>
  <c r="AD7" i="3"/>
  <c r="AE7" i="3"/>
  <c r="AF7" i="3"/>
  <c r="AG7" i="3"/>
  <c r="AH7" i="3"/>
  <c r="AI7" i="3"/>
  <c r="AJ7" i="3"/>
  <c r="AK7" i="3"/>
  <c r="AA8" i="3"/>
  <c r="AB8" i="3"/>
  <c r="AC8" i="3"/>
  <c r="AD8" i="3"/>
  <c r="AE8" i="3"/>
  <c r="AF8" i="3"/>
  <c r="AG8" i="3"/>
  <c r="AH8" i="3"/>
  <c r="AI8" i="3"/>
  <c r="AJ8" i="3"/>
  <c r="AK8" i="3"/>
  <c r="AA9" i="3"/>
  <c r="AB9" i="3"/>
  <c r="AC9" i="3"/>
  <c r="AD9" i="3"/>
  <c r="AE9" i="3"/>
  <c r="AF9" i="3"/>
  <c r="AG9" i="3"/>
  <c r="AH9" i="3"/>
  <c r="AI9" i="3"/>
  <c r="AJ9" i="3"/>
  <c r="AK9" i="3"/>
  <c r="AA10" i="3"/>
  <c r="AB10" i="3"/>
  <c r="AC10" i="3"/>
  <c r="AD10" i="3"/>
  <c r="AE10" i="3"/>
  <c r="AF10" i="3"/>
  <c r="AG10" i="3"/>
  <c r="AH10" i="3"/>
  <c r="AI10" i="3"/>
  <c r="AJ10" i="3"/>
  <c r="AK10" i="3"/>
  <c r="AA11" i="3"/>
  <c r="AB11" i="3"/>
  <c r="AC11" i="3"/>
  <c r="AD11" i="3"/>
  <c r="AE11" i="3"/>
  <c r="AF11" i="3"/>
  <c r="AG11" i="3"/>
  <c r="AH11" i="3"/>
  <c r="AI11" i="3"/>
  <c r="AJ11" i="3"/>
  <c r="AK11" i="3"/>
  <c r="AA12" i="3"/>
  <c r="AB12" i="3"/>
  <c r="AC12" i="3"/>
  <c r="AD12" i="3"/>
  <c r="AE12" i="3"/>
  <c r="AF12" i="3"/>
  <c r="AG12" i="3"/>
  <c r="AH12" i="3"/>
  <c r="AI12" i="3"/>
  <c r="AJ12" i="3"/>
  <c r="AK12" i="3"/>
  <c r="AA13" i="3"/>
  <c r="AB13" i="3"/>
  <c r="AC13" i="3"/>
  <c r="AD13" i="3"/>
  <c r="AE13" i="3"/>
  <c r="AF13" i="3"/>
  <c r="AG13" i="3"/>
  <c r="AH13" i="3"/>
  <c r="AI13" i="3"/>
  <c r="AJ13" i="3"/>
  <c r="AK13" i="3"/>
  <c r="AA14" i="3"/>
  <c r="AB14" i="3"/>
  <c r="AC14" i="3"/>
  <c r="AD14" i="3"/>
  <c r="AE14" i="3"/>
  <c r="AF14" i="3"/>
  <c r="AG14" i="3"/>
  <c r="AH14" i="3"/>
  <c r="AI14" i="3"/>
  <c r="AJ14" i="3"/>
  <c r="AK14" i="3"/>
  <c r="AA15" i="3"/>
  <c r="AB15" i="3"/>
  <c r="AC15" i="3"/>
  <c r="AD15" i="3"/>
  <c r="AE15" i="3"/>
  <c r="AF15" i="3"/>
  <c r="AG15" i="3"/>
  <c r="AH15" i="3"/>
  <c r="AI15" i="3"/>
  <c r="AJ15" i="3"/>
  <c r="AK15" i="3"/>
  <c r="AA16" i="3"/>
  <c r="AB16" i="3"/>
  <c r="AC16" i="3"/>
  <c r="AD16" i="3"/>
  <c r="AE16" i="3"/>
  <c r="AF16" i="3"/>
  <c r="AG16" i="3"/>
  <c r="AH16" i="3"/>
  <c r="AI16" i="3"/>
  <c r="AJ16" i="3"/>
  <c r="AK16" i="3"/>
  <c r="AA17" i="3"/>
  <c r="AB17" i="3"/>
  <c r="AC17" i="3"/>
  <c r="AD17" i="3"/>
  <c r="AE17" i="3"/>
  <c r="AF17" i="3"/>
  <c r="AG17" i="3"/>
  <c r="AH17" i="3"/>
  <c r="AI17" i="3"/>
  <c r="AJ17" i="3"/>
  <c r="AK17" i="3"/>
  <c r="AA18" i="3"/>
  <c r="AB18" i="3"/>
  <c r="AC18" i="3"/>
  <c r="AD18" i="3"/>
  <c r="AE18" i="3"/>
  <c r="AF18" i="3"/>
  <c r="AG18" i="3"/>
  <c r="AH18" i="3"/>
  <c r="AI18" i="3"/>
  <c r="AJ18" i="3"/>
  <c r="AK18" i="3"/>
  <c r="AA19" i="3"/>
  <c r="AB19" i="3"/>
  <c r="AC19" i="3"/>
  <c r="AD19" i="3"/>
  <c r="AE19" i="3"/>
  <c r="AF19" i="3"/>
  <c r="AG19" i="3"/>
  <c r="AH19" i="3"/>
  <c r="AI19" i="3"/>
  <c r="AJ19" i="3"/>
  <c r="AK19" i="3"/>
  <c r="AA20" i="3"/>
  <c r="AB20" i="3"/>
  <c r="AC20" i="3"/>
  <c r="AD20" i="3"/>
  <c r="AE20" i="3"/>
  <c r="AF20" i="3"/>
  <c r="AG20" i="3"/>
  <c r="AH20" i="3"/>
  <c r="AI20" i="3"/>
  <c r="AJ20" i="3"/>
  <c r="AK20" i="3"/>
  <c r="AA21" i="3"/>
  <c r="AB21" i="3"/>
  <c r="AC21" i="3"/>
  <c r="AD21" i="3"/>
  <c r="AE21" i="3"/>
  <c r="AF21" i="3"/>
  <c r="AG21" i="3"/>
  <c r="AH21" i="3"/>
  <c r="AI21" i="3"/>
  <c r="AJ21" i="3"/>
  <c r="AK21" i="3"/>
  <c r="AA22" i="3"/>
  <c r="AB22" i="3"/>
  <c r="AC22" i="3"/>
  <c r="AD22" i="3"/>
  <c r="AE22" i="3"/>
  <c r="AF22" i="3"/>
  <c r="AG22" i="3"/>
  <c r="AH22" i="3"/>
  <c r="AI22" i="3"/>
  <c r="AJ22" i="3"/>
  <c r="AK22" i="3"/>
  <c r="AA23" i="3"/>
  <c r="AB23" i="3"/>
  <c r="AC23" i="3"/>
  <c r="AD23" i="3"/>
  <c r="AE23" i="3"/>
  <c r="AF23" i="3"/>
  <c r="AG23" i="3"/>
  <c r="AH23" i="3"/>
  <c r="AI23" i="3"/>
  <c r="AJ23" i="3"/>
  <c r="AK23" i="3"/>
  <c r="AA24" i="3"/>
  <c r="AB24" i="3"/>
  <c r="AC24" i="3"/>
  <c r="AD24" i="3"/>
  <c r="AE24" i="3"/>
  <c r="AF24" i="3"/>
  <c r="AG24" i="3"/>
  <c r="AH24" i="3"/>
  <c r="AI24" i="3"/>
  <c r="AJ24" i="3"/>
  <c r="AK24" i="3"/>
  <c r="AA25" i="3"/>
  <c r="AB25" i="3"/>
  <c r="AC25" i="3"/>
  <c r="AD25" i="3"/>
  <c r="AE25" i="3"/>
  <c r="AF25" i="3"/>
  <c r="AG25" i="3"/>
  <c r="AH25" i="3"/>
  <c r="AI25" i="3"/>
  <c r="AJ25" i="3"/>
  <c r="AK25" i="3"/>
  <c r="AA2" i="3"/>
  <c r="AB2" i="3"/>
  <c r="AC2" i="3"/>
  <c r="AD2" i="3"/>
  <c r="AE2" i="3"/>
  <c r="AF2" i="3"/>
  <c r="AG2" i="3"/>
  <c r="AH2" i="3"/>
  <c r="AI2" i="3"/>
  <c r="AJ2" i="3"/>
  <c r="AK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" i="3"/>
  <c r="O2" i="3"/>
  <c r="P2" i="3"/>
  <c r="Q2" i="3"/>
  <c r="R2" i="3"/>
  <c r="S2" i="3"/>
  <c r="T2" i="3"/>
  <c r="V2" i="3"/>
  <c r="W2" i="3"/>
  <c r="X2" i="3"/>
  <c r="Y2" i="3"/>
  <c r="O3" i="3"/>
  <c r="P3" i="3"/>
  <c r="Q3" i="3"/>
  <c r="R3" i="3"/>
  <c r="S3" i="3"/>
  <c r="T3" i="3"/>
  <c r="V3" i="3"/>
  <c r="W3" i="3"/>
  <c r="X3" i="3"/>
  <c r="Y3" i="3"/>
  <c r="O4" i="3"/>
  <c r="P4" i="3"/>
  <c r="Q4" i="3"/>
  <c r="R4" i="3"/>
  <c r="S4" i="3"/>
  <c r="T4" i="3"/>
  <c r="V4" i="3"/>
  <c r="W4" i="3"/>
  <c r="X4" i="3"/>
  <c r="Y4" i="3"/>
  <c r="O5" i="3"/>
  <c r="P5" i="3"/>
  <c r="Q5" i="3"/>
  <c r="R5" i="3"/>
  <c r="S5" i="3"/>
  <c r="T5" i="3"/>
  <c r="V5" i="3"/>
  <c r="W5" i="3"/>
  <c r="X5" i="3"/>
  <c r="Y5" i="3"/>
  <c r="O6" i="3"/>
  <c r="P6" i="3"/>
  <c r="Q6" i="3"/>
  <c r="R6" i="3"/>
  <c r="S6" i="3"/>
  <c r="T6" i="3"/>
  <c r="V6" i="3"/>
  <c r="W6" i="3"/>
  <c r="X6" i="3"/>
  <c r="Y6" i="3"/>
  <c r="O7" i="3"/>
  <c r="P7" i="3"/>
  <c r="Q7" i="3"/>
  <c r="R7" i="3"/>
  <c r="S7" i="3"/>
  <c r="T7" i="3"/>
  <c r="V7" i="3"/>
  <c r="W7" i="3"/>
  <c r="X7" i="3"/>
  <c r="Y7" i="3"/>
  <c r="O8" i="3"/>
  <c r="P8" i="3"/>
  <c r="Q8" i="3"/>
  <c r="R8" i="3"/>
  <c r="S8" i="3"/>
  <c r="T8" i="3"/>
  <c r="V8" i="3"/>
  <c r="W8" i="3"/>
  <c r="X8" i="3"/>
  <c r="Y8" i="3"/>
  <c r="O9" i="3"/>
  <c r="P9" i="3"/>
  <c r="Q9" i="3"/>
  <c r="R9" i="3"/>
  <c r="S9" i="3"/>
  <c r="T9" i="3"/>
  <c r="V9" i="3"/>
  <c r="W9" i="3"/>
  <c r="X9" i="3"/>
  <c r="Y9" i="3"/>
  <c r="O10" i="3"/>
  <c r="P10" i="3"/>
  <c r="Q10" i="3"/>
  <c r="R10" i="3"/>
  <c r="S10" i="3"/>
  <c r="T10" i="3"/>
  <c r="V10" i="3"/>
  <c r="W10" i="3"/>
  <c r="X10" i="3"/>
  <c r="Y10" i="3"/>
  <c r="O11" i="3"/>
  <c r="P11" i="3"/>
  <c r="Q11" i="3"/>
  <c r="R11" i="3"/>
  <c r="S11" i="3"/>
  <c r="T11" i="3"/>
  <c r="V11" i="3"/>
  <c r="W11" i="3"/>
  <c r="X11" i="3"/>
  <c r="Y11" i="3"/>
  <c r="O12" i="3"/>
  <c r="P12" i="3"/>
  <c r="Q12" i="3"/>
  <c r="R12" i="3"/>
  <c r="S12" i="3"/>
  <c r="T12" i="3"/>
  <c r="V12" i="3"/>
  <c r="W12" i="3"/>
  <c r="X12" i="3"/>
  <c r="Y12" i="3"/>
  <c r="O13" i="3"/>
  <c r="P13" i="3"/>
  <c r="Q13" i="3"/>
  <c r="R13" i="3"/>
  <c r="S13" i="3"/>
  <c r="T13" i="3"/>
  <c r="V13" i="3"/>
  <c r="W13" i="3"/>
  <c r="X13" i="3"/>
  <c r="Y13" i="3"/>
  <c r="O14" i="3"/>
  <c r="P14" i="3"/>
  <c r="Q14" i="3"/>
  <c r="R14" i="3"/>
  <c r="S14" i="3"/>
  <c r="T14" i="3"/>
  <c r="V14" i="3"/>
  <c r="W14" i="3"/>
  <c r="X14" i="3"/>
  <c r="Y14" i="3"/>
  <c r="O15" i="3"/>
  <c r="P15" i="3"/>
  <c r="Q15" i="3"/>
  <c r="R15" i="3"/>
  <c r="S15" i="3"/>
  <c r="T15" i="3"/>
  <c r="V15" i="3"/>
  <c r="W15" i="3"/>
  <c r="X15" i="3"/>
  <c r="Y15" i="3"/>
  <c r="O16" i="3"/>
  <c r="P16" i="3"/>
  <c r="Q16" i="3"/>
  <c r="R16" i="3"/>
  <c r="S16" i="3"/>
  <c r="T16" i="3"/>
  <c r="V16" i="3"/>
  <c r="W16" i="3"/>
  <c r="X16" i="3"/>
  <c r="Y16" i="3"/>
  <c r="O17" i="3"/>
  <c r="P17" i="3"/>
  <c r="Q17" i="3"/>
  <c r="R17" i="3"/>
  <c r="S17" i="3"/>
  <c r="T17" i="3"/>
  <c r="V17" i="3"/>
  <c r="W17" i="3"/>
  <c r="X17" i="3"/>
  <c r="Y17" i="3"/>
  <c r="O18" i="3"/>
  <c r="P18" i="3"/>
  <c r="Q18" i="3"/>
  <c r="R18" i="3"/>
  <c r="S18" i="3"/>
  <c r="T18" i="3"/>
  <c r="V18" i="3"/>
  <c r="W18" i="3"/>
  <c r="X18" i="3"/>
  <c r="Y18" i="3"/>
  <c r="O19" i="3"/>
  <c r="P19" i="3"/>
  <c r="Q19" i="3"/>
  <c r="R19" i="3"/>
  <c r="S19" i="3"/>
  <c r="T19" i="3"/>
  <c r="V19" i="3"/>
  <c r="W19" i="3"/>
  <c r="X19" i="3"/>
  <c r="Y19" i="3"/>
  <c r="O20" i="3"/>
  <c r="P20" i="3"/>
  <c r="Q20" i="3"/>
  <c r="R20" i="3"/>
  <c r="S20" i="3"/>
  <c r="T20" i="3"/>
  <c r="V20" i="3"/>
  <c r="W20" i="3"/>
  <c r="X20" i="3"/>
  <c r="Y20" i="3"/>
  <c r="O21" i="3"/>
  <c r="P21" i="3"/>
  <c r="Q21" i="3"/>
  <c r="R21" i="3"/>
  <c r="S21" i="3"/>
  <c r="T21" i="3"/>
  <c r="V21" i="3"/>
  <c r="W21" i="3"/>
  <c r="X21" i="3"/>
  <c r="Y21" i="3"/>
  <c r="O22" i="3"/>
  <c r="P22" i="3"/>
  <c r="Q22" i="3"/>
  <c r="R22" i="3"/>
  <c r="S22" i="3"/>
  <c r="T22" i="3"/>
  <c r="V22" i="3"/>
  <c r="W22" i="3"/>
  <c r="X22" i="3"/>
  <c r="Y22" i="3"/>
  <c r="O23" i="3"/>
  <c r="P23" i="3"/>
  <c r="Q23" i="3"/>
  <c r="R23" i="3"/>
  <c r="S23" i="3"/>
  <c r="T23" i="3"/>
  <c r="V23" i="3"/>
  <c r="W23" i="3"/>
  <c r="X23" i="3"/>
  <c r="Y23" i="3"/>
  <c r="O24" i="3"/>
  <c r="P24" i="3"/>
  <c r="Q24" i="3"/>
  <c r="R24" i="3"/>
  <c r="S24" i="3"/>
  <c r="T24" i="3"/>
  <c r="V24" i="3"/>
  <c r="W24" i="3"/>
  <c r="X24" i="3"/>
  <c r="Y24" i="3"/>
  <c r="O25" i="3"/>
  <c r="P25" i="3"/>
  <c r="Q25" i="3"/>
  <c r="R25" i="3"/>
  <c r="S25" i="3"/>
  <c r="T25" i="3"/>
  <c r="V25" i="3"/>
  <c r="W25" i="3"/>
  <c r="X25" i="3"/>
  <c r="Y2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</calcChain>
</file>

<file path=xl/sharedStrings.xml><?xml version="1.0" encoding="utf-8"?>
<sst xmlns="http://schemas.openxmlformats.org/spreadsheetml/2006/main" count="291" uniqueCount="64">
  <si>
    <t>Alnus(Alder)</t>
  </si>
  <si>
    <t>Ash</t>
  </si>
  <si>
    <t>Black Walnut</t>
  </si>
  <si>
    <t>Bushes</t>
  </si>
  <si>
    <t>Birch</t>
  </si>
  <si>
    <t>Cedar</t>
  </si>
  <si>
    <t>Cotton Wood</t>
  </si>
  <si>
    <t>Dogwood</t>
  </si>
  <si>
    <t>Elm</t>
  </si>
  <si>
    <t>Glandular Mesquite</t>
  </si>
  <si>
    <t xml:space="preserve"> Hackberry</t>
  </si>
  <si>
    <t>Hickory</t>
  </si>
  <si>
    <t>Mulberry</t>
  </si>
  <si>
    <t>Maple</t>
  </si>
  <si>
    <t>Osage Orange</t>
  </si>
  <si>
    <t>Oak</t>
  </si>
  <si>
    <t>Sycamore</t>
  </si>
  <si>
    <t>Pine</t>
  </si>
  <si>
    <t>Privet</t>
  </si>
  <si>
    <t>Sweet Gum</t>
  </si>
  <si>
    <t>Gingko Biloba</t>
  </si>
  <si>
    <t>Willow</t>
  </si>
  <si>
    <t>Other Tree</t>
  </si>
  <si>
    <t>Tree Total</t>
  </si>
  <si>
    <t>Grass Total</t>
  </si>
  <si>
    <t>Tree &amp; Grass Total</t>
  </si>
  <si>
    <t>Amaranth</t>
  </si>
  <si>
    <t>Cattail</t>
  </si>
  <si>
    <t>Lamb's Quarters</t>
  </si>
  <si>
    <t>Nettle</t>
  </si>
  <si>
    <t>Plantago(plantain)</t>
  </si>
  <si>
    <t>Ragweed</t>
  </si>
  <si>
    <t>Rumex</t>
  </si>
  <si>
    <t>Sagebrush</t>
  </si>
  <si>
    <t>Saltbrush</t>
  </si>
  <si>
    <t>Sedge</t>
  </si>
  <si>
    <t>Sneezeweed</t>
  </si>
  <si>
    <t>Other Weed</t>
  </si>
  <si>
    <t>Weed Total</t>
  </si>
  <si>
    <t>Pollen Total</t>
  </si>
  <si>
    <t>Walnut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</si>
  <si>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</si>
  <si>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</si>
  <si>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</si>
  <si>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</si>
  <si>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</si>
  <si>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</si>
  <si>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</si>
  <si>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</si>
  <si>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</si>
  <si>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</si>
  <si>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</si>
  <si>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</si>
  <si>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</si>
  <si>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</si>
  <si>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tree</t>
  </si>
  <si>
    <t>Other Trees</t>
  </si>
  <si>
    <t>weed</t>
  </si>
  <si>
    <t>Other Weeds</t>
  </si>
  <si>
    <t>Tree</t>
  </si>
  <si>
    <t>Grass</t>
  </si>
  <si>
    <t>Weed</t>
  </si>
  <si>
    <t>pollen</t>
  </si>
  <si>
    <t>pollen_total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</si>
</sst>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/>
    <xf numFmtId="0" fontId="0" fillId="2" borderId="0" xfId="0" applyFill="1" applyBorder="1" applyAlignment="1"/>
    <xf numFmtId="17" fontId="0" fillId="0" borderId="0" xfId="0" applyNumberFormat="1" applyBorder="1"/>
    <xf numFmtId="0" fontId="0" fillId="0" borderId="0" xfId="0" applyBorder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0" fillId="2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/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1B85-47C9-4A1A-BE41-40B01CCC70E9}">
  <dimension ref="A1:B366"/>
  <sheetViews>
    <sheetView tabSelected="1" topLeftCell="A349" workbookViewId="0">
      <selection activeCell="B336" sqref="B336:B366"/>
    </sheetView>
  </sheetViews>
  <sheetFormatPr defaultRowHeight="15" x14ac:dyDescent="0.25"/>
  <cols>
    <col min="1" max="1" width="10.7109375" bestFit="1" customWidth="1"/>
    <col min="2" max="2" width="11.85546875" bestFit="1" customWidth="1"/>
  </cols>
  <sheetData>
    <row r="1" spans="1:2" x14ac:dyDescent="0.25">
      <c r="A1" t="s">
        <v>41</v>
      </c>
      <c r="B1" t="s">
        <v>63</v>
      </c>
    </row>
    <row r="2" spans="1:2" x14ac:dyDescent="0.25">
      <c r="A2" s="23">
        <v>44197</v>
      </c>
      <c r="B2">
        <v>0</v>
      </c>
    </row>
    <row r="3" spans="1:2" x14ac:dyDescent="0.25">
      <c r="A3" s="23">
        <v>44198</v>
      </c>
      <c r="B3">
        <v>0</v>
      </c>
    </row>
    <row r="4" spans="1:2" x14ac:dyDescent="0.25">
      <c r="A4" s="23">
        <v>44199</v>
      </c>
      <c r="B4">
        <v>0</v>
      </c>
    </row>
    <row r="5" spans="1:2" x14ac:dyDescent="0.25">
      <c r="A5" s="23">
        <v>44200</v>
      </c>
      <c r="B5">
        <v>6</v>
      </c>
    </row>
    <row r="6" spans="1:2" x14ac:dyDescent="0.25">
      <c r="A6" s="23">
        <v>44201</v>
      </c>
      <c r="B6">
        <v>97</v>
      </c>
    </row>
    <row r="7" spans="1:2" x14ac:dyDescent="0.25">
      <c r="A7" s="23">
        <v>44202</v>
      </c>
      <c r="B7">
        <v>12</v>
      </c>
    </row>
    <row r="8" spans="1:2" x14ac:dyDescent="0.25">
      <c r="A8" s="23">
        <v>44203</v>
      </c>
      <c r="B8">
        <v>1599</v>
      </c>
    </row>
    <row r="9" spans="1:2" x14ac:dyDescent="0.25">
      <c r="A9" s="23">
        <v>44204</v>
      </c>
      <c r="B9">
        <v>149</v>
      </c>
    </row>
    <row r="10" spans="1:2" x14ac:dyDescent="0.25">
      <c r="A10" s="23">
        <v>44205</v>
      </c>
      <c r="B10">
        <v>0</v>
      </c>
    </row>
    <row r="11" spans="1:2" x14ac:dyDescent="0.25">
      <c r="A11" s="23">
        <v>44206</v>
      </c>
      <c r="B11">
        <v>0</v>
      </c>
    </row>
    <row r="12" spans="1:2" x14ac:dyDescent="0.25">
      <c r="A12" s="23">
        <v>44207</v>
      </c>
      <c r="B12">
        <v>18</v>
      </c>
    </row>
    <row r="13" spans="1:2" x14ac:dyDescent="0.25">
      <c r="A13" s="23">
        <v>44208</v>
      </c>
      <c r="B13">
        <v>10</v>
      </c>
    </row>
    <row r="14" spans="1:2" x14ac:dyDescent="0.25">
      <c r="A14" s="23">
        <v>44209</v>
      </c>
      <c r="B14">
        <v>4</v>
      </c>
    </row>
    <row r="15" spans="1:2" x14ac:dyDescent="0.25">
      <c r="A15" s="23">
        <v>44210</v>
      </c>
      <c r="B15">
        <v>24</v>
      </c>
    </row>
    <row r="16" spans="1:2" x14ac:dyDescent="0.25">
      <c r="A16" s="23">
        <v>44211</v>
      </c>
      <c r="B16">
        <v>174</v>
      </c>
    </row>
    <row r="17" spans="1:2" x14ac:dyDescent="0.25">
      <c r="A17" s="23">
        <v>44212</v>
      </c>
      <c r="B17">
        <v>0</v>
      </c>
    </row>
    <row r="18" spans="1:2" x14ac:dyDescent="0.25">
      <c r="A18" s="23">
        <v>44213</v>
      </c>
      <c r="B18">
        <v>0</v>
      </c>
    </row>
    <row r="19" spans="1:2" x14ac:dyDescent="0.25">
      <c r="A19" s="23">
        <v>44214</v>
      </c>
      <c r="B19">
        <v>0</v>
      </c>
    </row>
    <row r="20" spans="1:2" x14ac:dyDescent="0.25">
      <c r="A20" s="23">
        <v>44215</v>
      </c>
      <c r="B20">
        <v>70</v>
      </c>
    </row>
    <row r="21" spans="1:2" x14ac:dyDescent="0.25">
      <c r="A21" s="23">
        <v>44216</v>
      </c>
      <c r="B21">
        <v>12</v>
      </c>
    </row>
    <row r="22" spans="1:2" x14ac:dyDescent="0.25">
      <c r="A22" s="23">
        <v>44217</v>
      </c>
      <c r="B22">
        <v>2</v>
      </c>
    </row>
    <row r="23" spans="1:2" x14ac:dyDescent="0.25">
      <c r="A23" s="23">
        <v>44218</v>
      </c>
      <c r="B23">
        <v>2</v>
      </c>
    </row>
    <row r="24" spans="1:2" x14ac:dyDescent="0.25">
      <c r="A24" s="23">
        <v>44219</v>
      </c>
      <c r="B24">
        <v>0</v>
      </c>
    </row>
    <row r="25" spans="1:2" x14ac:dyDescent="0.25">
      <c r="A25" s="23">
        <v>44220</v>
      </c>
      <c r="B25">
        <v>0</v>
      </c>
    </row>
    <row r="26" spans="1:2" x14ac:dyDescent="0.25">
      <c r="A26" s="23">
        <v>44221</v>
      </c>
      <c r="B26">
        <v>22</v>
      </c>
    </row>
    <row r="27" spans="1:2" x14ac:dyDescent="0.25">
      <c r="A27" s="23">
        <v>44222</v>
      </c>
      <c r="B27">
        <v>849</v>
      </c>
    </row>
    <row r="28" spans="1:2" x14ac:dyDescent="0.25">
      <c r="A28" s="23">
        <v>44223</v>
      </c>
      <c r="B28">
        <v>1347</v>
      </c>
    </row>
    <row r="29" spans="1:2" x14ac:dyDescent="0.25">
      <c r="A29" s="23">
        <v>44224</v>
      </c>
      <c r="B29">
        <v>495</v>
      </c>
    </row>
    <row r="30" spans="1:2" x14ac:dyDescent="0.25">
      <c r="A30" s="23">
        <v>44225</v>
      </c>
      <c r="B30">
        <v>163</v>
      </c>
    </row>
    <row r="31" spans="1:2" x14ac:dyDescent="0.25">
      <c r="A31" s="23">
        <v>44226</v>
      </c>
      <c r="B31">
        <v>0</v>
      </c>
    </row>
    <row r="32" spans="1:2" x14ac:dyDescent="0.25">
      <c r="A32" s="23">
        <v>44227</v>
      </c>
      <c r="B32">
        <v>0</v>
      </c>
    </row>
    <row r="33" spans="1:2" x14ac:dyDescent="0.25">
      <c r="A33" s="23">
        <v>44228</v>
      </c>
      <c r="B33">
        <v>1259</v>
      </c>
    </row>
    <row r="34" spans="1:2" x14ac:dyDescent="0.25">
      <c r="A34" s="23">
        <v>44229</v>
      </c>
      <c r="B34">
        <v>497</v>
      </c>
    </row>
    <row r="35" spans="1:2" x14ac:dyDescent="0.25">
      <c r="A35" s="23">
        <v>44230</v>
      </c>
      <c r="B35">
        <v>124</v>
      </c>
    </row>
    <row r="36" spans="1:2" x14ac:dyDescent="0.25">
      <c r="A36" s="23">
        <v>44231</v>
      </c>
      <c r="B36">
        <v>405</v>
      </c>
    </row>
    <row r="37" spans="1:2" x14ac:dyDescent="0.25">
      <c r="A37" s="23">
        <v>44232</v>
      </c>
      <c r="B37">
        <v>787</v>
      </c>
    </row>
    <row r="38" spans="1:2" x14ac:dyDescent="0.25">
      <c r="A38" s="23">
        <v>44233</v>
      </c>
      <c r="B38">
        <v>0</v>
      </c>
    </row>
    <row r="39" spans="1:2" x14ac:dyDescent="0.25">
      <c r="A39" s="23">
        <v>44234</v>
      </c>
      <c r="B39">
        <v>0</v>
      </c>
    </row>
    <row r="40" spans="1:2" x14ac:dyDescent="0.25">
      <c r="A40" s="23">
        <v>44235</v>
      </c>
      <c r="B40">
        <v>143</v>
      </c>
    </row>
    <row r="41" spans="1:2" x14ac:dyDescent="0.25">
      <c r="A41" s="23">
        <v>44236</v>
      </c>
      <c r="B41">
        <v>193</v>
      </c>
    </row>
    <row r="42" spans="1:2" x14ac:dyDescent="0.25">
      <c r="A42" s="23">
        <v>44237</v>
      </c>
      <c r="B42">
        <v>288</v>
      </c>
    </row>
    <row r="43" spans="1:2" x14ac:dyDescent="0.25">
      <c r="A43" s="23">
        <v>44238</v>
      </c>
      <c r="B43">
        <v>219</v>
      </c>
    </row>
    <row r="44" spans="1:2" x14ac:dyDescent="0.25">
      <c r="A44" s="23">
        <v>44239</v>
      </c>
      <c r="B44">
        <v>32</v>
      </c>
    </row>
    <row r="45" spans="1:2" x14ac:dyDescent="0.25">
      <c r="A45" s="23">
        <v>44240</v>
      </c>
      <c r="B45">
        <v>0</v>
      </c>
    </row>
    <row r="46" spans="1:2" x14ac:dyDescent="0.25">
      <c r="A46" s="23">
        <v>44241</v>
      </c>
      <c r="B46">
        <v>0</v>
      </c>
    </row>
    <row r="47" spans="1:2" x14ac:dyDescent="0.25">
      <c r="A47" s="23">
        <v>44242</v>
      </c>
      <c r="B47">
        <v>0</v>
      </c>
    </row>
    <row r="48" spans="1:2" x14ac:dyDescent="0.25">
      <c r="A48" s="23">
        <v>44243</v>
      </c>
      <c r="B48">
        <v>0</v>
      </c>
    </row>
    <row r="49" spans="1:2" x14ac:dyDescent="0.25">
      <c r="A49" s="23">
        <v>44244</v>
      </c>
      <c r="B49">
        <v>0</v>
      </c>
    </row>
    <row r="50" spans="1:2" x14ac:dyDescent="0.25">
      <c r="A50" s="23">
        <v>44245</v>
      </c>
      <c r="B50">
        <v>0</v>
      </c>
    </row>
    <row r="51" spans="1:2" x14ac:dyDescent="0.25">
      <c r="A51" s="23">
        <v>44246</v>
      </c>
      <c r="B51">
        <v>36</v>
      </c>
    </row>
    <row r="52" spans="1:2" x14ac:dyDescent="0.25">
      <c r="A52" s="23">
        <v>44247</v>
      </c>
      <c r="B52">
        <v>0</v>
      </c>
    </row>
    <row r="53" spans="1:2" x14ac:dyDescent="0.25">
      <c r="A53" s="23">
        <v>44248</v>
      </c>
      <c r="B53">
        <v>0</v>
      </c>
    </row>
    <row r="54" spans="1:2" x14ac:dyDescent="0.25">
      <c r="A54" s="23">
        <v>44249</v>
      </c>
      <c r="B54">
        <v>169</v>
      </c>
    </row>
    <row r="55" spans="1:2" x14ac:dyDescent="0.25">
      <c r="A55" s="23">
        <v>44250</v>
      </c>
      <c r="B55">
        <v>118</v>
      </c>
    </row>
    <row r="56" spans="1:2" x14ac:dyDescent="0.25">
      <c r="A56" s="23">
        <v>44251</v>
      </c>
      <c r="B56">
        <v>278</v>
      </c>
    </row>
    <row r="57" spans="1:2" x14ac:dyDescent="0.25">
      <c r="A57" s="23">
        <v>44252</v>
      </c>
      <c r="B57">
        <v>50</v>
      </c>
    </row>
    <row r="58" spans="1:2" x14ac:dyDescent="0.25">
      <c r="A58" s="23">
        <v>44253</v>
      </c>
      <c r="B58">
        <v>206</v>
      </c>
    </row>
    <row r="59" spans="1:2" x14ac:dyDescent="0.25">
      <c r="A59" s="23">
        <v>44254</v>
      </c>
      <c r="B59">
        <v>0</v>
      </c>
    </row>
    <row r="60" spans="1:2" x14ac:dyDescent="0.25">
      <c r="A60" s="23">
        <v>44255</v>
      </c>
      <c r="B60">
        <v>0</v>
      </c>
    </row>
    <row r="61" spans="1:2" x14ac:dyDescent="0.25">
      <c r="A61" s="23">
        <v>44256</v>
      </c>
      <c r="B61">
        <v>80</v>
      </c>
    </row>
    <row r="62" spans="1:2" x14ac:dyDescent="0.25">
      <c r="A62" s="23">
        <v>44257</v>
      </c>
      <c r="B62">
        <v>74</v>
      </c>
    </row>
    <row r="63" spans="1:2" x14ac:dyDescent="0.25">
      <c r="A63" s="23">
        <v>44258</v>
      </c>
      <c r="B63">
        <v>54</v>
      </c>
    </row>
    <row r="64" spans="1:2" x14ac:dyDescent="0.25">
      <c r="A64" s="23">
        <v>44259</v>
      </c>
      <c r="B64">
        <v>38</v>
      </c>
    </row>
    <row r="65" spans="1:2" x14ac:dyDescent="0.25">
      <c r="A65" s="23">
        <v>44260</v>
      </c>
      <c r="B65">
        <v>30</v>
      </c>
    </row>
    <row r="66" spans="1:2" x14ac:dyDescent="0.25">
      <c r="A66" s="23">
        <v>44261</v>
      </c>
      <c r="B66">
        <v>0</v>
      </c>
    </row>
    <row r="67" spans="1:2" x14ac:dyDescent="0.25">
      <c r="A67" s="23">
        <v>44262</v>
      </c>
      <c r="B67">
        <v>0</v>
      </c>
    </row>
    <row r="68" spans="1:2" x14ac:dyDescent="0.25">
      <c r="A68" s="23">
        <v>44263</v>
      </c>
      <c r="B68">
        <v>88</v>
      </c>
    </row>
    <row r="69" spans="1:2" x14ac:dyDescent="0.25">
      <c r="A69" s="23">
        <v>44264</v>
      </c>
      <c r="B69">
        <v>104</v>
      </c>
    </row>
    <row r="70" spans="1:2" x14ac:dyDescent="0.25">
      <c r="A70" s="23">
        <v>44265</v>
      </c>
      <c r="B70">
        <v>70</v>
      </c>
    </row>
    <row r="71" spans="1:2" x14ac:dyDescent="0.25">
      <c r="A71" s="23">
        <v>44266</v>
      </c>
      <c r="B71">
        <v>70</v>
      </c>
    </row>
    <row r="72" spans="1:2" x14ac:dyDescent="0.25">
      <c r="A72" s="23">
        <v>44267</v>
      </c>
      <c r="B72">
        <v>92</v>
      </c>
    </row>
    <row r="73" spans="1:2" x14ac:dyDescent="0.25">
      <c r="A73" s="23">
        <v>44268</v>
      </c>
      <c r="B73">
        <v>0</v>
      </c>
    </row>
    <row r="74" spans="1:2" x14ac:dyDescent="0.25">
      <c r="A74" s="23">
        <v>44269</v>
      </c>
      <c r="B74">
        <v>0</v>
      </c>
    </row>
    <row r="75" spans="1:2" x14ac:dyDescent="0.25">
      <c r="A75" s="23">
        <v>44270</v>
      </c>
      <c r="B75">
        <v>156</v>
      </c>
    </row>
    <row r="76" spans="1:2" x14ac:dyDescent="0.25">
      <c r="A76" s="23">
        <v>44271</v>
      </c>
      <c r="B76">
        <v>485</v>
      </c>
    </row>
    <row r="77" spans="1:2" x14ac:dyDescent="0.25">
      <c r="A77" s="23">
        <v>44272</v>
      </c>
      <c r="B77">
        <v>903</v>
      </c>
    </row>
    <row r="78" spans="1:2" x14ac:dyDescent="0.25">
      <c r="A78" s="23">
        <v>44273</v>
      </c>
      <c r="B78">
        <v>2050</v>
      </c>
    </row>
    <row r="79" spans="1:2" x14ac:dyDescent="0.25">
      <c r="A79" s="23">
        <v>44274</v>
      </c>
      <c r="B79">
        <v>1232</v>
      </c>
    </row>
    <row r="80" spans="1:2" x14ac:dyDescent="0.25">
      <c r="A80" s="23">
        <v>44275</v>
      </c>
      <c r="B80">
        <v>0</v>
      </c>
    </row>
    <row r="81" spans="1:2" x14ac:dyDescent="0.25">
      <c r="A81" s="23">
        <v>44276</v>
      </c>
      <c r="B81">
        <v>0</v>
      </c>
    </row>
    <row r="82" spans="1:2" x14ac:dyDescent="0.25">
      <c r="A82" s="23">
        <v>44277</v>
      </c>
      <c r="B82">
        <v>740</v>
      </c>
    </row>
    <row r="83" spans="1:2" x14ac:dyDescent="0.25">
      <c r="A83" s="23">
        <v>44278</v>
      </c>
      <c r="B83">
        <v>1110</v>
      </c>
    </row>
    <row r="84" spans="1:2" x14ac:dyDescent="0.25">
      <c r="A84" s="23">
        <v>44279</v>
      </c>
      <c r="B84">
        <v>2194</v>
      </c>
    </row>
    <row r="85" spans="1:2" x14ac:dyDescent="0.25">
      <c r="A85" s="23">
        <v>44280</v>
      </c>
      <c r="B85">
        <v>1213</v>
      </c>
    </row>
    <row r="86" spans="1:2" x14ac:dyDescent="0.25">
      <c r="A86" s="23">
        <v>44281</v>
      </c>
      <c r="B86">
        <v>4224</v>
      </c>
    </row>
    <row r="87" spans="1:2" x14ac:dyDescent="0.25">
      <c r="A87" s="23">
        <v>44282</v>
      </c>
      <c r="B87">
        <v>0</v>
      </c>
    </row>
    <row r="88" spans="1:2" x14ac:dyDescent="0.25">
      <c r="A88" s="23">
        <v>44283</v>
      </c>
      <c r="B88">
        <v>0</v>
      </c>
    </row>
    <row r="89" spans="1:2" x14ac:dyDescent="0.25">
      <c r="A89" s="23">
        <v>44284</v>
      </c>
      <c r="B89">
        <v>2212</v>
      </c>
    </row>
    <row r="90" spans="1:2" x14ac:dyDescent="0.25">
      <c r="A90" s="23">
        <v>44285</v>
      </c>
      <c r="B90">
        <v>1372</v>
      </c>
    </row>
    <row r="91" spans="1:2" x14ac:dyDescent="0.25">
      <c r="A91" s="23">
        <v>44286</v>
      </c>
      <c r="B91">
        <v>975</v>
      </c>
    </row>
    <row r="92" spans="1:2" x14ac:dyDescent="0.25">
      <c r="A92" s="23">
        <v>44287</v>
      </c>
      <c r="B92">
        <v>803</v>
      </c>
    </row>
    <row r="93" spans="1:2" x14ac:dyDescent="0.25">
      <c r="A93" s="23">
        <v>44288</v>
      </c>
      <c r="B93">
        <v>710</v>
      </c>
    </row>
    <row r="94" spans="1:2" x14ac:dyDescent="0.25">
      <c r="A94" s="23">
        <v>44289</v>
      </c>
      <c r="B94">
        <v>0</v>
      </c>
    </row>
    <row r="95" spans="1:2" x14ac:dyDescent="0.25">
      <c r="A95" s="23">
        <v>44290</v>
      </c>
      <c r="B95">
        <v>0</v>
      </c>
    </row>
    <row r="96" spans="1:2" x14ac:dyDescent="0.25">
      <c r="A96" s="23">
        <v>44291</v>
      </c>
      <c r="B96">
        <v>165</v>
      </c>
    </row>
    <row r="97" spans="1:2" x14ac:dyDescent="0.25">
      <c r="A97" s="23">
        <v>44292</v>
      </c>
      <c r="B97">
        <v>292</v>
      </c>
    </row>
    <row r="98" spans="1:2" x14ac:dyDescent="0.25">
      <c r="A98" s="23">
        <v>44293</v>
      </c>
      <c r="B98">
        <v>268</v>
      </c>
    </row>
    <row r="99" spans="1:2" x14ac:dyDescent="0.25">
      <c r="A99" s="23">
        <v>44294</v>
      </c>
      <c r="B99">
        <v>372</v>
      </c>
    </row>
    <row r="100" spans="1:2" x14ac:dyDescent="0.25">
      <c r="A100" s="23">
        <v>44295</v>
      </c>
      <c r="B100">
        <v>566</v>
      </c>
    </row>
    <row r="101" spans="1:2" x14ac:dyDescent="0.25">
      <c r="A101" s="23">
        <v>44296</v>
      </c>
      <c r="B101">
        <v>0</v>
      </c>
    </row>
    <row r="102" spans="1:2" x14ac:dyDescent="0.25">
      <c r="A102" s="23">
        <v>44297</v>
      </c>
      <c r="B102">
        <v>0</v>
      </c>
    </row>
    <row r="103" spans="1:2" x14ac:dyDescent="0.25">
      <c r="A103" s="23">
        <v>44298</v>
      </c>
      <c r="B103">
        <v>289</v>
      </c>
    </row>
    <row r="104" spans="1:2" x14ac:dyDescent="0.25">
      <c r="A104" s="23">
        <v>44299</v>
      </c>
      <c r="B104">
        <v>174</v>
      </c>
    </row>
    <row r="105" spans="1:2" x14ac:dyDescent="0.25">
      <c r="A105" s="23">
        <v>44300</v>
      </c>
      <c r="B105">
        <v>76</v>
      </c>
    </row>
    <row r="106" spans="1:2" x14ac:dyDescent="0.25">
      <c r="A106" s="23">
        <v>44301</v>
      </c>
      <c r="B106">
        <v>54</v>
      </c>
    </row>
    <row r="107" spans="1:2" x14ac:dyDescent="0.25">
      <c r="A107" s="23">
        <v>44302</v>
      </c>
      <c r="B107">
        <v>74</v>
      </c>
    </row>
    <row r="108" spans="1:2" x14ac:dyDescent="0.25">
      <c r="A108" s="23">
        <v>44303</v>
      </c>
      <c r="B108">
        <v>0</v>
      </c>
    </row>
    <row r="109" spans="1:2" x14ac:dyDescent="0.25">
      <c r="A109" s="23">
        <v>44304</v>
      </c>
      <c r="B109">
        <v>0</v>
      </c>
    </row>
    <row r="110" spans="1:2" x14ac:dyDescent="0.25">
      <c r="A110" s="23">
        <v>44305</v>
      </c>
      <c r="B110">
        <v>248</v>
      </c>
    </row>
    <row r="111" spans="1:2" x14ac:dyDescent="0.25">
      <c r="A111" s="23">
        <v>44306</v>
      </c>
      <c r="B111">
        <v>132</v>
      </c>
    </row>
    <row r="112" spans="1:2" x14ac:dyDescent="0.25">
      <c r="A112" s="23">
        <v>44307</v>
      </c>
      <c r="B112">
        <v>414</v>
      </c>
    </row>
    <row r="113" spans="1:2" x14ac:dyDescent="0.25">
      <c r="A113" s="23">
        <v>44308</v>
      </c>
      <c r="B113">
        <v>132</v>
      </c>
    </row>
    <row r="114" spans="1:2" x14ac:dyDescent="0.25">
      <c r="A114" s="23">
        <v>44309</v>
      </c>
      <c r="B114">
        <v>88</v>
      </c>
    </row>
    <row r="115" spans="1:2" x14ac:dyDescent="0.25">
      <c r="A115" s="23">
        <v>44310</v>
      </c>
      <c r="B115">
        <v>0</v>
      </c>
    </row>
    <row r="116" spans="1:2" x14ac:dyDescent="0.25">
      <c r="A116" s="23">
        <v>44311</v>
      </c>
      <c r="B116">
        <v>0</v>
      </c>
    </row>
    <row r="117" spans="1:2" x14ac:dyDescent="0.25">
      <c r="A117" s="23">
        <v>44312</v>
      </c>
      <c r="B117">
        <v>46</v>
      </c>
    </row>
    <row r="118" spans="1:2" x14ac:dyDescent="0.25">
      <c r="A118" s="23">
        <v>44313</v>
      </c>
      <c r="B118">
        <v>74</v>
      </c>
    </row>
    <row r="119" spans="1:2" x14ac:dyDescent="0.25">
      <c r="A119" s="23">
        <v>44314</v>
      </c>
      <c r="B119">
        <v>72</v>
      </c>
    </row>
    <row r="120" spans="1:2" x14ac:dyDescent="0.25">
      <c r="A120" s="23">
        <v>44315</v>
      </c>
      <c r="B120">
        <v>140</v>
      </c>
    </row>
    <row r="121" spans="1:2" x14ac:dyDescent="0.25">
      <c r="A121" s="23">
        <v>44316</v>
      </c>
      <c r="B121">
        <v>58</v>
      </c>
    </row>
    <row r="122" spans="1:2" x14ac:dyDescent="0.25">
      <c r="A122" s="23">
        <v>44317</v>
      </c>
      <c r="B122">
        <v>0</v>
      </c>
    </row>
    <row r="123" spans="1:2" x14ac:dyDescent="0.25">
      <c r="A123" s="23">
        <v>44318</v>
      </c>
      <c r="B123">
        <v>0</v>
      </c>
    </row>
    <row r="124" spans="1:2" x14ac:dyDescent="0.25">
      <c r="A124" s="23">
        <v>44319</v>
      </c>
      <c r="B124">
        <v>90</v>
      </c>
    </row>
    <row r="125" spans="1:2" x14ac:dyDescent="0.25">
      <c r="A125" s="23">
        <v>44320</v>
      </c>
      <c r="B125">
        <v>68</v>
      </c>
    </row>
    <row r="126" spans="1:2" x14ac:dyDescent="0.25">
      <c r="A126" s="23">
        <v>44321</v>
      </c>
      <c r="B126">
        <v>182</v>
      </c>
    </row>
    <row r="127" spans="1:2" x14ac:dyDescent="0.25">
      <c r="A127" s="23">
        <v>44322</v>
      </c>
      <c r="B127">
        <v>66</v>
      </c>
    </row>
    <row r="128" spans="1:2" x14ac:dyDescent="0.25">
      <c r="A128" s="23">
        <v>44323</v>
      </c>
      <c r="B128">
        <v>82</v>
      </c>
    </row>
    <row r="129" spans="1:2" x14ac:dyDescent="0.25">
      <c r="A129" s="23">
        <v>44324</v>
      </c>
      <c r="B129">
        <v>0</v>
      </c>
    </row>
    <row r="130" spans="1:2" x14ac:dyDescent="0.25">
      <c r="A130" s="23">
        <v>44325</v>
      </c>
      <c r="B130">
        <v>0</v>
      </c>
    </row>
    <row r="131" spans="1:2" x14ac:dyDescent="0.25">
      <c r="A131" s="23">
        <v>44326</v>
      </c>
      <c r="B131">
        <v>34</v>
      </c>
    </row>
    <row r="132" spans="1:2" x14ac:dyDescent="0.25">
      <c r="A132" s="23">
        <v>44327</v>
      </c>
      <c r="B132">
        <v>32</v>
      </c>
    </row>
    <row r="133" spans="1:2" x14ac:dyDescent="0.25">
      <c r="A133" s="23">
        <v>44328</v>
      </c>
      <c r="B133">
        <v>46</v>
      </c>
    </row>
    <row r="134" spans="1:2" x14ac:dyDescent="0.25">
      <c r="A134" s="23">
        <v>44329</v>
      </c>
      <c r="B134">
        <v>22</v>
      </c>
    </row>
    <row r="135" spans="1:2" x14ac:dyDescent="0.25">
      <c r="A135" s="23">
        <v>44330</v>
      </c>
      <c r="B135">
        <v>38</v>
      </c>
    </row>
    <row r="136" spans="1:2" x14ac:dyDescent="0.25">
      <c r="A136" s="23">
        <v>44331</v>
      </c>
      <c r="B136">
        <v>0</v>
      </c>
    </row>
    <row r="137" spans="1:2" x14ac:dyDescent="0.25">
      <c r="A137" s="23">
        <v>44332</v>
      </c>
      <c r="B137">
        <v>0</v>
      </c>
    </row>
    <row r="138" spans="1:2" x14ac:dyDescent="0.25">
      <c r="A138" s="23">
        <v>44333</v>
      </c>
      <c r="B138">
        <v>4</v>
      </c>
    </row>
    <row r="139" spans="1:2" x14ac:dyDescent="0.25">
      <c r="A139" s="23">
        <v>44334</v>
      </c>
      <c r="B139">
        <v>38</v>
      </c>
    </row>
    <row r="140" spans="1:2" x14ac:dyDescent="0.25">
      <c r="A140" s="23">
        <v>44335</v>
      </c>
      <c r="B140">
        <v>18</v>
      </c>
    </row>
    <row r="141" spans="1:2" x14ac:dyDescent="0.25">
      <c r="A141" s="23">
        <v>44336</v>
      </c>
      <c r="B141">
        <v>8</v>
      </c>
    </row>
    <row r="142" spans="1:2" x14ac:dyDescent="0.25">
      <c r="A142" s="23">
        <v>44337</v>
      </c>
      <c r="B142">
        <v>28</v>
      </c>
    </row>
    <row r="143" spans="1:2" x14ac:dyDescent="0.25">
      <c r="A143" s="23">
        <v>44338</v>
      </c>
      <c r="B143">
        <v>0</v>
      </c>
    </row>
    <row r="144" spans="1:2" x14ac:dyDescent="0.25">
      <c r="A144" s="23">
        <v>44339</v>
      </c>
      <c r="B144">
        <v>0</v>
      </c>
    </row>
    <row r="145" spans="1:2" x14ac:dyDescent="0.25">
      <c r="A145" s="23">
        <v>44340</v>
      </c>
      <c r="B145">
        <v>6</v>
      </c>
    </row>
    <row r="146" spans="1:2" x14ac:dyDescent="0.25">
      <c r="A146" s="23">
        <v>44341</v>
      </c>
      <c r="B146">
        <v>12</v>
      </c>
    </row>
    <row r="147" spans="1:2" x14ac:dyDescent="0.25">
      <c r="A147" s="23">
        <v>44342</v>
      </c>
      <c r="B147">
        <v>16</v>
      </c>
    </row>
    <row r="148" spans="1:2" x14ac:dyDescent="0.25">
      <c r="A148" s="23">
        <v>44343</v>
      </c>
      <c r="B148">
        <v>18</v>
      </c>
    </row>
    <row r="149" spans="1:2" x14ac:dyDescent="0.25">
      <c r="A149" s="23">
        <v>44344</v>
      </c>
      <c r="B149">
        <v>12</v>
      </c>
    </row>
    <row r="150" spans="1:2" x14ac:dyDescent="0.25">
      <c r="A150" s="23">
        <v>44345</v>
      </c>
      <c r="B150">
        <v>0</v>
      </c>
    </row>
    <row r="151" spans="1:2" x14ac:dyDescent="0.25">
      <c r="A151" s="23">
        <v>44346</v>
      </c>
      <c r="B151">
        <v>0</v>
      </c>
    </row>
    <row r="152" spans="1:2" x14ac:dyDescent="0.25">
      <c r="A152" s="23">
        <v>44347</v>
      </c>
      <c r="B152">
        <v>0</v>
      </c>
    </row>
    <row r="153" spans="1:2" x14ac:dyDescent="0.25">
      <c r="A153" s="23">
        <v>44348</v>
      </c>
      <c r="B153">
        <v>34</v>
      </c>
    </row>
    <row r="154" spans="1:2" x14ac:dyDescent="0.25">
      <c r="A154" s="23">
        <v>44349</v>
      </c>
      <c r="B154">
        <v>16</v>
      </c>
    </row>
    <row r="155" spans="1:2" x14ac:dyDescent="0.25">
      <c r="A155" s="23">
        <v>44350</v>
      </c>
      <c r="B155">
        <v>28</v>
      </c>
    </row>
    <row r="156" spans="1:2" x14ac:dyDescent="0.25">
      <c r="A156" s="23">
        <v>44351</v>
      </c>
      <c r="B156">
        <v>10</v>
      </c>
    </row>
    <row r="157" spans="1:2" x14ac:dyDescent="0.25">
      <c r="A157" s="23">
        <v>44352</v>
      </c>
      <c r="B157">
        <v>0</v>
      </c>
    </row>
    <row r="158" spans="1:2" x14ac:dyDescent="0.25">
      <c r="A158" s="23">
        <v>44353</v>
      </c>
      <c r="B158">
        <v>0</v>
      </c>
    </row>
    <row r="159" spans="1:2" x14ac:dyDescent="0.25">
      <c r="A159" s="23">
        <v>44354</v>
      </c>
      <c r="B159">
        <v>22</v>
      </c>
    </row>
    <row r="160" spans="1:2" x14ac:dyDescent="0.25">
      <c r="A160" s="23">
        <v>44355</v>
      </c>
      <c r="B160">
        <v>22</v>
      </c>
    </row>
    <row r="161" spans="1:2" x14ac:dyDescent="0.25">
      <c r="A161" s="23">
        <v>44356</v>
      </c>
      <c r="B161">
        <v>32</v>
      </c>
    </row>
    <row r="162" spans="1:2" x14ac:dyDescent="0.25">
      <c r="A162" s="23">
        <v>44357</v>
      </c>
      <c r="B162">
        <v>38</v>
      </c>
    </row>
    <row r="163" spans="1:2" x14ac:dyDescent="0.25">
      <c r="A163" s="23">
        <v>44358</v>
      </c>
      <c r="B163">
        <v>50</v>
      </c>
    </row>
    <row r="164" spans="1:2" x14ac:dyDescent="0.25">
      <c r="A164" s="23">
        <v>44359</v>
      </c>
      <c r="B164">
        <v>0</v>
      </c>
    </row>
    <row r="165" spans="1:2" x14ac:dyDescent="0.25">
      <c r="A165" s="23">
        <v>44360</v>
      </c>
      <c r="B165">
        <v>0</v>
      </c>
    </row>
    <row r="166" spans="1:2" x14ac:dyDescent="0.25">
      <c r="A166" s="23">
        <v>44361</v>
      </c>
      <c r="B166">
        <v>58</v>
      </c>
    </row>
    <row r="167" spans="1:2" x14ac:dyDescent="0.25">
      <c r="A167" s="23">
        <v>44362</v>
      </c>
      <c r="B167">
        <v>50</v>
      </c>
    </row>
    <row r="168" spans="1:2" x14ac:dyDescent="0.25">
      <c r="A168" s="23">
        <v>44363</v>
      </c>
      <c r="B168">
        <v>44</v>
      </c>
    </row>
    <row r="169" spans="1:2" x14ac:dyDescent="0.25">
      <c r="A169" s="23">
        <v>44364</v>
      </c>
      <c r="B169">
        <v>46</v>
      </c>
    </row>
    <row r="170" spans="1:2" x14ac:dyDescent="0.25">
      <c r="A170" s="23">
        <v>44365</v>
      </c>
      <c r="B170">
        <v>52</v>
      </c>
    </row>
    <row r="171" spans="1:2" x14ac:dyDescent="0.25">
      <c r="A171" s="23">
        <v>44366</v>
      </c>
      <c r="B171">
        <v>0</v>
      </c>
    </row>
    <row r="172" spans="1:2" x14ac:dyDescent="0.25">
      <c r="A172" s="23">
        <v>44367</v>
      </c>
      <c r="B172">
        <v>0</v>
      </c>
    </row>
    <row r="173" spans="1:2" x14ac:dyDescent="0.25">
      <c r="A173" s="23">
        <v>44368</v>
      </c>
      <c r="B173">
        <v>28</v>
      </c>
    </row>
    <row r="174" spans="1:2" x14ac:dyDescent="0.25">
      <c r="A174" s="23">
        <v>44369</v>
      </c>
      <c r="B174">
        <v>28</v>
      </c>
    </row>
    <row r="175" spans="1:2" x14ac:dyDescent="0.25">
      <c r="A175" s="23">
        <v>44370</v>
      </c>
      <c r="B175">
        <v>14</v>
      </c>
    </row>
    <row r="176" spans="1:2" x14ac:dyDescent="0.25">
      <c r="A176" s="23">
        <v>44371</v>
      </c>
      <c r="B176">
        <v>10</v>
      </c>
    </row>
    <row r="177" spans="1:2" x14ac:dyDescent="0.25">
      <c r="A177" s="23">
        <v>44372</v>
      </c>
      <c r="B177">
        <v>14</v>
      </c>
    </row>
    <row r="178" spans="1:2" x14ac:dyDescent="0.25">
      <c r="A178" s="23">
        <v>44373</v>
      </c>
      <c r="B178">
        <v>0</v>
      </c>
    </row>
    <row r="179" spans="1:2" x14ac:dyDescent="0.25">
      <c r="A179" s="23">
        <v>44374</v>
      </c>
      <c r="B179">
        <v>0</v>
      </c>
    </row>
    <row r="180" spans="1:2" x14ac:dyDescent="0.25">
      <c r="A180" s="23">
        <v>44375</v>
      </c>
      <c r="B180">
        <v>10</v>
      </c>
    </row>
    <row r="181" spans="1:2" x14ac:dyDescent="0.25">
      <c r="A181" s="23">
        <v>44376</v>
      </c>
      <c r="B181">
        <v>2</v>
      </c>
    </row>
    <row r="182" spans="1:2" x14ac:dyDescent="0.25">
      <c r="A182" s="23">
        <v>44377</v>
      </c>
      <c r="B182">
        <v>18</v>
      </c>
    </row>
    <row r="183" spans="1:2" x14ac:dyDescent="0.25">
      <c r="A183" s="23">
        <v>44378</v>
      </c>
      <c r="B183">
        <v>12</v>
      </c>
    </row>
    <row r="184" spans="1:2" x14ac:dyDescent="0.25">
      <c r="A184" s="23">
        <v>44379</v>
      </c>
      <c r="B184">
        <v>14</v>
      </c>
    </row>
    <row r="185" spans="1:2" x14ac:dyDescent="0.25">
      <c r="A185" s="23">
        <v>44380</v>
      </c>
      <c r="B185">
        <v>0</v>
      </c>
    </row>
    <row r="186" spans="1:2" x14ac:dyDescent="0.25">
      <c r="A186" s="23">
        <v>44381</v>
      </c>
      <c r="B186">
        <v>0</v>
      </c>
    </row>
    <row r="187" spans="1:2" x14ac:dyDescent="0.25">
      <c r="A187" s="23">
        <v>44382</v>
      </c>
      <c r="B187">
        <v>0</v>
      </c>
    </row>
    <row r="188" spans="1:2" x14ac:dyDescent="0.25">
      <c r="A188" s="23">
        <v>44383</v>
      </c>
      <c r="B188">
        <v>18</v>
      </c>
    </row>
    <row r="189" spans="1:2" x14ac:dyDescent="0.25">
      <c r="A189" s="23">
        <v>44384</v>
      </c>
      <c r="B189">
        <v>6</v>
      </c>
    </row>
    <row r="190" spans="1:2" x14ac:dyDescent="0.25">
      <c r="A190" s="23">
        <v>44385</v>
      </c>
      <c r="B190">
        <v>8</v>
      </c>
    </row>
    <row r="191" spans="1:2" x14ac:dyDescent="0.25">
      <c r="A191" s="23">
        <v>44386</v>
      </c>
      <c r="B191">
        <v>14</v>
      </c>
    </row>
    <row r="192" spans="1:2" x14ac:dyDescent="0.25">
      <c r="A192" s="23">
        <v>44387</v>
      </c>
      <c r="B192">
        <v>0</v>
      </c>
    </row>
    <row r="193" spans="1:2" x14ac:dyDescent="0.25">
      <c r="A193" s="23">
        <v>44388</v>
      </c>
      <c r="B193">
        <v>0</v>
      </c>
    </row>
    <row r="194" spans="1:2" x14ac:dyDescent="0.25">
      <c r="A194" s="23">
        <v>44389</v>
      </c>
      <c r="B194">
        <v>14</v>
      </c>
    </row>
    <row r="195" spans="1:2" x14ac:dyDescent="0.25">
      <c r="A195" s="23">
        <v>44390</v>
      </c>
      <c r="B195">
        <v>48</v>
      </c>
    </row>
    <row r="196" spans="1:2" x14ac:dyDescent="0.25">
      <c r="A196" s="23">
        <v>44391</v>
      </c>
      <c r="B196">
        <v>12</v>
      </c>
    </row>
    <row r="197" spans="1:2" x14ac:dyDescent="0.25">
      <c r="A197" s="23">
        <v>44392</v>
      </c>
      <c r="B197">
        <v>8</v>
      </c>
    </row>
    <row r="198" spans="1:2" x14ac:dyDescent="0.25">
      <c r="A198" s="23">
        <v>44393</v>
      </c>
      <c r="B198">
        <v>6</v>
      </c>
    </row>
    <row r="199" spans="1:2" x14ac:dyDescent="0.25">
      <c r="A199" s="23">
        <v>44394</v>
      </c>
      <c r="B199">
        <v>0</v>
      </c>
    </row>
    <row r="200" spans="1:2" x14ac:dyDescent="0.25">
      <c r="A200" s="23">
        <v>44395</v>
      </c>
      <c r="B200">
        <v>0</v>
      </c>
    </row>
    <row r="201" spans="1:2" x14ac:dyDescent="0.25">
      <c r="A201" s="23">
        <v>44396</v>
      </c>
      <c r="B201">
        <v>16</v>
      </c>
    </row>
    <row r="202" spans="1:2" x14ac:dyDescent="0.25">
      <c r="A202" s="23">
        <v>44397</v>
      </c>
      <c r="B202">
        <v>42</v>
      </c>
    </row>
    <row r="203" spans="1:2" x14ac:dyDescent="0.25">
      <c r="A203" s="23">
        <v>44398</v>
      </c>
      <c r="B203">
        <v>14</v>
      </c>
    </row>
    <row r="204" spans="1:2" x14ac:dyDescent="0.25">
      <c r="A204" s="23">
        <v>44399</v>
      </c>
      <c r="B204">
        <v>22</v>
      </c>
    </row>
    <row r="205" spans="1:2" x14ac:dyDescent="0.25">
      <c r="A205" s="23">
        <v>44400</v>
      </c>
      <c r="B205">
        <v>44</v>
      </c>
    </row>
    <row r="206" spans="1:2" x14ac:dyDescent="0.25">
      <c r="A206" s="23">
        <v>44401</v>
      </c>
      <c r="B206">
        <v>0</v>
      </c>
    </row>
    <row r="207" spans="1:2" x14ac:dyDescent="0.25">
      <c r="A207" s="23">
        <v>44402</v>
      </c>
      <c r="B207">
        <v>0</v>
      </c>
    </row>
    <row r="208" spans="1:2" x14ac:dyDescent="0.25">
      <c r="A208" s="23">
        <v>44403</v>
      </c>
      <c r="B208">
        <v>32</v>
      </c>
    </row>
    <row r="209" spans="1:2" x14ac:dyDescent="0.25">
      <c r="A209" s="23">
        <v>44404</v>
      </c>
      <c r="B209">
        <v>46</v>
      </c>
    </row>
    <row r="210" spans="1:2" x14ac:dyDescent="0.25">
      <c r="A210" s="23">
        <v>44405</v>
      </c>
      <c r="B210">
        <v>56</v>
      </c>
    </row>
    <row r="211" spans="1:2" x14ac:dyDescent="0.25">
      <c r="A211" s="23">
        <v>44406</v>
      </c>
      <c r="B211">
        <v>34</v>
      </c>
    </row>
    <row r="212" spans="1:2" x14ac:dyDescent="0.25">
      <c r="A212" s="23">
        <v>44407</v>
      </c>
      <c r="B212">
        <v>32</v>
      </c>
    </row>
    <row r="213" spans="1:2" x14ac:dyDescent="0.25">
      <c r="A213" s="23">
        <v>44408</v>
      </c>
      <c r="B213">
        <v>0</v>
      </c>
    </row>
    <row r="214" spans="1:2" x14ac:dyDescent="0.25">
      <c r="A214" s="23">
        <v>44409</v>
      </c>
      <c r="B214">
        <v>0</v>
      </c>
    </row>
    <row r="215" spans="1:2" x14ac:dyDescent="0.25">
      <c r="A215" s="23">
        <v>44410</v>
      </c>
      <c r="B215">
        <v>20</v>
      </c>
    </row>
    <row r="216" spans="1:2" x14ac:dyDescent="0.25">
      <c r="A216" s="23">
        <v>44411</v>
      </c>
      <c r="B216">
        <v>46</v>
      </c>
    </row>
    <row r="217" spans="1:2" x14ac:dyDescent="0.25">
      <c r="A217" s="23">
        <v>44412</v>
      </c>
      <c r="B217">
        <v>16</v>
      </c>
    </row>
    <row r="218" spans="1:2" x14ac:dyDescent="0.25">
      <c r="A218" s="23">
        <v>44413</v>
      </c>
      <c r="B218">
        <v>40</v>
      </c>
    </row>
    <row r="219" spans="1:2" x14ac:dyDescent="0.25">
      <c r="A219" s="23">
        <v>44414</v>
      </c>
      <c r="B219">
        <v>40</v>
      </c>
    </row>
    <row r="220" spans="1:2" x14ac:dyDescent="0.25">
      <c r="A220" s="23">
        <v>44415</v>
      </c>
      <c r="B220">
        <v>0</v>
      </c>
    </row>
    <row r="221" spans="1:2" x14ac:dyDescent="0.25">
      <c r="A221" s="23">
        <v>44416</v>
      </c>
      <c r="B221">
        <v>0</v>
      </c>
    </row>
    <row r="222" spans="1:2" x14ac:dyDescent="0.25">
      <c r="A222" s="23">
        <v>44417</v>
      </c>
      <c r="B222">
        <v>22</v>
      </c>
    </row>
    <row r="223" spans="1:2" x14ac:dyDescent="0.25">
      <c r="A223" s="23">
        <v>44418</v>
      </c>
      <c r="B223">
        <v>34</v>
      </c>
    </row>
    <row r="224" spans="1:2" x14ac:dyDescent="0.25">
      <c r="A224" s="23">
        <v>44419</v>
      </c>
      <c r="B224">
        <v>16</v>
      </c>
    </row>
    <row r="225" spans="1:2" x14ac:dyDescent="0.25">
      <c r="A225" s="23">
        <v>44420</v>
      </c>
      <c r="B225">
        <v>18</v>
      </c>
    </row>
    <row r="226" spans="1:2" x14ac:dyDescent="0.25">
      <c r="A226" s="23">
        <v>44421</v>
      </c>
      <c r="B226">
        <v>14</v>
      </c>
    </row>
    <row r="227" spans="1:2" x14ac:dyDescent="0.25">
      <c r="A227" s="23">
        <v>44422</v>
      </c>
      <c r="B227">
        <v>0</v>
      </c>
    </row>
    <row r="228" spans="1:2" x14ac:dyDescent="0.25">
      <c r="A228" s="23">
        <v>44423</v>
      </c>
      <c r="B228">
        <v>0</v>
      </c>
    </row>
    <row r="229" spans="1:2" x14ac:dyDescent="0.25">
      <c r="A229" s="23">
        <v>44424</v>
      </c>
      <c r="B229">
        <v>24</v>
      </c>
    </row>
    <row r="230" spans="1:2" x14ac:dyDescent="0.25">
      <c r="A230" s="23">
        <v>44425</v>
      </c>
      <c r="B230">
        <v>8</v>
      </c>
    </row>
    <row r="231" spans="1:2" x14ac:dyDescent="0.25">
      <c r="A231" s="23">
        <v>44426</v>
      </c>
      <c r="B231">
        <v>16</v>
      </c>
    </row>
    <row r="232" spans="1:2" x14ac:dyDescent="0.25">
      <c r="A232" s="23">
        <v>44427</v>
      </c>
      <c r="B232">
        <v>18</v>
      </c>
    </row>
    <row r="233" spans="1:2" x14ac:dyDescent="0.25">
      <c r="A233" s="23">
        <v>44428</v>
      </c>
      <c r="B233">
        <v>16</v>
      </c>
    </row>
    <row r="234" spans="1:2" x14ac:dyDescent="0.25">
      <c r="A234" s="23">
        <v>44429</v>
      </c>
      <c r="B234">
        <v>0</v>
      </c>
    </row>
    <row r="235" spans="1:2" x14ac:dyDescent="0.25">
      <c r="A235" s="23">
        <v>44430</v>
      </c>
      <c r="B235">
        <v>0</v>
      </c>
    </row>
    <row r="236" spans="1:2" x14ac:dyDescent="0.25">
      <c r="A236" s="23">
        <v>44431</v>
      </c>
      <c r="B236">
        <v>18</v>
      </c>
    </row>
    <row r="237" spans="1:2" x14ac:dyDescent="0.25">
      <c r="A237" s="23">
        <v>44432</v>
      </c>
      <c r="B237">
        <v>10</v>
      </c>
    </row>
    <row r="238" spans="1:2" x14ac:dyDescent="0.25">
      <c r="A238" s="23">
        <v>44433</v>
      </c>
      <c r="B238">
        <v>18</v>
      </c>
    </row>
    <row r="239" spans="1:2" x14ac:dyDescent="0.25">
      <c r="A239" s="23">
        <v>44434</v>
      </c>
      <c r="B239">
        <v>18</v>
      </c>
    </row>
    <row r="240" spans="1:2" x14ac:dyDescent="0.25">
      <c r="A240" s="23">
        <v>44435</v>
      </c>
      <c r="B240">
        <v>16</v>
      </c>
    </row>
    <row r="241" spans="1:2" x14ac:dyDescent="0.25">
      <c r="A241" s="23">
        <v>44436</v>
      </c>
      <c r="B241">
        <v>0</v>
      </c>
    </row>
    <row r="242" spans="1:2" x14ac:dyDescent="0.25">
      <c r="A242" s="23">
        <v>44437</v>
      </c>
      <c r="B242">
        <v>0</v>
      </c>
    </row>
    <row r="243" spans="1:2" x14ac:dyDescent="0.25">
      <c r="A243" s="23">
        <v>44438</v>
      </c>
      <c r="B243">
        <v>6</v>
      </c>
    </row>
    <row r="244" spans="1:2" x14ac:dyDescent="0.25">
      <c r="A244" s="23">
        <v>44439</v>
      </c>
      <c r="B244">
        <v>22</v>
      </c>
    </row>
    <row r="245" spans="1:2" x14ac:dyDescent="0.25">
      <c r="A245" s="23">
        <v>44440</v>
      </c>
      <c r="B245">
        <v>18</v>
      </c>
    </row>
    <row r="246" spans="1:2" x14ac:dyDescent="0.25">
      <c r="A246" s="23">
        <v>44441</v>
      </c>
      <c r="B246">
        <v>18</v>
      </c>
    </row>
    <row r="247" spans="1:2" x14ac:dyDescent="0.25">
      <c r="A247" s="23">
        <v>44442</v>
      </c>
      <c r="B247">
        <v>10</v>
      </c>
    </row>
    <row r="248" spans="1:2" x14ac:dyDescent="0.25">
      <c r="A248" s="23">
        <v>44443</v>
      </c>
      <c r="B248">
        <v>0</v>
      </c>
    </row>
    <row r="249" spans="1:2" x14ac:dyDescent="0.25">
      <c r="A249" s="23">
        <v>44444</v>
      </c>
      <c r="B249">
        <v>0</v>
      </c>
    </row>
    <row r="250" spans="1:2" x14ac:dyDescent="0.25">
      <c r="A250" s="23">
        <v>44445</v>
      </c>
      <c r="B250">
        <v>0</v>
      </c>
    </row>
    <row r="251" spans="1:2" x14ac:dyDescent="0.25">
      <c r="A251" s="23">
        <v>44446</v>
      </c>
      <c r="B251">
        <v>20</v>
      </c>
    </row>
    <row r="252" spans="1:2" x14ac:dyDescent="0.25">
      <c r="A252" s="23">
        <v>44447</v>
      </c>
      <c r="B252">
        <v>72</v>
      </c>
    </row>
    <row r="253" spans="1:2" x14ac:dyDescent="0.25">
      <c r="A253" s="23">
        <v>44448</v>
      </c>
      <c r="B253">
        <v>34</v>
      </c>
    </row>
    <row r="254" spans="1:2" x14ac:dyDescent="0.25">
      <c r="A254" s="23">
        <v>44449</v>
      </c>
      <c r="B254">
        <v>244</v>
      </c>
    </row>
    <row r="255" spans="1:2" x14ac:dyDescent="0.25">
      <c r="A255" s="23">
        <v>44450</v>
      </c>
      <c r="B255">
        <v>0</v>
      </c>
    </row>
    <row r="256" spans="1:2" x14ac:dyDescent="0.25">
      <c r="A256" s="23">
        <v>44451</v>
      </c>
      <c r="B256">
        <v>0</v>
      </c>
    </row>
    <row r="257" spans="1:2" x14ac:dyDescent="0.25">
      <c r="A257" s="23">
        <v>44452</v>
      </c>
      <c r="B257">
        <v>44</v>
      </c>
    </row>
    <row r="258" spans="1:2" x14ac:dyDescent="0.25">
      <c r="A258" s="23">
        <v>44453</v>
      </c>
      <c r="B258">
        <v>0</v>
      </c>
    </row>
    <row r="259" spans="1:2" x14ac:dyDescent="0.25">
      <c r="A259" s="23">
        <v>44454</v>
      </c>
      <c r="B259">
        <v>10</v>
      </c>
    </row>
    <row r="260" spans="1:2" x14ac:dyDescent="0.25">
      <c r="A260" s="23">
        <v>44455</v>
      </c>
      <c r="B260">
        <v>68</v>
      </c>
    </row>
    <row r="261" spans="1:2" x14ac:dyDescent="0.25">
      <c r="A261" s="23">
        <v>44456</v>
      </c>
      <c r="B261">
        <v>38</v>
      </c>
    </row>
    <row r="262" spans="1:2" x14ac:dyDescent="0.25">
      <c r="A262" s="23">
        <v>44457</v>
      </c>
      <c r="B262">
        <v>0</v>
      </c>
    </row>
    <row r="263" spans="1:2" x14ac:dyDescent="0.25">
      <c r="A263" s="23">
        <v>44458</v>
      </c>
      <c r="B263">
        <v>0</v>
      </c>
    </row>
    <row r="264" spans="1:2" x14ac:dyDescent="0.25">
      <c r="A264" s="23">
        <v>44459</v>
      </c>
      <c r="B264">
        <v>3614</v>
      </c>
    </row>
    <row r="265" spans="1:2" x14ac:dyDescent="0.25">
      <c r="A265" s="23">
        <v>44460</v>
      </c>
      <c r="B265">
        <v>4223</v>
      </c>
    </row>
    <row r="266" spans="1:2" x14ac:dyDescent="0.25">
      <c r="A266" s="23">
        <v>44461</v>
      </c>
      <c r="B266">
        <v>3065</v>
      </c>
    </row>
    <row r="267" spans="1:2" x14ac:dyDescent="0.25">
      <c r="A267" s="23">
        <v>44462</v>
      </c>
      <c r="B267">
        <v>749</v>
      </c>
    </row>
    <row r="268" spans="1:2" x14ac:dyDescent="0.25">
      <c r="A268" s="23">
        <v>44463</v>
      </c>
      <c r="B268">
        <v>269</v>
      </c>
    </row>
    <row r="269" spans="1:2" x14ac:dyDescent="0.25">
      <c r="A269" s="23">
        <v>44464</v>
      </c>
      <c r="B269">
        <v>0</v>
      </c>
    </row>
    <row r="270" spans="1:2" x14ac:dyDescent="0.25">
      <c r="A270" s="23">
        <v>44465</v>
      </c>
      <c r="B270">
        <v>0</v>
      </c>
    </row>
    <row r="271" spans="1:2" x14ac:dyDescent="0.25">
      <c r="A271" s="23">
        <v>44466</v>
      </c>
      <c r="B271">
        <v>135</v>
      </c>
    </row>
    <row r="272" spans="1:2" x14ac:dyDescent="0.25">
      <c r="A272" s="23">
        <v>44467</v>
      </c>
      <c r="B272">
        <v>123</v>
      </c>
    </row>
    <row r="273" spans="1:2" x14ac:dyDescent="0.25">
      <c r="A273" s="23">
        <v>44468</v>
      </c>
      <c r="B273">
        <v>121</v>
      </c>
    </row>
    <row r="274" spans="1:2" x14ac:dyDescent="0.25">
      <c r="A274" s="23">
        <v>44469</v>
      </c>
      <c r="B274">
        <v>740</v>
      </c>
    </row>
    <row r="275" spans="1:2" x14ac:dyDescent="0.25">
      <c r="A275" s="23">
        <v>44470</v>
      </c>
      <c r="B275">
        <v>453</v>
      </c>
    </row>
    <row r="276" spans="1:2" x14ac:dyDescent="0.25">
      <c r="A276" s="23">
        <v>44471</v>
      </c>
      <c r="B276">
        <v>0</v>
      </c>
    </row>
    <row r="277" spans="1:2" x14ac:dyDescent="0.25">
      <c r="A277" s="23">
        <v>44472</v>
      </c>
      <c r="B277">
        <v>0</v>
      </c>
    </row>
    <row r="278" spans="1:2" x14ac:dyDescent="0.25">
      <c r="A278" s="23">
        <v>44473</v>
      </c>
      <c r="B278">
        <v>303</v>
      </c>
    </row>
    <row r="279" spans="1:2" x14ac:dyDescent="0.25">
      <c r="A279" s="23">
        <v>44474</v>
      </c>
      <c r="B279">
        <v>262</v>
      </c>
    </row>
    <row r="280" spans="1:2" x14ac:dyDescent="0.25">
      <c r="A280" s="23">
        <v>44475</v>
      </c>
      <c r="B280">
        <v>234</v>
      </c>
    </row>
    <row r="281" spans="1:2" x14ac:dyDescent="0.25">
      <c r="A281" s="23">
        <v>44476</v>
      </c>
      <c r="B281">
        <v>515</v>
      </c>
    </row>
    <row r="282" spans="1:2" x14ac:dyDescent="0.25">
      <c r="A282" s="23">
        <v>44477</v>
      </c>
      <c r="B282">
        <v>398</v>
      </c>
    </row>
    <row r="283" spans="1:2" x14ac:dyDescent="0.25">
      <c r="A283" s="23">
        <v>44478</v>
      </c>
      <c r="B283">
        <v>0</v>
      </c>
    </row>
    <row r="284" spans="1:2" x14ac:dyDescent="0.25">
      <c r="A284" s="23">
        <v>44479</v>
      </c>
      <c r="B284">
        <v>0</v>
      </c>
    </row>
    <row r="285" spans="1:2" x14ac:dyDescent="0.25">
      <c r="A285" s="23">
        <v>44480</v>
      </c>
      <c r="B285">
        <v>348</v>
      </c>
    </row>
    <row r="286" spans="1:2" x14ac:dyDescent="0.25">
      <c r="A286" s="23">
        <v>44481</v>
      </c>
      <c r="B286">
        <v>389</v>
      </c>
    </row>
    <row r="287" spans="1:2" x14ac:dyDescent="0.25">
      <c r="A287" s="23">
        <v>44482</v>
      </c>
      <c r="B287">
        <v>349</v>
      </c>
    </row>
    <row r="288" spans="1:2" x14ac:dyDescent="0.25">
      <c r="A288" s="23">
        <v>44483</v>
      </c>
      <c r="B288">
        <v>317</v>
      </c>
    </row>
    <row r="289" spans="1:2" x14ac:dyDescent="0.25">
      <c r="A289" s="23">
        <v>44484</v>
      </c>
      <c r="B289">
        <v>125</v>
      </c>
    </row>
    <row r="290" spans="1:2" x14ac:dyDescent="0.25">
      <c r="A290" s="23">
        <v>44485</v>
      </c>
      <c r="B290">
        <v>0</v>
      </c>
    </row>
    <row r="291" spans="1:2" x14ac:dyDescent="0.25">
      <c r="A291" s="23">
        <v>44486</v>
      </c>
      <c r="B291">
        <v>0</v>
      </c>
    </row>
    <row r="292" spans="1:2" x14ac:dyDescent="0.25">
      <c r="A292" s="23">
        <v>44487</v>
      </c>
      <c r="B292">
        <v>234</v>
      </c>
    </row>
    <row r="293" spans="1:2" x14ac:dyDescent="0.25">
      <c r="A293" s="23">
        <v>44488</v>
      </c>
      <c r="B293">
        <v>92</v>
      </c>
    </row>
    <row r="294" spans="1:2" x14ac:dyDescent="0.25">
      <c r="A294" s="23">
        <v>44489</v>
      </c>
      <c r="B294">
        <v>143</v>
      </c>
    </row>
    <row r="295" spans="1:2" x14ac:dyDescent="0.25">
      <c r="A295" s="23">
        <v>44490</v>
      </c>
      <c r="B295">
        <v>44</v>
      </c>
    </row>
    <row r="296" spans="1:2" x14ac:dyDescent="0.25">
      <c r="A296" s="23">
        <v>44491</v>
      </c>
      <c r="B296">
        <v>117</v>
      </c>
    </row>
    <row r="297" spans="1:2" x14ac:dyDescent="0.25">
      <c r="A297" s="23">
        <v>44492</v>
      </c>
      <c r="B297">
        <v>0</v>
      </c>
    </row>
    <row r="298" spans="1:2" x14ac:dyDescent="0.25">
      <c r="A298" s="23">
        <v>44493</v>
      </c>
      <c r="B298">
        <v>0</v>
      </c>
    </row>
    <row r="299" spans="1:2" x14ac:dyDescent="0.25">
      <c r="A299" s="23">
        <v>44494</v>
      </c>
      <c r="B299">
        <v>167</v>
      </c>
    </row>
    <row r="300" spans="1:2" x14ac:dyDescent="0.25">
      <c r="A300" s="23">
        <v>44495</v>
      </c>
      <c r="B300">
        <v>233</v>
      </c>
    </row>
    <row r="301" spans="1:2" x14ac:dyDescent="0.25">
      <c r="A301" s="23">
        <v>44496</v>
      </c>
      <c r="B301">
        <v>80</v>
      </c>
    </row>
    <row r="302" spans="1:2" x14ac:dyDescent="0.25">
      <c r="A302" s="23">
        <v>44497</v>
      </c>
      <c r="B302">
        <v>1403</v>
      </c>
    </row>
    <row r="303" spans="1:2" x14ac:dyDescent="0.25">
      <c r="A303" s="23">
        <v>44498</v>
      </c>
      <c r="B303">
        <v>599</v>
      </c>
    </row>
    <row r="304" spans="1:2" x14ac:dyDescent="0.25">
      <c r="A304" s="23">
        <v>44499</v>
      </c>
      <c r="B304">
        <v>0</v>
      </c>
    </row>
    <row r="305" spans="1:2" x14ac:dyDescent="0.25">
      <c r="A305" s="23">
        <v>44500</v>
      </c>
      <c r="B305">
        <v>0</v>
      </c>
    </row>
    <row r="306" spans="1:2" x14ac:dyDescent="0.25">
      <c r="A306" s="23">
        <v>44501</v>
      </c>
      <c r="B306">
        <v>22</v>
      </c>
    </row>
    <row r="307" spans="1:2" x14ac:dyDescent="0.25">
      <c r="A307" s="23">
        <v>44502</v>
      </c>
      <c r="B307">
        <v>46</v>
      </c>
    </row>
    <row r="308" spans="1:2" x14ac:dyDescent="0.25">
      <c r="A308" s="23">
        <v>44503</v>
      </c>
      <c r="B308">
        <v>10</v>
      </c>
    </row>
    <row r="309" spans="1:2" x14ac:dyDescent="0.25">
      <c r="A309" s="23">
        <v>44504</v>
      </c>
      <c r="B309">
        <v>26</v>
      </c>
    </row>
    <row r="310" spans="1:2" x14ac:dyDescent="0.25">
      <c r="A310" s="23">
        <v>44505</v>
      </c>
      <c r="B310">
        <v>8</v>
      </c>
    </row>
    <row r="311" spans="1:2" x14ac:dyDescent="0.25">
      <c r="A311" s="23">
        <v>44506</v>
      </c>
      <c r="B311">
        <v>0</v>
      </c>
    </row>
    <row r="312" spans="1:2" x14ac:dyDescent="0.25">
      <c r="A312" s="23">
        <v>44507</v>
      </c>
      <c r="B312">
        <v>0</v>
      </c>
    </row>
    <row r="313" spans="1:2" x14ac:dyDescent="0.25">
      <c r="A313" s="23">
        <v>44508</v>
      </c>
      <c r="B313">
        <v>28</v>
      </c>
    </row>
    <row r="314" spans="1:2" x14ac:dyDescent="0.25">
      <c r="A314" s="23">
        <v>44509</v>
      </c>
      <c r="B314">
        <v>20</v>
      </c>
    </row>
    <row r="315" spans="1:2" x14ac:dyDescent="0.25">
      <c r="A315" s="23">
        <v>44510</v>
      </c>
      <c r="B315">
        <v>4</v>
      </c>
    </row>
    <row r="316" spans="1:2" x14ac:dyDescent="0.25">
      <c r="A316" s="23">
        <v>44511</v>
      </c>
      <c r="B316">
        <v>0</v>
      </c>
    </row>
    <row r="317" spans="1:2" x14ac:dyDescent="0.25">
      <c r="A317" s="23">
        <v>44512</v>
      </c>
      <c r="B317">
        <v>8</v>
      </c>
    </row>
    <row r="318" spans="1:2" x14ac:dyDescent="0.25">
      <c r="A318" s="23">
        <v>44513</v>
      </c>
      <c r="B318">
        <v>0</v>
      </c>
    </row>
    <row r="319" spans="1:2" x14ac:dyDescent="0.25">
      <c r="A319" s="23">
        <v>44514</v>
      </c>
      <c r="B319">
        <v>0</v>
      </c>
    </row>
    <row r="320" spans="1:2" x14ac:dyDescent="0.25">
      <c r="A320" s="23">
        <v>44515</v>
      </c>
      <c r="B320">
        <v>24</v>
      </c>
    </row>
    <row r="321" spans="1:2" x14ac:dyDescent="0.25">
      <c r="A321" s="23">
        <v>44516</v>
      </c>
      <c r="B321">
        <v>12</v>
      </c>
    </row>
    <row r="322" spans="1:2" x14ac:dyDescent="0.25">
      <c r="A322" s="23">
        <v>44517</v>
      </c>
      <c r="B322">
        <v>30</v>
      </c>
    </row>
    <row r="323" spans="1:2" x14ac:dyDescent="0.25">
      <c r="A323" s="23">
        <v>44518</v>
      </c>
      <c r="B323">
        <v>14</v>
      </c>
    </row>
    <row r="324" spans="1:2" x14ac:dyDescent="0.25">
      <c r="A324" s="23">
        <v>44519</v>
      </c>
      <c r="B324">
        <v>58</v>
      </c>
    </row>
    <row r="325" spans="1:2" x14ac:dyDescent="0.25">
      <c r="A325" s="23">
        <v>44520</v>
      </c>
      <c r="B325">
        <v>0</v>
      </c>
    </row>
    <row r="326" spans="1:2" x14ac:dyDescent="0.25">
      <c r="A326" s="23">
        <v>44521</v>
      </c>
      <c r="B326">
        <v>0</v>
      </c>
    </row>
    <row r="327" spans="1:2" x14ac:dyDescent="0.25">
      <c r="A327" s="23">
        <v>44522</v>
      </c>
      <c r="B327">
        <v>22</v>
      </c>
    </row>
    <row r="328" spans="1:2" x14ac:dyDescent="0.25">
      <c r="A328" s="23">
        <v>44523</v>
      </c>
      <c r="B328">
        <v>8</v>
      </c>
    </row>
    <row r="329" spans="1:2" x14ac:dyDescent="0.25">
      <c r="A329" s="23">
        <v>44524</v>
      </c>
      <c r="B329">
        <v>10</v>
      </c>
    </row>
    <row r="330" spans="1:2" x14ac:dyDescent="0.25">
      <c r="A330" s="23">
        <v>44525</v>
      </c>
      <c r="B330">
        <v>0</v>
      </c>
    </row>
    <row r="331" spans="1:2" x14ac:dyDescent="0.25">
      <c r="A331" s="23">
        <v>44526</v>
      </c>
      <c r="B331">
        <v>0</v>
      </c>
    </row>
    <row r="332" spans="1:2" x14ac:dyDescent="0.25">
      <c r="A332" s="23">
        <v>44527</v>
      </c>
      <c r="B332">
        <v>0</v>
      </c>
    </row>
    <row r="333" spans="1:2" x14ac:dyDescent="0.25">
      <c r="A333" s="23">
        <v>44528</v>
      </c>
      <c r="B333">
        <v>0</v>
      </c>
    </row>
    <row r="334" spans="1:2" x14ac:dyDescent="0.25">
      <c r="A334" s="23">
        <v>44529</v>
      </c>
      <c r="B334">
        <v>0</v>
      </c>
    </row>
    <row r="335" spans="1:2" x14ac:dyDescent="0.25">
      <c r="A335" s="23">
        <v>44530</v>
      </c>
      <c r="B335">
        <v>6</v>
      </c>
    </row>
    <row r="336" spans="1:2" x14ac:dyDescent="0.25">
      <c r="A336" s="23">
        <v>44531</v>
      </c>
      <c r="B336">
        <v>2</v>
      </c>
    </row>
    <row r="337" spans="1:2" x14ac:dyDescent="0.25">
      <c r="A337" s="23">
        <v>44532</v>
      </c>
      <c r="B337">
        <v>26</v>
      </c>
    </row>
    <row r="338" spans="1:2" x14ac:dyDescent="0.25">
      <c r="A338" s="23">
        <v>44533</v>
      </c>
      <c r="B338">
        <v>12</v>
      </c>
    </row>
    <row r="339" spans="1:2" x14ac:dyDescent="0.25">
      <c r="A339" s="23">
        <v>44534</v>
      </c>
      <c r="B339">
        <v>0</v>
      </c>
    </row>
    <row r="340" spans="1:2" x14ac:dyDescent="0.25">
      <c r="A340" s="23">
        <v>44535</v>
      </c>
      <c r="B340">
        <v>0</v>
      </c>
    </row>
    <row r="341" spans="1:2" x14ac:dyDescent="0.25">
      <c r="A341" s="23">
        <v>44536</v>
      </c>
      <c r="B341">
        <v>12</v>
      </c>
    </row>
    <row r="342" spans="1:2" x14ac:dyDescent="0.25">
      <c r="A342" s="23">
        <v>44537</v>
      </c>
      <c r="B342">
        <v>22</v>
      </c>
    </row>
    <row r="343" spans="1:2" x14ac:dyDescent="0.25">
      <c r="A343" s="23">
        <v>44538</v>
      </c>
      <c r="B343">
        <v>22</v>
      </c>
    </row>
    <row r="344" spans="1:2" x14ac:dyDescent="0.25">
      <c r="A344" s="23">
        <v>44539</v>
      </c>
      <c r="B344">
        <v>12</v>
      </c>
    </row>
    <row r="345" spans="1:2" x14ac:dyDescent="0.25">
      <c r="A345" s="23">
        <v>44540</v>
      </c>
      <c r="B345">
        <v>30</v>
      </c>
    </row>
    <row r="346" spans="1:2" x14ac:dyDescent="0.25">
      <c r="A346" s="23">
        <v>44541</v>
      </c>
      <c r="B346">
        <v>0</v>
      </c>
    </row>
    <row r="347" spans="1:2" x14ac:dyDescent="0.25">
      <c r="A347" s="23">
        <v>44542</v>
      </c>
      <c r="B347">
        <v>0</v>
      </c>
    </row>
    <row r="348" spans="1:2" x14ac:dyDescent="0.25">
      <c r="A348" s="23">
        <v>44543</v>
      </c>
      <c r="B348">
        <v>26</v>
      </c>
    </row>
    <row r="349" spans="1:2" x14ac:dyDescent="0.25">
      <c r="A349" s="23">
        <v>44544</v>
      </c>
      <c r="B349">
        <v>8</v>
      </c>
    </row>
    <row r="350" spans="1:2" x14ac:dyDescent="0.25">
      <c r="A350" s="23">
        <v>44545</v>
      </c>
      <c r="B350">
        <v>8</v>
      </c>
    </row>
    <row r="351" spans="1:2" x14ac:dyDescent="0.25">
      <c r="A351" s="23">
        <v>44546</v>
      </c>
      <c r="B351">
        <v>18</v>
      </c>
    </row>
    <row r="352" spans="1:2" x14ac:dyDescent="0.25">
      <c r="A352" s="23">
        <v>44547</v>
      </c>
      <c r="B352">
        <v>6</v>
      </c>
    </row>
    <row r="353" spans="1:2" x14ac:dyDescent="0.25">
      <c r="A353" s="23">
        <v>44548</v>
      </c>
      <c r="B353">
        <v>0</v>
      </c>
    </row>
    <row r="354" spans="1:2" x14ac:dyDescent="0.25">
      <c r="A354" s="23">
        <v>44549</v>
      </c>
      <c r="B354">
        <v>0</v>
      </c>
    </row>
    <row r="355" spans="1:2" x14ac:dyDescent="0.25">
      <c r="A355" s="23">
        <v>44550</v>
      </c>
      <c r="B355">
        <v>6</v>
      </c>
    </row>
    <row r="356" spans="1:2" x14ac:dyDescent="0.25">
      <c r="A356" s="23">
        <v>44551</v>
      </c>
      <c r="B356">
        <v>2</v>
      </c>
    </row>
    <row r="357" spans="1:2" x14ac:dyDescent="0.25">
      <c r="A357" s="23">
        <v>44552</v>
      </c>
      <c r="B357">
        <v>0</v>
      </c>
    </row>
    <row r="358" spans="1:2" x14ac:dyDescent="0.25">
      <c r="A358" s="23">
        <v>44553</v>
      </c>
      <c r="B358">
        <v>0</v>
      </c>
    </row>
    <row r="359" spans="1:2" x14ac:dyDescent="0.25">
      <c r="A359" s="23">
        <v>44554</v>
      </c>
      <c r="B359">
        <v>0</v>
      </c>
    </row>
    <row r="360" spans="1:2" x14ac:dyDescent="0.25">
      <c r="A360" s="23">
        <v>44555</v>
      </c>
      <c r="B360">
        <v>0</v>
      </c>
    </row>
    <row r="361" spans="1:2" x14ac:dyDescent="0.25">
      <c r="A361" s="23">
        <v>44556</v>
      </c>
      <c r="B361">
        <v>0</v>
      </c>
    </row>
    <row r="362" spans="1:2" x14ac:dyDescent="0.25">
      <c r="A362" s="23">
        <v>44557</v>
      </c>
      <c r="B362">
        <v>0</v>
      </c>
    </row>
    <row r="363" spans="1:2" x14ac:dyDescent="0.25">
      <c r="A363" s="23">
        <v>44558</v>
      </c>
      <c r="B363">
        <v>4</v>
      </c>
    </row>
    <row r="364" spans="1:2" x14ac:dyDescent="0.25">
      <c r="A364" s="23">
        <v>44559</v>
      </c>
      <c r="B364">
        <v>54</v>
      </c>
    </row>
    <row r="365" spans="1:2" x14ac:dyDescent="0.25">
      <c r="A365" s="23">
        <v>44560</v>
      </c>
      <c r="B365">
        <v>90</v>
      </c>
    </row>
    <row r="366" spans="1:2" x14ac:dyDescent="0.25">
      <c r="A366" s="23">
        <v>44561</v>
      </c>
      <c r="B366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59E0-EE12-42CA-AF9A-BE5C8CB440C5}">
  <dimension ref="A1:AQ13"/>
  <sheetViews>
    <sheetView topLeftCell="R1" zoomScaleNormal="100" zoomScaleSheetLayoutView="100" workbookViewId="0">
      <selection activeCell="I32" sqref="I32"/>
    </sheetView>
  </sheetViews>
  <sheetFormatPr defaultRowHeight="15" x14ac:dyDescent="0.25"/>
  <cols>
    <col min="1" max="2" width="9.140625" style="4"/>
    <col min="3" max="3" width="12.28515625" style="1" bestFit="1" customWidth="1"/>
    <col min="4" max="4" width="5" style="1" bestFit="1" customWidth="1"/>
    <col min="5" max="5" width="12.42578125" style="1" bestFit="1" customWidth="1"/>
    <col min="6" max="6" width="7.28515625" style="1" bestFit="1" customWidth="1"/>
    <col min="7" max="7" width="5.42578125" style="1" bestFit="1" customWidth="1"/>
    <col min="8" max="8" width="6.140625" style="1" bestFit="1" customWidth="1"/>
    <col min="9" max="9" width="12.7109375" style="1" bestFit="1" customWidth="1"/>
    <col min="10" max="10" width="9.42578125" style="1" bestFit="1" customWidth="1"/>
    <col min="11" max="11" width="6" style="1" bestFit="1" customWidth="1"/>
    <col min="12" max="12" width="18.7109375" style="1" bestFit="1" customWidth="1"/>
    <col min="13" max="13" width="10.28515625" style="1" bestFit="1" customWidth="1"/>
    <col min="14" max="14" width="7.5703125" style="1" bestFit="1" customWidth="1"/>
    <col min="15" max="15" width="9.140625" style="1" bestFit="1" customWidth="1"/>
    <col min="16" max="16" width="6.5703125" style="1" bestFit="1" customWidth="1"/>
    <col min="17" max="17" width="13.42578125" style="1" bestFit="1" customWidth="1"/>
    <col min="18" max="18" width="6" style="1" bestFit="1" customWidth="1"/>
    <col min="19" max="19" width="9.5703125" style="1" bestFit="1" customWidth="1"/>
    <col min="20" max="20" width="5" style="1" bestFit="1" customWidth="1"/>
    <col min="21" max="21" width="6.28515625" style="1" bestFit="1" customWidth="1"/>
    <col min="22" max="22" width="11.140625" style="1" bestFit="1" customWidth="1"/>
    <col min="23" max="23" width="13.28515625" style="1" bestFit="1" customWidth="1"/>
    <col min="24" max="24" width="7.42578125" style="1" bestFit="1" customWidth="1"/>
    <col min="25" max="25" width="7.28515625" style="1" bestFit="1" customWidth="1"/>
    <col min="26" max="26" width="10.5703125" style="1" bestFit="1" customWidth="1"/>
    <col min="27" max="27" width="9.85546875" style="1" bestFit="1" customWidth="1"/>
    <col min="28" max="28" width="11.140625" style="1" bestFit="1" customWidth="1"/>
    <col min="29" max="29" width="17" style="1" bestFit="1" customWidth="1"/>
    <col min="30" max="30" width="9.7109375" style="1" bestFit="1" customWidth="1"/>
    <col min="31" max="31" width="6.7109375" style="1" bestFit="1" customWidth="1"/>
    <col min="32" max="32" width="15.28515625" style="1" bestFit="1" customWidth="1"/>
    <col min="33" max="33" width="6.7109375" style="1" bestFit="1" customWidth="1"/>
    <col min="34" max="34" width="17.7109375" style="1" bestFit="1" customWidth="1"/>
    <col min="35" max="35" width="9.140625" style="1" bestFit="1" customWidth="1"/>
    <col min="36" max="36" width="7.140625" style="1" bestFit="1" customWidth="1"/>
    <col min="37" max="37" width="10.140625" style="1" bestFit="1" customWidth="1"/>
    <col min="38" max="38" width="9.28515625" style="1" bestFit="1" customWidth="1"/>
    <col min="39" max="39" width="6.42578125" style="1" bestFit="1" customWidth="1"/>
    <col min="40" max="40" width="12.42578125" style="1" bestFit="1" customWidth="1"/>
    <col min="41" max="41" width="11.85546875" style="1" bestFit="1" customWidth="1"/>
    <col min="42" max="42" width="11.28515625" style="4" bestFit="1" customWidth="1"/>
    <col min="43" max="43" width="11.5703125" style="4" bestFit="1" customWidth="1"/>
  </cols>
  <sheetData>
    <row r="1" spans="1:43" x14ac:dyDescent="0.25">
      <c r="A1" s="4" t="s">
        <v>41</v>
      </c>
      <c r="B1" s="4" t="s">
        <v>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40</v>
      </c>
      <c r="Y1" s="1" t="s">
        <v>21</v>
      </c>
      <c r="Z1" s="1" t="s">
        <v>22</v>
      </c>
      <c r="AA1" s="5" t="s">
        <v>23</v>
      </c>
      <c r="AB1" s="6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5" t="s">
        <v>38</v>
      </c>
      <c r="AQ1" s="5" t="s">
        <v>39</v>
      </c>
    </row>
    <row r="2" spans="1:43" x14ac:dyDescent="0.25">
      <c r="A2" s="3">
        <v>44197</v>
      </c>
      <c r="B2" s="3" t="s">
        <v>43</v>
      </c>
      <c r="C2" s="1">
        <v>64</v>
      </c>
      <c r="D2" s="1">
        <v>4</v>
      </c>
      <c r="E2" s="1">
        <v>0</v>
      </c>
      <c r="F2" s="1">
        <v>0</v>
      </c>
      <c r="G2" s="1">
        <v>0</v>
      </c>
      <c r="H2" s="1">
        <v>3846</v>
      </c>
      <c r="I2" s="1">
        <v>0</v>
      </c>
      <c r="J2" s="1">
        <v>0</v>
      </c>
      <c r="K2" s="1">
        <v>1063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10</v>
      </c>
      <c r="U2" s="1">
        <v>0</v>
      </c>
      <c r="V2" s="1">
        <v>0</v>
      </c>
      <c r="W2" s="1">
        <v>0</v>
      </c>
      <c r="X2" s="1">
        <v>0</v>
      </c>
      <c r="Y2" s="1">
        <v>4</v>
      </c>
      <c r="Z2" s="1">
        <v>30</v>
      </c>
      <c r="AA2" s="2">
        <v>5021</v>
      </c>
      <c r="AB2" s="2">
        <v>2</v>
      </c>
      <c r="AC2" s="1">
        <v>5023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24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8</v>
      </c>
      <c r="AP2" s="2">
        <v>32</v>
      </c>
      <c r="AQ2" s="2">
        <v>5055</v>
      </c>
    </row>
    <row r="3" spans="1:43" x14ac:dyDescent="0.25">
      <c r="A3" s="3">
        <v>44228</v>
      </c>
      <c r="B3" s="3" t="s">
        <v>44</v>
      </c>
      <c r="C3" s="1">
        <v>20</v>
      </c>
      <c r="D3" s="1">
        <v>190</v>
      </c>
      <c r="E3" s="1">
        <v>0</v>
      </c>
      <c r="F3" s="1">
        <v>0</v>
      </c>
      <c r="G3" s="1">
        <v>40</v>
      </c>
      <c r="H3" s="1">
        <v>2964</v>
      </c>
      <c r="I3" s="1">
        <v>0</v>
      </c>
      <c r="J3" s="1">
        <v>0</v>
      </c>
      <c r="K3" s="1">
        <v>1392</v>
      </c>
      <c r="L3" s="1">
        <v>0</v>
      </c>
      <c r="M3" s="1">
        <v>0</v>
      </c>
      <c r="N3" s="1">
        <v>0</v>
      </c>
      <c r="O3" s="1">
        <v>0</v>
      </c>
      <c r="P3" s="1">
        <v>24</v>
      </c>
      <c r="Q3" s="1">
        <v>0</v>
      </c>
      <c r="R3" s="1">
        <v>12</v>
      </c>
      <c r="S3" s="1">
        <v>0</v>
      </c>
      <c r="T3" s="1">
        <v>160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2">
        <v>4804</v>
      </c>
      <c r="AB3" s="2">
        <v>0</v>
      </c>
      <c r="AC3" s="1">
        <v>4804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2">
        <v>0</v>
      </c>
      <c r="AQ3" s="2">
        <v>4804</v>
      </c>
    </row>
    <row r="4" spans="1:43" x14ac:dyDescent="0.25">
      <c r="A4" s="3">
        <v>44256</v>
      </c>
      <c r="B4" s="3" t="s">
        <v>45</v>
      </c>
      <c r="C4" s="1">
        <v>6</v>
      </c>
      <c r="D4" s="1">
        <v>1113</v>
      </c>
      <c r="E4" s="1">
        <v>18</v>
      </c>
      <c r="F4" s="1">
        <v>0</v>
      </c>
      <c r="G4" s="1">
        <v>158</v>
      </c>
      <c r="H4" s="1">
        <v>434</v>
      </c>
      <c r="I4" s="1">
        <v>122</v>
      </c>
      <c r="J4" s="1">
        <v>0</v>
      </c>
      <c r="K4" s="1">
        <v>58</v>
      </c>
      <c r="L4" s="1">
        <v>0</v>
      </c>
      <c r="M4" s="1">
        <v>1422</v>
      </c>
      <c r="N4" s="1">
        <v>0</v>
      </c>
      <c r="O4" s="1">
        <v>475</v>
      </c>
      <c r="P4" s="1">
        <v>46</v>
      </c>
      <c r="Q4" s="1">
        <v>0</v>
      </c>
      <c r="R4" s="1">
        <v>11315</v>
      </c>
      <c r="S4" s="1">
        <v>417</v>
      </c>
      <c r="T4" s="1">
        <v>3334</v>
      </c>
      <c r="U4" s="1">
        <v>0</v>
      </c>
      <c r="V4" s="1">
        <v>118</v>
      </c>
      <c r="W4" s="1">
        <v>0</v>
      </c>
      <c r="X4" s="1">
        <v>0</v>
      </c>
      <c r="Y4" s="1">
        <v>136</v>
      </c>
      <c r="Z4" s="1">
        <v>306</v>
      </c>
      <c r="AA4" s="2">
        <v>19478</v>
      </c>
      <c r="AB4" s="2">
        <v>38</v>
      </c>
      <c r="AC4" s="1">
        <v>19516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8</v>
      </c>
      <c r="AK4" s="1">
        <v>0</v>
      </c>
      <c r="AL4" s="1">
        <v>0</v>
      </c>
      <c r="AM4" s="1">
        <v>34</v>
      </c>
      <c r="AN4" s="1">
        <v>0</v>
      </c>
      <c r="AO4" s="1">
        <v>8</v>
      </c>
      <c r="AP4" s="2">
        <v>50</v>
      </c>
      <c r="AQ4" s="2">
        <v>19566</v>
      </c>
    </row>
    <row r="5" spans="1:43" x14ac:dyDescent="0.25">
      <c r="A5" s="3">
        <v>44287</v>
      </c>
      <c r="B5" s="3" t="s">
        <v>46</v>
      </c>
      <c r="C5" s="1">
        <v>2</v>
      </c>
      <c r="D5" s="1">
        <v>538</v>
      </c>
      <c r="E5" s="1">
        <v>12</v>
      </c>
      <c r="F5" s="1">
        <v>0</v>
      </c>
      <c r="G5" s="1">
        <v>80</v>
      </c>
      <c r="H5" s="1">
        <v>108</v>
      </c>
      <c r="I5" s="1">
        <v>10</v>
      </c>
      <c r="J5" s="1">
        <v>0</v>
      </c>
      <c r="K5" s="1">
        <v>4</v>
      </c>
      <c r="L5" s="1">
        <v>0</v>
      </c>
      <c r="M5" s="1">
        <v>102</v>
      </c>
      <c r="N5" s="1">
        <v>242</v>
      </c>
      <c r="O5" s="1">
        <v>324</v>
      </c>
      <c r="P5" s="1">
        <v>110</v>
      </c>
      <c r="Q5" s="1">
        <v>0</v>
      </c>
      <c r="R5" s="1">
        <v>2223</v>
      </c>
      <c r="S5" s="1">
        <v>214</v>
      </c>
      <c r="T5" s="1">
        <v>571</v>
      </c>
      <c r="U5" s="1">
        <v>0</v>
      </c>
      <c r="V5" s="1">
        <v>28</v>
      </c>
      <c r="W5" s="1">
        <v>0</v>
      </c>
      <c r="X5" s="1">
        <v>0</v>
      </c>
      <c r="Y5" s="1">
        <v>92</v>
      </c>
      <c r="Z5" s="1">
        <v>216</v>
      </c>
      <c r="AA5" s="2">
        <v>4876</v>
      </c>
      <c r="AB5" s="2">
        <v>231</v>
      </c>
      <c r="AC5" s="1">
        <v>5107</v>
      </c>
      <c r="AD5" s="1">
        <v>2</v>
      </c>
      <c r="AE5" s="1">
        <v>0</v>
      </c>
      <c r="AF5" s="1">
        <v>0</v>
      </c>
      <c r="AG5" s="1">
        <v>0</v>
      </c>
      <c r="AH5" s="1">
        <v>12</v>
      </c>
      <c r="AI5" s="1">
        <v>0</v>
      </c>
      <c r="AJ5" s="1">
        <v>48</v>
      </c>
      <c r="AK5" s="1">
        <v>0</v>
      </c>
      <c r="AL5" s="1">
        <v>0</v>
      </c>
      <c r="AM5" s="1">
        <v>62</v>
      </c>
      <c r="AN5" s="1">
        <v>0</v>
      </c>
      <c r="AO5" s="1">
        <v>16</v>
      </c>
      <c r="AP5" s="2">
        <v>140</v>
      </c>
      <c r="AQ5" s="2">
        <v>5247</v>
      </c>
    </row>
    <row r="6" spans="1:43" x14ac:dyDescent="0.25">
      <c r="A6" s="3">
        <v>44317</v>
      </c>
      <c r="B6" s="3" t="s">
        <v>47</v>
      </c>
      <c r="C6" s="1">
        <v>0</v>
      </c>
      <c r="D6" s="1">
        <v>10</v>
      </c>
      <c r="E6" s="1">
        <v>0</v>
      </c>
      <c r="F6" s="1">
        <v>0</v>
      </c>
      <c r="G6" s="1">
        <v>2</v>
      </c>
      <c r="H6" s="1">
        <v>6</v>
      </c>
      <c r="I6" s="1">
        <v>0</v>
      </c>
      <c r="J6" s="1">
        <v>0</v>
      </c>
      <c r="K6" s="1">
        <v>4</v>
      </c>
      <c r="L6" s="1">
        <v>0</v>
      </c>
      <c r="M6" s="1">
        <v>42</v>
      </c>
      <c r="N6" s="1">
        <v>260</v>
      </c>
      <c r="O6" s="1">
        <v>36</v>
      </c>
      <c r="P6" s="1">
        <v>0</v>
      </c>
      <c r="Q6" s="1">
        <v>0</v>
      </c>
      <c r="R6" s="1">
        <v>20</v>
      </c>
      <c r="S6" s="1">
        <v>2</v>
      </c>
      <c r="T6" s="1">
        <v>30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58</v>
      </c>
      <c r="AA6" s="2">
        <v>470</v>
      </c>
      <c r="AB6" s="2">
        <v>116</v>
      </c>
      <c r="AC6" s="1">
        <v>586</v>
      </c>
      <c r="AD6" s="1">
        <v>4</v>
      </c>
      <c r="AE6" s="1">
        <v>12</v>
      </c>
      <c r="AF6" s="1">
        <v>0</v>
      </c>
      <c r="AG6" s="1">
        <v>0</v>
      </c>
      <c r="AH6" s="1">
        <v>88</v>
      </c>
      <c r="AI6" s="1">
        <v>0</v>
      </c>
      <c r="AJ6" s="1">
        <v>14</v>
      </c>
      <c r="AK6" s="1">
        <v>0</v>
      </c>
      <c r="AL6" s="1">
        <v>0</v>
      </c>
      <c r="AM6" s="1">
        <v>42</v>
      </c>
      <c r="AN6" s="1">
        <v>0</v>
      </c>
      <c r="AO6" s="1">
        <v>74</v>
      </c>
      <c r="AP6" s="2">
        <v>234</v>
      </c>
      <c r="AQ6" s="2">
        <v>820</v>
      </c>
    </row>
    <row r="7" spans="1:43" x14ac:dyDescent="0.25">
      <c r="A7" s="3">
        <v>44348</v>
      </c>
      <c r="B7" s="3" t="s">
        <v>48</v>
      </c>
      <c r="C7" s="1">
        <v>0</v>
      </c>
      <c r="D7" s="1">
        <v>4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>
        <v>10</v>
      </c>
      <c r="O7" s="1">
        <v>62</v>
      </c>
      <c r="P7" s="1">
        <v>0</v>
      </c>
      <c r="Q7" s="1">
        <v>0</v>
      </c>
      <c r="R7" s="1">
        <v>10</v>
      </c>
      <c r="S7" s="1">
        <v>8</v>
      </c>
      <c r="T7" s="1">
        <v>16</v>
      </c>
      <c r="U7" s="1">
        <v>0</v>
      </c>
      <c r="V7" s="1">
        <v>0</v>
      </c>
      <c r="W7" s="1">
        <v>0</v>
      </c>
      <c r="X7" s="1">
        <v>0</v>
      </c>
      <c r="Y7" s="1">
        <v>2</v>
      </c>
      <c r="Z7" s="1">
        <v>4</v>
      </c>
      <c r="AA7" s="2">
        <v>120</v>
      </c>
      <c r="AB7" s="2">
        <v>214</v>
      </c>
      <c r="AC7" s="1">
        <v>334</v>
      </c>
      <c r="AD7" s="1">
        <v>18</v>
      </c>
      <c r="AE7" s="1">
        <v>82</v>
      </c>
      <c r="AF7" s="1">
        <v>0</v>
      </c>
      <c r="AG7" s="1">
        <v>10</v>
      </c>
      <c r="AH7" s="1">
        <v>32</v>
      </c>
      <c r="AI7" s="1">
        <v>4</v>
      </c>
      <c r="AJ7" s="1">
        <v>4</v>
      </c>
      <c r="AK7" s="1">
        <v>0</v>
      </c>
      <c r="AL7" s="1">
        <v>0</v>
      </c>
      <c r="AM7" s="1">
        <v>92</v>
      </c>
      <c r="AN7" s="1">
        <v>0</v>
      </c>
      <c r="AO7" s="1">
        <v>54</v>
      </c>
      <c r="AP7" s="2">
        <v>296</v>
      </c>
      <c r="AQ7" s="2">
        <v>630</v>
      </c>
    </row>
    <row r="8" spans="1:43" x14ac:dyDescent="0.25">
      <c r="A8" s="3">
        <v>44378</v>
      </c>
      <c r="B8" s="3" t="s">
        <v>49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2">
        <v>6</v>
      </c>
      <c r="AB8" s="2">
        <v>84</v>
      </c>
      <c r="AC8" s="1">
        <v>90</v>
      </c>
      <c r="AD8" s="1">
        <v>44</v>
      </c>
      <c r="AE8" s="1">
        <v>74</v>
      </c>
      <c r="AF8" s="1">
        <v>0</v>
      </c>
      <c r="AG8" s="1">
        <v>12</v>
      </c>
      <c r="AH8" s="1">
        <v>8</v>
      </c>
      <c r="AI8" s="1">
        <v>22</v>
      </c>
      <c r="AJ8" s="1">
        <v>6</v>
      </c>
      <c r="AK8" s="1">
        <v>8</v>
      </c>
      <c r="AL8" s="1">
        <v>0</v>
      </c>
      <c r="AM8" s="1">
        <v>100</v>
      </c>
      <c r="AN8" s="1">
        <v>0</v>
      </c>
      <c r="AO8" s="1">
        <v>134</v>
      </c>
      <c r="AP8" s="2">
        <v>408</v>
      </c>
      <c r="AQ8" s="2">
        <v>498</v>
      </c>
    </row>
    <row r="9" spans="1:43" x14ac:dyDescent="0.25">
      <c r="A9" s="3">
        <v>44409</v>
      </c>
      <c r="B9" s="3" t="s">
        <v>50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>
        <v>0</v>
      </c>
      <c r="AB9" s="2">
        <v>90</v>
      </c>
      <c r="AC9" s="1">
        <v>90</v>
      </c>
      <c r="AD9" s="1">
        <v>40</v>
      </c>
      <c r="AE9" s="1">
        <v>68</v>
      </c>
      <c r="AF9" s="1">
        <v>0</v>
      </c>
      <c r="AG9" s="1">
        <v>6</v>
      </c>
      <c r="AH9" s="1">
        <v>8</v>
      </c>
      <c r="AI9" s="1">
        <v>66</v>
      </c>
      <c r="AJ9" s="1">
        <v>0</v>
      </c>
      <c r="AK9" s="1">
        <v>0</v>
      </c>
      <c r="AL9" s="1">
        <v>0</v>
      </c>
      <c r="AM9" s="1">
        <v>96</v>
      </c>
      <c r="AN9" s="1">
        <v>0</v>
      </c>
      <c r="AO9" s="1">
        <v>82</v>
      </c>
      <c r="AP9" s="2">
        <v>366</v>
      </c>
      <c r="AQ9" s="2">
        <v>456</v>
      </c>
    </row>
    <row r="10" spans="1:43" x14ac:dyDescent="0.25">
      <c r="A10" s="3">
        <v>44440</v>
      </c>
      <c r="B10" s="3" t="s">
        <v>51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11372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">
        <v>11372</v>
      </c>
      <c r="AB10" s="2">
        <v>84</v>
      </c>
      <c r="AC10" s="1">
        <v>11456</v>
      </c>
      <c r="AD10" s="1">
        <v>82</v>
      </c>
      <c r="AE10" s="1">
        <v>44</v>
      </c>
      <c r="AF10" s="1">
        <v>0</v>
      </c>
      <c r="AG10" s="1">
        <v>6</v>
      </c>
      <c r="AH10" s="1">
        <v>0</v>
      </c>
      <c r="AI10" s="1">
        <v>1771</v>
      </c>
      <c r="AJ10" s="1">
        <v>2</v>
      </c>
      <c r="AK10" s="1">
        <v>12</v>
      </c>
      <c r="AL10" s="1">
        <v>0</v>
      </c>
      <c r="AM10" s="1">
        <v>64</v>
      </c>
      <c r="AN10" s="1">
        <v>0</v>
      </c>
      <c r="AO10" s="1">
        <v>178</v>
      </c>
      <c r="AP10" s="2">
        <v>2159</v>
      </c>
      <c r="AQ10" s="2">
        <v>13615</v>
      </c>
    </row>
    <row r="11" spans="1:43" x14ac:dyDescent="0.25">
      <c r="A11" s="3">
        <v>44470</v>
      </c>
      <c r="B11" s="3" t="s">
        <v>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1526</v>
      </c>
      <c r="I11" s="1">
        <v>0</v>
      </c>
      <c r="J11" s="1">
        <v>0</v>
      </c>
      <c r="K11" s="1">
        <v>647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22</v>
      </c>
      <c r="AA11" s="2">
        <v>2203</v>
      </c>
      <c r="AB11" s="2">
        <v>220</v>
      </c>
      <c r="AC11" s="1">
        <v>2423</v>
      </c>
      <c r="AD11" s="1">
        <v>74</v>
      </c>
      <c r="AE11" s="1">
        <v>52</v>
      </c>
      <c r="AF11" s="1">
        <v>0</v>
      </c>
      <c r="AG11" s="1">
        <v>40</v>
      </c>
      <c r="AH11" s="1">
        <v>0</v>
      </c>
      <c r="AI11" s="1">
        <v>4012</v>
      </c>
      <c r="AJ11" s="1">
        <v>34</v>
      </c>
      <c r="AK11" s="1">
        <v>32</v>
      </c>
      <c r="AL11" s="1">
        <v>0</v>
      </c>
      <c r="AM11" s="1">
        <v>36</v>
      </c>
      <c r="AN11" s="1">
        <v>0</v>
      </c>
      <c r="AO11" s="1">
        <v>102</v>
      </c>
      <c r="AP11" s="2">
        <v>4382</v>
      </c>
      <c r="AQ11" s="2">
        <v>6805</v>
      </c>
    </row>
    <row r="12" spans="1:43" x14ac:dyDescent="0.25">
      <c r="A12" s="3">
        <v>44501</v>
      </c>
      <c r="B12" s="3" t="s">
        <v>53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40</v>
      </c>
      <c r="I12" s="1">
        <v>0</v>
      </c>
      <c r="J12" s="1">
        <v>0</v>
      </c>
      <c r="K12" s="1">
        <v>8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">
        <v>48</v>
      </c>
      <c r="AB12" s="2">
        <v>88</v>
      </c>
      <c r="AC12" s="1">
        <v>136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166</v>
      </c>
      <c r="AJ12" s="1">
        <v>0</v>
      </c>
      <c r="AK12" s="1">
        <v>0</v>
      </c>
      <c r="AL12" s="1">
        <v>0</v>
      </c>
      <c r="AM12" s="1">
        <v>4</v>
      </c>
      <c r="AN12" s="1">
        <v>0</v>
      </c>
      <c r="AO12" s="1">
        <v>50</v>
      </c>
      <c r="AP12" s="2">
        <v>220</v>
      </c>
      <c r="AQ12" s="2">
        <v>356</v>
      </c>
    </row>
    <row r="13" spans="1:43" x14ac:dyDescent="0.25">
      <c r="A13" s="3">
        <v>44531</v>
      </c>
      <c r="B13" s="3" t="s">
        <v>54</v>
      </c>
      <c r="C13" s="1">
        <v>32</v>
      </c>
      <c r="D13" s="1">
        <v>2</v>
      </c>
      <c r="E13" s="1">
        <v>0</v>
      </c>
      <c r="F13" s="1">
        <v>2</v>
      </c>
      <c r="G13" s="1">
        <v>2</v>
      </c>
      <c r="H13" s="1">
        <v>237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</v>
      </c>
      <c r="S13" s="1">
        <v>0</v>
      </c>
      <c r="T13" s="1">
        <v>2</v>
      </c>
      <c r="U13" s="1">
        <v>0</v>
      </c>
      <c r="V13" s="1">
        <v>2</v>
      </c>
      <c r="W13" s="1">
        <v>0</v>
      </c>
      <c r="X13" s="1">
        <v>0</v>
      </c>
      <c r="Y13" s="1">
        <v>12</v>
      </c>
      <c r="Z13" s="1">
        <v>22</v>
      </c>
      <c r="AA13" s="2">
        <v>315</v>
      </c>
      <c r="AB13" s="2">
        <v>70</v>
      </c>
      <c r="AC13" s="1">
        <v>385</v>
      </c>
      <c r="AD13" s="1">
        <v>6</v>
      </c>
      <c r="AE13" s="1">
        <v>0</v>
      </c>
      <c r="AF13" s="1">
        <v>0</v>
      </c>
      <c r="AG13" s="1">
        <v>4</v>
      </c>
      <c r="AH13" s="1">
        <v>0</v>
      </c>
      <c r="AI13" s="1">
        <v>46</v>
      </c>
      <c r="AJ13" s="1">
        <v>0</v>
      </c>
      <c r="AK13" s="1">
        <v>4</v>
      </c>
      <c r="AL13" s="1">
        <v>0</v>
      </c>
      <c r="AM13" s="1">
        <v>2</v>
      </c>
      <c r="AN13" s="1">
        <v>0</v>
      </c>
      <c r="AO13" s="1">
        <v>28</v>
      </c>
      <c r="AP13" s="2">
        <v>90</v>
      </c>
      <c r="AQ13" s="2">
        <v>475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6EA8-0701-4A06-B26D-B5684CD63534}">
  <dimension ref="A1:M4"/>
  <sheetViews>
    <sheetView workbookViewId="0">
      <selection activeCell="K10" sqref="K10"/>
    </sheetView>
  </sheetViews>
  <sheetFormatPr defaultRowHeight="15" x14ac:dyDescent="0.25"/>
  <cols>
    <col min="1" max="1" width="9" customWidth="1"/>
    <col min="2" max="13" width="9.140625" style="17"/>
  </cols>
  <sheetData>
    <row r="1" spans="1:13" x14ac:dyDescent="0.25">
      <c r="A1" s="19" t="s">
        <v>62</v>
      </c>
      <c r="B1" s="22" t="s">
        <v>43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2" t="s">
        <v>50</v>
      </c>
      <c r="J1" s="22" t="s">
        <v>51</v>
      </c>
      <c r="K1" s="22" t="s">
        <v>52</v>
      </c>
      <c r="L1" s="22" t="s">
        <v>53</v>
      </c>
      <c r="M1" s="22" t="s">
        <v>54</v>
      </c>
    </row>
    <row r="2" spans="1:13" x14ac:dyDescent="0.25">
      <c r="A2" t="s">
        <v>59</v>
      </c>
      <c r="B2" s="17">
        <v>99.32739861523244</v>
      </c>
      <c r="C2" s="17">
        <v>100</v>
      </c>
      <c r="D2" s="17">
        <v>99.550240212613716</v>
      </c>
      <c r="E2" s="17">
        <v>92.929292929292927</v>
      </c>
      <c r="F2" s="17">
        <v>57.317073170731703</v>
      </c>
      <c r="G2" s="17">
        <v>19.047619047619047</v>
      </c>
      <c r="H2" s="17">
        <v>1.2048192771084338</v>
      </c>
      <c r="I2" s="17">
        <v>0</v>
      </c>
      <c r="J2" s="17">
        <v>83.525523319867787</v>
      </c>
      <c r="K2" s="17">
        <v>32.373254959588536</v>
      </c>
      <c r="L2" s="17">
        <v>13.48314606741573</v>
      </c>
      <c r="M2" s="17">
        <v>66.315789473684205</v>
      </c>
    </row>
    <row r="3" spans="1:13" x14ac:dyDescent="0.25">
      <c r="A3" t="s">
        <v>60</v>
      </c>
      <c r="B3" s="17">
        <v>0</v>
      </c>
      <c r="C3" s="17">
        <v>0</v>
      </c>
      <c r="D3" s="17">
        <v>0.19421445364407647</v>
      </c>
      <c r="E3" s="17">
        <v>4.4025157232704402</v>
      </c>
      <c r="F3" s="17">
        <v>14.146341463414632</v>
      </c>
      <c r="G3" s="17">
        <v>33.968253968253968</v>
      </c>
      <c r="H3" s="17">
        <v>16.867469879518072</v>
      </c>
      <c r="I3" s="17">
        <v>19.736842105263158</v>
      </c>
      <c r="J3" s="17">
        <v>0.61696658097686374</v>
      </c>
      <c r="K3" s="17">
        <v>3.2329169728141074</v>
      </c>
      <c r="L3" s="17">
        <v>24.719101123595504</v>
      </c>
      <c r="M3" s="17">
        <v>14.736842105263156</v>
      </c>
    </row>
    <row r="4" spans="1:13" x14ac:dyDescent="0.25">
      <c r="A4" t="s">
        <v>61</v>
      </c>
      <c r="B4" s="17">
        <v>0.63303659742828877</v>
      </c>
      <c r="C4" s="17">
        <v>0</v>
      </c>
      <c r="D4" s="17">
        <v>0.25554533374220589</v>
      </c>
      <c r="E4" s="17">
        <v>2.6681913474366303</v>
      </c>
      <c r="F4" s="17">
        <v>28.536585365853657</v>
      </c>
      <c r="G4" s="17">
        <v>46.984126984126981</v>
      </c>
      <c r="H4" s="17">
        <v>81.92771084337349</v>
      </c>
      <c r="I4" s="17">
        <v>80.26315789473685</v>
      </c>
      <c r="J4" s="17">
        <v>15.857510099155345</v>
      </c>
      <c r="K4" s="17">
        <v>64.393828067597354</v>
      </c>
      <c r="L4" s="17">
        <v>61.797752808988761</v>
      </c>
      <c r="M4" s="17">
        <v>18.947368421052634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2ECF-213B-4436-9D68-140B5B112FC4}">
  <dimension ref="A1:AK26"/>
  <sheetViews>
    <sheetView workbookViewId="0">
      <selection activeCell="N2" sqref="N2"/>
    </sheetView>
  </sheetViews>
  <sheetFormatPr defaultRowHeight="15" x14ac:dyDescent="0.25"/>
  <cols>
    <col min="1" max="1" width="18.7109375" style="12" bestFit="1" customWidth="1"/>
    <col min="2" max="3" width="5" style="9" bestFit="1" customWidth="1"/>
    <col min="4" max="4" width="6" style="9" bestFit="1" customWidth="1"/>
    <col min="5" max="5" width="5" style="9" bestFit="1" customWidth="1"/>
    <col min="6" max="6" width="4.7109375" style="9" bestFit="1" customWidth="1"/>
    <col min="7" max="7" width="4" style="9" bestFit="1" customWidth="1"/>
    <col min="8" max="8" width="3.42578125" style="9" bestFit="1" customWidth="1"/>
    <col min="9" max="9" width="4.42578125" style="9" bestFit="1" customWidth="1"/>
    <col min="10" max="10" width="6" style="9" bestFit="1" customWidth="1"/>
    <col min="11" max="11" width="5" style="9" bestFit="1" customWidth="1"/>
    <col min="12" max="12" width="4.5703125" style="9" bestFit="1" customWidth="1"/>
    <col min="13" max="13" width="4.28515625" style="9" bestFit="1" customWidth="1"/>
    <col min="14" max="17" width="4.5703125" style="14" bestFit="1" customWidth="1"/>
    <col min="18" max="18" width="4.7109375" style="14" bestFit="1" customWidth="1"/>
    <col min="19" max="20" width="4.5703125" style="14" bestFit="1" customWidth="1"/>
    <col min="21" max="21" width="4.42578125" style="14" bestFit="1" customWidth="1"/>
    <col min="22" max="22" width="5.5703125" style="14" bestFit="1" customWidth="1"/>
    <col min="23" max="25" width="4.5703125" style="14" bestFit="1" customWidth="1"/>
    <col min="26" max="26" width="9.85546875" style="1" bestFit="1" customWidth="1"/>
  </cols>
  <sheetData>
    <row r="1" spans="1:37" x14ac:dyDescent="0.25">
      <c r="A1" s="12" t="s">
        <v>55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52</v>
      </c>
      <c r="L1" s="10" t="s">
        <v>53</v>
      </c>
      <c r="M1" s="10" t="s">
        <v>54</v>
      </c>
      <c r="N1" s="14" t="s">
        <v>43</v>
      </c>
      <c r="O1" s="14" t="s">
        <v>44</v>
      </c>
      <c r="P1" s="14" t="s">
        <v>45</v>
      </c>
      <c r="Q1" s="14" t="s">
        <v>46</v>
      </c>
      <c r="R1" s="14" t="s">
        <v>47</v>
      </c>
      <c r="S1" s="14" t="s">
        <v>48</v>
      </c>
      <c r="T1" s="14" t="s">
        <v>49</v>
      </c>
      <c r="U1" s="14" t="s">
        <v>50</v>
      </c>
      <c r="V1" s="14" t="s">
        <v>51</v>
      </c>
      <c r="W1" s="14" t="s">
        <v>52</v>
      </c>
      <c r="X1" s="14" t="s">
        <v>53</v>
      </c>
      <c r="Y1" s="14" t="s">
        <v>54</v>
      </c>
      <c r="Z1" s="14" t="s">
        <v>43</v>
      </c>
      <c r="AA1" s="14" t="s">
        <v>44</v>
      </c>
      <c r="AB1" s="14" t="s">
        <v>45</v>
      </c>
      <c r="AC1" s="14" t="s">
        <v>46</v>
      </c>
      <c r="AD1" s="14" t="s">
        <v>47</v>
      </c>
      <c r="AE1" s="14" t="s">
        <v>48</v>
      </c>
      <c r="AF1" s="14" t="s">
        <v>49</v>
      </c>
      <c r="AG1" s="14" t="s">
        <v>50</v>
      </c>
      <c r="AH1" s="14" t="s">
        <v>51</v>
      </c>
      <c r="AI1" s="14" t="s">
        <v>52</v>
      </c>
      <c r="AJ1" s="14" t="s">
        <v>53</v>
      </c>
      <c r="AK1" s="14" t="s">
        <v>54</v>
      </c>
    </row>
    <row r="2" spans="1:37" x14ac:dyDescent="0.25">
      <c r="A2" s="12" t="s">
        <v>0</v>
      </c>
      <c r="B2" s="9">
        <v>64</v>
      </c>
      <c r="C2" s="9">
        <v>20</v>
      </c>
      <c r="D2" s="9">
        <v>6</v>
      </c>
      <c r="E2" s="9">
        <v>2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32</v>
      </c>
      <c r="N2" s="14">
        <f>B2/B$26*100</f>
        <v>1.2746464847639911</v>
      </c>
      <c r="O2" s="14">
        <f t="shared" ref="O2:Y17" si="0">C2/C$26*100</f>
        <v>0.4163197335553705</v>
      </c>
      <c r="P2" s="14">
        <f t="shared" si="0"/>
        <v>3.080398398192833E-2</v>
      </c>
      <c r="Q2" s="14">
        <f t="shared" si="0"/>
        <v>4.1017227235438887E-2</v>
      </c>
      <c r="R2" s="14">
        <f t="shared" si="0"/>
        <v>0</v>
      </c>
      <c r="S2" s="14">
        <f t="shared" si="0"/>
        <v>0</v>
      </c>
      <c r="T2" s="14">
        <f t="shared" si="0"/>
        <v>0</v>
      </c>
      <c r="U2" s="14">
        <v>0</v>
      </c>
      <c r="V2" s="14">
        <f t="shared" si="0"/>
        <v>0</v>
      </c>
      <c r="W2" s="14">
        <f t="shared" si="0"/>
        <v>0</v>
      </c>
      <c r="X2" s="14">
        <f t="shared" si="0"/>
        <v>0</v>
      </c>
      <c r="Y2" s="14">
        <f t="shared" si="0"/>
        <v>10.158730158730158</v>
      </c>
      <c r="Z2" s="15">
        <f>IF(N2&gt;1,N2, 0)</f>
        <v>1.2746464847639911</v>
      </c>
      <c r="AA2" s="15">
        <f t="shared" ref="AA2:AK2" si="1">IF(O2&gt;1,O2, 0)</f>
        <v>0</v>
      </c>
      <c r="AB2" s="15">
        <f t="shared" si="1"/>
        <v>0</v>
      </c>
      <c r="AC2" s="15">
        <f t="shared" si="1"/>
        <v>0</v>
      </c>
      <c r="AD2" s="15">
        <f t="shared" si="1"/>
        <v>0</v>
      </c>
      <c r="AE2" s="15">
        <f t="shared" si="1"/>
        <v>0</v>
      </c>
      <c r="AF2" s="15">
        <f t="shared" si="1"/>
        <v>0</v>
      </c>
      <c r="AG2" s="15">
        <f t="shared" si="1"/>
        <v>0</v>
      </c>
      <c r="AH2" s="15">
        <f t="shared" si="1"/>
        <v>0</v>
      </c>
      <c r="AI2" s="15">
        <f t="shared" si="1"/>
        <v>0</v>
      </c>
      <c r="AJ2" s="15">
        <f t="shared" si="1"/>
        <v>0</v>
      </c>
      <c r="AK2" s="15">
        <f t="shared" si="1"/>
        <v>10.158730158730158</v>
      </c>
    </row>
    <row r="3" spans="1:37" x14ac:dyDescent="0.25">
      <c r="A3" s="12" t="s">
        <v>1</v>
      </c>
      <c r="B3" s="9">
        <v>4</v>
      </c>
      <c r="C3" s="9">
        <v>190</v>
      </c>
      <c r="D3" s="9">
        <v>1113</v>
      </c>
      <c r="E3" s="9">
        <v>538</v>
      </c>
      <c r="F3" s="9">
        <v>10</v>
      </c>
      <c r="G3" s="9">
        <v>4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2</v>
      </c>
      <c r="N3" s="14">
        <f t="shared" ref="N3:N25" si="2">B3/B$26*100</f>
        <v>7.9665405297749445E-2</v>
      </c>
      <c r="O3" s="14">
        <f t="shared" si="0"/>
        <v>3.9550374687760201</v>
      </c>
      <c r="P3" s="14">
        <f t="shared" si="0"/>
        <v>5.714139028647705</v>
      </c>
      <c r="Q3" s="14">
        <f t="shared" si="0"/>
        <v>11.033634126333061</v>
      </c>
      <c r="R3" s="14">
        <f t="shared" si="0"/>
        <v>2.1276595744680851</v>
      </c>
      <c r="S3" s="14">
        <f t="shared" si="0"/>
        <v>3.3333333333333335</v>
      </c>
      <c r="T3" s="14">
        <f t="shared" si="0"/>
        <v>0</v>
      </c>
      <c r="U3" s="14"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0.63492063492063489</v>
      </c>
      <c r="Z3" s="15">
        <f t="shared" ref="Z3:Z25" si="3">IF(N3&gt;1,N3, 0)</f>
        <v>0</v>
      </c>
      <c r="AA3" s="15">
        <f t="shared" ref="AA3:AA25" si="4">IF(O3&gt;1,O3, 0)</f>
        <v>3.9550374687760201</v>
      </c>
      <c r="AB3" s="15">
        <f t="shared" ref="AB3:AB25" si="5">IF(P3&gt;1,P3, 0)</f>
        <v>5.714139028647705</v>
      </c>
      <c r="AC3" s="15">
        <f t="shared" ref="AC3:AC25" si="6">IF(Q3&gt;1,Q3, 0)</f>
        <v>11.033634126333061</v>
      </c>
      <c r="AD3" s="15">
        <f t="shared" ref="AD3:AD25" si="7">IF(R3&gt;1,R3, 0)</f>
        <v>2.1276595744680851</v>
      </c>
      <c r="AE3" s="15">
        <f t="shared" ref="AE3:AE25" si="8">IF(S3&gt;1,S3, 0)</f>
        <v>3.3333333333333335</v>
      </c>
      <c r="AF3" s="15">
        <f t="shared" ref="AF3:AF25" si="9">IF(T3&gt;1,T3, 0)</f>
        <v>0</v>
      </c>
      <c r="AG3" s="15">
        <f t="shared" ref="AG3:AG25" si="10">IF(U3&gt;1,U3, 0)</f>
        <v>0</v>
      </c>
      <c r="AH3" s="15">
        <f t="shared" ref="AH3:AH25" si="11">IF(V3&gt;1,V3, 0)</f>
        <v>0</v>
      </c>
      <c r="AI3" s="15">
        <f t="shared" ref="AI3:AI25" si="12">IF(W3&gt;1,W3, 0)</f>
        <v>0</v>
      </c>
      <c r="AJ3" s="15">
        <f t="shared" ref="AJ3:AJ25" si="13">IF(X3&gt;1,X3, 0)</f>
        <v>0</v>
      </c>
      <c r="AK3" s="15">
        <f t="shared" ref="AK3:AK25" si="14">IF(Y3&gt;1,Y3, 0)</f>
        <v>0</v>
      </c>
    </row>
    <row r="4" spans="1:37" x14ac:dyDescent="0.25">
      <c r="A4" s="12" t="s">
        <v>2</v>
      </c>
      <c r="B4" s="9">
        <v>0</v>
      </c>
      <c r="C4" s="9">
        <v>0</v>
      </c>
      <c r="D4" s="9">
        <v>18</v>
      </c>
      <c r="E4" s="9">
        <v>12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14">
        <f t="shared" si="2"/>
        <v>0</v>
      </c>
      <c r="O4" s="14">
        <f t="shared" si="0"/>
        <v>0</v>
      </c>
      <c r="P4" s="14">
        <f t="shared" si="0"/>
        <v>9.2411951945784984E-2</v>
      </c>
      <c r="Q4" s="14">
        <f t="shared" si="0"/>
        <v>0.24610336341263331</v>
      </c>
      <c r="R4" s="14">
        <f t="shared" si="0"/>
        <v>0</v>
      </c>
      <c r="S4" s="14">
        <f t="shared" si="0"/>
        <v>0</v>
      </c>
      <c r="T4" s="14">
        <f t="shared" si="0"/>
        <v>0</v>
      </c>
      <c r="U4" s="14">
        <v>0</v>
      </c>
      <c r="V4" s="14">
        <f t="shared" si="0"/>
        <v>0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5">
        <f t="shared" si="3"/>
        <v>0</v>
      </c>
      <c r="AA4" s="15">
        <f t="shared" si="4"/>
        <v>0</v>
      </c>
      <c r="AB4" s="15">
        <f t="shared" si="5"/>
        <v>0</v>
      </c>
      <c r="AC4" s="15">
        <f t="shared" si="6"/>
        <v>0</v>
      </c>
      <c r="AD4" s="15">
        <f t="shared" si="7"/>
        <v>0</v>
      </c>
      <c r="AE4" s="15">
        <f t="shared" si="8"/>
        <v>0</v>
      </c>
      <c r="AF4" s="15">
        <f t="shared" si="9"/>
        <v>0</v>
      </c>
      <c r="AG4" s="15">
        <f t="shared" si="10"/>
        <v>0</v>
      </c>
      <c r="AH4" s="15">
        <f t="shared" si="11"/>
        <v>0</v>
      </c>
      <c r="AI4" s="15">
        <f t="shared" si="12"/>
        <v>0</v>
      </c>
      <c r="AJ4" s="15">
        <f t="shared" si="13"/>
        <v>0</v>
      </c>
      <c r="AK4" s="15">
        <f t="shared" si="14"/>
        <v>0</v>
      </c>
    </row>
    <row r="5" spans="1:37" x14ac:dyDescent="0.25">
      <c r="A5" s="12" t="s">
        <v>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</v>
      </c>
      <c r="N5" s="14">
        <f t="shared" si="2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0.63492063492063489</v>
      </c>
      <c r="Z5" s="15">
        <f t="shared" si="3"/>
        <v>0</v>
      </c>
      <c r="AA5" s="15">
        <f t="shared" si="4"/>
        <v>0</v>
      </c>
      <c r="AB5" s="15">
        <f t="shared" si="5"/>
        <v>0</v>
      </c>
      <c r="AC5" s="15">
        <f t="shared" si="6"/>
        <v>0</v>
      </c>
      <c r="AD5" s="15">
        <f t="shared" si="7"/>
        <v>0</v>
      </c>
      <c r="AE5" s="15">
        <f t="shared" si="8"/>
        <v>0</v>
      </c>
      <c r="AF5" s="15">
        <f t="shared" si="9"/>
        <v>0</v>
      </c>
      <c r="AG5" s="15">
        <f t="shared" si="10"/>
        <v>0</v>
      </c>
      <c r="AH5" s="15">
        <f t="shared" si="11"/>
        <v>0</v>
      </c>
      <c r="AI5" s="15">
        <f t="shared" si="12"/>
        <v>0</v>
      </c>
      <c r="AJ5" s="15">
        <f t="shared" si="13"/>
        <v>0</v>
      </c>
      <c r="AK5" s="15">
        <f t="shared" si="14"/>
        <v>0</v>
      </c>
    </row>
    <row r="6" spans="1:37" x14ac:dyDescent="0.25">
      <c r="A6" s="12" t="s">
        <v>4</v>
      </c>
      <c r="B6" s="9">
        <v>0</v>
      </c>
      <c r="C6" s="9">
        <v>40</v>
      </c>
      <c r="D6" s="9">
        <v>158</v>
      </c>
      <c r="E6" s="9">
        <v>80</v>
      </c>
      <c r="F6" s="9">
        <v>2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</v>
      </c>
      <c r="N6" s="14">
        <f t="shared" si="2"/>
        <v>0</v>
      </c>
      <c r="O6" s="14">
        <f t="shared" si="0"/>
        <v>0.83263946711074099</v>
      </c>
      <c r="P6" s="14">
        <f t="shared" si="0"/>
        <v>0.81117157819077934</v>
      </c>
      <c r="Q6" s="14">
        <f t="shared" si="0"/>
        <v>1.6406890894175554</v>
      </c>
      <c r="R6" s="14">
        <f t="shared" si="0"/>
        <v>0.42553191489361702</v>
      </c>
      <c r="S6" s="14">
        <f t="shared" si="0"/>
        <v>0</v>
      </c>
      <c r="T6" s="14">
        <f t="shared" si="0"/>
        <v>0</v>
      </c>
      <c r="U6" s="14"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0.63492063492063489</v>
      </c>
      <c r="Z6" s="15">
        <f t="shared" si="3"/>
        <v>0</v>
      </c>
      <c r="AA6" s="15">
        <f t="shared" si="4"/>
        <v>0</v>
      </c>
      <c r="AB6" s="15">
        <f t="shared" si="5"/>
        <v>0</v>
      </c>
      <c r="AC6" s="15">
        <f t="shared" si="6"/>
        <v>1.6406890894175554</v>
      </c>
      <c r="AD6" s="15">
        <f t="shared" si="7"/>
        <v>0</v>
      </c>
      <c r="AE6" s="15">
        <f t="shared" si="8"/>
        <v>0</v>
      </c>
      <c r="AF6" s="15">
        <f t="shared" si="9"/>
        <v>0</v>
      </c>
      <c r="AG6" s="15">
        <f t="shared" si="10"/>
        <v>0</v>
      </c>
      <c r="AH6" s="15">
        <f t="shared" si="11"/>
        <v>0</v>
      </c>
      <c r="AI6" s="15">
        <f t="shared" si="12"/>
        <v>0</v>
      </c>
      <c r="AJ6" s="15">
        <f t="shared" si="13"/>
        <v>0</v>
      </c>
      <c r="AK6" s="15">
        <f t="shared" si="14"/>
        <v>0</v>
      </c>
    </row>
    <row r="7" spans="1:37" x14ac:dyDescent="0.25">
      <c r="A7" s="12" t="s">
        <v>5</v>
      </c>
      <c r="B7" s="9">
        <v>3846</v>
      </c>
      <c r="C7" s="9">
        <v>2964</v>
      </c>
      <c r="D7" s="9">
        <v>434</v>
      </c>
      <c r="E7" s="9">
        <v>108</v>
      </c>
      <c r="F7" s="9">
        <v>6</v>
      </c>
      <c r="G7" s="9">
        <v>2</v>
      </c>
      <c r="H7" s="9">
        <v>4</v>
      </c>
      <c r="I7" s="9">
        <v>0</v>
      </c>
      <c r="J7" s="9">
        <v>0</v>
      </c>
      <c r="K7" s="9">
        <v>1526</v>
      </c>
      <c r="L7" s="9">
        <v>40</v>
      </c>
      <c r="M7" s="9">
        <v>237</v>
      </c>
      <c r="N7" s="14">
        <f t="shared" si="2"/>
        <v>76.598287193786092</v>
      </c>
      <c r="O7" s="14">
        <f t="shared" si="0"/>
        <v>61.69858451290591</v>
      </c>
      <c r="P7" s="14">
        <f t="shared" si="0"/>
        <v>2.2281548413594825</v>
      </c>
      <c r="Q7" s="14">
        <f t="shared" si="0"/>
        <v>2.2149302707136997</v>
      </c>
      <c r="R7" s="14">
        <f t="shared" si="0"/>
        <v>1.2765957446808509</v>
      </c>
      <c r="S7" s="14">
        <f t="shared" si="0"/>
        <v>1.6666666666666667</v>
      </c>
      <c r="T7" s="14">
        <f t="shared" si="0"/>
        <v>66.666666666666657</v>
      </c>
      <c r="U7" s="14">
        <v>0</v>
      </c>
      <c r="V7" s="14">
        <f t="shared" si="0"/>
        <v>0</v>
      </c>
      <c r="W7" s="14">
        <f t="shared" si="0"/>
        <v>69.269178393100319</v>
      </c>
      <c r="X7" s="14">
        <f t="shared" si="0"/>
        <v>83.333333333333343</v>
      </c>
      <c r="Y7" s="14">
        <f t="shared" si="0"/>
        <v>75.238095238095241</v>
      </c>
      <c r="Z7" s="15">
        <f t="shared" si="3"/>
        <v>76.598287193786092</v>
      </c>
      <c r="AA7" s="15">
        <f t="shared" si="4"/>
        <v>61.69858451290591</v>
      </c>
      <c r="AB7" s="15">
        <f t="shared" si="5"/>
        <v>2.2281548413594825</v>
      </c>
      <c r="AC7" s="15">
        <f t="shared" si="6"/>
        <v>2.2149302707136997</v>
      </c>
      <c r="AD7" s="15">
        <f t="shared" si="7"/>
        <v>1.2765957446808509</v>
      </c>
      <c r="AE7" s="15">
        <f t="shared" si="8"/>
        <v>1.6666666666666667</v>
      </c>
      <c r="AF7" s="15">
        <f t="shared" si="9"/>
        <v>66.666666666666657</v>
      </c>
      <c r="AG7" s="15">
        <f t="shared" si="10"/>
        <v>0</v>
      </c>
      <c r="AH7" s="15">
        <f t="shared" si="11"/>
        <v>0</v>
      </c>
      <c r="AI7" s="15">
        <f t="shared" si="12"/>
        <v>69.269178393100319</v>
      </c>
      <c r="AJ7" s="15">
        <f t="shared" si="13"/>
        <v>83.333333333333343</v>
      </c>
      <c r="AK7" s="15">
        <f t="shared" si="14"/>
        <v>75.238095238095241</v>
      </c>
    </row>
    <row r="8" spans="1:37" x14ac:dyDescent="0.25">
      <c r="A8" s="12" t="s">
        <v>6</v>
      </c>
      <c r="B8" s="9">
        <v>0</v>
      </c>
      <c r="C8" s="9">
        <v>0</v>
      </c>
      <c r="D8" s="9">
        <v>122</v>
      </c>
      <c r="E8" s="9">
        <v>10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4">
        <f t="shared" si="2"/>
        <v>0</v>
      </c>
      <c r="O8" s="14">
        <f t="shared" si="0"/>
        <v>0</v>
      </c>
      <c r="P8" s="14">
        <f t="shared" si="0"/>
        <v>0.62634767429920934</v>
      </c>
      <c r="Q8" s="14">
        <f t="shared" si="0"/>
        <v>0.20508613617719443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5">
        <f t="shared" si="3"/>
        <v>0</v>
      </c>
      <c r="AA8" s="15">
        <f t="shared" si="4"/>
        <v>0</v>
      </c>
      <c r="AB8" s="15">
        <f t="shared" si="5"/>
        <v>0</v>
      </c>
      <c r="AC8" s="15">
        <f t="shared" si="6"/>
        <v>0</v>
      </c>
      <c r="AD8" s="15">
        <f t="shared" si="7"/>
        <v>0</v>
      </c>
      <c r="AE8" s="15">
        <f t="shared" si="8"/>
        <v>0</v>
      </c>
      <c r="AF8" s="15">
        <f t="shared" si="9"/>
        <v>0</v>
      </c>
      <c r="AG8" s="15">
        <f t="shared" si="10"/>
        <v>0</v>
      </c>
      <c r="AH8" s="15">
        <f t="shared" si="11"/>
        <v>0</v>
      </c>
      <c r="AI8" s="15">
        <f t="shared" si="12"/>
        <v>0</v>
      </c>
      <c r="AJ8" s="15">
        <f t="shared" si="13"/>
        <v>0</v>
      </c>
      <c r="AK8" s="15">
        <f t="shared" si="14"/>
        <v>0</v>
      </c>
    </row>
    <row r="9" spans="1:37" x14ac:dyDescent="0.25">
      <c r="A9" s="12" t="s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4">
        <f t="shared" si="2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5">
        <f t="shared" si="3"/>
        <v>0</v>
      </c>
      <c r="AA9" s="15">
        <f t="shared" si="4"/>
        <v>0</v>
      </c>
      <c r="AB9" s="15">
        <f t="shared" si="5"/>
        <v>0</v>
      </c>
      <c r="AC9" s="15">
        <f t="shared" si="6"/>
        <v>0</v>
      </c>
      <c r="AD9" s="15">
        <f t="shared" si="7"/>
        <v>0</v>
      </c>
      <c r="AE9" s="15">
        <f t="shared" si="8"/>
        <v>0</v>
      </c>
      <c r="AF9" s="15">
        <f t="shared" si="9"/>
        <v>0</v>
      </c>
      <c r="AG9" s="15">
        <f t="shared" si="10"/>
        <v>0</v>
      </c>
      <c r="AH9" s="15">
        <f t="shared" si="11"/>
        <v>0</v>
      </c>
      <c r="AI9" s="15">
        <f t="shared" si="12"/>
        <v>0</v>
      </c>
      <c r="AJ9" s="15">
        <f t="shared" si="13"/>
        <v>0</v>
      </c>
      <c r="AK9" s="15">
        <f t="shared" si="14"/>
        <v>0</v>
      </c>
    </row>
    <row r="10" spans="1:37" x14ac:dyDescent="0.25">
      <c r="A10" s="12" t="s">
        <v>8</v>
      </c>
      <c r="B10" s="9">
        <v>1063</v>
      </c>
      <c r="C10" s="9">
        <v>1392</v>
      </c>
      <c r="D10" s="9">
        <v>58</v>
      </c>
      <c r="E10" s="9">
        <v>4</v>
      </c>
      <c r="F10" s="9">
        <v>4</v>
      </c>
      <c r="G10" s="9">
        <v>0</v>
      </c>
      <c r="H10" s="9">
        <v>0</v>
      </c>
      <c r="I10" s="9">
        <v>0</v>
      </c>
      <c r="J10" s="9">
        <v>11372</v>
      </c>
      <c r="K10" s="9">
        <v>647</v>
      </c>
      <c r="L10" s="9">
        <v>8</v>
      </c>
      <c r="M10" s="9">
        <v>0</v>
      </c>
      <c r="N10" s="14">
        <f t="shared" si="2"/>
        <v>21.171081457876916</v>
      </c>
      <c r="O10" s="14">
        <f t="shared" si="0"/>
        <v>28.975853455453787</v>
      </c>
      <c r="P10" s="14">
        <f t="shared" si="0"/>
        <v>0.29777184515864052</v>
      </c>
      <c r="Q10" s="14">
        <f t="shared" si="0"/>
        <v>8.2034454470877774E-2</v>
      </c>
      <c r="R10" s="14">
        <f t="shared" si="0"/>
        <v>0.85106382978723405</v>
      </c>
      <c r="S10" s="14">
        <f t="shared" si="0"/>
        <v>0</v>
      </c>
      <c r="T10" s="14">
        <f t="shared" si="0"/>
        <v>0</v>
      </c>
      <c r="U10" s="14">
        <v>0</v>
      </c>
      <c r="V10" s="14">
        <f t="shared" si="0"/>
        <v>100</v>
      </c>
      <c r="W10" s="14">
        <f t="shared" si="0"/>
        <v>29.369042215161144</v>
      </c>
      <c r="X10" s="14">
        <f t="shared" si="0"/>
        <v>16.666666666666664</v>
      </c>
      <c r="Y10" s="14">
        <f t="shared" si="0"/>
        <v>0</v>
      </c>
      <c r="Z10" s="15">
        <f t="shared" si="3"/>
        <v>21.171081457876916</v>
      </c>
      <c r="AA10" s="15">
        <f t="shared" si="4"/>
        <v>28.975853455453787</v>
      </c>
      <c r="AB10" s="15">
        <f t="shared" si="5"/>
        <v>0</v>
      </c>
      <c r="AC10" s="15">
        <f t="shared" si="6"/>
        <v>0</v>
      </c>
      <c r="AD10" s="15">
        <f t="shared" si="7"/>
        <v>0</v>
      </c>
      <c r="AE10" s="15">
        <f t="shared" si="8"/>
        <v>0</v>
      </c>
      <c r="AF10" s="15">
        <f t="shared" si="9"/>
        <v>0</v>
      </c>
      <c r="AG10" s="15">
        <f t="shared" si="10"/>
        <v>0</v>
      </c>
      <c r="AH10" s="15">
        <f t="shared" si="11"/>
        <v>100</v>
      </c>
      <c r="AI10" s="15">
        <f t="shared" si="12"/>
        <v>29.369042215161144</v>
      </c>
      <c r="AJ10" s="15">
        <f t="shared" si="13"/>
        <v>16.666666666666664</v>
      </c>
      <c r="AK10" s="15">
        <f t="shared" si="14"/>
        <v>0</v>
      </c>
    </row>
    <row r="11" spans="1:37" x14ac:dyDescent="0.25">
      <c r="A11" s="12" t="s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4">
        <f t="shared" si="2"/>
        <v>0</v>
      </c>
      <c r="O11" s="14">
        <f t="shared" si="0"/>
        <v>0</v>
      </c>
      <c r="P11" s="14">
        <f t="shared" si="0"/>
        <v>0</v>
      </c>
      <c r="Q11" s="14">
        <f t="shared" si="0"/>
        <v>0</v>
      </c>
      <c r="R11" s="14">
        <f t="shared" si="0"/>
        <v>0</v>
      </c>
      <c r="S11" s="14">
        <f t="shared" si="0"/>
        <v>0</v>
      </c>
      <c r="T11" s="14">
        <f t="shared" si="0"/>
        <v>0</v>
      </c>
      <c r="U11" s="14">
        <v>0</v>
      </c>
      <c r="V11" s="14">
        <f t="shared" si="0"/>
        <v>0</v>
      </c>
      <c r="W11" s="14">
        <f t="shared" si="0"/>
        <v>0</v>
      </c>
      <c r="X11" s="14">
        <f t="shared" si="0"/>
        <v>0</v>
      </c>
      <c r="Y11" s="14">
        <f t="shared" si="0"/>
        <v>0</v>
      </c>
      <c r="Z11" s="15">
        <f t="shared" si="3"/>
        <v>0</v>
      </c>
      <c r="AA11" s="15">
        <f t="shared" si="4"/>
        <v>0</v>
      </c>
      <c r="AB11" s="15">
        <f t="shared" si="5"/>
        <v>0</v>
      </c>
      <c r="AC11" s="15">
        <f t="shared" si="6"/>
        <v>0</v>
      </c>
      <c r="AD11" s="15">
        <f t="shared" si="7"/>
        <v>0</v>
      </c>
      <c r="AE11" s="15">
        <f t="shared" si="8"/>
        <v>0</v>
      </c>
      <c r="AF11" s="15">
        <f t="shared" si="9"/>
        <v>0</v>
      </c>
      <c r="AG11" s="15">
        <f t="shared" si="10"/>
        <v>0</v>
      </c>
      <c r="AH11" s="15">
        <f t="shared" si="11"/>
        <v>0</v>
      </c>
      <c r="AI11" s="15">
        <f t="shared" si="12"/>
        <v>0</v>
      </c>
      <c r="AJ11" s="15">
        <f t="shared" si="13"/>
        <v>0</v>
      </c>
      <c r="AK11" s="15">
        <f t="shared" si="14"/>
        <v>0</v>
      </c>
    </row>
    <row r="12" spans="1:37" x14ac:dyDescent="0.25">
      <c r="A12" s="12" t="s">
        <v>10</v>
      </c>
      <c r="B12" s="9">
        <v>0</v>
      </c>
      <c r="C12" s="9">
        <v>0</v>
      </c>
      <c r="D12" s="9">
        <v>1422</v>
      </c>
      <c r="E12" s="9">
        <v>102</v>
      </c>
      <c r="F12" s="9">
        <v>42</v>
      </c>
      <c r="G12" s="9">
        <v>2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4">
        <f t="shared" si="2"/>
        <v>0</v>
      </c>
      <c r="O12" s="14">
        <f t="shared" si="0"/>
        <v>0</v>
      </c>
      <c r="P12" s="14">
        <f t="shared" si="0"/>
        <v>7.3005442037170143</v>
      </c>
      <c r="Q12" s="14">
        <f t="shared" si="0"/>
        <v>2.0918785890073828</v>
      </c>
      <c r="R12" s="14">
        <f t="shared" si="0"/>
        <v>8.9361702127659584</v>
      </c>
      <c r="S12" s="14">
        <f t="shared" si="0"/>
        <v>1.6666666666666667</v>
      </c>
      <c r="T12" s="14">
        <f t="shared" si="0"/>
        <v>0</v>
      </c>
      <c r="U12" s="14">
        <v>0</v>
      </c>
      <c r="V12" s="14">
        <f t="shared" si="0"/>
        <v>0</v>
      </c>
      <c r="W12" s="14">
        <f t="shared" si="0"/>
        <v>0</v>
      </c>
      <c r="X12" s="14">
        <f t="shared" si="0"/>
        <v>0</v>
      </c>
      <c r="Y12" s="14">
        <f t="shared" si="0"/>
        <v>0</v>
      </c>
      <c r="Z12" s="15">
        <f t="shared" si="3"/>
        <v>0</v>
      </c>
      <c r="AA12" s="15">
        <f t="shared" si="4"/>
        <v>0</v>
      </c>
      <c r="AB12" s="15">
        <f t="shared" si="5"/>
        <v>7.3005442037170143</v>
      </c>
      <c r="AC12" s="15">
        <f t="shared" si="6"/>
        <v>2.0918785890073828</v>
      </c>
      <c r="AD12" s="15">
        <f t="shared" si="7"/>
        <v>8.9361702127659584</v>
      </c>
      <c r="AE12" s="15">
        <f t="shared" si="8"/>
        <v>1.6666666666666667</v>
      </c>
      <c r="AF12" s="15">
        <f t="shared" si="9"/>
        <v>0</v>
      </c>
      <c r="AG12" s="15">
        <f t="shared" si="10"/>
        <v>0</v>
      </c>
      <c r="AH12" s="15">
        <f t="shared" si="11"/>
        <v>0</v>
      </c>
      <c r="AI12" s="15">
        <f t="shared" si="12"/>
        <v>0</v>
      </c>
      <c r="AJ12" s="15">
        <f t="shared" si="13"/>
        <v>0</v>
      </c>
      <c r="AK12" s="15">
        <f t="shared" si="14"/>
        <v>0</v>
      </c>
    </row>
    <row r="13" spans="1:37" x14ac:dyDescent="0.25">
      <c r="A13" s="12" t="s">
        <v>11</v>
      </c>
      <c r="B13" s="9">
        <v>0</v>
      </c>
      <c r="C13" s="9">
        <v>0</v>
      </c>
      <c r="D13" s="9">
        <v>0</v>
      </c>
      <c r="E13" s="9">
        <v>242</v>
      </c>
      <c r="F13" s="9">
        <v>260</v>
      </c>
      <c r="G13" s="9">
        <v>10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4">
        <f t="shared" si="2"/>
        <v>0</v>
      </c>
      <c r="O13" s="14">
        <f t="shared" si="0"/>
        <v>0</v>
      </c>
      <c r="P13" s="14">
        <f t="shared" si="0"/>
        <v>0</v>
      </c>
      <c r="Q13" s="14">
        <f t="shared" si="0"/>
        <v>4.963084495488105</v>
      </c>
      <c r="R13" s="14">
        <f t="shared" si="0"/>
        <v>55.319148936170215</v>
      </c>
      <c r="S13" s="14">
        <f t="shared" si="0"/>
        <v>8.3333333333333321</v>
      </c>
      <c r="T13" s="14">
        <f t="shared" si="0"/>
        <v>0</v>
      </c>
      <c r="U13" s="14">
        <v>0</v>
      </c>
      <c r="V13" s="14">
        <f t="shared" si="0"/>
        <v>0</v>
      </c>
      <c r="W13" s="14">
        <f t="shared" si="0"/>
        <v>0</v>
      </c>
      <c r="X13" s="14">
        <f t="shared" si="0"/>
        <v>0</v>
      </c>
      <c r="Y13" s="14">
        <f t="shared" si="0"/>
        <v>0</v>
      </c>
      <c r="Z13" s="15">
        <f t="shared" si="3"/>
        <v>0</v>
      </c>
      <c r="AA13" s="15">
        <f t="shared" si="4"/>
        <v>0</v>
      </c>
      <c r="AB13" s="15">
        <f t="shared" si="5"/>
        <v>0</v>
      </c>
      <c r="AC13" s="15">
        <f t="shared" si="6"/>
        <v>4.963084495488105</v>
      </c>
      <c r="AD13" s="15">
        <f t="shared" si="7"/>
        <v>55.319148936170215</v>
      </c>
      <c r="AE13" s="15">
        <f t="shared" si="8"/>
        <v>8.3333333333333321</v>
      </c>
      <c r="AF13" s="15">
        <f t="shared" si="9"/>
        <v>0</v>
      </c>
      <c r="AG13" s="15">
        <f t="shared" si="10"/>
        <v>0</v>
      </c>
      <c r="AH13" s="15">
        <f t="shared" si="11"/>
        <v>0</v>
      </c>
      <c r="AI13" s="15">
        <f t="shared" si="12"/>
        <v>0</v>
      </c>
      <c r="AJ13" s="15">
        <f t="shared" si="13"/>
        <v>0</v>
      </c>
      <c r="AK13" s="15">
        <f t="shared" si="14"/>
        <v>0</v>
      </c>
    </row>
    <row r="14" spans="1:37" x14ac:dyDescent="0.25">
      <c r="A14" s="12" t="s">
        <v>12</v>
      </c>
      <c r="B14" s="9">
        <v>0</v>
      </c>
      <c r="C14" s="9">
        <v>0</v>
      </c>
      <c r="D14" s="9">
        <v>475</v>
      </c>
      <c r="E14" s="9">
        <v>324</v>
      </c>
      <c r="F14" s="9">
        <v>36</v>
      </c>
      <c r="G14" s="9">
        <v>62</v>
      </c>
      <c r="H14" s="9">
        <v>2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4">
        <f t="shared" si="2"/>
        <v>0</v>
      </c>
      <c r="O14" s="14">
        <f t="shared" si="0"/>
        <v>0</v>
      </c>
      <c r="P14" s="14">
        <f t="shared" si="0"/>
        <v>2.4386487319026595</v>
      </c>
      <c r="Q14" s="14">
        <f t="shared" si="0"/>
        <v>6.6447908121410997</v>
      </c>
      <c r="R14" s="14">
        <f t="shared" si="0"/>
        <v>7.6595744680851059</v>
      </c>
      <c r="S14" s="14">
        <f t="shared" si="0"/>
        <v>51.666666666666671</v>
      </c>
      <c r="T14" s="14">
        <f t="shared" si="0"/>
        <v>33.333333333333329</v>
      </c>
      <c r="U14" s="14">
        <v>0</v>
      </c>
      <c r="V14" s="14">
        <f t="shared" si="0"/>
        <v>0</v>
      </c>
      <c r="W14" s="14">
        <f t="shared" si="0"/>
        <v>0</v>
      </c>
      <c r="X14" s="14">
        <f t="shared" si="0"/>
        <v>0</v>
      </c>
      <c r="Y14" s="14">
        <f t="shared" si="0"/>
        <v>0</v>
      </c>
      <c r="Z14" s="15">
        <f t="shared" si="3"/>
        <v>0</v>
      </c>
      <c r="AA14" s="15">
        <f t="shared" si="4"/>
        <v>0</v>
      </c>
      <c r="AB14" s="15">
        <f t="shared" si="5"/>
        <v>2.4386487319026595</v>
      </c>
      <c r="AC14" s="15">
        <f t="shared" si="6"/>
        <v>6.6447908121410997</v>
      </c>
      <c r="AD14" s="15">
        <f t="shared" si="7"/>
        <v>7.6595744680851059</v>
      </c>
      <c r="AE14" s="15">
        <f t="shared" si="8"/>
        <v>51.666666666666671</v>
      </c>
      <c r="AF14" s="15">
        <f t="shared" si="9"/>
        <v>33.333333333333329</v>
      </c>
      <c r="AG14" s="15">
        <f t="shared" si="10"/>
        <v>0</v>
      </c>
      <c r="AH14" s="15">
        <f t="shared" si="11"/>
        <v>0</v>
      </c>
      <c r="AI14" s="15">
        <f t="shared" si="12"/>
        <v>0</v>
      </c>
      <c r="AJ14" s="15">
        <f t="shared" si="13"/>
        <v>0</v>
      </c>
      <c r="AK14" s="15">
        <f t="shared" si="14"/>
        <v>0</v>
      </c>
    </row>
    <row r="15" spans="1:37" x14ac:dyDescent="0.25">
      <c r="A15" s="12" t="s">
        <v>13</v>
      </c>
      <c r="B15" s="9">
        <v>0</v>
      </c>
      <c r="C15" s="9">
        <v>24</v>
      </c>
      <c r="D15" s="9">
        <v>46</v>
      </c>
      <c r="E15" s="9">
        <v>110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4">
        <f t="shared" si="2"/>
        <v>0</v>
      </c>
      <c r="O15" s="14">
        <f t="shared" si="0"/>
        <v>0.49958368026644462</v>
      </c>
      <c r="P15" s="14">
        <f t="shared" si="0"/>
        <v>0.23616387719478388</v>
      </c>
      <c r="Q15" s="14">
        <f t="shared" si="0"/>
        <v>2.2559474979491387</v>
      </c>
      <c r="R15" s="14">
        <f t="shared" si="0"/>
        <v>0</v>
      </c>
      <c r="S15" s="14">
        <f t="shared" si="0"/>
        <v>0</v>
      </c>
      <c r="T15" s="14">
        <f t="shared" si="0"/>
        <v>0</v>
      </c>
      <c r="U15" s="14">
        <v>0</v>
      </c>
      <c r="V15" s="14">
        <f t="shared" si="0"/>
        <v>0</v>
      </c>
      <c r="W15" s="14">
        <f t="shared" si="0"/>
        <v>0</v>
      </c>
      <c r="X15" s="14">
        <f t="shared" si="0"/>
        <v>0</v>
      </c>
      <c r="Y15" s="14">
        <f t="shared" si="0"/>
        <v>0</v>
      </c>
      <c r="Z15" s="15">
        <f t="shared" si="3"/>
        <v>0</v>
      </c>
      <c r="AA15" s="15">
        <f t="shared" si="4"/>
        <v>0</v>
      </c>
      <c r="AB15" s="15">
        <f t="shared" si="5"/>
        <v>0</v>
      </c>
      <c r="AC15" s="15">
        <f t="shared" si="6"/>
        <v>2.2559474979491387</v>
      </c>
      <c r="AD15" s="15">
        <f t="shared" si="7"/>
        <v>0</v>
      </c>
      <c r="AE15" s="15">
        <f t="shared" si="8"/>
        <v>0</v>
      </c>
      <c r="AF15" s="15">
        <f t="shared" si="9"/>
        <v>0</v>
      </c>
      <c r="AG15" s="15">
        <f t="shared" si="10"/>
        <v>0</v>
      </c>
      <c r="AH15" s="15">
        <f t="shared" si="11"/>
        <v>0</v>
      </c>
      <c r="AI15" s="15">
        <f t="shared" si="12"/>
        <v>0</v>
      </c>
      <c r="AJ15" s="15">
        <f t="shared" si="13"/>
        <v>0</v>
      </c>
      <c r="AK15" s="15">
        <f t="shared" si="14"/>
        <v>0</v>
      </c>
    </row>
    <row r="16" spans="1:37" x14ac:dyDescent="0.25">
      <c r="A16" s="12" t="s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4">
        <f t="shared" si="2"/>
        <v>0</v>
      </c>
      <c r="O16" s="14">
        <f t="shared" si="0"/>
        <v>0</v>
      </c>
      <c r="P16" s="14">
        <f t="shared" si="0"/>
        <v>0</v>
      </c>
      <c r="Q16" s="14">
        <f t="shared" si="0"/>
        <v>0</v>
      </c>
      <c r="R16" s="14">
        <f t="shared" si="0"/>
        <v>0</v>
      </c>
      <c r="S16" s="14">
        <f t="shared" si="0"/>
        <v>0</v>
      </c>
      <c r="T16" s="14">
        <f t="shared" si="0"/>
        <v>0</v>
      </c>
      <c r="U16" s="14">
        <v>0</v>
      </c>
      <c r="V16" s="14">
        <f t="shared" si="0"/>
        <v>0</v>
      </c>
      <c r="W16" s="14">
        <f t="shared" si="0"/>
        <v>0</v>
      </c>
      <c r="X16" s="14">
        <f t="shared" si="0"/>
        <v>0</v>
      </c>
      <c r="Y16" s="14">
        <f t="shared" si="0"/>
        <v>0</v>
      </c>
      <c r="Z16" s="15">
        <f t="shared" si="3"/>
        <v>0</v>
      </c>
      <c r="AA16" s="15">
        <f t="shared" si="4"/>
        <v>0</v>
      </c>
      <c r="AB16" s="15">
        <f t="shared" si="5"/>
        <v>0</v>
      </c>
      <c r="AC16" s="15">
        <f t="shared" si="6"/>
        <v>0</v>
      </c>
      <c r="AD16" s="15">
        <f t="shared" si="7"/>
        <v>0</v>
      </c>
      <c r="AE16" s="15">
        <f t="shared" si="8"/>
        <v>0</v>
      </c>
      <c r="AF16" s="15">
        <f t="shared" si="9"/>
        <v>0</v>
      </c>
      <c r="AG16" s="15">
        <f t="shared" si="10"/>
        <v>0</v>
      </c>
      <c r="AH16" s="15">
        <f t="shared" si="11"/>
        <v>0</v>
      </c>
      <c r="AI16" s="15">
        <f t="shared" si="12"/>
        <v>0</v>
      </c>
      <c r="AJ16" s="15">
        <f t="shared" si="13"/>
        <v>0</v>
      </c>
      <c r="AK16" s="15">
        <f t="shared" si="14"/>
        <v>0</v>
      </c>
    </row>
    <row r="17" spans="1:37" x14ac:dyDescent="0.25">
      <c r="A17" s="12" t="s">
        <v>15</v>
      </c>
      <c r="B17" s="9">
        <v>0</v>
      </c>
      <c r="C17" s="9">
        <v>12</v>
      </c>
      <c r="D17" s="9">
        <v>11315</v>
      </c>
      <c r="E17" s="9">
        <v>2223</v>
      </c>
      <c r="F17" s="9">
        <v>20</v>
      </c>
      <c r="G17" s="9">
        <v>10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2</v>
      </c>
      <c r="N17" s="14">
        <f t="shared" si="2"/>
        <v>0</v>
      </c>
      <c r="O17" s="14">
        <f t="shared" si="0"/>
        <v>0.24979184013322231</v>
      </c>
      <c r="P17" s="14">
        <f t="shared" si="0"/>
        <v>58.091179792586509</v>
      </c>
      <c r="Q17" s="14">
        <f t="shared" si="0"/>
        <v>45.590648072190319</v>
      </c>
      <c r="R17" s="14">
        <f t="shared" si="0"/>
        <v>4.2553191489361701</v>
      </c>
      <c r="S17" s="14">
        <f t="shared" si="0"/>
        <v>8.3333333333333321</v>
      </c>
      <c r="T17" s="14">
        <f t="shared" si="0"/>
        <v>0</v>
      </c>
      <c r="U17" s="14">
        <v>0</v>
      </c>
      <c r="V17" s="14">
        <f t="shared" si="0"/>
        <v>0</v>
      </c>
      <c r="W17" s="14">
        <f t="shared" si="0"/>
        <v>0</v>
      </c>
      <c r="X17" s="14">
        <f t="shared" si="0"/>
        <v>0</v>
      </c>
      <c r="Y17" s="14">
        <f t="shared" si="0"/>
        <v>0.63492063492063489</v>
      </c>
      <c r="Z17" s="15">
        <f t="shared" si="3"/>
        <v>0</v>
      </c>
      <c r="AA17" s="15">
        <f t="shared" si="4"/>
        <v>0</v>
      </c>
      <c r="AB17" s="15">
        <f t="shared" si="5"/>
        <v>58.091179792586509</v>
      </c>
      <c r="AC17" s="15">
        <f t="shared" si="6"/>
        <v>45.590648072190319</v>
      </c>
      <c r="AD17" s="15">
        <f t="shared" si="7"/>
        <v>4.2553191489361701</v>
      </c>
      <c r="AE17" s="15">
        <f t="shared" si="8"/>
        <v>8.3333333333333321</v>
      </c>
      <c r="AF17" s="15">
        <f t="shared" si="9"/>
        <v>0</v>
      </c>
      <c r="AG17" s="15">
        <f t="shared" si="10"/>
        <v>0</v>
      </c>
      <c r="AH17" s="15">
        <f t="shared" si="11"/>
        <v>0</v>
      </c>
      <c r="AI17" s="15">
        <f t="shared" si="12"/>
        <v>0</v>
      </c>
      <c r="AJ17" s="15">
        <f t="shared" si="13"/>
        <v>0</v>
      </c>
      <c r="AK17" s="15">
        <f t="shared" si="14"/>
        <v>0</v>
      </c>
    </row>
    <row r="18" spans="1:37" x14ac:dyDescent="0.25">
      <c r="A18" s="12" t="s">
        <v>16</v>
      </c>
      <c r="B18" s="9">
        <v>0</v>
      </c>
      <c r="C18" s="9">
        <v>0</v>
      </c>
      <c r="D18" s="9">
        <v>417</v>
      </c>
      <c r="E18" s="9">
        <v>214</v>
      </c>
      <c r="F18" s="9">
        <v>2</v>
      </c>
      <c r="G18" s="9">
        <v>8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4">
        <f t="shared" si="2"/>
        <v>0</v>
      </c>
      <c r="O18" s="14">
        <f t="shared" ref="O18:O25" si="15">C18/C$26*100</f>
        <v>0</v>
      </c>
      <c r="P18" s="14">
        <f t="shared" ref="P18:P25" si="16">D18/D$26*100</f>
        <v>2.1408768867440187</v>
      </c>
      <c r="Q18" s="14">
        <f t="shared" ref="Q18:Q25" si="17">E18/E$26*100</f>
        <v>4.3888433141919609</v>
      </c>
      <c r="R18" s="14">
        <f t="shared" ref="R18:R25" si="18">F18/F$26*100</f>
        <v>0.42553191489361702</v>
      </c>
      <c r="S18" s="14">
        <f t="shared" ref="S18:S25" si="19">G18/G$26*100</f>
        <v>6.666666666666667</v>
      </c>
      <c r="T18" s="14">
        <f t="shared" ref="T18:T25" si="20">H18/H$26*100</f>
        <v>0</v>
      </c>
      <c r="U18" s="14">
        <v>0</v>
      </c>
      <c r="V18" s="14">
        <f t="shared" ref="V18:V25" si="21">J18/J$26*100</f>
        <v>0</v>
      </c>
      <c r="W18" s="14">
        <f t="shared" ref="W18:W25" si="22">K18/K$26*100</f>
        <v>0</v>
      </c>
      <c r="X18" s="14">
        <f t="shared" ref="X18:X25" si="23">L18/L$26*100</f>
        <v>0</v>
      </c>
      <c r="Y18" s="14">
        <f t="shared" ref="Y18:Y25" si="24">M18/M$26*100</f>
        <v>0</v>
      </c>
      <c r="Z18" s="15">
        <f t="shared" si="3"/>
        <v>0</v>
      </c>
      <c r="AA18" s="15">
        <f t="shared" si="4"/>
        <v>0</v>
      </c>
      <c r="AB18" s="15">
        <f t="shared" si="5"/>
        <v>2.1408768867440187</v>
      </c>
      <c r="AC18" s="15">
        <f t="shared" si="6"/>
        <v>4.3888433141919609</v>
      </c>
      <c r="AD18" s="15">
        <f t="shared" si="7"/>
        <v>0</v>
      </c>
      <c r="AE18" s="15">
        <f t="shared" si="8"/>
        <v>6.666666666666667</v>
      </c>
      <c r="AF18" s="15">
        <f t="shared" si="9"/>
        <v>0</v>
      </c>
      <c r="AG18" s="15">
        <f t="shared" si="10"/>
        <v>0</v>
      </c>
      <c r="AH18" s="15">
        <f t="shared" si="11"/>
        <v>0</v>
      </c>
      <c r="AI18" s="15">
        <f t="shared" si="12"/>
        <v>0</v>
      </c>
      <c r="AJ18" s="15">
        <f t="shared" si="13"/>
        <v>0</v>
      </c>
      <c r="AK18" s="15">
        <f t="shared" si="14"/>
        <v>0</v>
      </c>
    </row>
    <row r="19" spans="1:37" x14ac:dyDescent="0.25">
      <c r="A19" s="12" t="s">
        <v>17</v>
      </c>
      <c r="B19" s="9">
        <v>10</v>
      </c>
      <c r="C19" s="9">
        <v>160</v>
      </c>
      <c r="D19" s="9">
        <v>3334</v>
      </c>
      <c r="E19" s="9">
        <v>571</v>
      </c>
      <c r="F19" s="9">
        <v>30</v>
      </c>
      <c r="G19" s="9">
        <v>16</v>
      </c>
      <c r="H19" s="9">
        <v>0</v>
      </c>
      <c r="I19" s="9">
        <v>0</v>
      </c>
      <c r="J19" s="9">
        <v>0</v>
      </c>
      <c r="K19" s="9">
        <v>8</v>
      </c>
      <c r="L19" s="9">
        <v>0</v>
      </c>
      <c r="M19" s="9">
        <v>2</v>
      </c>
      <c r="N19" s="14">
        <f t="shared" si="2"/>
        <v>0.19916351324437365</v>
      </c>
      <c r="O19" s="14">
        <f t="shared" si="15"/>
        <v>3.330557868442964</v>
      </c>
      <c r="P19" s="14">
        <f t="shared" si="16"/>
        <v>17.116747099291509</v>
      </c>
      <c r="Q19" s="14">
        <f t="shared" si="17"/>
        <v>11.710418375717801</v>
      </c>
      <c r="R19" s="14">
        <f t="shared" si="18"/>
        <v>6.3829787234042552</v>
      </c>
      <c r="S19" s="14">
        <f t="shared" si="19"/>
        <v>13.333333333333334</v>
      </c>
      <c r="T19" s="14">
        <f t="shared" si="20"/>
        <v>0</v>
      </c>
      <c r="U19" s="14">
        <v>0</v>
      </c>
      <c r="V19" s="14">
        <f t="shared" si="21"/>
        <v>0</v>
      </c>
      <c r="W19" s="14">
        <f t="shared" si="22"/>
        <v>0.36314117113027689</v>
      </c>
      <c r="X19" s="14">
        <f t="shared" si="23"/>
        <v>0</v>
      </c>
      <c r="Y19" s="14">
        <f t="shared" si="24"/>
        <v>0.63492063492063489</v>
      </c>
      <c r="Z19" s="15">
        <f t="shared" si="3"/>
        <v>0</v>
      </c>
      <c r="AA19" s="15">
        <f t="shared" si="4"/>
        <v>3.330557868442964</v>
      </c>
      <c r="AB19" s="15">
        <f t="shared" si="5"/>
        <v>17.116747099291509</v>
      </c>
      <c r="AC19" s="15">
        <f t="shared" si="6"/>
        <v>11.710418375717801</v>
      </c>
      <c r="AD19" s="15">
        <f t="shared" si="7"/>
        <v>6.3829787234042552</v>
      </c>
      <c r="AE19" s="15">
        <f t="shared" si="8"/>
        <v>13.333333333333334</v>
      </c>
      <c r="AF19" s="15">
        <f t="shared" si="9"/>
        <v>0</v>
      </c>
      <c r="AG19" s="15">
        <f t="shared" si="10"/>
        <v>0</v>
      </c>
      <c r="AH19" s="15">
        <f t="shared" si="11"/>
        <v>0</v>
      </c>
      <c r="AI19" s="15">
        <f t="shared" si="12"/>
        <v>0</v>
      </c>
      <c r="AJ19" s="15">
        <f t="shared" si="13"/>
        <v>0</v>
      </c>
      <c r="AK19" s="15">
        <f t="shared" si="14"/>
        <v>0</v>
      </c>
    </row>
    <row r="20" spans="1:37" x14ac:dyDescent="0.25">
      <c r="A20" s="12" t="s">
        <v>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4">
        <f t="shared" si="2"/>
        <v>0</v>
      </c>
      <c r="O20" s="14">
        <f t="shared" si="15"/>
        <v>0</v>
      </c>
      <c r="P20" s="14">
        <f t="shared" si="16"/>
        <v>0</v>
      </c>
      <c r="Q20" s="14">
        <f t="shared" si="17"/>
        <v>0</v>
      </c>
      <c r="R20" s="14">
        <f t="shared" si="18"/>
        <v>0</v>
      </c>
      <c r="S20" s="14">
        <f t="shared" si="19"/>
        <v>0</v>
      </c>
      <c r="T20" s="14">
        <f t="shared" si="20"/>
        <v>0</v>
      </c>
      <c r="U20" s="14">
        <v>0</v>
      </c>
      <c r="V20" s="14">
        <f t="shared" si="21"/>
        <v>0</v>
      </c>
      <c r="W20" s="14">
        <f t="shared" si="22"/>
        <v>0</v>
      </c>
      <c r="X20" s="14">
        <f t="shared" si="23"/>
        <v>0</v>
      </c>
      <c r="Y20" s="14">
        <f t="shared" si="24"/>
        <v>0</v>
      </c>
      <c r="Z20" s="15">
        <f t="shared" si="3"/>
        <v>0</v>
      </c>
      <c r="AA20" s="15">
        <f t="shared" si="4"/>
        <v>0</v>
      </c>
      <c r="AB20" s="15">
        <f t="shared" si="5"/>
        <v>0</v>
      </c>
      <c r="AC20" s="15">
        <f t="shared" si="6"/>
        <v>0</v>
      </c>
      <c r="AD20" s="15">
        <f t="shared" si="7"/>
        <v>0</v>
      </c>
      <c r="AE20" s="15">
        <f t="shared" si="8"/>
        <v>0</v>
      </c>
      <c r="AF20" s="15">
        <f t="shared" si="9"/>
        <v>0</v>
      </c>
      <c r="AG20" s="15">
        <f t="shared" si="10"/>
        <v>0</v>
      </c>
      <c r="AH20" s="15">
        <f t="shared" si="11"/>
        <v>0</v>
      </c>
      <c r="AI20" s="15">
        <f t="shared" si="12"/>
        <v>0</v>
      </c>
      <c r="AJ20" s="15">
        <f t="shared" si="13"/>
        <v>0</v>
      </c>
      <c r="AK20" s="15">
        <f t="shared" si="14"/>
        <v>0</v>
      </c>
    </row>
    <row r="21" spans="1:37" x14ac:dyDescent="0.25">
      <c r="A21" s="12" t="s">
        <v>19</v>
      </c>
      <c r="B21" s="9">
        <v>0</v>
      </c>
      <c r="C21" s="9">
        <v>0</v>
      </c>
      <c r="D21" s="9">
        <v>118</v>
      </c>
      <c r="E21" s="9">
        <v>28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2</v>
      </c>
      <c r="N21" s="14">
        <f t="shared" si="2"/>
        <v>0</v>
      </c>
      <c r="O21" s="14">
        <f t="shared" si="15"/>
        <v>0</v>
      </c>
      <c r="P21" s="14">
        <f t="shared" si="16"/>
        <v>0.60581168497792381</v>
      </c>
      <c r="Q21" s="14">
        <f t="shared" si="17"/>
        <v>0.57424118129614443</v>
      </c>
      <c r="R21" s="14">
        <f t="shared" si="18"/>
        <v>0</v>
      </c>
      <c r="S21" s="14">
        <f t="shared" si="19"/>
        <v>0</v>
      </c>
      <c r="T21" s="14">
        <f t="shared" si="20"/>
        <v>0</v>
      </c>
      <c r="U21" s="14">
        <v>0</v>
      </c>
      <c r="V21" s="14">
        <f t="shared" si="21"/>
        <v>0</v>
      </c>
      <c r="W21" s="14">
        <f t="shared" si="22"/>
        <v>0</v>
      </c>
      <c r="X21" s="14">
        <f t="shared" si="23"/>
        <v>0</v>
      </c>
      <c r="Y21" s="14">
        <f t="shared" si="24"/>
        <v>0.63492063492063489</v>
      </c>
      <c r="Z21" s="15">
        <f t="shared" si="3"/>
        <v>0</v>
      </c>
      <c r="AA21" s="15">
        <f t="shared" si="4"/>
        <v>0</v>
      </c>
      <c r="AB21" s="15">
        <f t="shared" si="5"/>
        <v>0</v>
      </c>
      <c r="AC21" s="15">
        <f t="shared" si="6"/>
        <v>0</v>
      </c>
      <c r="AD21" s="15">
        <f t="shared" si="7"/>
        <v>0</v>
      </c>
      <c r="AE21" s="15">
        <f t="shared" si="8"/>
        <v>0</v>
      </c>
      <c r="AF21" s="15">
        <f t="shared" si="9"/>
        <v>0</v>
      </c>
      <c r="AG21" s="15">
        <f t="shared" si="10"/>
        <v>0</v>
      </c>
      <c r="AH21" s="15">
        <f t="shared" si="11"/>
        <v>0</v>
      </c>
      <c r="AI21" s="15">
        <f t="shared" si="12"/>
        <v>0</v>
      </c>
      <c r="AJ21" s="15">
        <f t="shared" si="13"/>
        <v>0</v>
      </c>
      <c r="AK21" s="15">
        <f t="shared" si="14"/>
        <v>0</v>
      </c>
    </row>
    <row r="22" spans="1:37" x14ac:dyDescent="0.25">
      <c r="A22" s="12" t="s">
        <v>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4">
        <f t="shared" si="2"/>
        <v>0</v>
      </c>
      <c r="O22" s="14">
        <f t="shared" si="15"/>
        <v>0</v>
      </c>
      <c r="P22" s="14">
        <f t="shared" si="16"/>
        <v>0</v>
      </c>
      <c r="Q22" s="14">
        <f t="shared" si="17"/>
        <v>0</v>
      </c>
      <c r="R22" s="14">
        <f t="shared" si="18"/>
        <v>0</v>
      </c>
      <c r="S22" s="14">
        <f t="shared" si="19"/>
        <v>0</v>
      </c>
      <c r="T22" s="14">
        <f t="shared" si="20"/>
        <v>0</v>
      </c>
      <c r="U22" s="14">
        <v>0</v>
      </c>
      <c r="V22" s="14">
        <f t="shared" si="21"/>
        <v>0</v>
      </c>
      <c r="W22" s="14">
        <f t="shared" si="22"/>
        <v>0</v>
      </c>
      <c r="X22" s="14">
        <f t="shared" si="23"/>
        <v>0</v>
      </c>
      <c r="Y22" s="14">
        <f t="shared" si="24"/>
        <v>0</v>
      </c>
      <c r="Z22" s="15">
        <f t="shared" si="3"/>
        <v>0</v>
      </c>
      <c r="AA22" s="15">
        <f t="shared" si="4"/>
        <v>0</v>
      </c>
      <c r="AB22" s="15">
        <f t="shared" si="5"/>
        <v>0</v>
      </c>
      <c r="AC22" s="15">
        <f t="shared" si="6"/>
        <v>0</v>
      </c>
      <c r="AD22" s="15">
        <f t="shared" si="7"/>
        <v>0</v>
      </c>
      <c r="AE22" s="15">
        <f t="shared" si="8"/>
        <v>0</v>
      </c>
      <c r="AF22" s="15">
        <f t="shared" si="9"/>
        <v>0</v>
      </c>
      <c r="AG22" s="15">
        <f t="shared" si="10"/>
        <v>0</v>
      </c>
      <c r="AH22" s="15">
        <f t="shared" si="11"/>
        <v>0</v>
      </c>
      <c r="AI22" s="15">
        <f t="shared" si="12"/>
        <v>0</v>
      </c>
      <c r="AJ22" s="15">
        <f t="shared" si="13"/>
        <v>0</v>
      </c>
      <c r="AK22" s="15">
        <f t="shared" si="14"/>
        <v>0</v>
      </c>
    </row>
    <row r="23" spans="1:37" x14ac:dyDescent="0.25">
      <c r="A23" s="12" t="s">
        <v>40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4">
        <f t="shared" si="2"/>
        <v>0</v>
      </c>
      <c r="O23" s="14">
        <f t="shared" si="15"/>
        <v>0</v>
      </c>
      <c r="P23" s="14">
        <f t="shared" si="16"/>
        <v>0</v>
      </c>
      <c r="Q23" s="14">
        <f t="shared" si="17"/>
        <v>0</v>
      </c>
      <c r="R23" s="14">
        <f t="shared" si="18"/>
        <v>0</v>
      </c>
      <c r="S23" s="14">
        <f t="shared" si="19"/>
        <v>0</v>
      </c>
      <c r="T23" s="14">
        <f t="shared" si="20"/>
        <v>0</v>
      </c>
      <c r="U23" s="14">
        <v>0</v>
      </c>
      <c r="V23" s="14">
        <f t="shared" si="21"/>
        <v>0</v>
      </c>
      <c r="W23" s="14">
        <f t="shared" si="22"/>
        <v>0</v>
      </c>
      <c r="X23" s="14">
        <f t="shared" si="23"/>
        <v>0</v>
      </c>
      <c r="Y23" s="14">
        <f t="shared" si="24"/>
        <v>0</v>
      </c>
      <c r="Z23" s="15">
        <f t="shared" si="3"/>
        <v>0</v>
      </c>
      <c r="AA23" s="15">
        <f t="shared" si="4"/>
        <v>0</v>
      </c>
      <c r="AB23" s="15">
        <f t="shared" si="5"/>
        <v>0</v>
      </c>
      <c r="AC23" s="15">
        <f t="shared" si="6"/>
        <v>0</v>
      </c>
      <c r="AD23" s="15">
        <f t="shared" si="7"/>
        <v>0</v>
      </c>
      <c r="AE23" s="15">
        <f t="shared" si="8"/>
        <v>0</v>
      </c>
      <c r="AF23" s="15">
        <f t="shared" si="9"/>
        <v>0</v>
      </c>
      <c r="AG23" s="15">
        <f t="shared" si="10"/>
        <v>0</v>
      </c>
      <c r="AH23" s="15">
        <f t="shared" si="11"/>
        <v>0</v>
      </c>
      <c r="AI23" s="15">
        <f t="shared" si="12"/>
        <v>0</v>
      </c>
      <c r="AJ23" s="15">
        <f t="shared" si="13"/>
        <v>0</v>
      </c>
      <c r="AK23" s="15">
        <f t="shared" si="14"/>
        <v>0</v>
      </c>
    </row>
    <row r="24" spans="1:37" x14ac:dyDescent="0.25">
      <c r="A24" s="12" t="s">
        <v>21</v>
      </c>
      <c r="B24" s="9">
        <v>4</v>
      </c>
      <c r="C24" s="9">
        <v>0</v>
      </c>
      <c r="D24" s="9">
        <v>136</v>
      </c>
      <c r="E24" s="9">
        <v>92</v>
      </c>
      <c r="F24" s="9">
        <v>0</v>
      </c>
      <c r="G24" s="9">
        <v>2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12</v>
      </c>
      <c r="N24" s="14">
        <f t="shared" si="2"/>
        <v>7.9665405297749445E-2</v>
      </c>
      <c r="O24" s="14">
        <f t="shared" si="15"/>
        <v>0</v>
      </c>
      <c r="P24" s="14">
        <f t="shared" si="16"/>
        <v>0.69822363692370881</v>
      </c>
      <c r="Q24" s="14">
        <f t="shared" si="17"/>
        <v>1.8867924528301887</v>
      </c>
      <c r="R24" s="14">
        <f t="shared" si="18"/>
        <v>0</v>
      </c>
      <c r="S24" s="14">
        <f t="shared" si="19"/>
        <v>1.6666666666666667</v>
      </c>
      <c r="T24" s="14">
        <f t="shared" si="20"/>
        <v>0</v>
      </c>
      <c r="U24" s="14">
        <v>0</v>
      </c>
      <c r="V24" s="14">
        <f t="shared" si="21"/>
        <v>0</v>
      </c>
      <c r="W24" s="14">
        <f t="shared" si="22"/>
        <v>0</v>
      </c>
      <c r="X24" s="14">
        <f t="shared" si="23"/>
        <v>0</v>
      </c>
      <c r="Y24" s="14">
        <f t="shared" si="24"/>
        <v>3.8095238095238098</v>
      </c>
      <c r="Z24" s="15">
        <f t="shared" si="3"/>
        <v>0</v>
      </c>
      <c r="AA24" s="15">
        <f t="shared" si="4"/>
        <v>0</v>
      </c>
      <c r="AB24" s="15">
        <f t="shared" si="5"/>
        <v>0</v>
      </c>
      <c r="AC24" s="15">
        <f t="shared" si="6"/>
        <v>1.8867924528301887</v>
      </c>
      <c r="AD24" s="15">
        <f t="shared" si="7"/>
        <v>0</v>
      </c>
      <c r="AE24" s="15">
        <f t="shared" si="8"/>
        <v>1.6666666666666667</v>
      </c>
      <c r="AF24" s="15">
        <f t="shared" si="9"/>
        <v>0</v>
      </c>
      <c r="AG24" s="15">
        <f t="shared" si="10"/>
        <v>0</v>
      </c>
      <c r="AH24" s="15">
        <f t="shared" si="11"/>
        <v>0</v>
      </c>
      <c r="AI24" s="15">
        <f t="shared" si="12"/>
        <v>0</v>
      </c>
      <c r="AJ24" s="15">
        <f t="shared" si="13"/>
        <v>0</v>
      </c>
      <c r="AK24" s="15">
        <f t="shared" si="14"/>
        <v>3.8095238095238098</v>
      </c>
    </row>
    <row r="25" spans="1:37" x14ac:dyDescent="0.25">
      <c r="A25" s="12" t="s">
        <v>22</v>
      </c>
      <c r="B25" s="9">
        <v>30</v>
      </c>
      <c r="C25" s="9">
        <v>2</v>
      </c>
      <c r="D25" s="9">
        <v>306</v>
      </c>
      <c r="E25" s="9">
        <v>216</v>
      </c>
      <c r="F25" s="9">
        <v>58</v>
      </c>
      <c r="G25" s="9">
        <v>4</v>
      </c>
      <c r="H25" s="9">
        <v>0</v>
      </c>
      <c r="I25" s="9">
        <v>0</v>
      </c>
      <c r="J25" s="9">
        <v>0</v>
      </c>
      <c r="K25" s="9">
        <v>22</v>
      </c>
      <c r="L25" s="9">
        <v>0</v>
      </c>
      <c r="M25" s="9">
        <v>22</v>
      </c>
      <c r="N25" s="14">
        <f t="shared" si="2"/>
        <v>0.59749053973312083</v>
      </c>
      <c r="O25" s="14">
        <f t="shared" si="15"/>
        <v>4.1631973355537054E-2</v>
      </c>
      <c r="P25" s="14">
        <f t="shared" si="16"/>
        <v>1.5710031830783449</v>
      </c>
      <c r="Q25" s="14">
        <f t="shared" si="17"/>
        <v>4.4298605414273995</v>
      </c>
      <c r="R25" s="14">
        <f t="shared" si="18"/>
        <v>12.340425531914894</v>
      </c>
      <c r="S25" s="14">
        <f t="shared" si="19"/>
        <v>3.3333333333333335</v>
      </c>
      <c r="T25" s="14">
        <f t="shared" si="20"/>
        <v>0</v>
      </c>
      <c r="U25" s="14">
        <v>0</v>
      </c>
      <c r="V25" s="14">
        <f t="shared" si="21"/>
        <v>0</v>
      </c>
      <c r="W25" s="14">
        <f t="shared" si="22"/>
        <v>0.99863822060826146</v>
      </c>
      <c r="X25" s="14">
        <f t="shared" si="23"/>
        <v>0</v>
      </c>
      <c r="Y25" s="14">
        <f t="shared" si="24"/>
        <v>6.9841269841269842</v>
      </c>
      <c r="Z25" s="15">
        <f t="shared" si="3"/>
        <v>0</v>
      </c>
      <c r="AA25" s="15">
        <f t="shared" si="4"/>
        <v>0</v>
      </c>
      <c r="AB25" s="15">
        <f t="shared" si="5"/>
        <v>1.5710031830783449</v>
      </c>
      <c r="AC25" s="15">
        <f t="shared" si="6"/>
        <v>4.4298605414273995</v>
      </c>
      <c r="AD25" s="15">
        <f t="shared" si="7"/>
        <v>12.340425531914894</v>
      </c>
      <c r="AE25" s="15">
        <f t="shared" si="8"/>
        <v>3.3333333333333335</v>
      </c>
      <c r="AF25" s="15">
        <f t="shared" si="9"/>
        <v>0</v>
      </c>
      <c r="AG25" s="15">
        <f t="shared" si="10"/>
        <v>0</v>
      </c>
      <c r="AH25" s="15">
        <f t="shared" si="11"/>
        <v>0</v>
      </c>
      <c r="AI25" s="15">
        <f t="shared" si="12"/>
        <v>0</v>
      </c>
      <c r="AJ25" s="15">
        <f t="shared" si="13"/>
        <v>0</v>
      </c>
      <c r="AK25" s="15">
        <f t="shared" si="14"/>
        <v>6.9841269841269842</v>
      </c>
    </row>
    <row r="26" spans="1:37" x14ac:dyDescent="0.25">
      <c r="A26" s="13" t="s">
        <v>23</v>
      </c>
      <c r="B26" s="11">
        <v>5021</v>
      </c>
      <c r="C26" s="11">
        <v>4804</v>
      </c>
      <c r="D26" s="11">
        <v>19478</v>
      </c>
      <c r="E26" s="11">
        <v>4876</v>
      </c>
      <c r="F26" s="11">
        <v>470</v>
      </c>
      <c r="G26" s="11">
        <v>120</v>
      </c>
      <c r="H26" s="11">
        <v>6</v>
      </c>
      <c r="I26" s="11">
        <v>0</v>
      </c>
      <c r="J26" s="11">
        <v>11372</v>
      </c>
      <c r="K26" s="11">
        <v>2203</v>
      </c>
      <c r="L26" s="11">
        <v>48</v>
      </c>
      <c r="M26" s="11">
        <v>315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527F-FB58-4106-905E-455AFAE7EBC6}">
  <dimension ref="A1:M14"/>
  <sheetViews>
    <sheetView workbookViewId="0">
      <selection activeCell="L14" sqref="L14"/>
    </sheetView>
  </sheetViews>
  <sheetFormatPr defaultRowHeight="15" x14ac:dyDescent="0.25"/>
  <cols>
    <col min="1" max="1" width="18.7109375" style="12" bestFit="1" customWidth="1"/>
    <col min="2" max="12" width="9.140625" style="21"/>
    <col min="13" max="13" width="9.140625" style="21" customWidth="1"/>
  </cols>
  <sheetData>
    <row r="1" spans="1:13" s="19" customFormat="1" x14ac:dyDescent="0.25">
      <c r="A1" s="18" t="s">
        <v>55</v>
      </c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  <c r="H1" s="20" t="s">
        <v>49</v>
      </c>
      <c r="I1" s="20" t="s">
        <v>50</v>
      </c>
      <c r="J1" s="20" t="s">
        <v>51</v>
      </c>
      <c r="K1" s="20" t="s">
        <v>52</v>
      </c>
      <c r="L1" s="20" t="s">
        <v>53</v>
      </c>
      <c r="M1" s="20" t="s">
        <v>54</v>
      </c>
    </row>
    <row r="2" spans="1:13" x14ac:dyDescent="0.25">
      <c r="A2" s="12" t="s">
        <v>0</v>
      </c>
      <c r="M2" s="21">
        <v>10.158730158730158</v>
      </c>
    </row>
    <row r="3" spans="1:13" x14ac:dyDescent="0.25">
      <c r="A3" s="12" t="s">
        <v>1</v>
      </c>
      <c r="D3" s="21">
        <v>5.714139028647705</v>
      </c>
      <c r="E3" s="21">
        <v>11.033634126333061</v>
      </c>
    </row>
    <row r="4" spans="1:13" x14ac:dyDescent="0.25">
      <c r="A4" s="12" t="s">
        <v>4</v>
      </c>
    </row>
    <row r="5" spans="1:13" x14ac:dyDescent="0.25">
      <c r="A5" s="12" t="s">
        <v>5</v>
      </c>
      <c r="B5" s="21">
        <v>76.598287193786092</v>
      </c>
      <c r="C5" s="21">
        <v>61.69858451290591</v>
      </c>
      <c r="H5" s="21">
        <v>66.666666666666657</v>
      </c>
      <c r="K5" s="21">
        <v>69.269178393100319</v>
      </c>
      <c r="L5" s="21">
        <v>83.333333333333343</v>
      </c>
      <c r="M5" s="21">
        <v>75.238095238095241</v>
      </c>
    </row>
    <row r="6" spans="1:13" x14ac:dyDescent="0.25">
      <c r="A6" s="12" t="s">
        <v>8</v>
      </c>
      <c r="B6" s="21">
        <v>21.171081457876916</v>
      </c>
      <c r="C6" s="21">
        <v>28.975853455453787</v>
      </c>
      <c r="J6" s="21">
        <v>100</v>
      </c>
      <c r="K6" s="21">
        <v>29.369042215161144</v>
      </c>
      <c r="L6" s="21">
        <v>16.666666666666664</v>
      </c>
    </row>
    <row r="7" spans="1:13" x14ac:dyDescent="0.25">
      <c r="A7" s="12" t="s">
        <v>10</v>
      </c>
      <c r="D7" s="21">
        <v>7.3005442037170143</v>
      </c>
      <c r="F7" s="21">
        <v>8.9361702127659584</v>
      </c>
    </row>
    <row r="8" spans="1:13" x14ac:dyDescent="0.25">
      <c r="A8" s="12" t="s">
        <v>11</v>
      </c>
      <c r="E8" s="21">
        <v>4.963084495488105</v>
      </c>
      <c r="F8" s="21">
        <v>55.319148936170215</v>
      </c>
      <c r="G8" s="21">
        <v>8.3333333333333321</v>
      </c>
    </row>
    <row r="9" spans="1:13" x14ac:dyDescent="0.25">
      <c r="A9" s="12" t="s">
        <v>12</v>
      </c>
      <c r="E9" s="21">
        <v>6.6447908121410997</v>
      </c>
      <c r="F9" s="21">
        <v>7.6595744680851059</v>
      </c>
      <c r="G9" s="21">
        <v>51.666666666666671</v>
      </c>
      <c r="H9" s="21">
        <v>33.333333333333329</v>
      </c>
    </row>
    <row r="10" spans="1:13" x14ac:dyDescent="0.25">
      <c r="A10" s="12" t="s">
        <v>15</v>
      </c>
      <c r="D10" s="21">
        <v>58.091179792586509</v>
      </c>
      <c r="E10" s="21">
        <v>45.590648072190319</v>
      </c>
      <c r="G10" s="21">
        <v>8.3333333333333321</v>
      </c>
    </row>
    <row r="11" spans="1:13" x14ac:dyDescent="0.25">
      <c r="A11" s="12" t="s">
        <v>16</v>
      </c>
      <c r="G11" s="21">
        <v>6.666666666666667</v>
      </c>
    </row>
    <row r="12" spans="1:13" x14ac:dyDescent="0.25">
      <c r="A12" s="12" t="s">
        <v>17</v>
      </c>
      <c r="D12" s="21">
        <v>17.116747099291509</v>
      </c>
      <c r="E12" s="21">
        <v>11.710418375717801</v>
      </c>
      <c r="F12" s="21">
        <v>6.3829787234042552</v>
      </c>
      <c r="G12" s="21">
        <v>13.333333333333334</v>
      </c>
    </row>
    <row r="13" spans="1:13" x14ac:dyDescent="0.25">
      <c r="A13" s="12" t="s">
        <v>21</v>
      </c>
      <c r="M13" s="21">
        <v>3.8095238095238098</v>
      </c>
    </row>
    <row r="14" spans="1:13" x14ac:dyDescent="0.25">
      <c r="A14" s="12" t="s">
        <v>56</v>
      </c>
      <c r="B14" s="21">
        <f>100-SUM(B2:B13)</f>
        <v>2.2306313483369991</v>
      </c>
      <c r="C14" s="21">
        <f t="shared" ref="C14:M14" si="0">100-SUM(C2:C13)</f>
        <v>9.3255620316403025</v>
      </c>
      <c r="D14" s="21">
        <f t="shared" si="0"/>
        <v>11.777389875757251</v>
      </c>
      <c r="E14" s="21">
        <f t="shared" si="0"/>
        <v>20.057424118129603</v>
      </c>
      <c r="F14" s="21">
        <f t="shared" si="0"/>
        <v>21.702127659574472</v>
      </c>
      <c r="G14" s="21">
        <f t="shared" si="0"/>
        <v>11.666666666666671</v>
      </c>
      <c r="H14" s="21">
        <f t="shared" si="0"/>
        <v>0</v>
      </c>
      <c r="I14" s="21">
        <v>0</v>
      </c>
      <c r="J14" s="21">
        <f t="shared" si="0"/>
        <v>0</v>
      </c>
      <c r="K14" s="21">
        <f t="shared" si="0"/>
        <v>1.361779391738537</v>
      </c>
      <c r="L14" s="21">
        <f t="shared" si="0"/>
        <v>0</v>
      </c>
      <c r="M14" s="21">
        <f t="shared" si="0"/>
        <v>10.793650793650798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5DD0-8D05-4481-912F-CD39D01105D4}">
  <dimension ref="A1:AK14"/>
  <sheetViews>
    <sheetView workbookViewId="0">
      <selection activeCell="N34" sqref="N34"/>
    </sheetView>
  </sheetViews>
  <sheetFormatPr defaultRowHeight="15" x14ac:dyDescent="0.25"/>
  <cols>
    <col min="1" max="1" width="17.7109375" bestFit="1" customWidth="1"/>
    <col min="2" max="2" width="3.85546875" style="16" bestFit="1" customWidth="1"/>
    <col min="3" max="3" width="4.28515625" style="16" bestFit="1" customWidth="1"/>
    <col min="4" max="4" width="4.42578125" style="16" bestFit="1" customWidth="1"/>
    <col min="5" max="5" width="4.140625" style="16" bestFit="1" customWidth="1"/>
    <col min="6" max="6" width="4.7109375" style="16" bestFit="1" customWidth="1"/>
    <col min="7" max="8" width="4" style="16" bestFit="1" customWidth="1"/>
    <col min="9" max="9" width="4.42578125" style="16" bestFit="1" customWidth="1"/>
    <col min="10" max="11" width="5" style="16" bestFit="1" customWidth="1"/>
    <col min="12" max="12" width="4.5703125" style="16" bestFit="1" customWidth="1"/>
    <col min="13" max="13" width="4.28515625" style="16" bestFit="1" customWidth="1"/>
    <col min="14" max="14" width="4.5703125" style="17" bestFit="1" customWidth="1"/>
    <col min="15" max="15" width="4.28515625" style="17" bestFit="1" customWidth="1"/>
    <col min="16" max="17" width="4.5703125" style="17" bestFit="1" customWidth="1"/>
    <col min="18" max="18" width="4.7109375" style="17" bestFit="1" customWidth="1"/>
    <col min="19" max="25" width="4.5703125" style="17" bestFit="1" customWidth="1"/>
  </cols>
  <sheetData>
    <row r="1" spans="1:37" x14ac:dyDescent="0.25">
      <c r="A1" s="4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52</v>
      </c>
      <c r="L1" s="10" t="s">
        <v>53</v>
      </c>
      <c r="M1" s="10" t="s">
        <v>54</v>
      </c>
      <c r="N1" s="14" t="s">
        <v>43</v>
      </c>
      <c r="O1" s="14" t="s">
        <v>44</v>
      </c>
      <c r="P1" s="14" t="s">
        <v>45</v>
      </c>
      <c r="Q1" s="14" t="s">
        <v>46</v>
      </c>
      <c r="R1" s="14" t="s">
        <v>47</v>
      </c>
      <c r="S1" s="14" t="s">
        <v>48</v>
      </c>
      <c r="T1" s="14" t="s">
        <v>49</v>
      </c>
      <c r="U1" s="14" t="s">
        <v>50</v>
      </c>
      <c r="V1" s="14" t="s">
        <v>51</v>
      </c>
      <c r="W1" s="14" t="s">
        <v>52</v>
      </c>
      <c r="X1" s="14" t="s">
        <v>53</v>
      </c>
      <c r="Y1" s="14" t="s">
        <v>54</v>
      </c>
      <c r="Z1" s="14" t="s">
        <v>43</v>
      </c>
      <c r="AA1" s="14" t="s">
        <v>44</v>
      </c>
      <c r="AB1" s="14" t="s">
        <v>45</v>
      </c>
      <c r="AC1" s="14" t="s">
        <v>46</v>
      </c>
      <c r="AD1" s="14" t="s">
        <v>47</v>
      </c>
      <c r="AE1" s="14" t="s">
        <v>48</v>
      </c>
      <c r="AF1" s="14" t="s">
        <v>49</v>
      </c>
      <c r="AG1" s="14" t="s">
        <v>50</v>
      </c>
      <c r="AH1" s="14" t="s">
        <v>51</v>
      </c>
      <c r="AI1" s="14" t="s">
        <v>52</v>
      </c>
      <c r="AJ1" s="14" t="s">
        <v>53</v>
      </c>
      <c r="AK1" s="14" t="s">
        <v>54</v>
      </c>
    </row>
    <row r="2" spans="1:37" x14ac:dyDescent="0.25">
      <c r="A2" s="1" t="s">
        <v>26</v>
      </c>
      <c r="B2" s="9">
        <v>0</v>
      </c>
      <c r="C2" s="9">
        <v>0</v>
      </c>
      <c r="D2" s="9">
        <v>0</v>
      </c>
      <c r="E2" s="9">
        <v>2</v>
      </c>
      <c r="F2" s="9">
        <v>4</v>
      </c>
      <c r="G2" s="9">
        <v>18</v>
      </c>
      <c r="H2" s="9">
        <v>44</v>
      </c>
      <c r="I2" s="9">
        <v>40</v>
      </c>
      <c r="J2" s="9">
        <v>82</v>
      </c>
      <c r="K2" s="9">
        <v>74</v>
      </c>
      <c r="L2" s="9">
        <v>0</v>
      </c>
      <c r="M2" s="9">
        <v>6</v>
      </c>
      <c r="N2" s="17">
        <f>B2/B$14*100</f>
        <v>0</v>
      </c>
      <c r="O2" s="17">
        <v>0</v>
      </c>
      <c r="P2" s="17">
        <f t="shared" ref="P2:Y13" si="0">D2/D$14*100</f>
        <v>0</v>
      </c>
      <c r="Q2" s="17">
        <f t="shared" si="0"/>
        <v>1.4285714285714286</v>
      </c>
      <c r="R2" s="17">
        <f t="shared" si="0"/>
        <v>1.7094017094017095</v>
      </c>
      <c r="S2" s="17">
        <f t="shared" si="0"/>
        <v>6.0810810810810816</v>
      </c>
      <c r="T2" s="17">
        <f t="shared" si="0"/>
        <v>10.784313725490197</v>
      </c>
      <c r="U2" s="17">
        <f t="shared" si="0"/>
        <v>10.928961748633879</v>
      </c>
      <c r="V2" s="17">
        <f t="shared" si="0"/>
        <v>3.7980546549328391</v>
      </c>
      <c r="W2" s="17">
        <f t="shared" si="0"/>
        <v>1.6887266088544046</v>
      </c>
      <c r="X2" s="17">
        <f t="shared" si="0"/>
        <v>0</v>
      </c>
      <c r="Y2" s="17">
        <f t="shared" si="0"/>
        <v>6.666666666666667</v>
      </c>
      <c r="Z2" s="17">
        <f>IF(N2&gt;1,N2,0)</f>
        <v>0</v>
      </c>
      <c r="AA2" s="17">
        <f t="shared" ref="AA2:AK13" si="1">IF(O2&gt;1,O2,0)</f>
        <v>0</v>
      </c>
      <c r="AB2" s="17">
        <f t="shared" si="1"/>
        <v>0</v>
      </c>
      <c r="AC2" s="17">
        <f t="shared" si="1"/>
        <v>1.4285714285714286</v>
      </c>
      <c r="AD2" s="17">
        <f t="shared" si="1"/>
        <v>1.7094017094017095</v>
      </c>
      <c r="AE2" s="17">
        <f t="shared" si="1"/>
        <v>6.0810810810810816</v>
      </c>
      <c r="AF2" s="17">
        <f t="shared" si="1"/>
        <v>10.784313725490197</v>
      </c>
      <c r="AG2" s="17">
        <f t="shared" si="1"/>
        <v>10.928961748633879</v>
      </c>
      <c r="AH2" s="17">
        <f t="shared" si="1"/>
        <v>3.7980546549328391</v>
      </c>
      <c r="AI2" s="17">
        <f t="shared" si="1"/>
        <v>1.6887266088544046</v>
      </c>
      <c r="AJ2" s="17">
        <f t="shared" si="1"/>
        <v>0</v>
      </c>
      <c r="AK2" s="17">
        <f t="shared" si="1"/>
        <v>6.666666666666667</v>
      </c>
    </row>
    <row r="3" spans="1:37" x14ac:dyDescent="0.25">
      <c r="A3" s="1" t="s">
        <v>27</v>
      </c>
      <c r="B3" s="9">
        <v>0</v>
      </c>
      <c r="C3" s="9">
        <v>0</v>
      </c>
      <c r="D3" s="9">
        <v>0</v>
      </c>
      <c r="E3" s="9">
        <v>0</v>
      </c>
      <c r="F3" s="9">
        <v>12</v>
      </c>
      <c r="G3" s="9">
        <v>82</v>
      </c>
      <c r="H3" s="9">
        <v>74</v>
      </c>
      <c r="I3" s="9">
        <v>68</v>
      </c>
      <c r="J3" s="9">
        <v>44</v>
      </c>
      <c r="K3" s="9">
        <v>52</v>
      </c>
      <c r="L3" s="9">
        <v>0</v>
      </c>
      <c r="M3" s="9">
        <v>0</v>
      </c>
      <c r="N3" s="17">
        <f t="shared" ref="N3:N13" si="2">B3/B$14*100</f>
        <v>0</v>
      </c>
      <c r="O3" s="17">
        <v>0</v>
      </c>
      <c r="P3" s="17">
        <f t="shared" si="0"/>
        <v>0</v>
      </c>
      <c r="Q3" s="17">
        <f t="shared" si="0"/>
        <v>0</v>
      </c>
      <c r="R3" s="17">
        <f t="shared" si="0"/>
        <v>5.1282051282051277</v>
      </c>
      <c r="S3" s="17">
        <f t="shared" si="0"/>
        <v>27.702702702702702</v>
      </c>
      <c r="T3" s="17">
        <f t="shared" si="0"/>
        <v>18.137254901960784</v>
      </c>
      <c r="U3" s="17">
        <f t="shared" si="0"/>
        <v>18.579234972677597</v>
      </c>
      <c r="V3" s="17">
        <f t="shared" si="0"/>
        <v>2.0379805465493286</v>
      </c>
      <c r="W3" s="17">
        <f t="shared" si="0"/>
        <v>1.1866727521679599</v>
      </c>
      <c r="X3" s="17">
        <f t="shared" si="0"/>
        <v>0</v>
      </c>
      <c r="Y3" s="17">
        <f t="shared" si="0"/>
        <v>0</v>
      </c>
      <c r="Z3" s="17">
        <f t="shared" ref="Z3:Z13" si="3">IF(N3&gt;1,N3,0)</f>
        <v>0</v>
      </c>
      <c r="AA3" s="17">
        <f t="shared" si="1"/>
        <v>0</v>
      </c>
      <c r="AB3" s="17">
        <f t="shared" si="1"/>
        <v>0</v>
      </c>
      <c r="AC3" s="17">
        <f t="shared" si="1"/>
        <v>0</v>
      </c>
      <c r="AD3" s="17">
        <f t="shared" si="1"/>
        <v>5.1282051282051277</v>
      </c>
      <c r="AE3" s="17">
        <f t="shared" si="1"/>
        <v>27.702702702702702</v>
      </c>
      <c r="AF3" s="17">
        <f t="shared" si="1"/>
        <v>18.137254901960784</v>
      </c>
      <c r="AG3" s="17">
        <f t="shared" si="1"/>
        <v>18.579234972677597</v>
      </c>
      <c r="AH3" s="17">
        <f t="shared" si="1"/>
        <v>2.0379805465493286</v>
      </c>
      <c r="AI3" s="17">
        <f t="shared" si="1"/>
        <v>1.1866727521679599</v>
      </c>
      <c r="AJ3" s="17">
        <f t="shared" si="1"/>
        <v>0</v>
      </c>
      <c r="AK3" s="17">
        <f t="shared" si="1"/>
        <v>0</v>
      </c>
    </row>
    <row r="4" spans="1:37" x14ac:dyDescent="0.25">
      <c r="A4" s="1" t="s">
        <v>28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17">
        <f t="shared" si="2"/>
        <v>0</v>
      </c>
      <c r="O4" s="17"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3"/>
        <v>0</v>
      </c>
      <c r="AA4" s="17">
        <f t="shared" si="1"/>
        <v>0</v>
      </c>
      <c r="AB4" s="17">
        <f t="shared" si="1"/>
        <v>0</v>
      </c>
      <c r="AC4" s="17">
        <f t="shared" si="1"/>
        <v>0</v>
      </c>
      <c r="AD4" s="17">
        <f t="shared" si="1"/>
        <v>0</v>
      </c>
      <c r="AE4" s="17">
        <f t="shared" si="1"/>
        <v>0</v>
      </c>
      <c r="AF4" s="17">
        <f t="shared" si="1"/>
        <v>0</v>
      </c>
      <c r="AG4" s="17">
        <f t="shared" si="1"/>
        <v>0</v>
      </c>
      <c r="AH4" s="17">
        <f t="shared" si="1"/>
        <v>0</v>
      </c>
      <c r="AI4" s="17">
        <f t="shared" si="1"/>
        <v>0</v>
      </c>
      <c r="AJ4" s="17">
        <f t="shared" si="1"/>
        <v>0</v>
      </c>
      <c r="AK4" s="17">
        <f t="shared" si="1"/>
        <v>0</v>
      </c>
    </row>
    <row r="5" spans="1:37" x14ac:dyDescent="0.25">
      <c r="A5" s="1" t="s">
        <v>29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10</v>
      </c>
      <c r="H5" s="9">
        <v>12</v>
      </c>
      <c r="I5" s="9">
        <v>6</v>
      </c>
      <c r="J5" s="9">
        <v>6</v>
      </c>
      <c r="K5" s="9">
        <v>40</v>
      </c>
      <c r="L5" s="9">
        <v>0</v>
      </c>
      <c r="M5" s="9">
        <v>4</v>
      </c>
      <c r="N5" s="17">
        <f t="shared" si="2"/>
        <v>0</v>
      </c>
      <c r="O5" s="17">
        <v>0</v>
      </c>
      <c r="P5" s="17">
        <f t="shared" si="0"/>
        <v>0</v>
      </c>
      <c r="Q5" s="17">
        <f t="shared" si="0"/>
        <v>0</v>
      </c>
      <c r="R5" s="17">
        <f t="shared" si="0"/>
        <v>0</v>
      </c>
      <c r="S5" s="17">
        <f t="shared" si="0"/>
        <v>3.3783783783783785</v>
      </c>
      <c r="T5" s="17">
        <f t="shared" si="0"/>
        <v>2.9411764705882351</v>
      </c>
      <c r="U5" s="17">
        <f t="shared" si="0"/>
        <v>1.639344262295082</v>
      </c>
      <c r="V5" s="17">
        <f t="shared" si="0"/>
        <v>0.2779064381658175</v>
      </c>
      <c r="W5" s="17">
        <f t="shared" si="0"/>
        <v>0.91282519397535378</v>
      </c>
      <c r="X5" s="17">
        <f t="shared" si="0"/>
        <v>0</v>
      </c>
      <c r="Y5" s="17">
        <f t="shared" si="0"/>
        <v>4.4444444444444446</v>
      </c>
      <c r="Z5" s="17">
        <f t="shared" si="3"/>
        <v>0</v>
      </c>
      <c r="AA5" s="17">
        <f t="shared" si="1"/>
        <v>0</v>
      </c>
      <c r="AB5" s="17">
        <f t="shared" si="1"/>
        <v>0</v>
      </c>
      <c r="AC5" s="17">
        <f t="shared" si="1"/>
        <v>0</v>
      </c>
      <c r="AD5" s="17">
        <f t="shared" si="1"/>
        <v>0</v>
      </c>
      <c r="AE5" s="17">
        <f t="shared" si="1"/>
        <v>3.3783783783783785</v>
      </c>
      <c r="AF5" s="17">
        <f t="shared" si="1"/>
        <v>2.9411764705882351</v>
      </c>
      <c r="AG5" s="17">
        <f t="shared" si="1"/>
        <v>1.639344262295082</v>
      </c>
      <c r="AH5" s="17">
        <f t="shared" si="1"/>
        <v>0</v>
      </c>
      <c r="AI5" s="17">
        <f t="shared" si="1"/>
        <v>0</v>
      </c>
      <c r="AJ5" s="17">
        <f t="shared" si="1"/>
        <v>0</v>
      </c>
      <c r="AK5" s="17">
        <f t="shared" si="1"/>
        <v>4.4444444444444446</v>
      </c>
    </row>
    <row r="6" spans="1:37" x14ac:dyDescent="0.25">
      <c r="A6" s="1" t="s">
        <v>30</v>
      </c>
      <c r="B6" s="9">
        <v>0</v>
      </c>
      <c r="C6" s="9">
        <v>0</v>
      </c>
      <c r="D6" s="9">
        <v>0</v>
      </c>
      <c r="E6" s="9">
        <v>12</v>
      </c>
      <c r="F6" s="9">
        <v>88</v>
      </c>
      <c r="G6" s="9">
        <v>32</v>
      </c>
      <c r="H6" s="9">
        <v>8</v>
      </c>
      <c r="I6" s="9">
        <v>8</v>
      </c>
      <c r="J6" s="9">
        <v>0</v>
      </c>
      <c r="K6" s="9">
        <v>0</v>
      </c>
      <c r="L6" s="9">
        <v>0</v>
      </c>
      <c r="M6" s="9">
        <v>0</v>
      </c>
      <c r="N6" s="17">
        <f t="shared" si="2"/>
        <v>0</v>
      </c>
      <c r="O6" s="17">
        <v>0</v>
      </c>
      <c r="P6" s="17">
        <f t="shared" si="0"/>
        <v>0</v>
      </c>
      <c r="Q6" s="17">
        <f t="shared" si="0"/>
        <v>8.5714285714285712</v>
      </c>
      <c r="R6" s="17">
        <f t="shared" si="0"/>
        <v>37.606837606837608</v>
      </c>
      <c r="S6" s="17">
        <f t="shared" si="0"/>
        <v>10.810810810810811</v>
      </c>
      <c r="T6" s="17">
        <f t="shared" si="0"/>
        <v>1.9607843137254901</v>
      </c>
      <c r="U6" s="17">
        <f t="shared" si="0"/>
        <v>2.1857923497267762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3"/>
        <v>0</v>
      </c>
      <c r="AA6" s="17">
        <f t="shared" si="1"/>
        <v>0</v>
      </c>
      <c r="AB6" s="17">
        <f t="shared" si="1"/>
        <v>0</v>
      </c>
      <c r="AC6" s="17">
        <f t="shared" si="1"/>
        <v>8.5714285714285712</v>
      </c>
      <c r="AD6" s="17">
        <f t="shared" si="1"/>
        <v>37.606837606837608</v>
      </c>
      <c r="AE6" s="17">
        <f t="shared" si="1"/>
        <v>10.810810810810811</v>
      </c>
      <c r="AF6" s="17">
        <f t="shared" si="1"/>
        <v>1.9607843137254901</v>
      </c>
      <c r="AG6" s="17">
        <f t="shared" si="1"/>
        <v>2.1857923497267762</v>
      </c>
      <c r="AH6" s="17">
        <f t="shared" si="1"/>
        <v>0</v>
      </c>
      <c r="AI6" s="17">
        <f t="shared" si="1"/>
        <v>0</v>
      </c>
      <c r="AJ6" s="17">
        <f t="shared" si="1"/>
        <v>0</v>
      </c>
      <c r="AK6" s="17">
        <f t="shared" si="1"/>
        <v>0</v>
      </c>
    </row>
    <row r="7" spans="1:37" x14ac:dyDescent="0.25">
      <c r="A7" s="1" t="s">
        <v>31</v>
      </c>
      <c r="B7" s="9">
        <v>24</v>
      </c>
      <c r="C7" s="9">
        <v>0</v>
      </c>
      <c r="D7" s="9">
        <v>0</v>
      </c>
      <c r="E7" s="9">
        <v>0</v>
      </c>
      <c r="F7" s="9">
        <v>0</v>
      </c>
      <c r="G7" s="9">
        <v>4</v>
      </c>
      <c r="H7" s="9">
        <v>22</v>
      </c>
      <c r="I7" s="9">
        <v>66</v>
      </c>
      <c r="J7" s="9">
        <v>1771</v>
      </c>
      <c r="K7" s="9">
        <v>4012</v>
      </c>
      <c r="L7" s="9">
        <v>166</v>
      </c>
      <c r="M7" s="9">
        <v>46</v>
      </c>
      <c r="N7" s="17">
        <f t="shared" si="2"/>
        <v>75</v>
      </c>
      <c r="O7" s="17">
        <v>0</v>
      </c>
      <c r="P7" s="17">
        <f t="shared" si="0"/>
        <v>0</v>
      </c>
      <c r="Q7" s="17">
        <f t="shared" si="0"/>
        <v>0</v>
      </c>
      <c r="R7" s="17">
        <f t="shared" si="0"/>
        <v>0</v>
      </c>
      <c r="S7" s="17">
        <f t="shared" si="0"/>
        <v>1.3513513513513513</v>
      </c>
      <c r="T7" s="17">
        <f t="shared" si="0"/>
        <v>5.3921568627450984</v>
      </c>
      <c r="U7" s="17">
        <f t="shared" si="0"/>
        <v>18.032786885245901</v>
      </c>
      <c r="V7" s="17">
        <f t="shared" si="0"/>
        <v>82.028716998610463</v>
      </c>
      <c r="W7" s="17">
        <f t="shared" si="0"/>
        <v>91.556366955727981</v>
      </c>
      <c r="X7" s="17">
        <f t="shared" si="0"/>
        <v>75.454545454545453</v>
      </c>
      <c r="Y7" s="17">
        <f t="shared" si="0"/>
        <v>51.111111111111107</v>
      </c>
      <c r="Z7" s="17">
        <f t="shared" si="3"/>
        <v>75</v>
      </c>
      <c r="AA7" s="17">
        <f t="shared" si="1"/>
        <v>0</v>
      </c>
      <c r="AB7" s="17">
        <f t="shared" si="1"/>
        <v>0</v>
      </c>
      <c r="AC7" s="17">
        <f t="shared" si="1"/>
        <v>0</v>
      </c>
      <c r="AD7" s="17">
        <f t="shared" si="1"/>
        <v>0</v>
      </c>
      <c r="AE7" s="17">
        <f t="shared" si="1"/>
        <v>1.3513513513513513</v>
      </c>
      <c r="AF7" s="17">
        <f t="shared" si="1"/>
        <v>5.3921568627450984</v>
      </c>
      <c r="AG7" s="17">
        <f t="shared" si="1"/>
        <v>18.032786885245901</v>
      </c>
      <c r="AH7" s="17">
        <f t="shared" si="1"/>
        <v>82.028716998610463</v>
      </c>
      <c r="AI7" s="17">
        <f t="shared" si="1"/>
        <v>91.556366955727981</v>
      </c>
      <c r="AJ7" s="17">
        <f t="shared" si="1"/>
        <v>75.454545454545453</v>
      </c>
      <c r="AK7" s="17">
        <f t="shared" si="1"/>
        <v>51.111111111111107</v>
      </c>
    </row>
    <row r="8" spans="1:37" x14ac:dyDescent="0.25">
      <c r="A8" s="1" t="s">
        <v>32</v>
      </c>
      <c r="B8" s="9">
        <v>0</v>
      </c>
      <c r="C8" s="9">
        <v>0</v>
      </c>
      <c r="D8" s="9">
        <v>8</v>
      </c>
      <c r="E8" s="9">
        <v>48</v>
      </c>
      <c r="F8" s="9">
        <v>14</v>
      </c>
      <c r="G8" s="9">
        <v>4</v>
      </c>
      <c r="H8" s="9">
        <v>6</v>
      </c>
      <c r="I8" s="9">
        <v>0</v>
      </c>
      <c r="J8" s="9">
        <v>2</v>
      </c>
      <c r="K8" s="9">
        <v>34</v>
      </c>
      <c r="L8" s="9">
        <v>0</v>
      </c>
      <c r="M8" s="9">
        <v>0</v>
      </c>
      <c r="N8" s="17">
        <f t="shared" si="2"/>
        <v>0</v>
      </c>
      <c r="O8" s="17">
        <v>0</v>
      </c>
      <c r="P8" s="17">
        <f t="shared" si="0"/>
        <v>16</v>
      </c>
      <c r="Q8" s="17">
        <f t="shared" si="0"/>
        <v>34.285714285714285</v>
      </c>
      <c r="R8" s="17">
        <f t="shared" si="0"/>
        <v>5.982905982905983</v>
      </c>
      <c r="S8" s="17">
        <f t="shared" si="0"/>
        <v>1.3513513513513513</v>
      </c>
      <c r="T8" s="17">
        <f t="shared" si="0"/>
        <v>1.4705882352941175</v>
      </c>
      <c r="U8" s="17">
        <f t="shared" si="0"/>
        <v>0</v>
      </c>
      <c r="V8" s="17">
        <f t="shared" si="0"/>
        <v>9.2635479388605835E-2</v>
      </c>
      <c r="W8" s="17">
        <f t="shared" si="0"/>
        <v>0.77590141487905062</v>
      </c>
      <c r="X8" s="17">
        <f t="shared" si="0"/>
        <v>0</v>
      </c>
      <c r="Y8" s="17">
        <f t="shared" si="0"/>
        <v>0</v>
      </c>
      <c r="Z8" s="17">
        <f t="shared" si="3"/>
        <v>0</v>
      </c>
      <c r="AA8" s="17">
        <f t="shared" si="1"/>
        <v>0</v>
      </c>
      <c r="AB8" s="17">
        <f t="shared" si="1"/>
        <v>16</v>
      </c>
      <c r="AC8" s="17">
        <f t="shared" si="1"/>
        <v>34.285714285714285</v>
      </c>
      <c r="AD8" s="17">
        <f t="shared" si="1"/>
        <v>5.982905982905983</v>
      </c>
      <c r="AE8" s="17">
        <f t="shared" si="1"/>
        <v>1.3513513513513513</v>
      </c>
      <c r="AF8" s="17">
        <f t="shared" si="1"/>
        <v>1.4705882352941175</v>
      </c>
      <c r="AG8" s="17">
        <f t="shared" si="1"/>
        <v>0</v>
      </c>
      <c r="AH8" s="17">
        <f t="shared" si="1"/>
        <v>0</v>
      </c>
      <c r="AI8" s="17">
        <f t="shared" si="1"/>
        <v>0</v>
      </c>
      <c r="AJ8" s="17">
        <f t="shared" si="1"/>
        <v>0</v>
      </c>
      <c r="AK8" s="17">
        <f t="shared" si="1"/>
        <v>0</v>
      </c>
    </row>
    <row r="9" spans="1:37" x14ac:dyDescent="0.25">
      <c r="A9" s="1" t="s">
        <v>33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8</v>
      </c>
      <c r="I9" s="9">
        <v>0</v>
      </c>
      <c r="J9" s="9">
        <v>12</v>
      </c>
      <c r="K9" s="9">
        <v>32</v>
      </c>
      <c r="L9" s="9">
        <v>0</v>
      </c>
      <c r="M9" s="9">
        <v>4</v>
      </c>
      <c r="N9" s="17">
        <f t="shared" si="2"/>
        <v>0</v>
      </c>
      <c r="O9" s="17">
        <v>0</v>
      </c>
      <c r="P9" s="17">
        <f t="shared" si="0"/>
        <v>0</v>
      </c>
      <c r="Q9" s="17">
        <f t="shared" si="0"/>
        <v>0</v>
      </c>
      <c r="R9" s="17">
        <f t="shared" si="0"/>
        <v>0</v>
      </c>
      <c r="S9" s="17">
        <f t="shared" si="0"/>
        <v>0</v>
      </c>
      <c r="T9" s="17">
        <f t="shared" si="0"/>
        <v>1.9607843137254901</v>
      </c>
      <c r="U9" s="17">
        <f t="shared" si="0"/>
        <v>0</v>
      </c>
      <c r="V9" s="17">
        <f t="shared" si="0"/>
        <v>0.55581287633163501</v>
      </c>
      <c r="W9" s="17">
        <f t="shared" si="0"/>
        <v>0.73026015518028298</v>
      </c>
      <c r="X9" s="17">
        <f t="shared" si="0"/>
        <v>0</v>
      </c>
      <c r="Y9" s="17">
        <f t="shared" si="0"/>
        <v>4.4444444444444446</v>
      </c>
      <c r="Z9" s="17">
        <f t="shared" si="3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1.9607843137254901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4.4444444444444446</v>
      </c>
    </row>
    <row r="10" spans="1:37" x14ac:dyDescent="0.25">
      <c r="A10" s="1" t="s">
        <v>34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7">
        <f t="shared" si="2"/>
        <v>0</v>
      </c>
      <c r="O10" s="17">
        <v>0</v>
      </c>
      <c r="P10" s="17">
        <f t="shared" si="0"/>
        <v>0</v>
      </c>
      <c r="Q10" s="17">
        <f t="shared" si="0"/>
        <v>0</v>
      </c>
      <c r="R10" s="17">
        <f t="shared" si="0"/>
        <v>0</v>
      </c>
      <c r="S10" s="17">
        <f t="shared" si="0"/>
        <v>0</v>
      </c>
      <c r="T10" s="17">
        <f t="shared" si="0"/>
        <v>0</v>
      </c>
      <c r="U10" s="17">
        <f t="shared" si="0"/>
        <v>0</v>
      </c>
      <c r="V10" s="17">
        <f t="shared" si="0"/>
        <v>0</v>
      </c>
      <c r="W10" s="17">
        <f t="shared" si="0"/>
        <v>0</v>
      </c>
      <c r="X10" s="17">
        <f t="shared" si="0"/>
        <v>0</v>
      </c>
      <c r="Y10" s="17">
        <f t="shared" si="0"/>
        <v>0</v>
      </c>
      <c r="Z10" s="17">
        <f t="shared" si="3"/>
        <v>0</v>
      </c>
      <c r="AA10" s="17">
        <f t="shared" si="1"/>
        <v>0</v>
      </c>
      <c r="AB10" s="17">
        <f t="shared" si="1"/>
        <v>0</v>
      </c>
      <c r="AC10" s="17">
        <f t="shared" si="1"/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  <c r="AH10" s="17">
        <f t="shared" si="1"/>
        <v>0</v>
      </c>
      <c r="AI10" s="17">
        <f t="shared" si="1"/>
        <v>0</v>
      </c>
      <c r="AJ10" s="17">
        <f t="shared" si="1"/>
        <v>0</v>
      </c>
      <c r="AK10" s="17">
        <f t="shared" si="1"/>
        <v>0</v>
      </c>
    </row>
    <row r="11" spans="1:37" x14ac:dyDescent="0.25">
      <c r="A11" s="1" t="s">
        <v>35</v>
      </c>
      <c r="B11" s="9">
        <v>0</v>
      </c>
      <c r="C11" s="9">
        <v>0</v>
      </c>
      <c r="D11" s="9">
        <v>34</v>
      </c>
      <c r="E11" s="9">
        <v>62</v>
      </c>
      <c r="F11" s="9">
        <v>42</v>
      </c>
      <c r="G11" s="9">
        <v>92</v>
      </c>
      <c r="H11" s="9">
        <v>100</v>
      </c>
      <c r="I11" s="9">
        <v>96</v>
      </c>
      <c r="J11" s="9">
        <v>64</v>
      </c>
      <c r="K11" s="9">
        <v>36</v>
      </c>
      <c r="L11" s="9">
        <v>4</v>
      </c>
      <c r="M11" s="9">
        <v>2</v>
      </c>
      <c r="N11" s="17">
        <f t="shared" si="2"/>
        <v>0</v>
      </c>
      <c r="O11" s="17">
        <v>0</v>
      </c>
      <c r="P11" s="17">
        <f t="shared" si="0"/>
        <v>68</v>
      </c>
      <c r="Q11" s="17">
        <f t="shared" si="0"/>
        <v>44.285714285714285</v>
      </c>
      <c r="R11" s="17">
        <f t="shared" si="0"/>
        <v>17.948717948717949</v>
      </c>
      <c r="S11" s="17">
        <f t="shared" si="0"/>
        <v>31.081081081081081</v>
      </c>
      <c r="T11" s="17">
        <f t="shared" si="0"/>
        <v>24.509803921568626</v>
      </c>
      <c r="U11" s="17">
        <f t="shared" si="0"/>
        <v>26.229508196721312</v>
      </c>
      <c r="V11" s="17">
        <f t="shared" si="0"/>
        <v>2.9643353404353867</v>
      </c>
      <c r="W11" s="17">
        <f t="shared" si="0"/>
        <v>0.82154267457781838</v>
      </c>
      <c r="X11" s="17">
        <f t="shared" si="0"/>
        <v>1.8181818181818181</v>
      </c>
      <c r="Y11" s="17">
        <f t="shared" si="0"/>
        <v>2.2222222222222223</v>
      </c>
      <c r="Z11" s="17">
        <f t="shared" si="3"/>
        <v>0</v>
      </c>
      <c r="AA11" s="17">
        <f t="shared" si="1"/>
        <v>0</v>
      </c>
      <c r="AB11" s="17">
        <f t="shared" si="1"/>
        <v>68</v>
      </c>
      <c r="AC11" s="17">
        <f t="shared" si="1"/>
        <v>44.285714285714285</v>
      </c>
      <c r="AD11" s="17">
        <f t="shared" si="1"/>
        <v>17.948717948717949</v>
      </c>
      <c r="AE11" s="17">
        <f t="shared" si="1"/>
        <v>31.081081081081081</v>
      </c>
      <c r="AF11" s="17">
        <f t="shared" si="1"/>
        <v>24.509803921568626</v>
      </c>
      <c r="AG11" s="17">
        <f t="shared" si="1"/>
        <v>26.229508196721312</v>
      </c>
      <c r="AH11" s="17">
        <f t="shared" si="1"/>
        <v>2.9643353404353867</v>
      </c>
      <c r="AI11" s="17">
        <f t="shared" si="1"/>
        <v>0</v>
      </c>
      <c r="AJ11" s="17">
        <f t="shared" si="1"/>
        <v>1.8181818181818181</v>
      </c>
      <c r="AK11" s="17">
        <f t="shared" si="1"/>
        <v>2.2222222222222223</v>
      </c>
    </row>
    <row r="12" spans="1:37" x14ac:dyDescent="0.25">
      <c r="A12" s="1" t="s">
        <v>36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7">
        <f t="shared" si="2"/>
        <v>0</v>
      </c>
      <c r="O12" s="17">
        <v>0</v>
      </c>
      <c r="P12" s="17">
        <f t="shared" si="0"/>
        <v>0</v>
      </c>
      <c r="Q12" s="17">
        <f t="shared" si="0"/>
        <v>0</v>
      </c>
      <c r="R12" s="17">
        <f t="shared" si="0"/>
        <v>0</v>
      </c>
      <c r="S12" s="17">
        <f t="shared" si="0"/>
        <v>0</v>
      </c>
      <c r="T12" s="17">
        <f t="shared" si="0"/>
        <v>0</v>
      </c>
      <c r="U12" s="17">
        <f t="shared" si="0"/>
        <v>0</v>
      </c>
      <c r="V12" s="17">
        <f t="shared" si="0"/>
        <v>0</v>
      </c>
      <c r="W12" s="17">
        <f t="shared" si="0"/>
        <v>0</v>
      </c>
      <c r="X12" s="17">
        <f t="shared" si="0"/>
        <v>0</v>
      </c>
      <c r="Y12" s="17">
        <f t="shared" si="0"/>
        <v>0</v>
      </c>
      <c r="Z12" s="17">
        <f t="shared" si="3"/>
        <v>0</v>
      </c>
      <c r="AA12" s="17">
        <f t="shared" si="1"/>
        <v>0</v>
      </c>
      <c r="AB12" s="17">
        <f t="shared" si="1"/>
        <v>0</v>
      </c>
      <c r="AC12" s="17">
        <f t="shared" si="1"/>
        <v>0</v>
      </c>
      <c r="AD12" s="17">
        <f t="shared" si="1"/>
        <v>0</v>
      </c>
      <c r="AE12" s="17">
        <f t="shared" si="1"/>
        <v>0</v>
      </c>
      <c r="AF12" s="17">
        <f t="shared" si="1"/>
        <v>0</v>
      </c>
      <c r="AG12" s="17">
        <f t="shared" si="1"/>
        <v>0</v>
      </c>
      <c r="AH12" s="17">
        <f t="shared" si="1"/>
        <v>0</v>
      </c>
      <c r="AI12" s="17">
        <f t="shared" si="1"/>
        <v>0</v>
      </c>
      <c r="AJ12" s="17">
        <f t="shared" si="1"/>
        <v>0</v>
      </c>
      <c r="AK12" s="17">
        <f t="shared" si="1"/>
        <v>0</v>
      </c>
    </row>
    <row r="13" spans="1:37" x14ac:dyDescent="0.25">
      <c r="A13" s="1" t="s">
        <v>37</v>
      </c>
      <c r="B13" s="9">
        <v>8</v>
      </c>
      <c r="C13" s="9">
        <v>0</v>
      </c>
      <c r="D13" s="9">
        <v>8</v>
      </c>
      <c r="E13" s="9">
        <v>16</v>
      </c>
      <c r="F13" s="9">
        <v>74</v>
      </c>
      <c r="G13" s="9">
        <v>54</v>
      </c>
      <c r="H13" s="9">
        <v>134</v>
      </c>
      <c r="I13" s="9">
        <v>82</v>
      </c>
      <c r="J13" s="9">
        <v>178</v>
      </c>
      <c r="K13" s="9">
        <v>102</v>
      </c>
      <c r="L13" s="9">
        <v>50</v>
      </c>
      <c r="M13" s="9">
        <v>28</v>
      </c>
      <c r="N13" s="17">
        <f t="shared" si="2"/>
        <v>25</v>
      </c>
      <c r="O13" s="17">
        <v>0</v>
      </c>
      <c r="P13" s="17">
        <f t="shared" si="0"/>
        <v>16</v>
      </c>
      <c r="Q13" s="17">
        <f t="shared" si="0"/>
        <v>11.428571428571429</v>
      </c>
      <c r="R13" s="17">
        <f t="shared" si="0"/>
        <v>31.623931623931622</v>
      </c>
      <c r="S13" s="17">
        <f t="shared" si="0"/>
        <v>18.243243243243242</v>
      </c>
      <c r="T13" s="17">
        <f t="shared" si="0"/>
        <v>32.843137254901961</v>
      </c>
      <c r="U13" s="17">
        <f t="shared" si="0"/>
        <v>22.404371584699454</v>
      </c>
      <c r="V13" s="17">
        <f t="shared" si="0"/>
        <v>8.2445576655859192</v>
      </c>
      <c r="W13" s="17">
        <f t="shared" si="0"/>
        <v>2.3277042446371521</v>
      </c>
      <c r="X13" s="17">
        <f t="shared" si="0"/>
        <v>22.727272727272727</v>
      </c>
      <c r="Y13" s="17">
        <f t="shared" si="0"/>
        <v>31.111111111111111</v>
      </c>
      <c r="Z13" s="17">
        <f t="shared" si="3"/>
        <v>25</v>
      </c>
      <c r="AA13" s="17">
        <f t="shared" si="1"/>
        <v>0</v>
      </c>
      <c r="AB13" s="17">
        <f t="shared" si="1"/>
        <v>16</v>
      </c>
      <c r="AC13" s="17">
        <f t="shared" si="1"/>
        <v>11.428571428571429</v>
      </c>
      <c r="AD13" s="17">
        <f t="shared" si="1"/>
        <v>31.623931623931622</v>
      </c>
      <c r="AE13" s="17">
        <f t="shared" si="1"/>
        <v>18.243243243243242</v>
      </c>
      <c r="AF13" s="17">
        <f t="shared" si="1"/>
        <v>32.843137254901961</v>
      </c>
      <c r="AG13" s="17">
        <f t="shared" si="1"/>
        <v>22.404371584699454</v>
      </c>
      <c r="AH13" s="17">
        <f t="shared" si="1"/>
        <v>8.2445576655859192</v>
      </c>
      <c r="AI13" s="17">
        <f t="shared" si="1"/>
        <v>2.3277042446371521</v>
      </c>
      <c r="AJ13" s="17">
        <f t="shared" si="1"/>
        <v>22.727272727272727</v>
      </c>
      <c r="AK13" s="17">
        <f t="shared" si="1"/>
        <v>31.111111111111111</v>
      </c>
    </row>
    <row r="14" spans="1:37" x14ac:dyDescent="0.25">
      <c r="A14" s="5" t="s">
        <v>38</v>
      </c>
      <c r="B14" s="11">
        <v>32</v>
      </c>
      <c r="C14" s="11">
        <v>0</v>
      </c>
      <c r="D14" s="11">
        <v>50</v>
      </c>
      <c r="E14" s="11">
        <v>140</v>
      </c>
      <c r="F14" s="11">
        <v>234</v>
      </c>
      <c r="G14" s="11">
        <v>296</v>
      </c>
      <c r="H14" s="11">
        <v>408</v>
      </c>
      <c r="I14" s="11">
        <v>366</v>
      </c>
      <c r="J14" s="11">
        <v>2159</v>
      </c>
      <c r="K14" s="11">
        <v>4382</v>
      </c>
      <c r="L14" s="11">
        <v>220</v>
      </c>
      <c r="M14" s="11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D262-76D5-4963-9F61-60C9D3365DBA}">
  <dimension ref="A1:M13"/>
  <sheetViews>
    <sheetView workbookViewId="0">
      <selection activeCell="O9" sqref="O9"/>
    </sheetView>
  </sheetViews>
  <sheetFormatPr defaultRowHeight="15" x14ac:dyDescent="0.25"/>
  <cols>
    <col min="1" max="1" width="17.7109375" bestFit="1" customWidth="1"/>
    <col min="2" max="13" width="9.140625" style="17"/>
  </cols>
  <sheetData>
    <row r="1" spans="1:13" x14ac:dyDescent="0.25">
      <c r="A1" s="4" t="s">
        <v>57</v>
      </c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</row>
    <row r="2" spans="1:13" x14ac:dyDescent="0.25">
      <c r="A2" s="1" t="s">
        <v>26</v>
      </c>
      <c r="G2" s="17">
        <v>6.0810810810810816</v>
      </c>
      <c r="H2" s="17">
        <v>10.784313725490197</v>
      </c>
      <c r="I2" s="17">
        <v>10.928961748633879</v>
      </c>
      <c r="M2" s="17">
        <v>6.666666666666667</v>
      </c>
    </row>
    <row r="3" spans="1:13" x14ac:dyDescent="0.25">
      <c r="A3" s="1" t="s">
        <v>27</v>
      </c>
      <c r="F3" s="17">
        <v>5.1282051282051277</v>
      </c>
      <c r="G3" s="17">
        <v>27.702702702702702</v>
      </c>
      <c r="H3" s="17">
        <v>18.137254901960784</v>
      </c>
      <c r="I3" s="17">
        <v>18.579234972677597</v>
      </c>
    </row>
    <row r="4" spans="1:13" x14ac:dyDescent="0.25">
      <c r="A4" s="1" t="s">
        <v>28</v>
      </c>
    </row>
    <row r="5" spans="1:13" x14ac:dyDescent="0.25">
      <c r="A5" s="1" t="s">
        <v>29</v>
      </c>
    </row>
    <row r="6" spans="1:13" x14ac:dyDescent="0.25">
      <c r="A6" s="1" t="s">
        <v>30</v>
      </c>
      <c r="E6" s="17">
        <v>8.5714285714285712</v>
      </c>
      <c r="F6" s="17">
        <v>37.606837606837608</v>
      </c>
      <c r="G6" s="17">
        <v>10.810810810810811</v>
      </c>
    </row>
    <row r="7" spans="1:13" x14ac:dyDescent="0.25">
      <c r="A7" s="1" t="s">
        <v>31</v>
      </c>
      <c r="B7" s="17">
        <v>75</v>
      </c>
      <c r="H7" s="17">
        <v>5.3921568627450984</v>
      </c>
      <c r="I7" s="17">
        <v>18.032786885245901</v>
      </c>
      <c r="J7" s="17">
        <v>82.028716998610463</v>
      </c>
      <c r="K7" s="17">
        <v>91.556366955727981</v>
      </c>
      <c r="L7" s="17">
        <v>75.454545454545453</v>
      </c>
      <c r="M7" s="17">
        <v>51.111111111111107</v>
      </c>
    </row>
    <row r="8" spans="1:13" x14ac:dyDescent="0.25">
      <c r="A8" s="1" t="s">
        <v>32</v>
      </c>
      <c r="D8" s="17">
        <v>16</v>
      </c>
      <c r="E8" s="17">
        <v>34.285714285714285</v>
      </c>
      <c r="F8" s="17">
        <v>5.982905982905983</v>
      </c>
    </row>
    <row r="9" spans="1:13" x14ac:dyDescent="0.25">
      <c r="A9" s="1" t="s">
        <v>33</v>
      </c>
    </row>
    <row r="10" spans="1:13" x14ac:dyDescent="0.25">
      <c r="A10" s="1" t="s">
        <v>34</v>
      </c>
    </row>
    <row r="11" spans="1:13" x14ac:dyDescent="0.25">
      <c r="A11" s="1" t="s">
        <v>35</v>
      </c>
      <c r="D11" s="17">
        <v>68</v>
      </c>
      <c r="E11" s="17">
        <v>44.285714285714285</v>
      </c>
      <c r="F11" s="17">
        <v>17.948717948717949</v>
      </c>
      <c r="G11" s="17">
        <v>31.081081081081081</v>
      </c>
      <c r="H11" s="17">
        <v>24.509803921568626</v>
      </c>
      <c r="I11" s="17">
        <v>26.229508196721312</v>
      </c>
    </row>
    <row r="12" spans="1:13" x14ac:dyDescent="0.25">
      <c r="A12" s="1" t="s">
        <v>36</v>
      </c>
    </row>
    <row r="13" spans="1:13" x14ac:dyDescent="0.25">
      <c r="A13" s="1" t="s">
        <v>58</v>
      </c>
      <c r="B13" s="17">
        <f>100-SUM(B2:B12)</f>
        <v>25</v>
      </c>
      <c r="D13" s="17">
        <f t="shared" ref="D13:M13" si="0">100-SUM(D2:D12)</f>
        <v>16</v>
      </c>
      <c r="E13" s="17">
        <f t="shared" si="0"/>
        <v>12.857142857142861</v>
      </c>
      <c r="F13" s="17">
        <f t="shared" si="0"/>
        <v>33.333333333333329</v>
      </c>
      <c r="G13" s="17">
        <f t="shared" si="0"/>
        <v>24.324324324324323</v>
      </c>
      <c r="H13" s="17">
        <f t="shared" si="0"/>
        <v>41.176470588235297</v>
      </c>
      <c r="I13" s="17">
        <f t="shared" si="0"/>
        <v>26.229508196721312</v>
      </c>
      <c r="J13" s="17">
        <f t="shared" si="0"/>
        <v>17.971283001389537</v>
      </c>
      <c r="K13" s="17">
        <f t="shared" si="0"/>
        <v>8.4436330442720191</v>
      </c>
      <c r="L13" s="17">
        <f t="shared" si="0"/>
        <v>24.545454545454547</v>
      </c>
      <c r="M13" s="17">
        <f t="shared" si="0"/>
        <v>42.222222222222229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3331-1AD6-4BA5-8383-2AA51C8271B1}">
  <dimension ref="A1:AQ13"/>
  <sheetViews>
    <sheetView workbookViewId="0">
      <selection activeCell="N20" sqref="N20"/>
    </sheetView>
  </sheetViews>
  <sheetFormatPr defaultRowHeight="15" x14ac:dyDescent="0.25"/>
  <cols>
    <col min="1" max="2" width="9.140625" style="4"/>
    <col min="3" max="3" width="12.28515625" style="1" bestFit="1" customWidth="1"/>
    <col min="4" max="4" width="5" style="1" bestFit="1" customWidth="1"/>
    <col min="5" max="5" width="12.42578125" style="1" bestFit="1" customWidth="1"/>
    <col min="6" max="6" width="7.28515625" style="1" bestFit="1" customWidth="1"/>
    <col min="7" max="7" width="5.42578125" style="1" bestFit="1" customWidth="1"/>
    <col min="8" max="8" width="6.140625" style="1" bestFit="1" customWidth="1"/>
    <col min="9" max="9" width="12.7109375" style="1" bestFit="1" customWidth="1"/>
    <col min="10" max="10" width="9.42578125" style="1" bestFit="1" customWidth="1"/>
    <col min="11" max="11" width="6" style="1" bestFit="1" customWidth="1"/>
    <col min="12" max="12" width="18.7109375" style="1" bestFit="1" customWidth="1"/>
    <col min="13" max="13" width="10.28515625" style="1" bestFit="1" customWidth="1"/>
    <col min="14" max="14" width="7.5703125" style="1" bestFit="1" customWidth="1"/>
    <col min="15" max="15" width="9.140625" style="1" bestFit="1"/>
    <col min="16" max="16" width="6.5703125" style="1" bestFit="1" customWidth="1"/>
    <col min="17" max="17" width="13.42578125" style="1" bestFit="1" customWidth="1"/>
    <col min="18" max="18" width="6" style="1" bestFit="1" customWidth="1"/>
    <col min="19" max="19" width="9.5703125" style="1" bestFit="1" customWidth="1"/>
    <col min="20" max="20" width="5" style="1" bestFit="1" customWidth="1"/>
    <col min="21" max="21" width="6.28515625" style="1" bestFit="1" customWidth="1"/>
    <col min="22" max="22" width="11.140625" style="1" bestFit="1" customWidth="1"/>
    <col min="23" max="23" width="13.28515625" style="1" bestFit="1" customWidth="1"/>
    <col min="24" max="24" width="7.42578125" style="1" bestFit="1" customWidth="1"/>
    <col min="25" max="25" width="7.28515625" style="1" bestFit="1" customWidth="1"/>
    <col min="26" max="26" width="10.5703125" style="1" bestFit="1" customWidth="1"/>
    <col min="27" max="27" width="9.85546875" style="1" bestFit="1" customWidth="1"/>
    <col min="28" max="28" width="11.140625" style="1" bestFit="1" customWidth="1"/>
    <col min="29" max="29" width="17" style="1" bestFit="1" customWidth="1"/>
    <col min="30" max="30" width="9.7109375" style="1" bestFit="1" customWidth="1"/>
    <col min="31" max="31" width="6.7109375" style="1" bestFit="1" customWidth="1"/>
    <col min="32" max="32" width="15.28515625" style="1" bestFit="1" customWidth="1"/>
    <col min="33" max="33" width="6.7109375" style="1" bestFit="1" customWidth="1"/>
    <col min="34" max="34" width="17.7109375" style="1" bestFit="1" customWidth="1"/>
    <col min="35" max="35" width="9.140625" style="1" bestFit="1"/>
    <col min="36" max="36" width="7.140625" style="1" bestFit="1" customWidth="1"/>
    <col min="37" max="37" width="10.140625" style="1" bestFit="1" customWidth="1"/>
    <col min="38" max="38" width="9.28515625" style="1" bestFit="1" customWidth="1"/>
    <col min="39" max="39" width="6.42578125" style="1" bestFit="1" customWidth="1"/>
    <col min="40" max="40" width="12.42578125" style="1" bestFit="1" customWidth="1"/>
    <col min="41" max="41" width="11.85546875" style="1" bestFit="1" customWidth="1"/>
    <col min="42" max="42" width="11.28515625" style="4" bestFit="1" customWidth="1"/>
    <col min="43" max="43" width="11.5703125" style="4" bestFit="1" customWidth="1"/>
  </cols>
  <sheetData>
    <row r="1" spans="1:43" x14ac:dyDescent="0.25">
      <c r="A1" s="4" t="s">
        <v>41</v>
      </c>
      <c r="B1" s="4" t="s">
        <v>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40</v>
      </c>
      <c r="Y1" s="1" t="s">
        <v>21</v>
      </c>
      <c r="Z1" s="1" t="s">
        <v>22</v>
      </c>
      <c r="AA1" s="5" t="s">
        <v>23</v>
      </c>
      <c r="AB1" s="6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5" t="s">
        <v>38</v>
      </c>
      <c r="AQ1" s="5" t="s">
        <v>39</v>
      </c>
    </row>
    <row r="2" spans="1:43" x14ac:dyDescent="0.25">
      <c r="A2" s="3">
        <v>43831</v>
      </c>
      <c r="B2" s="3" t="s">
        <v>43</v>
      </c>
      <c r="C2" s="1">
        <v>86</v>
      </c>
      <c r="D2" s="1">
        <v>52</v>
      </c>
      <c r="E2" s="1">
        <v>0</v>
      </c>
      <c r="F2" s="1">
        <v>0</v>
      </c>
      <c r="G2" s="1">
        <v>20</v>
      </c>
      <c r="H2" s="1">
        <v>1004</v>
      </c>
      <c r="I2" s="1">
        <v>0</v>
      </c>
      <c r="J2" s="1">
        <v>0</v>
      </c>
      <c r="K2" s="1">
        <v>292</v>
      </c>
      <c r="L2" s="1">
        <v>0</v>
      </c>
      <c r="M2" s="1">
        <v>6</v>
      </c>
      <c r="N2" s="1">
        <v>0</v>
      </c>
      <c r="O2" s="1">
        <v>0</v>
      </c>
      <c r="P2" s="1">
        <v>18</v>
      </c>
      <c r="Q2" s="1">
        <v>0</v>
      </c>
      <c r="R2" s="1">
        <v>0</v>
      </c>
      <c r="S2" s="1">
        <v>0</v>
      </c>
      <c r="T2" s="1">
        <v>177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108</v>
      </c>
      <c r="AA2" s="2">
        <v>1763</v>
      </c>
      <c r="AB2" s="2">
        <v>14</v>
      </c>
      <c r="AC2" s="1">
        <v>1777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20</v>
      </c>
      <c r="AJ2" s="1">
        <v>0</v>
      </c>
      <c r="AK2" s="1">
        <v>2</v>
      </c>
      <c r="AL2" s="1">
        <v>0</v>
      </c>
      <c r="AM2" s="1">
        <v>0</v>
      </c>
      <c r="AN2" s="1">
        <v>0</v>
      </c>
      <c r="AO2" s="1">
        <v>6</v>
      </c>
      <c r="AP2" s="2">
        <v>28</v>
      </c>
      <c r="AQ2" s="2">
        <v>1805</v>
      </c>
    </row>
    <row r="3" spans="1:43" x14ac:dyDescent="0.25">
      <c r="A3" s="3">
        <v>43862</v>
      </c>
      <c r="B3" s="3" t="s">
        <v>44</v>
      </c>
      <c r="C3" s="1">
        <v>24</v>
      </c>
      <c r="D3" s="1">
        <v>880</v>
      </c>
      <c r="E3" s="1">
        <v>2</v>
      </c>
      <c r="F3" s="1">
        <v>0</v>
      </c>
      <c r="G3" s="1">
        <v>811</v>
      </c>
      <c r="H3" s="1">
        <v>2567</v>
      </c>
      <c r="I3" s="1">
        <v>18</v>
      </c>
      <c r="J3" s="1">
        <v>6</v>
      </c>
      <c r="K3" s="1">
        <v>1025</v>
      </c>
      <c r="L3" s="1">
        <v>0</v>
      </c>
      <c r="M3" s="1">
        <v>66</v>
      </c>
      <c r="N3" s="1">
        <v>0</v>
      </c>
      <c r="O3" s="1">
        <v>72</v>
      </c>
      <c r="P3" s="1">
        <v>26</v>
      </c>
      <c r="Q3" s="1">
        <v>0</v>
      </c>
      <c r="R3" s="1">
        <v>8156</v>
      </c>
      <c r="S3" s="1">
        <v>30</v>
      </c>
      <c r="T3" s="1">
        <v>693</v>
      </c>
      <c r="U3" s="1">
        <v>0</v>
      </c>
      <c r="V3" s="1">
        <v>18</v>
      </c>
      <c r="W3" s="1">
        <v>0</v>
      </c>
      <c r="X3" s="1">
        <v>0</v>
      </c>
      <c r="Y3" s="1">
        <v>34</v>
      </c>
      <c r="Z3" s="1">
        <v>26</v>
      </c>
      <c r="AA3" s="2">
        <v>14454</v>
      </c>
      <c r="AB3" s="2">
        <v>36</v>
      </c>
      <c r="AC3" s="1">
        <v>14490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2">
        <v>0</v>
      </c>
      <c r="AQ3" s="2">
        <v>14490</v>
      </c>
    </row>
    <row r="4" spans="1:43" x14ac:dyDescent="0.25">
      <c r="A4" s="3">
        <v>43891</v>
      </c>
      <c r="B4" s="3" t="s">
        <v>45</v>
      </c>
      <c r="C4" s="1">
        <v>8</v>
      </c>
      <c r="D4" s="1">
        <v>1772</v>
      </c>
      <c r="E4" s="1">
        <v>0</v>
      </c>
      <c r="F4" s="1">
        <v>172</v>
      </c>
      <c r="G4" s="1">
        <v>100</v>
      </c>
      <c r="H4" s="1">
        <v>230</v>
      </c>
      <c r="I4" s="1">
        <v>0</v>
      </c>
      <c r="J4" s="1">
        <v>48</v>
      </c>
      <c r="K4" s="1">
        <v>0</v>
      </c>
      <c r="L4" s="1">
        <v>1340</v>
      </c>
      <c r="M4" s="1">
        <v>6</v>
      </c>
      <c r="N4" s="1">
        <v>498</v>
      </c>
      <c r="O4" s="1">
        <v>100</v>
      </c>
      <c r="P4" s="1">
        <v>0</v>
      </c>
      <c r="Q4" s="1">
        <v>27316</v>
      </c>
      <c r="R4" s="1">
        <v>190</v>
      </c>
      <c r="S4" s="1">
        <v>2501</v>
      </c>
      <c r="T4" s="1">
        <v>0</v>
      </c>
      <c r="U4" s="1">
        <v>187</v>
      </c>
      <c r="V4" s="1">
        <v>0</v>
      </c>
      <c r="W4" s="1">
        <v>34</v>
      </c>
      <c r="X4" s="1">
        <v>0</v>
      </c>
      <c r="Y4" s="1">
        <v>386</v>
      </c>
      <c r="Z4" s="1">
        <v>72</v>
      </c>
      <c r="AA4" s="2">
        <v>34960</v>
      </c>
      <c r="AB4" s="2">
        <v>294</v>
      </c>
      <c r="AC4" s="1">
        <v>35254</v>
      </c>
      <c r="AD4" s="1">
        <v>2</v>
      </c>
      <c r="AE4" s="1">
        <v>0</v>
      </c>
      <c r="AF4" s="1">
        <v>0</v>
      </c>
      <c r="AG4" s="1">
        <v>0</v>
      </c>
      <c r="AH4" s="1">
        <v>2</v>
      </c>
      <c r="AI4" s="1">
        <v>0</v>
      </c>
      <c r="AJ4" s="1">
        <v>0</v>
      </c>
      <c r="AK4" s="1">
        <v>0</v>
      </c>
      <c r="AL4" s="1">
        <v>0</v>
      </c>
      <c r="AM4" s="1">
        <v>176</v>
      </c>
      <c r="AN4" s="1">
        <v>0</v>
      </c>
      <c r="AO4" s="1">
        <v>4</v>
      </c>
      <c r="AP4" s="2">
        <v>184</v>
      </c>
      <c r="AQ4" s="2">
        <v>35438</v>
      </c>
    </row>
    <row r="5" spans="1:43" x14ac:dyDescent="0.25">
      <c r="A5" s="3">
        <v>43922</v>
      </c>
      <c r="B5" s="3" t="s">
        <v>46</v>
      </c>
      <c r="C5" s="1">
        <v>0</v>
      </c>
      <c r="D5" s="1">
        <v>110</v>
      </c>
      <c r="E5" s="1">
        <v>8</v>
      </c>
      <c r="F5" s="1">
        <v>0</v>
      </c>
      <c r="G5" s="1">
        <v>4</v>
      </c>
      <c r="H5" s="1">
        <v>196</v>
      </c>
      <c r="I5" s="1">
        <v>72</v>
      </c>
      <c r="J5" s="1">
        <v>0</v>
      </c>
      <c r="K5" s="1">
        <v>0</v>
      </c>
      <c r="L5" s="1">
        <v>0</v>
      </c>
      <c r="M5" s="1">
        <v>222</v>
      </c>
      <c r="N5" s="1">
        <v>568</v>
      </c>
      <c r="O5" s="1">
        <v>106</v>
      </c>
      <c r="P5" s="1">
        <v>0</v>
      </c>
      <c r="Q5" s="1">
        <v>0</v>
      </c>
      <c r="R5" s="1">
        <v>2007</v>
      </c>
      <c r="S5" s="1">
        <v>26</v>
      </c>
      <c r="T5" s="1">
        <v>393</v>
      </c>
      <c r="U5" s="1">
        <v>0</v>
      </c>
      <c r="V5" s="1">
        <v>0</v>
      </c>
      <c r="W5" s="1">
        <v>0</v>
      </c>
      <c r="X5" s="1">
        <v>0</v>
      </c>
      <c r="Y5" s="1">
        <v>74</v>
      </c>
      <c r="Z5" s="1">
        <v>108</v>
      </c>
      <c r="AA5" s="2">
        <v>3894</v>
      </c>
      <c r="AB5" s="2">
        <v>617</v>
      </c>
      <c r="AC5" s="1">
        <v>4511</v>
      </c>
      <c r="AD5" s="1">
        <v>18</v>
      </c>
      <c r="AE5" s="1">
        <v>6</v>
      </c>
      <c r="AF5" s="1">
        <v>0</v>
      </c>
      <c r="AG5" s="1">
        <v>0</v>
      </c>
      <c r="AH5" s="1">
        <v>120</v>
      </c>
      <c r="AI5" s="1">
        <v>0</v>
      </c>
      <c r="AJ5" s="1">
        <v>144</v>
      </c>
      <c r="AK5" s="1">
        <v>8</v>
      </c>
      <c r="AL5" s="1">
        <v>0</v>
      </c>
      <c r="AM5" s="1">
        <v>96</v>
      </c>
      <c r="AN5" s="1">
        <v>0</v>
      </c>
      <c r="AO5" s="1">
        <v>100</v>
      </c>
      <c r="AP5" s="2">
        <v>492</v>
      </c>
      <c r="AQ5" s="2">
        <v>5003</v>
      </c>
    </row>
    <row r="6" spans="1:43" x14ac:dyDescent="0.25">
      <c r="A6" s="3">
        <v>43952</v>
      </c>
      <c r="B6" s="3" t="s">
        <v>47</v>
      </c>
      <c r="C6" s="1">
        <v>0</v>
      </c>
      <c r="D6" s="1">
        <v>6</v>
      </c>
      <c r="E6" s="8">
        <v>0</v>
      </c>
      <c r="F6" s="1">
        <v>0</v>
      </c>
      <c r="G6" s="1">
        <v>6</v>
      </c>
      <c r="H6" s="1">
        <v>108</v>
      </c>
      <c r="I6" s="1">
        <v>20</v>
      </c>
      <c r="J6" s="1">
        <v>0</v>
      </c>
      <c r="K6" s="1">
        <v>0</v>
      </c>
      <c r="L6" s="1">
        <v>0</v>
      </c>
      <c r="M6" s="1">
        <v>30</v>
      </c>
      <c r="N6" s="1">
        <v>92</v>
      </c>
      <c r="O6" s="1">
        <v>20</v>
      </c>
      <c r="P6" s="1">
        <v>2</v>
      </c>
      <c r="Q6" s="1">
        <v>0</v>
      </c>
      <c r="R6" s="1">
        <v>40</v>
      </c>
      <c r="S6" s="1">
        <v>0</v>
      </c>
      <c r="T6" s="1">
        <v>52</v>
      </c>
      <c r="U6" s="1">
        <v>0</v>
      </c>
      <c r="V6" s="1">
        <v>0</v>
      </c>
      <c r="W6" s="1">
        <v>0</v>
      </c>
      <c r="X6" s="1">
        <v>4</v>
      </c>
      <c r="Y6" s="1">
        <v>10</v>
      </c>
      <c r="Z6" s="1">
        <v>4</v>
      </c>
      <c r="AA6" s="2">
        <v>394</v>
      </c>
      <c r="AB6" s="2">
        <v>662</v>
      </c>
      <c r="AC6" s="1">
        <v>1056</v>
      </c>
      <c r="AD6" s="1">
        <v>30</v>
      </c>
      <c r="AE6" s="1">
        <v>66</v>
      </c>
      <c r="AF6" s="1">
        <v>4</v>
      </c>
      <c r="AG6" s="1">
        <v>0</v>
      </c>
      <c r="AH6" s="1">
        <v>116</v>
      </c>
      <c r="AI6" s="1">
        <v>20</v>
      </c>
      <c r="AJ6" s="1">
        <v>26</v>
      </c>
      <c r="AK6" s="1">
        <v>44</v>
      </c>
      <c r="AL6" s="1">
        <v>0</v>
      </c>
      <c r="AM6" s="1">
        <v>62</v>
      </c>
      <c r="AN6" s="1">
        <v>0</v>
      </c>
      <c r="AO6" s="1">
        <v>130</v>
      </c>
      <c r="AP6" s="2">
        <v>498</v>
      </c>
      <c r="AQ6" s="2">
        <v>1554</v>
      </c>
    </row>
    <row r="7" spans="1:43" x14ac:dyDescent="0.25">
      <c r="A7" s="3">
        <v>43983</v>
      </c>
      <c r="B7" s="3" t="s">
        <v>48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2">
        <v>6</v>
      </c>
      <c r="AB7" s="2">
        <v>252</v>
      </c>
      <c r="AC7" s="1">
        <v>258</v>
      </c>
      <c r="AD7" s="1">
        <v>34</v>
      </c>
      <c r="AE7" s="1">
        <v>0</v>
      </c>
      <c r="AF7" s="1">
        <v>0</v>
      </c>
      <c r="AG7" s="1">
        <v>34</v>
      </c>
      <c r="AH7" s="1">
        <v>72</v>
      </c>
      <c r="AI7" s="1">
        <v>4</v>
      </c>
      <c r="AJ7" s="1">
        <v>4</v>
      </c>
      <c r="AK7" s="1">
        <v>2</v>
      </c>
      <c r="AL7" s="1">
        <v>0</v>
      </c>
      <c r="AM7" s="1">
        <v>80</v>
      </c>
      <c r="AN7" s="1">
        <v>0</v>
      </c>
      <c r="AO7" s="1">
        <v>84</v>
      </c>
      <c r="AP7" s="2">
        <v>314</v>
      </c>
      <c r="AQ7" s="7">
        <v>572</v>
      </c>
    </row>
    <row r="8" spans="1:43" x14ac:dyDescent="0.25">
      <c r="A8" s="3">
        <v>44013</v>
      </c>
      <c r="B8" s="3" t="s">
        <v>49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2">
        <v>0</v>
      </c>
      <c r="AB8" s="2">
        <v>116</v>
      </c>
      <c r="AC8" s="1">
        <v>116</v>
      </c>
      <c r="AD8" s="1">
        <v>72</v>
      </c>
      <c r="AE8" s="1">
        <v>0</v>
      </c>
      <c r="AF8" s="1">
        <v>0</v>
      </c>
      <c r="AG8" s="1">
        <v>54</v>
      </c>
      <c r="AH8" s="1">
        <v>4</v>
      </c>
      <c r="AI8" s="1">
        <v>34</v>
      </c>
      <c r="AJ8" s="1">
        <v>0</v>
      </c>
      <c r="AK8" s="1">
        <v>4</v>
      </c>
      <c r="AL8" s="1">
        <v>2</v>
      </c>
      <c r="AM8" s="1">
        <v>74</v>
      </c>
      <c r="AN8" s="1">
        <v>0</v>
      </c>
      <c r="AO8" s="1">
        <v>144</v>
      </c>
      <c r="AP8" s="2">
        <v>388</v>
      </c>
      <c r="AQ8" s="2">
        <v>504</v>
      </c>
    </row>
    <row r="9" spans="1:43" x14ac:dyDescent="0.25">
      <c r="A9" s="3">
        <v>44044</v>
      </c>
      <c r="B9" s="3" t="s">
        <v>50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>
        <v>6</v>
      </c>
      <c r="AB9" s="2">
        <v>112</v>
      </c>
      <c r="AC9" s="1">
        <v>118</v>
      </c>
      <c r="AD9" s="1">
        <v>94</v>
      </c>
      <c r="AE9" s="1">
        <v>0</v>
      </c>
      <c r="AF9" s="1">
        <v>0</v>
      </c>
      <c r="AG9" s="1">
        <v>2</v>
      </c>
      <c r="AH9" s="1">
        <v>4</v>
      </c>
      <c r="AI9" s="1">
        <v>68</v>
      </c>
      <c r="AJ9" s="1">
        <v>0</v>
      </c>
      <c r="AK9" s="1">
        <v>2</v>
      </c>
      <c r="AL9" s="1">
        <v>0</v>
      </c>
      <c r="AM9" s="1">
        <v>48</v>
      </c>
      <c r="AN9" s="1">
        <v>0</v>
      </c>
      <c r="AO9" s="1">
        <v>148</v>
      </c>
      <c r="AP9" s="2">
        <v>366</v>
      </c>
      <c r="AQ9" s="7">
        <v>484</v>
      </c>
    </row>
    <row r="10" spans="1:43" x14ac:dyDescent="0.25">
      <c r="A10" s="3">
        <v>44075</v>
      </c>
      <c r="B10" s="3" t="s">
        <v>51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1789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">
        <v>1789</v>
      </c>
      <c r="AB10" s="2">
        <v>90</v>
      </c>
      <c r="AC10" s="1">
        <v>1879</v>
      </c>
      <c r="AD10" s="1">
        <v>90</v>
      </c>
      <c r="AE10" s="1">
        <v>0</v>
      </c>
      <c r="AF10" s="1">
        <v>0</v>
      </c>
      <c r="AG10" s="1">
        <v>24</v>
      </c>
      <c r="AH10" s="1">
        <v>0</v>
      </c>
      <c r="AI10" s="1">
        <v>2208</v>
      </c>
      <c r="AJ10" s="1">
        <v>4</v>
      </c>
      <c r="AK10" s="1">
        <v>0</v>
      </c>
      <c r="AL10" s="1">
        <v>0</v>
      </c>
      <c r="AM10" s="1">
        <v>25</v>
      </c>
      <c r="AN10" s="1">
        <v>0</v>
      </c>
      <c r="AO10" s="1">
        <v>98</v>
      </c>
      <c r="AP10" s="2">
        <v>2449</v>
      </c>
      <c r="AQ10" s="2">
        <v>4328</v>
      </c>
    </row>
    <row r="11" spans="1:43" x14ac:dyDescent="0.25">
      <c r="A11" s="3">
        <v>44105</v>
      </c>
      <c r="B11" s="3" t="s">
        <v>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375</v>
      </c>
      <c r="I11" s="1">
        <v>0</v>
      </c>
      <c r="J11" s="1">
        <v>0</v>
      </c>
      <c r="K11" s="1">
        <v>293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6</v>
      </c>
      <c r="AA11" s="2">
        <v>674</v>
      </c>
      <c r="AB11" s="2">
        <v>280</v>
      </c>
      <c r="AC11" s="1">
        <v>954</v>
      </c>
      <c r="AD11" s="1">
        <v>72</v>
      </c>
      <c r="AE11" s="1">
        <v>0</v>
      </c>
      <c r="AF11" s="1">
        <v>0</v>
      </c>
      <c r="AG11" s="1">
        <v>6</v>
      </c>
      <c r="AH11" s="1">
        <v>0</v>
      </c>
      <c r="AI11" s="1">
        <v>9045</v>
      </c>
      <c r="AJ11" s="1">
        <v>2</v>
      </c>
      <c r="AK11" s="1">
        <v>18</v>
      </c>
      <c r="AL11" s="1">
        <v>6</v>
      </c>
      <c r="AM11" s="1">
        <v>10</v>
      </c>
      <c r="AN11" s="1">
        <v>2</v>
      </c>
      <c r="AO11" s="1">
        <v>242</v>
      </c>
      <c r="AP11" s="2">
        <v>9403</v>
      </c>
      <c r="AQ11" s="7">
        <v>10357</v>
      </c>
    </row>
    <row r="12" spans="1:43" x14ac:dyDescent="0.25">
      <c r="A12" s="3">
        <v>44136</v>
      </c>
      <c r="B12" s="3" t="s">
        <v>53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2">
        <v>12</v>
      </c>
      <c r="AB12" s="2">
        <v>116</v>
      </c>
      <c r="AC12" s="1">
        <v>128</v>
      </c>
      <c r="AD12" s="1">
        <v>18</v>
      </c>
      <c r="AE12" s="1">
        <v>0</v>
      </c>
      <c r="AF12" s="1">
        <v>0</v>
      </c>
      <c r="AG12" s="1">
        <v>0</v>
      </c>
      <c r="AH12" s="1">
        <v>0</v>
      </c>
      <c r="AI12" s="1">
        <v>318</v>
      </c>
      <c r="AJ12" s="1">
        <v>0</v>
      </c>
      <c r="AK12" s="1">
        <v>18</v>
      </c>
      <c r="AL12" s="1">
        <v>0</v>
      </c>
      <c r="AM12" s="1">
        <v>2</v>
      </c>
      <c r="AN12" s="1">
        <v>0</v>
      </c>
      <c r="AO12" s="1">
        <v>56</v>
      </c>
      <c r="AP12" s="2">
        <v>412</v>
      </c>
      <c r="AQ12" s="2">
        <v>540</v>
      </c>
    </row>
    <row r="13" spans="1:43" x14ac:dyDescent="0.25">
      <c r="A13" s="3">
        <v>44166</v>
      </c>
      <c r="B13" s="3" t="s">
        <v>54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206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8</v>
      </c>
      <c r="AA13" s="2">
        <v>214</v>
      </c>
      <c r="AB13" s="2">
        <v>12</v>
      </c>
      <c r="AC13" s="1">
        <v>226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120</v>
      </c>
      <c r="AJ13" s="1">
        <v>0</v>
      </c>
      <c r="AK13" s="1">
        <v>4</v>
      </c>
      <c r="AL13" s="1">
        <v>0</v>
      </c>
      <c r="AM13" s="1">
        <v>0</v>
      </c>
      <c r="AN13" s="1">
        <v>0</v>
      </c>
      <c r="AO13" s="1">
        <v>12</v>
      </c>
      <c r="AP13" s="2">
        <v>136</v>
      </c>
      <c r="AQ13" s="7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2021_daily</vt:lpstr>
      <vt:lpstr>2021</vt:lpstr>
      <vt:lpstr>2021_total</vt:lpstr>
      <vt:lpstr>2021_tree_analysis</vt:lpstr>
      <vt:lpstr>2021_tree</vt:lpstr>
      <vt:lpstr>2021_weed_analysis</vt:lpstr>
      <vt:lpstr>2021_weed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Cheng</dc:creator>
  <cp:lastModifiedBy>Cheng</cp:lastModifiedBy>
  <dcterms:created xsi:type="dcterms:W3CDTF">2022-08-17T14:13:24Z</dcterms:created>
  <dcterms:modified xsi:type="dcterms:W3CDTF">2022-08-18T00:26:59Z</dcterms:modified>
</cp:coreProperties>
</file>