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 hang Hshop" sheetId="1" state="visible" r:id="rId3"/>
    <sheet name="Lap da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<sst xmlns="http://schemas.openxmlformats.org/spreadsheetml/2006/main" count="114" uniqueCount="110">
  <si>
    <t xml:space="preserve">ĐƠN HÀNG GỬI HSHOP — 02 BỘ MÁY ĐỌC THẺ PHÂN TỬ BẢN TỰ ĐỘNG (Arduino Uno + GM65 tự quét + đèn LED RGB + ESP32 + LCD + pin 18650)</t>
  </si>
  <si>
    <t xml:space="preserve">Người đặt: Trí Huệ · Ngày 26/10/2026 · Giá tham khảo trên hshop.vn; cửa hàng báo giá chính xác khi xác nhận đơn.</t>
  </si>
  <si>
    <t xml:space="preserve">Số bộ:</t>
  </si>
  <si>
    <t xml:space="preserve">← đổi số bộ ở ô vàng; SL các món 'mỗi bộ' tự nhân theo</t>
  </si>
  <si>
    <t xml:space="preserve">STT</t>
  </si>
  <si>
    <t xml:space="preserve">Tên sản phẩm (theo Hshop)</t>
  </si>
  <si>
    <t xml:space="preserve">SL / bộ</t>
  </si>
  <si>
    <t xml:space="preserve">SL đặt</t>
  </si>
  <si>
    <t xml:space="preserve">Đơn giá (đ)</t>
  </si>
  <si>
    <t xml:space="preserve">Thành tiền (đ)</t>
  </si>
  <si>
    <t xml:space="preserve">Link sản phẩm</t>
  </si>
  <si>
    <t xml:space="preserve">Ghi chú</t>
  </si>
  <si>
    <t xml:space="preserve">A. BỘ NÃO + ĐẦU ĐỌC + MÀN HÌNH (mỗi bộ)</t>
  </si>
  <si>
    <t xml:space="preserve">Mạch Uno SMD CH340 (Arduino Uno Compatible)</t>
  </si>
  <si>
    <t xml:space="preserve">https://hshop.vn/arduino-uno-r3-smd-chip-don</t>
  </si>
  <si>
    <t xml:space="preserve">Bộ não: điều khiển GM65, suy luận, LCD. Không kèm cáp.</t>
  </si>
  <si>
    <t xml:space="preserve">Cáp USB-B to USB-A 2.0 Cable 50cm</t>
  </si>
  <si>
    <t xml:space="preserve">https://hshop.vn/cap-usb-type-b-30-50-100cm-cap-usb-b-may-in</t>
  </si>
  <si>
    <t xml:space="preserve">GIÁ TẠM TÍNH — trang không hiện giá. Nạp chương trình cho Uno.</t>
  </si>
  <si>
    <t xml:space="preserve">Module quét mã vạch 1D / 2D / QR Code giao tiếp USB / UART GM65</t>
  </si>
  <si>
    <t xml:space="preserve">https://hshop.vn/module-quet-ma-vach-1d-2d-qr-code-giao-tiep-usb-uart-gm65</t>
  </si>
  <si>
    <t xml:space="preserve">Đầu đọc QR, TỰ QUÉT liên tục (không cần nút). Hỏi shop có kèm dây 4 chân (5V, GND, TX, RX).</t>
  </si>
  <si>
    <t xml:space="preserve">Màn hình LCD text LCD1602 xanh lá</t>
  </si>
  <si>
    <t xml:space="preserve">https://hshop.vn/lcd-text-lcd1602-xanh-lo</t>
  </si>
  <si>
    <t xml:space="preserve">Dùng kèm mạch I2C dòng dưới.</t>
  </si>
  <si>
    <t xml:space="preserve">Mạch chuyển giao tiếp LCD1602, LCD1604, LCD2004 sang I2C</t>
  </si>
  <si>
    <t xml:space="preserve">https://hshop.vn/mach-chuyen-giao-tiep-lcd1602-lcd1604-lcd2004-sang-i2c</t>
  </si>
  <si>
    <t xml:space="preserve">Phải HÀN 16 chân vào LCD — nhờ shop hàn sẵn.</t>
  </si>
  <si>
    <t xml:space="preserve">Mạch LED đổi màu MKE-M22 WS2812B RGB LED Module</t>
  </si>
  <si>
    <t xml:space="preserve">https://hshop.vn/mach-led-doi-mau-mke-m22-ws2812b-rgb-led-module</t>
  </si>
  <si>
    <t xml:space="preserve">Đèn báo trạng thái: xanh dương = chưa quét, vàng = đã quét, xanh lá = quét xong, đỏ = thẻ lỗi. Kèm cáp 3 chân.</t>
  </si>
  <si>
    <t xml:space="preserve">B. KẾT NỐI INTERNET (mỗi bộ)</t>
  </si>
  <si>
    <t xml:space="preserve">Kit Wifi BLE ESP32 NodeMCU-32S CH340 Ai-Thinker</t>
  </si>
  <si>
    <t xml:space="preserve">https://hshop.vn/kit-rf-thu-phat-wifi-ble-esp32-nodemcu-32s-ch340-ai-thinker</t>
  </si>
  <si>
    <t xml:space="preserve">Cầu nối Internet: nhận kết quả từ Uno, tự gửi lên Firebase.</t>
  </si>
  <si>
    <t xml:space="preserve">Cáp Micro USB to USB-A 2.0 Cable 30cm</t>
  </si>
  <si>
    <t xml:space="preserve">https://hshop.vn/cap-micro-usb-to-usb-a-2-0-cable-30cm</t>
  </si>
  <si>
    <t xml:space="preserve">Nạp chương trình cho ESP32.</t>
  </si>
  <si>
    <t xml:space="preserve">Mạch chuyển mức tín hiệu 3.3/5VDC logic 4 kênh cho giao tiếp UART / I2C / SPI</t>
  </si>
  <si>
    <t xml:space="preserve">https://hshop.vn/Mach-chuyen-muc-tin-hieu-logic-4-kenh</t>
  </si>
  <si>
    <t xml:space="preserve">Bắt buộc: Uno chạy 5 V, ESP32 chỉ chịu 3,3 V. Dùng 2 kênh (kết quả, báo mạng).</t>
  </si>
  <si>
    <t xml:space="preserve">C. NGUỒN PIN (mỗi bộ)</t>
  </si>
  <si>
    <t xml:space="preserve">Hộp pin 2 X 18650 Battery Holder chấu lò xo ra dây</t>
  </si>
  <si>
    <t xml:space="preserve">https://hshop.vn/products/hop-pin-2-co-18650-chau-lo-xo-noi-tiep-ra-day</t>
  </si>
  <si>
    <t xml:space="preserve">Nối tiếp 7,4 V (đầy 8,4 V).</t>
  </si>
  <si>
    <t xml:space="preserve">Pin Sạc 18650 Li-Ion Rechargeable Battery 3.7V 2500mAh 10C Sunpower</t>
  </si>
  <si>
    <t xml:space="preserve">https://hshop.vn/pin-sac-18650-li-ion-rechargeable-battery-3-7v-2500mah-10c-sunpower</t>
  </si>
  <si>
    <t xml:space="preserve">Trang ghi lẫn 2500/2200 mAh. Ước tính chạy khoảng 5 giờ.</t>
  </si>
  <si>
    <t xml:space="preserve">Mạch giảm áp DC-DC Buck LM2596 LED 3A có hiển thị</t>
  </si>
  <si>
    <t xml:space="preserve">https://hshop.vn/mach-giamop-dc-lm2596-cu-hien-thi</t>
  </si>
  <si>
    <t xml:space="preserve">Hạ 7,4 V xuống 5,0 V cho Uno, ESP32, GM65, LCD. Có đồng hồ số: chỉnh đúng 5,0 V TRƯỚC khi nối mạch.</t>
  </si>
  <si>
    <t xml:space="preserve">Bảng thử mạch Solderless Breadboard 400 Point</t>
  </si>
  <si>
    <t xml:space="preserve">https://hshop.vn/bang-thu-mach-solderless-breadboard-400-point</t>
  </si>
  <si>
    <t xml:space="preserve">Có 2 thanh nguồn: thanh 5 V và GND chung cho cả máy.</t>
  </si>
  <si>
    <t xml:space="preserve">D. MUA MỘT LẦN CHO CẢ ĐỢT</t>
  </si>
  <si>
    <t xml:space="preserve">Sạc pin 4 ngăn cổng USB Lithium-ion 14500 / 18650 Battery Charger</t>
  </si>
  <si>
    <t xml:space="preserve">https://hshop.vn/bo-sac-pin-18650-li-ion-usb-battery-charger-yh-18650-4</t>
  </si>
  <si>
    <t xml:space="preserve">Sạc vừa 4 pin của 2 bộ. Cắm vào củ sạc USB.</t>
  </si>
  <si>
    <t xml:space="preserve">Dây Cắm Breadboard đực cái 20cm cáp dẹt 40 sợi M-F Jumper Wire</t>
  </si>
  <si>
    <t xml:space="preserve">https://hshop.vn/day-cam-breadboard-duc-cai-20cm-cap-det-40-soi-m-f-jumper-wire</t>
  </si>
  <si>
    <t xml:space="preserve">LCD, GM65, nút -&gt; Uno / breadboard.</t>
  </si>
  <si>
    <t xml:space="preserve">Dây Cắm Breadboard đực đực 20cm cáp dẹt 40 sợi M-M Jumper Wire</t>
  </si>
  <si>
    <t xml:space="preserve">https://hshop.vn/day-cam-breadboard-duc-duc-20cm-cap-det-40-soi-m-m-jumper-wire</t>
  </si>
  <si>
    <t xml:space="preserve">Uno -&gt; breadboard.</t>
  </si>
  <si>
    <t xml:space="preserve">Dây Cắm Breadboard cái cái 20cm cáp dẹt 40 sợi F-F Jumper Wire</t>
  </si>
  <si>
    <t xml:space="preserve">https://hshop.vn/Day-Cam-Breadboard-cai-cai-20cm-cap-det-40-soi-F-F-Jumper-Wire</t>
  </si>
  <si>
    <t xml:space="preserve">ESP32 (chân đực) -&gt; mạch chuyển mức (chân đực).</t>
  </si>
  <si>
    <t xml:space="preserve">TỔNG CỘNG (chưa gồm phí giao hàng)</t>
  </si>
  <si>
    <t xml:space="preserve">• Dòng 2 (cáp USB-B) là giá tạm tính. Nếu đã có Uno, cáp, LCD từ bộ trước thì bỏ các dòng tương ứng.</t>
  </si>
  <si>
    <t xml:space="preserve">• LCD (dòng 4–5): mạch I2C phải hàn vào LCD. Không hàn được thì thay bằng 'Mạch hiển thị MKE-M07 LCD1602 I2C Module' (105.000đ) — cần kiểm tra địa chỉ I2C khi lắp.</t>
  </si>
  <si>
    <t xml:space="preserve">• GM65: chương trình Uno tự chuyển GM65 sang chế độ QUÉT LIÊN TỤC lúc khởi động. Nếu không được, dùng tờ mã cấu hình đi kèm: chọn UART, 9600 baud, chế độ Continuous.</t>
  </si>
  <si>
    <t xml:space="preserve">• Mạch giảm áp LM2596: chỉnh ra đúng 5,0 V (xem đồng hồ) TRƯỚC khi nối vào mạch. Hỏi shop mạch có cầu đấu vít không; nếu không thì phải hàn dây vào.</t>
  </si>
  <si>
    <t xml:space="preserve">• Khi cắm USB để nạp chương trình: tháo 1 viên pin ra (không để pin và USB cùng cấp điện).</t>
  </si>
  <si>
    <t xml:space="preserve">• An toàn pin Li-ion: lắp đúng cực, không để hai đầu dây chạm nhau, sạc dưới sự giám sát của giáo viên.</t>
  </si>
  <si>
    <t xml:space="preserve">SƠ ĐỒ NỐI DÂY — BẢN TỰ ĐỘNG</t>
  </si>
  <si>
    <t xml:space="preserve">Từ</t>
  </si>
  <si>
    <t xml:space="preserve">Đến</t>
  </si>
  <si>
    <t xml:space="preserve">Hộp pin (+) đỏ / (−) đen</t>
  </si>
  <si>
    <t xml:space="preserve">LM2596: IN+ / IN−</t>
  </si>
  <si>
    <t xml:space="preserve">Chỉnh OUT đúng 5,0 V trước khi nối tiếp</t>
  </si>
  <si>
    <t xml:space="preserve">LM2596 OUT+ / OUT−</t>
  </si>
  <si>
    <t xml:space="preserve">Breadboard: thanh + / thanh −</t>
  </si>
  <si>
    <t xml:space="preserve">Thanh 5 V và GND chung</t>
  </si>
  <si>
    <t xml:space="preserve">Uno 5V / GND</t>
  </si>
  <si>
    <t xml:space="preserve">Thanh + / thanh −</t>
  </si>
  <si>
    <t xml:space="preserve">Uno nhận 5 V từ thanh nguồn (không dùng jack DC)</t>
  </si>
  <si>
    <t xml:space="preserve">ESP32 5V (VIN) / GND</t>
  </si>
  <si>
    <t xml:space="preserve">GM65 5V / GND</t>
  </si>
  <si>
    <t xml:space="preserve">~160 mA khi quét</t>
  </si>
  <si>
    <t xml:space="preserve">GM65 TX</t>
  </si>
  <si>
    <t xml:space="preserve">Uno D8</t>
  </si>
  <si>
    <t xml:space="preserve">9600 baud</t>
  </si>
  <si>
    <t xml:space="preserve">GM65 RX</t>
  </si>
  <si>
    <t xml:space="preserve">Uno D9</t>
  </si>
  <si>
    <t xml:space="preserve">Đèn LED RGB: 5V / GND</t>
  </si>
  <si>
    <t xml:space="preserve">Thanh + / GND (hoặc GND của Uno)</t>
  </si>
  <si>
    <t xml:space="preserve">Đèn LED RGB: DI</t>
  </si>
  <si>
    <t xml:space="preserve">Uno D10</t>
  </si>
  <si>
    <t xml:space="preserve">LCD VCC / GND</t>
  </si>
  <si>
    <t xml:space="preserve">LCD SDA / SCL</t>
  </si>
  <si>
    <t xml:space="preserve">Uno A4 / A5</t>
  </si>
  <si>
    <t xml:space="preserve">Chuyển mức HV / LV</t>
  </si>
  <si>
    <t xml:space="preserve">Thanh 5 V / ESP32 3V3</t>
  </si>
  <si>
    <t xml:space="preserve">GND hai phía nối chung</t>
  </si>
  <si>
    <t xml:space="preserve">ESP32 GPIO4 -&gt; LV1, HV1 -&gt;</t>
  </si>
  <si>
    <t xml:space="preserve">Uno D7</t>
  </si>
  <si>
    <t xml:space="preserve">THẤP = đã nối Internet</t>
  </si>
  <si>
    <t xml:space="preserve">Uno D1 (TX) -&gt; HV2, LV2 -&gt;</t>
  </si>
  <si>
    <t xml:space="preserve">ESP32 GPIO16 (RX2)</t>
  </si>
  <si>
    <t xml:space="preserve">Uno tự gửi kết quả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</si>
</sst>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9A34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1D4ED8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1E3A8A"/>
        <bgColor rgb="FF003366"/>
      </patternFill>
    </fill>
    <fill>
      <patternFill patternType="solid">
        <fgColor rgb="FFE3EBFF"/>
        <bgColor rgb="FFD8F3E8"/>
      </patternFill>
    </fill>
    <fill>
      <patternFill patternType="solid">
        <fgColor rgb="FFD8F3E8"/>
        <bgColor rgb="FFE3EB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CC8"/>
      </left>
      <right style="thin">
        <color rgb="FFB7BCC8"/>
      </right>
      <top style="thin">
        <color rgb="FFB7BCC8"/>
      </top>
      <bottom style="thin">
        <color rgb="FFB7B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CC8"/>
      <rgbColor rgb="FF808080"/>
      <rgbColor rgb="FF9999FF"/>
      <rgbColor rgb="FF993366"/>
      <rgbColor rgb="FFFFF4C2"/>
      <rgbColor rgb="FFD8F3E8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B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A3412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19</xdr:col>
      <xdr:colOff>352080</xdr:colOff>
      <xdr:row>36</xdr:row>
      <xdr:rowOff>165960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083080" y="190440"/>
          <a:ext cx="9524520" cy="684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40</xdr:row>
      <xdr:rowOff>176040</xdr:rowOff>
    </xdr:from>
    <xdr:to>
      <xdr:col>21</xdr:col>
      <xdr:colOff>81720</xdr:colOff>
      <xdr:row>80</xdr:row>
      <xdr:rowOff>61200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8083080" y="7810560"/>
          <a:ext cx="10477080" cy="7505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shop.vn/arduino-uno-r3-smd-chip-don" TargetMode="External"/><Relationship Id="rId2" Type="http://schemas.openxmlformats.org/officeDocument/2006/relationships/hyperlink" Target="https://hshop.vn/cap-usb-type-b-30-50-100cm-cap-usb-b-may-in" TargetMode="External"/><Relationship Id="rId3" Type="http://schemas.openxmlformats.org/officeDocument/2006/relationships/hyperlink" Target="https://hshop.vn/module-quet-ma-vach-1d-2d-qr-code-giao-tiep-usb-uart-gm65" TargetMode="External"/><Relationship Id="rId4" Type="http://schemas.openxmlformats.org/officeDocument/2006/relationships/hyperlink" Target="https://hshop.vn/lcd-text-lcd1602-xanh-lo" TargetMode="External"/><Relationship Id="rId5" Type="http://schemas.openxmlformats.org/officeDocument/2006/relationships/hyperlink" Target="https://hshop.vn/mach-chuyen-giao-tiep-lcd1602-lcd1604-lcd2004-sang-i2c" TargetMode="External"/><Relationship Id="rId6" Type="http://schemas.openxmlformats.org/officeDocument/2006/relationships/hyperlink" Target="https://hshop.vn/mach-led-doi-mau-mke-m22-ws2812b-rgb-led-module" TargetMode="External"/><Relationship Id="rId7" Type="http://schemas.openxmlformats.org/officeDocument/2006/relationships/hyperlink" Target="https://hshop.vn/kit-rf-thu-phat-wifi-ble-esp32-nodemcu-32s-ch340-ai-thinker" TargetMode="External"/><Relationship Id="rId8" Type="http://schemas.openxmlformats.org/officeDocument/2006/relationships/hyperlink" Target="https://hshop.vn/cap-micro-usb-to-usb-a-2-0-cable-30cm" TargetMode="External"/><Relationship Id="rId9" Type="http://schemas.openxmlformats.org/officeDocument/2006/relationships/hyperlink" Target="https://hshop.vn/Mach-chuyen-muc-tin-hieu-logic-4-kenh" TargetMode="External"/><Relationship Id="rId10" Type="http://schemas.openxmlformats.org/officeDocument/2006/relationships/hyperlink" Target="https://hshop.vn/products/hop-pin-2-co-18650-chau-lo-xo-noi-tiep-ra-day" TargetMode="External"/><Relationship Id="rId11" Type="http://schemas.openxmlformats.org/officeDocument/2006/relationships/hyperlink" Target="https://hshop.vn/pin-sac-18650-li-ion-rechargeable-battery-3-7v-2500mah-10c-sunpower" TargetMode="External"/><Relationship Id="rId12" Type="http://schemas.openxmlformats.org/officeDocument/2006/relationships/hyperlink" Target="https://hshop.vn/mach-giamop-dc-lm2596-cu-hien-thi" TargetMode="External"/><Relationship Id="rId13" Type="http://schemas.openxmlformats.org/officeDocument/2006/relationships/hyperlink" Target="https://hshop.vn/bang-thu-mach-solderless-breadboard-400-point" TargetMode="External"/><Relationship Id="rId14" Type="http://schemas.openxmlformats.org/officeDocument/2006/relationships/hyperlink" Target="https://hshop.vn/bo-sac-pin-18650-li-ion-usb-battery-charger-yh-18650-4" TargetMode="External"/><Relationship Id="rId15" Type="http://schemas.openxmlformats.org/officeDocument/2006/relationships/hyperlink" Target="https://hshop.vn/day-cam-breadboard-duc-cai-20cm-cap-det-40-soi-m-f-jumper-wire" TargetMode="External"/><Relationship Id="rId16" Type="http://schemas.openxmlformats.org/officeDocument/2006/relationships/hyperlink" Target="https://hshop.vn/day-cam-breadboard-duc-duc-20cm-cap-det-40-soi-m-m-jumper-wire" TargetMode="External"/><Relationship Id="rId17" Type="http://schemas.openxmlformats.org/officeDocument/2006/relationships/hyperlink" Target="https://hshop.vn/Day-Cam-Breadboard-cai-cai-20cm-cap-det-40-soi-F-F-Jumper-Wir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2</v>
      </c>
      <c r="C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customFormat="false" ht="15" hidden="false" customHeight="false" outlineLevel="0" collapsed="false">
      <c r="A6" s="7" t="s">
        <v>12</v>
      </c>
      <c r="B6" s="7"/>
      <c r="C6" s="7"/>
      <c r="D6" s="7"/>
      <c r="E6" s="7"/>
      <c r="F6" s="7"/>
      <c r="G6" s="7"/>
      <c r="H6" s="7"/>
    </row>
    <row r="7" customFormat="false" ht="33.75" hidden="false" customHeight="true" outlineLevel="0" collapsed="false">
      <c r="A7" s="8" t="n">
        <v>1</v>
      </c>
      <c r="B7" s="9" t="s">
        <v>13</v>
      </c>
      <c r="C7" s="8" t="n">
        <v>1</v>
      </c>
      <c r="D7" s="8" t="n">
        <f aca="false">C7*$B$3</f>
        <v>2</v>
      </c>
      <c r="E7" s="10" t="n">
        <v>115000</v>
      </c>
      <c r="F7" s="10" t="n">
        <f aca="false">D7*E7</f>
        <v>230000</v>
      </c>
      <c r="G7" s="11" t="s">
        <v>14</v>
      </c>
      <c r="H7" s="9" t="s">
        <v>15</v>
      </c>
    </row>
    <row r="8" customFormat="false" ht="33.75" hidden="false" customHeight="true" outlineLevel="0" collapsed="false">
      <c r="A8" s="8" t="n">
        <v>2</v>
      </c>
      <c r="B8" s="9" t="s">
        <v>16</v>
      </c>
      <c r="C8" s="8" t="n">
        <v>1</v>
      </c>
      <c r="D8" s="8" t="n">
        <f aca="false">C8*$B$3</f>
        <v>2</v>
      </c>
      <c r="E8" s="10" t="n">
        <v>25000</v>
      </c>
      <c r="F8" s="10" t="n">
        <f aca="false">D8*E8</f>
        <v>50000</v>
      </c>
      <c r="G8" s="11" t="s">
        <v>17</v>
      </c>
      <c r="H8" s="9" t="s">
        <v>18</v>
      </c>
    </row>
    <row r="9" customFormat="false" ht="33.75" hidden="false" customHeight="true" outlineLevel="0" collapsed="false">
      <c r="A9" s="8" t="n">
        <v>3</v>
      </c>
      <c r="B9" s="9" t="s">
        <v>19</v>
      </c>
      <c r="C9" s="8" t="n">
        <v>1</v>
      </c>
      <c r="D9" s="8" t="n">
        <f aca="false">C9*$B$3</f>
        <v>2</v>
      </c>
      <c r="E9" s="10" t="n">
        <v>675000</v>
      </c>
      <c r="F9" s="10" t="n">
        <f aca="false">D9*E9</f>
        <v>1350000</v>
      </c>
      <c r="G9" s="11" t="s">
        <v>20</v>
      </c>
      <c r="H9" s="9" t="s">
        <v>21</v>
      </c>
    </row>
    <row r="10" customFormat="false" ht="33.75" hidden="false" customHeight="true" outlineLevel="0" collapsed="false">
      <c r="A10" s="8" t="n">
        <v>4</v>
      </c>
      <c r="B10" s="9" t="s">
        <v>22</v>
      </c>
      <c r="C10" s="8" t="n">
        <v>1</v>
      </c>
      <c r="D10" s="8" t="n">
        <f aca="false">C10*$B$3</f>
        <v>2</v>
      </c>
      <c r="E10" s="10" t="n">
        <v>40000</v>
      </c>
      <c r="F10" s="10" t="n">
        <f aca="false">D10*E10</f>
        <v>80000</v>
      </c>
      <c r="G10" s="11" t="s">
        <v>23</v>
      </c>
      <c r="H10" s="9" t="s">
        <v>24</v>
      </c>
    </row>
    <row r="11" customFormat="false" ht="33.75" hidden="false" customHeight="true" outlineLevel="0" collapsed="false">
      <c r="A11" s="8" t="n">
        <v>5</v>
      </c>
      <c r="B11" s="9" t="s">
        <v>25</v>
      </c>
      <c r="C11" s="8" t="n">
        <v>1</v>
      </c>
      <c r="D11" s="8" t="n">
        <f aca="false">C11*$B$3</f>
        <v>2</v>
      </c>
      <c r="E11" s="10" t="n">
        <v>16000</v>
      </c>
      <c r="F11" s="10" t="n">
        <f aca="false">D11*E11</f>
        <v>32000</v>
      </c>
      <c r="G11" s="11" t="s">
        <v>26</v>
      </c>
      <c r="H11" s="9" t="s">
        <v>27</v>
      </c>
    </row>
    <row r="12" customFormat="false" ht="33.75" hidden="false" customHeight="true" outlineLevel="0" collapsed="false">
      <c r="A12" s="8" t="n">
        <v>6</v>
      </c>
      <c r="B12" s="9" t="s">
        <v>28</v>
      </c>
      <c r="C12" s="8" t="n">
        <v>1</v>
      </c>
      <c r="D12" s="8" t="n">
        <f aca="false">C12*$B$3</f>
        <v>2</v>
      </c>
      <c r="E12" s="10" t="n">
        <v>35000</v>
      </c>
      <c r="F12" s="10" t="n">
        <f aca="false">D12*E12</f>
        <v>70000</v>
      </c>
      <c r="G12" s="11" t="s">
        <v>29</v>
      </c>
      <c r="H12" s="9" t="s">
        <v>30</v>
      </c>
    </row>
    <row r="13" customFormat="false" ht="15" hidden="false" customHeight="false" outlineLevel="0" collapsed="false">
      <c r="A13" s="7" t="s">
        <v>31</v>
      </c>
      <c r="B13" s="7"/>
      <c r="C13" s="7"/>
      <c r="D13" s="7"/>
      <c r="E13" s="7"/>
      <c r="F13" s="7"/>
      <c r="G13" s="7"/>
      <c r="H13" s="7"/>
    </row>
    <row r="14" customFormat="false" ht="33.75" hidden="false" customHeight="true" outlineLevel="0" collapsed="false">
      <c r="A14" s="8" t="n">
        <v>7</v>
      </c>
      <c r="B14" s="9" t="s">
        <v>32</v>
      </c>
      <c r="C14" s="8" t="n">
        <v>1</v>
      </c>
      <c r="D14" s="8" t="n">
        <f aca="false">C14*$B$3</f>
        <v>2</v>
      </c>
      <c r="E14" s="10" t="n">
        <v>175000</v>
      </c>
      <c r="F14" s="10" t="n">
        <f aca="false">D14*E14</f>
        <v>350000</v>
      </c>
      <c r="G14" s="11" t="s">
        <v>33</v>
      </c>
      <c r="H14" s="9" t="s">
        <v>34</v>
      </c>
    </row>
    <row r="15" customFormat="false" ht="33.75" hidden="false" customHeight="true" outlineLevel="0" collapsed="false">
      <c r="A15" s="8" t="n">
        <v>8</v>
      </c>
      <c r="B15" s="9" t="s">
        <v>35</v>
      </c>
      <c r="C15" s="8" t="n">
        <v>1</v>
      </c>
      <c r="D15" s="8" t="n">
        <f aca="false">C15*$B$3</f>
        <v>2</v>
      </c>
      <c r="E15" s="10" t="n">
        <v>27000</v>
      </c>
      <c r="F15" s="10" t="n">
        <f aca="false">D15*E15</f>
        <v>54000</v>
      </c>
      <c r="G15" s="11" t="s">
        <v>36</v>
      </c>
      <c r="H15" s="9" t="s">
        <v>37</v>
      </c>
    </row>
    <row r="16" customFormat="false" ht="33.75" hidden="false" customHeight="true" outlineLevel="0" collapsed="false">
      <c r="A16" s="8" t="n">
        <v>9</v>
      </c>
      <c r="B16" s="9" t="s">
        <v>38</v>
      </c>
      <c r="C16" s="8" t="n">
        <v>1</v>
      </c>
      <c r="D16" s="8" t="n">
        <f aca="false">C16*$B$3</f>
        <v>2</v>
      </c>
      <c r="E16" s="10" t="n">
        <v>10000</v>
      </c>
      <c r="F16" s="10" t="n">
        <f aca="false">D16*E16</f>
        <v>20000</v>
      </c>
      <c r="G16" s="11" t="s">
        <v>39</v>
      </c>
      <c r="H16" s="9" t="s">
        <v>40</v>
      </c>
    </row>
    <row r="17" customFormat="false" ht="15" hidden="false" customHeight="false" outlineLevel="0" collapsed="false">
      <c r="A17" s="7" t="s">
        <v>41</v>
      </c>
      <c r="B17" s="7"/>
      <c r="C17" s="7"/>
      <c r="D17" s="7"/>
      <c r="E17" s="7"/>
      <c r="F17" s="7"/>
      <c r="G17" s="7"/>
      <c r="H17" s="7"/>
    </row>
    <row r="18" customFormat="false" ht="33.75" hidden="false" customHeight="true" outlineLevel="0" collapsed="false">
      <c r="A18" s="8" t="n">
        <v>10</v>
      </c>
      <c r="B18" s="9" t="s">
        <v>42</v>
      </c>
      <c r="C18" s="8" t="n">
        <v>1</v>
      </c>
      <c r="D18" s="8" t="n">
        <f aca="false">C18*$B$3</f>
        <v>2</v>
      </c>
      <c r="E18" s="10" t="n">
        <v>5000</v>
      </c>
      <c r="F18" s="10" t="n">
        <f aca="false">D18*E18</f>
        <v>10000</v>
      </c>
      <c r="G18" s="11" t="s">
        <v>43</v>
      </c>
      <c r="H18" s="9" t="s">
        <v>44</v>
      </c>
    </row>
    <row r="19" customFormat="false" ht="33.75" hidden="false" customHeight="true" outlineLevel="0" collapsed="false">
      <c r="A19" s="8" t="n">
        <v>11</v>
      </c>
      <c r="B19" s="9" t="s">
        <v>45</v>
      </c>
      <c r="C19" s="8" t="n">
        <v>2</v>
      </c>
      <c r="D19" s="8" t="n">
        <f aca="false">C19*$B$3</f>
        <v>4</v>
      </c>
      <c r="E19" s="10" t="n">
        <v>45000</v>
      </c>
      <c r="F19" s="10" t="n">
        <f aca="false">D19*E19</f>
        <v>180000</v>
      </c>
      <c r="G19" s="11" t="s">
        <v>46</v>
      </c>
      <c r="H19" s="9" t="s">
        <v>47</v>
      </c>
    </row>
    <row r="20" customFormat="false" ht="33.75" hidden="false" customHeight="true" outlineLevel="0" collapsed="false">
      <c r="A20" s="8" t="n">
        <v>12</v>
      </c>
      <c r="B20" s="9" t="s">
        <v>48</v>
      </c>
      <c r="C20" s="8" t="n">
        <v>1</v>
      </c>
      <c r="D20" s="8" t="n">
        <f aca="false">C20*$B$3</f>
        <v>2</v>
      </c>
      <c r="E20" s="10" t="n">
        <v>35000</v>
      </c>
      <c r="F20" s="10" t="n">
        <f aca="false">D20*E20</f>
        <v>70000</v>
      </c>
      <c r="G20" s="11" t="s">
        <v>49</v>
      </c>
      <c r="H20" s="9" t="s">
        <v>50</v>
      </c>
    </row>
    <row r="21" customFormat="false" ht="33.75" hidden="false" customHeight="true" outlineLevel="0" collapsed="false">
      <c r="A21" s="8" t="n">
        <v>13</v>
      </c>
      <c r="B21" s="9" t="s">
        <v>51</v>
      </c>
      <c r="C21" s="8" t="n">
        <v>1</v>
      </c>
      <c r="D21" s="8" t="n">
        <f aca="false">C21*$B$3</f>
        <v>2</v>
      </c>
      <c r="E21" s="10" t="n">
        <v>20000</v>
      </c>
      <c r="F21" s="10" t="n">
        <f aca="false">D21*E21</f>
        <v>40000</v>
      </c>
      <c r="G21" s="11" t="s">
        <v>52</v>
      </c>
      <c r="H21" s="9" t="s">
        <v>53</v>
      </c>
    </row>
    <row r="22" customFormat="false" ht="15" hidden="false" customHeight="false" outlineLevel="0" collapsed="false">
      <c r="A22" s="7" t="s">
        <v>54</v>
      </c>
      <c r="B22" s="7"/>
      <c r="C22" s="7"/>
      <c r="D22" s="7"/>
      <c r="E22" s="7"/>
      <c r="F22" s="7"/>
      <c r="G22" s="7"/>
      <c r="H22" s="7"/>
    </row>
    <row r="23" customFormat="false" ht="33.75" hidden="false" customHeight="true" outlineLevel="0" collapsed="false">
      <c r="A23" s="8" t="n">
        <v>14</v>
      </c>
      <c r="B23" s="9" t="s">
        <v>55</v>
      </c>
      <c r="C23" s="8" t="n">
        <v>1</v>
      </c>
      <c r="D23" s="8" t="n">
        <f aca="false">C23</f>
        <v>1</v>
      </c>
      <c r="E23" s="10" t="n">
        <v>68000</v>
      </c>
      <c r="F23" s="10" t="n">
        <f aca="false">D23*E23</f>
        <v>68000</v>
      </c>
      <c r="G23" s="11" t="s">
        <v>56</v>
      </c>
      <c r="H23" s="9" t="s">
        <v>57</v>
      </c>
    </row>
    <row r="24" customFormat="false" ht="33.75" hidden="false" customHeight="true" outlineLevel="0" collapsed="false">
      <c r="A24" s="8" t="n">
        <v>15</v>
      </c>
      <c r="B24" s="9" t="s">
        <v>58</v>
      </c>
      <c r="C24" s="8" t="n">
        <v>1</v>
      </c>
      <c r="D24" s="8" t="n">
        <f aca="false">C24</f>
        <v>1</v>
      </c>
      <c r="E24" s="10" t="n">
        <v>30000</v>
      </c>
      <c r="F24" s="10" t="n">
        <f aca="false">D24*E24</f>
        <v>30000</v>
      </c>
      <c r="G24" s="11" t="s">
        <v>59</v>
      </c>
      <c r="H24" s="9" t="s">
        <v>60</v>
      </c>
    </row>
    <row r="25" customFormat="false" ht="33.75" hidden="false" customHeight="true" outlineLevel="0" collapsed="false">
      <c r="A25" s="8" t="n">
        <v>16</v>
      </c>
      <c r="B25" s="9" t="s">
        <v>61</v>
      </c>
      <c r="C25" s="8" t="n">
        <v>1</v>
      </c>
      <c r="D25" s="8" t="n">
        <f aca="false">C25</f>
        <v>1</v>
      </c>
      <c r="E25" s="10" t="n">
        <v>30000</v>
      </c>
      <c r="F25" s="10" t="n">
        <f aca="false">D25*E25</f>
        <v>30000</v>
      </c>
      <c r="G25" s="11" t="s">
        <v>62</v>
      </c>
      <c r="H25" s="9" t="s">
        <v>63</v>
      </c>
    </row>
    <row r="26" customFormat="false" ht="33.75" hidden="false" customHeight="true" outlineLevel="0" collapsed="false">
      <c r="A26" s="8" t="n">
        <v>17</v>
      </c>
      <c r="B26" s="9" t="s">
        <v>64</v>
      </c>
      <c r="C26" s="8" t="n">
        <v>1</v>
      </c>
      <c r="D26" s="8" t="n">
        <f aca="false">C26</f>
        <v>1</v>
      </c>
      <c r="E26" s="10" t="n">
        <v>30000</v>
      </c>
      <c r="F26" s="10" t="n">
        <f aca="false">D26*E26</f>
        <v>30000</v>
      </c>
      <c r="G26" s="11" t="s">
        <v>65</v>
      </c>
      <c r="H26" s="9" t="s">
        <v>66</v>
      </c>
    </row>
    <row r="27" customFormat="false" ht="15" hidden="false" customHeight="false" outlineLevel="0" collapsed="false">
      <c r="A27" s="12" t="s">
        <v>67</v>
      </c>
      <c r="B27" s="12"/>
      <c r="C27" s="12"/>
      <c r="D27" s="12"/>
      <c r="E27" s="12"/>
      <c r="F27" s="13" t="n">
        <f aca="false">SUM(F7:F26)</f>
        <v>2694000</v>
      </c>
      <c r="G27" s="14"/>
      <c r="H27" s="14"/>
    </row>
    <row r="29" customFormat="false" ht="30" hidden="false" customHeight="true" outlineLevel="0" collapsed="false">
      <c r="A29" s="15" t="s">
        <v>68</v>
      </c>
      <c r="B29" s="15"/>
      <c r="C29" s="15"/>
      <c r="D29" s="15"/>
      <c r="E29" s="15"/>
      <c r="F29" s="15"/>
      <c r="G29" s="15"/>
      <c r="H29" s="15"/>
    </row>
    <row r="30" customFormat="false" ht="30" hidden="false" customHeight="true" outlineLevel="0" collapsed="false">
      <c r="A30" s="15" t="s">
        <v>69</v>
      </c>
      <c r="B30" s="15"/>
      <c r="C30" s="15"/>
      <c r="D30" s="15"/>
      <c r="E30" s="15"/>
      <c r="F30" s="15"/>
      <c r="G30" s="15"/>
      <c r="H30" s="15"/>
    </row>
    <row r="31" customFormat="false" ht="30" hidden="false" customHeight="true" outlineLevel="0" collapsed="false">
      <c r="A31" s="15" t="s">
        <v>70</v>
      </c>
      <c r="B31" s="15"/>
      <c r="C31" s="15"/>
      <c r="D31" s="15"/>
      <c r="E31" s="15"/>
      <c r="F31" s="15"/>
      <c r="G31" s="15"/>
      <c r="H31" s="15"/>
    </row>
    <row r="32" customFormat="false" ht="30" hidden="false" customHeight="true" outlineLevel="0" collapsed="false">
      <c r="A32" s="15" t="s">
        <v>71</v>
      </c>
      <c r="B32" s="15"/>
      <c r="C32" s="15"/>
      <c r="D32" s="15"/>
      <c r="E32" s="15"/>
      <c r="F32" s="15"/>
      <c r="G32" s="15"/>
      <c r="H32" s="15"/>
    </row>
    <row r="33" customFormat="false" ht="30" hidden="false" customHeight="true" outlineLevel="0" collapsed="false">
      <c r="A33" s="15" t="s">
        <v>72</v>
      </c>
      <c r="B33" s="15"/>
      <c r="C33" s="15"/>
      <c r="D33" s="15"/>
      <c r="E33" s="15"/>
      <c r="F33" s="15"/>
      <c r="G33" s="15"/>
      <c r="H33" s="15"/>
    </row>
    <row r="34" customFormat="false" ht="30" hidden="false" customHeight="true" outlineLevel="0" collapsed="false">
      <c r="A34" s="15" t="s">
        <v>73</v>
      </c>
      <c r="B34" s="15"/>
      <c r="C34" s="15"/>
      <c r="D34" s="15"/>
      <c r="E34" s="15"/>
      <c r="F34" s="15"/>
      <c r="G34" s="15"/>
      <c r="H34" s="15"/>
    </row>
  </sheetData>
  <mergeCells count="11">
    <mergeCell ref="A6:H6"/>
    <mergeCell ref="A13:H13"/>
    <mergeCell ref="A17:H17"/>
    <mergeCell ref="A22:H22"/>
    <mergeCell ref="A27:E27"/>
    <mergeCell ref="A29:H29"/>
    <mergeCell ref="A30:H30"/>
    <mergeCell ref="A31:H31"/>
    <mergeCell ref="A32:H32"/>
    <mergeCell ref="A33:H33"/>
    <mergeCell ref="A34:H34"/>
  </mergeCells>
  <hyperlinks>
    <hyperlink ref="G7" r:id="rId1" display="https://hshop.vn/arduino-uno-r3-smd-chip-don"/>
    <hyperlink ref="G8" r:id="rId2" display="https://hshop.vn/cap-usb-type-b-30-50-100cm-cap-usb-b-may-in"/>
    <hyperlink ref="G9" r:id="rId3" display="https://hshop.vn/module-quet-ma-vach-1d-2d-qr-code-giao-tiep-usb-uart-gm65"/>
    <hyperlink ref="G10" r:id="rId4" display="https://hshop.vn/lcd-text-lcd1602-xanh-lo"/>
    <hyperlink ref="G11" r:id="rId5" display="https://hshop.vn/mach-chuyen-giao-tiep-lcd1602-lcd1604-lcd2004-sang-i2c"/>
    <hyperlink ref="G12" r:id="rId6" display="https://hshop.vn/mach-led-doi-mau-mke-m22-ws2812b-rgb-led-module"/>
    <hyperlink ref="G14" r:id="rId7" display="https://hshop.vn/kit-rf-thu-phat-wifi-ble-esp32-nodemcu-32s-ch340-ai-thinker"/>
    <hyperlink ref="G15" r:id="rId8" display="https://hshop.vn/cap-micro-usb-to-usb-a-2-0-cable-30cm"/>
    <hyperlink ref="G16" r:id="rId9" display="https://hshop.vn/Mach-chuyen-muc-tin-hieu-logic-4-kenh"/>
    <hyperlink ref="G18" r:id="rId10" display="https://hshop.vn/products/hop-pin-2-co-18650-chau-lo-xo-noi-tiep-ra-day"/>
    <hyperlink ref="G19" r:id="rId11" display="https://hshop.vn/pin-sac-18650-li-ion-rechargeable-battery-3-7v-2500mah-10c-sunpower"/>
    <hyperlink ref="G20" r:id="rId12" display="https://hshop.vn/mach-giamop-dc-lm2596-cu-hien-thi"/>
    <hyperlink ref="G21" r:id="rId13" display="https://hshop.vn/bang-thu-mach-solderless-breadboard-400-point"/>
    <hyperlink ref="G23" r:id="rId14" display="https://hshop.vn/bo-sac-pin-18650-li-ion-usb-battery-charger-yh-18650-4"/>
    <hyperlink ref="G24" r:id="rId15" display="https://hshop.vn/day-cam-breadboard-duc-cai-20cm-cap-det-40-soi-m-f-jumper-wire"/>
    <hyperlink ref="G25" r:id="rId16" display="https://hshop.vn/day-cam-breadboard-duc-duc-20cm-cap-det-40-soi-m-m-jumper-wire"/>
    <hyperlink ref="G26" r:id="rId17" display="https://hshop.vn/Day-Cam-Breadboard-cai-cai-20cm-cap-det-40-soi-F-F-Jumper-W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2"/>
  </cols>
  <sheetData>
    <row r="1" customFormat="false" ht="16.15" hidden="false" customHeight="false" outlineLevel="0" collapsed="false">
      <c r="A1" s="16" t="s">
        <v>74</v>
      </c>
      <c r="B1" s="16"/>
      <c r="C1" s="16"/>
    </row>
    <row r="2" customFormat="false" ht="15" hidden="false" customHeight="false" outlineLevel="0" collapsed="false">
      <c r="A2" s="17" t="s">
        <v>75</v>
      </c>
      <c r="B2" s="17" t="s">
        <v>76</v>
      </c>
      <c r="C2" s="17" t="s">
        <v>11</v>
      </c>
    </row>
    <row r="3" customFormat="false" ht="15" hidden="false" customHeight="false" outlineLevel="0" collapsed="false">
      <c r="A3" s="18" t="s">
        <v>77</v>
      </c>
      <c r="B3" s="18" t="s">
        <v>78</v>
      </c>
      <c r="C3" s="18" t="s">
        <v>79</v>
      </c>
    </row>
    <row r="4" customFormat="false" ht="15" hidden="false" customHeight="false" outlineLevel="0" collapsed="false">
      <c r="A4" s="18" t="s">
        <v>80</v>
      </c>
      <c r="B4" s="18" t="s">
        <v>81</v>
      </c>
      <c r="C4" s="18" t="s">
        <v>82</v>
      </c>
    </row>
    <row r="5" customFormat="false" ht="15" hidden="false" customHeight="false" outlineLevel="0" collapsed="false">
      <c r="A5" s="18" t="s">
        <v>83</v>
      </c>
      <c r="B5" s="18" t="s">
        <v>84</v>
      </c>
      <c r="C5" s="18" t="s">
        <v>85</v>
      </c>
    </row>
    <row r="6" customFormat="false" ht="15" hidden="false" customHeight="false" outlineLevel="0" collapsed="false">
      <c r="A6" s="18" t="s">
        <v>86</v>
      </c>
      <c r="B6" s="18" t="s">
        <v>84</v>
      </c>
      <c r="C6" s="18"/>
    </row>
    <row r="7" customFormat="false" ht="15" hidden="false" customHeight="false" outlineLevel="0" collapsed="false">
      <c r="A7" s="18" t="s">
        <v>87</v>
      </c>
      <c r="B7" s="18" t="s">
        <v>84</v>
      </c>
      <c r="C7" s="18" t="s">
        <v>88</v>
      </c>
    </row>
    <row r="8" customFormat="false" ht="15" hidden="false" customHeight="false" outlineLevel="0" collapsed="false">
      <c r="A8" s="18" t="s">
        <v>89</v>
      </c>
      <c r="B8" s="18" t="s">
        <v>90</v>
      </c>
      <c r="C8" s="18" t="s">
        <v>91</v>
      </c>
    </row>
    <row r="9" customFormat="false" ht="15" hidden="false" customHeight="false" outlineLevel="0" collapsed="false">
      <c r="A9" s="18" t="s">
        <v>92</v>
      </c>
      <c r="B9" s="18" t="s">
        <v>93</v>
      </c>
      <c r="C9" s="18"/>
    </row>
    <row r="10" customFormat="false" ht="15" hidden="false" customHeight="false" outlineLevel="0" collapsed="false">
      <c r="A10" s="18" t="s">
        <v>94</v>
      </c>
      <c r="B10" s="18" t="s">
        <v>95</v>
      </c>
      <c r="C10" s="18"/>
    </row>
    <row r="11" customFormat="false" ht="15" hidden="false" customHeight="false" outlineLevel="0" collapsed="false">
      <c r="A11" s="18" t="s">
        <v>96</v>
      </c>
      <c r="B11" s="18" t="s">
        <v>97</v>
      </c>
      <c r="C11" s="18"/>
    </row>
    <row r="12" customFormat="false" ht="15" hidden="false" customHeight="false" outlineLevel="0" collapsed="false">
      <c r="A12" s="18" t="s">
        <v>98</v>
      </c>
      <c r="B12" s="18" t="s">
        <v>84</v>
      </c>
      <c r="C12" s="18"/>
    </row>
    <row r="13" customFormat="false" ht="15" hidden="false" customHeight="false" outlineLevel="0" collapsed="false">
      <c r="A13" s="18" t="s">
        <v>99</v>
      </c>
      <c r="B13" s="18" t="s">
        <v>100</v>
      </c>
      <c r="C13" s="18"/>
    </row>
    <row r="14" customFormat="false" ht="15" hidden="false" customHeight="false" outlineLevel="0" collapsed="false">
      <c r="A14" s="18" t="s">
        <v>101</v>
      </c>
      <c r="B14" s="18" t="s">
        <v>102</v>
      </c>
      <c r="C14" s="18" t="s">
        <v>103</v>
      </c>
    </row>
    <row r="15" customFormat="false" ht="15" hidden="false" customHeight="false" outlineLevel="0" collapsed="false">
      <c r="A15" s="18" t="s">
        <v>104</v>
      </c>
      <c r="B15" s="18" t="s">
        <v>105</v>
      </c>
      <c r="C15" s="18" t="s">
        <v>106</v>
      </c>
    </row>
    <row r="16" customFormat="false" ht="15" hidden="false" customHeight="false" outlineLevel="0" collapsed="false">
      <c r="A16" s="18" t="s">
        <v>107</v>
      </c>
      <c r="B16" s="18" t="s">
        <v>108</v>
      </c>
      <c r="C16" s="1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2026-10-26T03:19:56Z</dcterms:created>
  <dc:creator>openpyxl</dc:creator>
  <dc:description/>
  <dc:language>en-US</dc:language>
  <cp:lastModifiedBy/>
  <dcterms:modified xsi:type="dcterms:W3CDTF">2026-10-26T03:19:56Z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