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文档\金工\"/>
    </mc:Choice>
  </mc:AlternateContent>
  <xr:revisionPtr revIDLastSave="0" documentId="13_ncr:1_{744A08FC-1C1B-4054-9A86-230AB98178C0}" xr6:coauthVersionLast="47" xr6:coauthVersionMax="47" xr10:uidLastSave="{00000000-0000-0000-0000-000000000000}"/>
  <bookViews>
    <workbookView xWindow="-120" yWindow="-120" windowWidth="21840" windowHeight="13020" activeTab="6" xr2:uid="{00000000-000D-0000-FFFF-FFFF00000000}"/>
  </bookViews>
  <sheets>
    <sheet name="赵启正" sheetId="1" r:id="rId1"/>
    <sheet name="魏常玉" sheetId="2" r:id="rId2"/>
    <sheet name="唐和生" sheetId="3" r:id="rId3"/>
    <sheet name="孙良想" sheetId="4" r:id="rId4"/>
    <sheet name="鲍力" sheetId="5" r:id="rId5"/>
    <sheet name="郑超" sheetId="6" r:id="rId6"/>
    <sheet name="万建明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7" l="1"/>
  <c r="F4" i="7"/>
  <c r="D16" i="6"/>
  <c r="F16" i="6"/>
  <c r="F9" i="6"/>
  <c r="F11" i="6"/>
  <c r="F12" i="6"/>
  <c r="F13" i="6"/>
  <c r="F14" i="6"/>
  <c r="F15" i="6"/>
  <c r="D15" i="6"/>
  <c r="D14" i="6"/>
  <c r="D13" i="6"/>
  <c r="D12" i="6"/>
  <c r="D11" i="6"/>
  <c r="D12" i="5"/>
  <c r="F12" i="5"/>
  <c r="F7" i="5"/>
  <c r="I4" i="5"/>
  <c r="F3" i="5"/>
  <c r="D10" i="5"/>
  <c r="F10" i="5"/>
  <c r="D11" i="5"/>
  <c r="F11" i="5"/>
  <c r="D13" i="4"/>
  <c r="F13" i="4"/>
  <c r="F11" i="4"/>
  <c r="F10" i="4"/>
  <c r="F5" i="4"/>
  <c r="F6" i="4"/>
  <c r="F4" i="4"/>
  <c r="K11" i="4"/>
  <c r="K10" i="4"/>
  <c r="D9" i="4"/>
  <c r="F9" i="4"/>
  <c r="D10" i="4"/>
  <c r="D11" i="4"/>
  <c r="D12" i="4"/>
  <c r="F12" i="4"/>
  <c r="F24" i="2"/>
  <c r="F25" i="2"/>
  <c r="F20" i="2"/>
  <c r="D20" i="2"/>
  <c r="F21" i="2"/>
  <c r="F18" i="2"/>
  <c r="F11" i="2"/>
  <c r="F8" i="2"/>
  <c r="F5" i="2"/>
  <c r="F4" i="2"/>
  <c r="D3" i="1"/>
  <c r="F3" i="1" s="1"/>
  <c r="D4" i="1"/>
  <c r="D5" i="1"/>
  <c r="F5" i="1" s="1"/>
  <c r="D2" i="1"/>
  <c r="F8" i="1"/>
  <c r="F14" i="7"/>
  <c r="F11" i="7"/>
  <c r="F18" i="7"/>
  <c r="F19" i="7"/>
  <c r="F20" i="7"/>
  <c r="D3" i="7"/>
  <c r="F3" i="7" s="1"/>
  <c r="D4" i="7"/>
  <c r="D5" i="7"/>
  <c r="D6" i="7"/>
  <c r="F6" i="7" s="1"/>
  <c r="D7" i="7"/>
  <c r="F7" i="7" s="1"/>
  <c r="D8" i="7"/>
  <c r="D9" i="7"/>
  <c r="F9" i="7" s="1"/>
  <c r="D10" i="7"/>
  <c r="F10" i="7" s="1"/>
  <c r="D11" i="7"/>
  <c r="D12" i="7"/>
  <c r="F12" i="7" s="1"/>
  <c r="D13" i="7"/>
  <c r="F13" i="7" s="1"/>
  <c r="D14" i="7"/>
  <c r="D15" i="7"/>
  <c r="F15" i="7" s="1"/>
  <c r="D16" i="7"/>
  <c r="F16" i="7" s="1"/>
  <c r="D17" i="7"/>
  <c r="F17" i="7" s="1"/>
  <c r="D18" i="7"/>
  <c r="D19" i="7"/>
  <c r="D20" i="7"/>
  <c r="D2" i="7"/>
  <c r="F2" i="7" s="1"/>
  <c r="D6" i="6"/>
  <c r="F6" i="6" s="1"/>
  <c r="D3" i="6"/>
  <c r="F3" i="6" s="1"/>
  <c r="D4" i="6"/>
  <c r="F4" i="6" s="1"/>
  <c r="D5" i="6"/>
  <c r="F5" i="6" s="1"/>
  <c r="D7" i="6"/>
  <c r="F7" i="6" s="1"/>
  <c r="D8" i="6"/>
  <c r="F8" i="6" s="1"/>
  <c r="D9" i="6"/>
  <c r="D10" i="6"/>
  <c r="F10" i="6" s="1"/>
  <c r="D2" i="6"/>
  <c r="F2" i="6" s="1"/>
  <c r="I3" i="5"/>
  <c r="D7" i="5"/>
  <c r="D3" i="5"/>
  <c r="D4" i="5"/>
  <c r="D5" i="5"/>
  <c r="F5" i="5" s="1"/>
  <c r="D6" i="5"/>
  <c r="F6" i="5" s="1"/>
  <c r="D8" i="5"/>
  <c r="F8" i="5" s="1"/>
  <c r="D9" i="5"/>
  <c r="F9" i="5" s="1"/>
  <c r="D2" i="5"/>
  <c r="F2" i="5" s="1"/>
  <c r="D3" i="4"/>
  <c r="F3" i="4" s="1"/>
  <c r="D4" i="4"/>
  <c r="D5" i="4"/>
  <c r="D6" i="4"/>
  <c r="D7" i="4"/>
  <c r="F7" i="4" s="1"/>
  <c r="D8" i="4"/>
  <c r="F8" i="4" s="1"/>
  <c r="D2" i="4"/>
  <c r="F2" i="4" s="1"/>
  <c r="F9" i="3"/>
  <c r="F11" i="3"/>
  <c r="D3" i="3"/>
  <c r="F3" i="3" s="1"/>
  <c r="D4" i="3"/>
  <c r="F4" i="3" s="1"/>
  <c r="D5" i="3"/>
  <c r="F5" i="3" s="1"/>
  <c r="D6" i="3"/>
  <c r="F6" i="3" s="1"/>
  <c r="D7" i="3"/>
  <c r="F7" i="3" s="1"/>
  <c r="D8" i="3"/>
  <c r="F8" i="3" s="1"/>
  <c r="D9" i="3"/>
  <c r="D10" i="3"/>
  <c r="F10" i="3" s="1"/>
  <c r="D11" i="3"/>
  <c r="D12" i="3"/>
  <c r="F12" i="3" s="1"/>
  <c r="D13" i="3"/>
  <c r="F13" i="3" s="1"/>
  <c r="D2" i="3"/>
  <c r="F2" i="3" s="1"/>
  <c r="J32" i="2"/>
  <c r="D3" i="2"/>
  <c r="F3" i="2" s="1"/>
  <c r="D4" i="2"/>
  <c r="D5" i="2"/>
  <c r="D6" i="2"/>
  <c r="F6" i="2" s="1"/>
  <c r="D7" i="2"/>
  <c r="F7" i="2" s="1"/>
  <c r="D8" i="2"/>
  <c r="D9" i="2"/>
  <c r="F9" i="2" s="1"/>
  <c r="D10" i="2"/>
  <c r="F10" i="2" s="1"/>
  <c r="D11" i="2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D19" i="2"/>
  <c r="F19" i="2" s="1"/>
  <c r="D21" i="2"/>
  <c r="F22" i="2"/>
  <c r="F23" i="2"/>
  <c r="D26" i="2"/>
  <c r="F26" i="2" s="1"/>
  <c r="D27" i="2"/>
  <c r="F27" i="2" s="1"/>
  <c r="D28" i="2"/>
  <c r="F28" i="2" s="1"/>
  <c r="D29" i="2"/>
  <c r="F29" i="2" s="1"/>
  <c r="D30" i="2"/>
  <c r="F30" i="2" s="1"/>
  <c r="D2" i="2"/>
  <c r="F2" i="2" s="1"/>
  <c r="F4" i="1"/>
  <c r="F6" i="1"/>
  <c r="F7" i="1"/>
  <c r="F9" i="1"/>
  <c r="F10" i="1"/>
  <c r="F2" i="1"/>
  <c r="D21" i="7" l="1"/>
  <c r="F4" i="5"/>
  <c r="F14" i="3"/>
  <c r="D14" i="3"/>
  <c r="F33" i="2"/>
  <c r="F34" i="2" s="1"/>
  <c r="D33" i="2"/>
  <c r="D34" i="2" s="1"/>
  <c r="F11" i="1"/>
  <c r="F21" i="7"/>
  <c r="F23" i="7" s="1"/>
</calcChain>
</file>

<file path=xl/sharedStrings.xml><?xml version="1.0" encoding="utf-8"?>
<sst xmlns="http://schemas.openxmlformats.org/spreadsheetml/2006/main" count="39" uniqueCount="9">
  <si>
    <t>数量</t>
    <phoneticPr fontId="1" type="noConversion"/>
  </si>
  <si>
    <t>单价</t>
    <phoneticPr fontId="1" type="noConversion"/>
  </si>
  <si>
    <t>比例</t>
    <phoneticPr fontId="1" type="noConversion"/>
  </si>
  <si>
    <t>工资</t>
    <phoneticPr fontId="1" type="noConversion"/>
  </si>
  <si>
    <t>产值</t>
    <phoneticPr fontId="1" type="noConversion"/>
  </si>
  <si>
    <t>400弯管</t>
    <phoneticPr fontId="1" type="noConversion"/>
  </si>
  <si>
    <t>元/件</t>
    <phoneticPr fontId="1" type="noConversion"/>
  </si>
  <si>
    <t>7号</t>
    <phoneticPr fontId="1" type="noConversion"/>
  </si>
  <si>
    <t>6号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</si>
</sst>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0"/>
  <sheetViews>
    <sheetView workbookViewId="0">
      <selection activeCell="I8" sqref="I8"/>
    </sheetView>
  </sheetViews>
  <sheetFormatPr defaultRowHeight="14.25" x14ac:dyDescent="0.2"/>
  <sheetData>
    <row r="1" spans="2:6" x14ac:dyDescent="0.2"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2:6" x14ac:dyDescent="0.2">
      <c r="B2">
        <v>2</v>
      </c>
      <c r="C2">
        <v>350</v>
      </c>
      <c r="D2">
        <f>C2*B2</f>
        <v>700</v>
      </c>
      <c r="E2" s="1">
        <v>0.4</v>
      </c>
      <c r="F2">
        <f>D2*E2</f>
        <v>280</v>
      </c>
    </row>
    <row r="3" spans="2:6" x14ac:dyDescent="0.2">
      <c r="B3">
        <v>1</v>
      </c>
      <c r="C3">
        <v>3300</v>
      </c>
      <c r="D3">
        <f t="shared" ref="D3:D5" si="0">C3*B3</f>
        <v>3300</v>
      </c>
      <c r="E3" s="1">
        <v>0.4</v>
      </c>
      <c r="F3">
        <f t="shared" ref="F3:F10" si="1">D3*E3</f>
        <v>1320</v>
      </c>
    </row>
    <row r="4" spans="2:6" x14ac:dyDescent="0.2">
      <c r="B4">
        <v>2</v>
      </c>
      <c r="C4">
        <v>450</v>
      </c>
      <c r="D4">
        <f t="shared" si="0"/>
        <v>900</v>
      </c>
      <c r="E4" s="1">
        <v>0.4</v>
      </c>
      <c r="F4">
        <f t="shared" si="1"/>
        <v>360</v>
      </c>
    </row>
    <row r="5" spans="2:6" x14ac:dyDescent="0.2">
      <c r="B5">
        <v>1</v>
      </c>
      <c r="C5">
        <v>1600</v>
      </c>
      <c r="D5">
        <f t="shared" si="0"/>
        <v>1600</v>
      </c>
      <c r="E5" s="1">
        <v>0.4</v>
      </c>
      <c r="F5">
        <f t="shared" si="1"/>
        <v>640</v>
      </c>
    </row>
    <row r="6" spans="2:6" x14ac:dyDescent="0.2">
      <c r="E6" s="1">
        <v>0.4</v>
      </c>
      <c r="F6">
        <f t="shared" si="1"/>
        <v>0</v>
      </c>
    </row>
    <row r="7" spans="2:6" x14ac:dyDescent="0.2">
      <c r="E7" s="1">
        <v>0.4</v>
      </c>
      <c r="F7">
        <f t="shared" si="1"/>
        <v>0</v>
      </c>
    </row>
    <row r="8" spans="2:6" x14ac:dyDescent="0.2">
      <c r="E8" s="1">
        <v>0.4</v>
      </c>
      <c r="F8">
        <f t="shared" si="1"/>
        <v>0</v>
      </c>
    </row>
    <row r="9" spans="2:6" x14ac:dyDescent="0.2">
      <c r="E9" s="1">
        <v>0.4</v>
      </c>
      <c r="F9">
        <f t="shared" si="1"/>
        <v>0</v>
      </c>
    </row>
    <row r="10" spans="2:6" x14ac:dyDescent="0.2">
      <c r="E10" s="1">
        <v>0.4</v>
      </c>
      <c r="F10">
        <f t="shared" si="1"/>
        <v>0</v>
      </c>
    </row>
    <row r="11" spans="2:6" x14ac:dyDescent="0.2">
      <c r="E11" s="1">
        <v>0.4</v>
      </c>
      <c r="F11">
        <f>SUM(F2:F10)</f>
        <v>2600</v>
      </c>
    </row>
    <row r="12" spans="2:6" x14ac:dyDescent="0.2">
      <c r="E12" s="1">
        <v>0.4</v>
      </c>
    </row>
    <row r="13" spans="2:6" x14ac:dyDescent="0.2">
      <c r="E13" s="1">
        <v>0.4</v>
      </c>
    </row>
    <row r="14" spans="2:6" x14ac:dyDescent="0.2">
      <c r="E14" s="1">
        <v>0.4</v>
      </c>
    </row>
    <row r="15" spans="2:6" x14ac:dyDescent="0.2">
      <c r="E15" s="1">
        <v>0.4</v>
      </c>
    </row>
    <row r="16" spans="2:6" x14ac:dyDescent="0.2">
      <c r="E16" s="1">
        <v>0.4</v>
      </c>
    </row>
    <row r="17" spans="5:5" x14ac:dyDescent="0.2">
      <c r="E17" s="1">
        <v>0.4</v>
      </c>
    </row>
    <row r="18" spans="5:5" x14ac:dyDescent="0.2">
      <c r="E18" s="1">
        <v>0.4</v>
      </c>
    </row>
    <row r="19" spans="5:5" x14ac:dyDescent="0.2">
      <c r="E19" s="1">
        <v>0.4</v>
      </c>
    </row>
    <row r="20" spans="5:5" x14ac:dyDescent="0.2">
      <c r="E20" s="1">
        <v>0.4</v>
      </c>
    </row>
    <row r="21" spans="5:5" x14ac:dyDescent="0.2">
      <c r="E21" s="1">
        <v>0.4</v>
      </c>
    </row>
    <row r="22" spans="5:5" x14ac:dyDescent="0.2">
      <c r="E22" s="1">
        <v>0.4</v>
      </c>
    </row>
    <row r="23" spans="5:5" x14ac:dyDescent="0.2">
      <c r="E23" s="1">
        <v>0.4</v>
      </c>
    </row>
    <row r="24" spans="5:5" x14ac:dyDescent="0.2">
      <c r="E24" s="1">
        <v>0.4</v>
      </c>
    </row>
    <row r="25" spans="5:5" x14ac:dyDescent="0.2">
      <c r="E25" s="1">
        <v>0.4</v>
      </c>
    </row>
    <row r="26" spans="5:5" x14ac:dyDescent="0.2">
      <c r="E26" s="1">
        <v>0.4</v>
      </c>
    </row>
    <row r="27" spans="5:5" x14ac:dyDescent="0.2">
      <c r="E27" s="1">
        <v>0.4</v>
      </c>
    </row>
    <row r="28" spans="5:5" x14ac:dyDescent="0.2">
      <c r="E28" s="1">
        <v>0.4</v>
      </c>
    </row>
    <row r="29" spans="5:5" x14ac:dyDescent="0.2">
      <c r="E29" s="1">
        <v>0.4</v>
      </c>
    </row>
    <row r="30" spans="5:5" x14ac:dyDescent="0.2">
      <c r="E30" s="1"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5CD9-2CCB-42BC-9E33-D761B9554417}">
  <dimension ref="B1:J34"/>
  <sheetViews>
    <sheetView topLeftCell="A10" workbookViewId="0">
      <selection activeCell="I33" sqref="I33"/>
    </sheetView>
  </sheetViews>
  <sheetFormatPr defaultRowHeight="14.25" x14ac:dyDescent="0.2"/>
  <sheetData>
    <row r="1" spans="2:6" x14ac:dyDescent="0.2"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2:6" x14ac:dyDescent="0.2">
      <c r="B2">
        <v>15</v>
      </c>
      <c r="C2">
        <v>100</v>
      </c>
      <c r="D2">
        <f>C2*B2</f>
        <v>1500</v>
      </c>
      <c r="E2" s="1">
        <v>0.4</v>
      </c>
      <c r="F2">
        <f>D2*E2</f>
        <v>600</v>
      </c>
    </row>
    <row r="3" spans="2:6" x14ac:dyDescent="0.2">
      <c r="B3">
        <v>1</v>
      </c>
      <c r="C3">
        <v>200</v>
      </c>
      <c r="D3">
        <f t="shared" ref="D3:D30" si="0">C3*B3</f>
        <v>200</v>
      </c>
      <c r="E3" s="1">
        <v>0.4</v>
      </c>
      <c r="F3">
        <f t="shared" ref="F3:F30" si="1">D3*E3</f>
        <v>80</v>
      </c>
    </row>
    <row r="4" spans="2:6" x14ac:dyDescent="0.2">
      <c r="B4">
        <v>96</v>
      </c>
      <c r="C4">
        <v>8.3000000000000007</v>
      </c>
      <c r="D4">
        <f t="shared" si="0"/>
        <v>796.80000000000007</v>
      </c>
      <c r="E4" s="1">
        <v>6</v>
      </c>
      <c r="F4">
        <f>E4*B4</f>
        <v>576</v>
      </c>
    </row>
    <row r="5" spans="2:6" x14ac:dyDescent="0.2">
      <c r="B5">
        <v>12</v>
      </c>
      <c r="C5">
        <v>6.6</v>
      </c>
      <c r="D5">
        <f t="shared" si="0"/>
        <v>79.199999999999989</v>
      </c>
      <c r="E5" s="1">
        <v>6</v>
      </c>
      <c r="F5">
        <f>E5*B5</f>
        <v>72</v>
      </c>
    </row>
    <row r="6" spans="2:6" x14ac:dyDescent="0.2">
      <c r="B6">
        <v>9</v>
      </c>
      <c r="C6">
        <v>73.3</v>
      </c>
      <c r="D6">
        <f t="shared" si="0"/>
        <v>659.69999999999993</v>
      </c>
      <c r="E6" s="1">
        <v>0.4</v>
      </c>
      <c r="F6">
        <f t="shared" si="1"/>
        <v>263.88</v>
      </c>
    </row>
    <row r="7" spans="2:6" x14ac:dyDescent="0.2">
      <c r="B7">
        <v>1</v>
      </c>
      <c r="C7">
        <v>600</v>
      </c>
      <c r="D7">
        <f t="shared" si="0"/>
        <v>600</v>
      </c>
      <c r="E7" s="1">
        <v>0.4</v>
      </c>
      <c r="F7">
        <f t="shared" si="1"/>
        <v>240</v>
      </c>
    </row>
    <row r="8" spans="2:6" x14ac:dyDescent="0.2">
      <c r="B8">
        <v>36</v>
      </c>
      <c r="C8">
        <v>8.3000000000000007</v>
      </c>
      <c r="D8">
        <f t="shared" si="0"/>
        <v>298.8</v>
      </c>
      <c r="E8" s="1">
        <v>6</v>
      </c>
      <c r="F8">
        <f>E8*B8</f>
        <v>216</v>
      </c>
    </row>
    <row r="9" spans="2:6" x14ac:dyDescent="0.2">
      <c r="B9">
        <v>1</v>
      </c>
      <c r="C9">
        <v>600</v>
      </c>
      <c r="D9">
        <f t="shared" si="0"/>
        <v>600</v>
      </c>
      <c r="E9" s="1">
        <v>0.4</v>
      </c>
      <c r="F9">
        <f t="shared" si="1"/>
        <v>240</v>
      </c>
    </row>
    <row r="10" spans="2:6" x14ac:dyDescent="0.2">
      <c r="B10">
        <v>4</v>
      </c>
      <c r="C10">
        <v>150</v>
      </c>
      <c r="D10">
        <f t="shared" si="0"/>
        <v>600</v>
      </c>
      <c r="E10" s="1">
        <v>0.4</v>
      </c>
      <c r="F10">
        <f t="shared" si="1"/>
        <v>240</v>
      </c>
    </row>
    <row r="11" spans="2:6" x14ac:dyDescent="0.2">
      <c r="B11">
        <v>22</v>
      </c>
      <c r="C11">
        <v>6.6</v>
      </c>
      <c r="D11">
        <f t="shared" si="0"/>
        <v>145.19999999999999</v>
      </c>
      <c r="E11" s="1">
        <v>6</v>
      </c>
      <c r="F11">
        <f>E11*B11</f>
        <v>132</v>
      </c>
    </row>
    <row r="12" spans="2:6" x14ac:dyDescent="0.2">
      <c r="B12">
        <v>8</v>
      </c>
      <c r="C12">
        <v>106.6</v>
      </c>
      <c r="D12">
        <f t="shared" si="0"/>
        <v>852.8</v>
      </c>
      <c r="E12" s="1">
        <v>0.4</v>
      </c>
      <c r="F12">
        <f t="shared" si="1"/>
        <v>341.12</v>
      </c>
    </row>
    <row r="13" spans="2:6" x14ac:dyDescent="0.2">
      <c r="B13">
        <v>1</v>
      </c>
      <c r="C13">
        <v>75</v>
      </c>
      <c r="D13">
        <f t="shared" si="0"/>
        <v>75</v>
      </c>
      <c r="E13" s="1">
        <v>0.4</v>
      </c>
      <c r="F13">
        <f t="shared" si="1"/>
        <v>30</v>
      </c>
    </row>
    <row r="14" spans="2:6" x14ac:dyDescent="0.2">
      <c r="B14">
        <v>1</v>
      </c>
      <c r="C14">
        <v>600</v>
      </c>
      <c r="D14">
        <f t="shared" si="0"/>
        <v>600</v>
      </c>
      <c r="E14" s="1">
        <v>0.4</v>
      </c>
      <c r="F14">
        <f t="shared" si="1"/>
        <v>240</v>
      </c>
    </row>
    <row r="15" spans="2:6" x14ac:dyDescent="0.2">
      <c r="B15">
        <v>1</v>
      </c>
      <c r="C15">
        <v>375</v>
      </c>
      <c r="D15">
        <f t="shared" si="0"/>
        <v>375</v>
      </c>
      <c r="E15" s="1">
        <v>0.4</v>
      </c>
      <c r="F15">
        <f t="shared" si="1"/>
        <v>150</v>
      </c>
    </row>
    <row r="16" spans="2:6" x14ac:dyDescent="0.2">
      <c r="B16">
        <v>2</v>
      </c>
      <c r="C16">
        <v>100</v>
      </c>
      <c r="D16">
        <f t="shared" si="0"/>
        <v>200</v>
      </c>
      <c r="E16" s="1">
        <v>0.4</v>
      </c>
      <c r="F16">
        <f t="shared" si="1"/>
        <v>80</v>
      </c>
    </row>
    <row r="17" spans="2:10" x14ac:dyDescent="0.2">
      <c r="B17">
        <v>2</v>
      </c>
      <c r="C17">
        <v>100</v>
      </c>
      <c r="D17">
        <f t="shared" si="0"/>
        <v>200</v>
      </c>
      <c r="E17" s="1">
        <v>0.4</v>
      </c>
      <c r="F17">
        <f t="shared" si="1"/>
        <v>80</v>
      </c>
    </row>
    <row r="18" spans="2:10" x14ac:dyDescent="0.2">
      <c r="B18">
        <v>49</v>
      </c>
      <c r="C18">
        <v>6.6</v>
      </c>
      <c r="D18">
        <f t="shared" si="0"/>
        <v>323.39999999999998</v>
      </c>
      <c r="E18" s="1">
        <v>6</v>
      </c>
      <c r="F18">
        <f>E18*B18</f>
        <v>294</v>
      </c>
    </row>
    <row r="19" spans="2:10" x14ac:dyDescent="0.2">
      <c r="B19">
        <v>2</v>
      </c>
      <c r="C19">
        <v>81.599999999999994</v>
      </c>
      <c r="D19">
        <f t="shared" si="0"/>
        <v>163.19999999999999</v>
      </c>
      <c r="E19" s="1">
        <v>0.4</v>
      </c>
      <c r="F19">
        <f t="shared" si="1"/>
        <v>65.28</v>
      </c>
    </row>
    <row r="20" spans="2:10" x14ac:dyDescent="0.2">
      <c r="B20">
        <v>2</v>
      </c>
      <c r="C20">
        <v>200</v>
      </c>
      <c r="D20">
        <f t="shared" si="0"/>
        <v>400</v>
      </c>
      <c r="E20" s="1">
        <v>0.4</v>
      </c>
      <c r="F20">
        <f t="shared" si="1"/>
        <v>160</v>
      </c>
    </row>
    <row r="21" spans="2:10" x14ac:dyDescent="0.2">
      <c r="B21">
        <v>20</v>
      </c>
      <c r="C21">
        <v>6.6</v>
      </c>
      <c r="D21">
        <f t="shared" si="0"/>
        <v>132</v>
      </c>
      <c r="E21" s="1">
        <v>6</v>
      </c>
      <c r="F21">
        <f>E21*B21</f>
        <v>120</v>
      </c>
    </row>
    <row r="22" spans="2:10" x14ac:dyDescent="0.2">
      <c r="E22" s="1">
        <v>0.4</v>
      </c>
      <c r="F22">
        <f t="shared" si="1"/>
        <v>0</v>
      </c>
    </row>
    <row r="23" spans="2:10" x14ac:dyDescent="0.2">
      <c r="E23" s="1">
        <v>0.4</v>
      </c>
      <c r="F23">
        <f t="shared" si="1"/>
        <v>0</v>
      </c>
    </row>
    <row r="24" spans="2:10" x14ac:dyDescent="0.2">
      <c r="E24" s="1">
        <v>0.4</v>
      </c>
      <c r="F24">
        <f t="shared" si="1"/>
        <v>0</v>
      </c>
    </row>
    <row r="25" spans="2:10" x14ac:dyDescent="0.2">
      <c r="E25" s="1">
        <v>0.4</v>
      </c>
      <c r="F25">
        <f t="shared" si="1"/>
        <v>0</v>
      </c>
    </row>
    <row r="26" spans="2:10" x14ac:dyDescent="0.2">
      <c r="D26">
        <f t="shared" si="0"/>
        <v>0</v>
      </c>
      <c r="E26" s="1">
        <v>0.4</v>
      </c>
      <c r="F26">
        <f t="shared" si="1"/>
        <v>0</v>
      </c>
    </row>
    <row r="27" spans="2:10" x14ac:dyDescent="0.2">
      <c r="D27">
        <f t="shared" si="0"/>
        <v>0</v>
      </c>
      <c r="E27" s="1">
        <v>0.4</v>
      </c>
      <c r="F27">
        <f t="shared" si="1"/>
        <v>0</v>
      </c>
    </row>
    <row r="28" spans="2:10" x14ac:dyDescent="0.2">
      <c r="D28">
        <f t="shared" si="0"/>
        <v>0</v>
      </c>
      <c r="E28" s="1">
        <v>0.4</v>
      </c>
      <c r="F28">
        <f t="shared" si="1"/>
        <v>0</v>
      </c>
    </row>
    <row r="29" spans="2:10" x14ac:dyDescent="0.2">
      <c r="D29">
        <f t="shared" si="0"/>
        <v>0</v>
      </c>
      <c r="E29" s="1">
        <v>0.4</v>
      </c>
      <c r="F29">
        <f t="shared" si="1"/>
        <v>0</v>
      </c>
    </row>
    <row r="30" spans="2:10" x14ac:dyDescent="0.2">
      <c r="D30">
        <f t="shared" si="0"/>
        <v>0</v>
      </c>
      <c r="E30" s="1">
        <v>0.4</v>
      </c>
      <c r="F30">
        <f t="shared" si="1"/>
        <v>0</v>
      </c>
    </row>
    <row r="31" spans="2:10" x14ac:dyDescent="0.2">
      <c r="E31" s="1"/>
    </row>
    <row r="32" spans="2:10" x14ac:dyDescent="0.2">
      <c r="E32" s="1"/>
      <c r="J32">
        <f>234/39</f>
        <v>6</v>
      </c>
    </row>
    <row r="33" spans="4:6" x14ac:dyDescent="0.2">
      <c r="D33">
        <f>SUM(D2:D30)</f>
        <v>8801.1</v>
      </c>
      <c r="E33" s="1"/>
      <c r="F33">
        <f>SUM(F2:F32)</f>
        <v>4220.2800000000007</v>
      </c>
    </row>
    <row r="34" spans="4:6" x14ac:dyDescent="0.2">
      <c r="D34">
        <f>D33-12365.3</f>
        <v>-3564.1999999999989</v>
      </c>
      <c r="E34" s="1"/>
      <c r="F34">
        <f>F33-5224.9</f>
        <v>-1004.619999999999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9B-9404-4864-BDCE-3689DFD91E35}">
  <dimension ref="B1:F14"/>
  <sheetViews>
    <sheetView workbookViewId="0">
      <selection activeCell="C6" sqref="C6"/>
    </sheetView>
  </sheetViews>
  <sheetFormatPr defaultRowHeight="14.25" x14ac:dyDescent="0.2"/>
  <sheetData>
    <row r="1" spans="2:6" x14ac:dyDescent="0.2"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2:6" x14ac:dyDescent="0.2">
      <c r="B2">
        <v>7</v>
      </c>
      <c r="C2">
        <v>1400</v>
      </c>
      <c r="D2">
        <f>C2*B2</f>
        <v>9800</v>
      </c>
      <c r="E2" s="1">
        <v>0.4</v>
      </c>
      <c r="F2">
        <f>D2*E2</f>
        <v>3920</v>
      </c>
    </row>
    <row r="3" spans="2:6" x14ac:dyDescent="0.2">
      <c r="B3">
        <v>1</v>
      </c>
      <c r="C3">
        <v>2400</v>
      </c>
      <c r="D3">
        <f t="shared" ref="D3:D13" si="0">C3*B3</f>
        <v>2400</v>
      </c>
      <c r="E3" s="1">
        <v>0.4</v>
      </c>
      <c r="F3">
        <f t="shared" ref="F3:F13" si="1">D3*E3</f>
        <v>960</v>
      </c>
    </row>
    <row r="4" spans="2:6" x14ac:dyDescent="0.2">
      <c r="B4">
        <v>4</v>
      </c>
      <c r="C4">
        <v>800</v>
      </c>
      <c r="D4">
        <f t="shared" si="0"/>
        <v>3200</v>
      </c>
      <c r="E4" s="1">
        <v>0.4</v>
      </c>
      <c r="F4">
        <f t="shared" si="1"/>
        <v>1280</v>
      </c>
    </row>
    <row r="5" spans="2:6" x14ac:dyDescent="0.2">
      <c r="B5">
        <v>2</v>
      </c>
      <c r="C5">
        <v>800</v>
      </c>
      <c r="D5">
        <f t="shared" si="0"/>
        <v>1600</v>
      </c>
      <c r="E5" s="1">
        <v>0.4</v>
      </c>
      <c r="F5">
        <f t="shared" si="1"/>
        <v>640</v>
      </c>
    </row>
    <row r="6" spans="2:6" x14ac:dyDescent="0.2">
      <c r="D6">
        <f t="shared" si="0"/>
        <v>0</v>
      </c>
      <c r="E6" s="1">
        <v>0.4</v>
      </c>
      <c r="F6">
        <f t="shared" si="1"/>
        <v>0</v>
      </c>
    </row>
    <row r="7" spans="2:6" x14ac:dyDescent="0.2">
      <c r="D7">
        <f t="shared" si="0"/>
        <v>0</v>
      </c>
      <c r="E7" s="1">
        <v>0.4</v>
      </c>
      <c r="F7">
        <f t="shared" si="1"/>
        <v>0</v>
      </c>
    </row>
    <row r="8" spans="2:6" x14ac:dyDescent="0.2">
      <c r="D8">
        <f t="shared" si="0"/>
        <v>0</v>
      </c>
      <c r="E8" s="1">
        <v>0.4</v>
      </c>
      <c r="F8">
        <f t="shared" si="1"/>
        <v>0</v>
      </c>
    </row>
    <row r="9" spans="2:6" x14ac:dyDescent="0.2">
      <c r="D9">
        <f t="shared" si="0"/>
        <v>0</v>
      </c>
      <c r="E9" s="1">
        <v>0.4</v>
      </c>
      <c r="F9">
        <f t="shared" si="1"/>
        <v>0</v>
      </c>
    </row>
    <row r="10" spans="2:6" x14ac:dyDescent="0.2">
      <c r="D10">
        <f t="shared" si="0"/>
        <v>0</v>
      </c>
      <c r="E10" s="1">
        <v>0.4</v>
      </c>
      <c r="F10">
        <f t="shared" si="1"/>
        <v>0</v>
      </c>
    </row>
    <row r="11" spans="2:6" x14ac:dyDescent="0.2">
      <c r="D11">
        <f t="shared" si="0"/>
        <v>0</v>
      </c>
      <c r="E11" s="1">
        <v>0.4</v>
      </c>
      <c r="F11">
        <f t="shared" si="1"/>
        <v>0</v>
      </c>
    </row>
    <row r="12" spans="2:6" x14ac:dyDescent="0.2">
      <c r="D12">
        <f t="shared" si="0"/>
        <v>0</v>
      </c>
      <c r="E12" s="1">
        <v>0.4</v>
      </c>
      <c r="F12">
        <f t="shared" si="1"/>
        <v>0</v>
      </c>
    </row>
    <row r="13" spans="2:6" x14ac:dyDescent="0.2">
      <c r="D13">
        <f t="shared" si="0"/>
        <v>0</v>
      </c>
      <c r="E13" s="1">
        <v>0.4</v>
      </c>
      <c r="F13">
        <f t="shared" si="1"/>
        <v>0</v>
      </c>
    </row>
    <row r="14" spans="2:6" x14ac:dyDescent="0.2">
      <c r="D14">
        <f>SUM(D2:D13)</f>
        <v>17000</v>
      </c>
      <c r="F14">
        <f>SUM(F2:F13)</f>
        <v>6800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A4A6-8FED-4360-8341-10F489DDDE3D}">
  <dimension ref="B1:K13"/>
  <sheetViews>
    <sheetView workbookViewId="0">
      <selection activeCell="H10" sqref="H10"/>
    </sheetView>
  </sheetViews>
  <sheetFormatPr defaultRowHeight="14.25" x14ac:dyDescent="0.2"/>
  <sheetData>
    <row r="1" spans="2:11" x14ac:dyDescent="0.2"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2:11" x14ac:dyDescent="0.2">
      <c r="B2">
        <v>7</v>
      </c>
      <c r="C2">
        <v>150</v>
      </c>
      <c r="D2">
        <f>C2*B2</f>
        <v>1050</v>
      </c>
      <c r="E2" s="1">
        <v>0.5</v>
      </c>
      <c r="F2">
        <f>D2*E2</f>
        <v>525</v>
      </c>
    </row>
    <row r="3" spans="2:11" x14ac:dyDescent="0.2">
      <c r="B3">
        <v>9</v>
      </c>
      <c r="C3">
        <v>147</v>
      </c>
      <c r="D3">
        <f t="shared" ref="D3:D8" si="0">C3*B3</f>
        <v>1323</v>
      </c>
      <c r="E3" s="1">
        <v>0.5</v>
      </c>
      <c r="F3">
        <f t="shared" ref="F3:F8" si="1">D3*E3</f>
        <v>661.5</v>
      </c>
    </row>
    <row r="4" spans="2:11" x14ac:dyDescent="0.2">
      <c r="B4">
        <v>96</v>
      </c>
      <c r="C4">
        <v>16.7</v>
      </c>
      <c r="D4">
        <f t="shared" si="0"/>
        <v>1603.1999999999998</v>
      </c>
      <c r="E4" s="1">
        <v>14</v>
      </c>
      <c r="F4">
        <f>E4*B4</f>
        <v>1344</v>
      </c>
    </row>
    <row r="5" spans="2:11" x14ac:dyDescent="0.2">
      <c r="B5">
        <v>12</v>
      </c>
      <c r="C5">
        <v>13.3</v>
      </c>
      <c r="D5">
        <f t="shared" si="0"/>
        <v>159.60000000000002</v>
      </c>
      <c r="E5" s="1">
        <v>12</v>
      </c>
      <c r="F5">
        <f t="shared" ref="F5:F6" si="2">E5*B5</f>
        <v>144</v>
      </c>
    </row>
    <row r="6" spans="2:11" x14ac:dyDescent="0.2">
      <c r="B6">
        <v>36</v>
      </c>
      <c r="C6">
        <v>16.7</v>
      </c>
      <c r="D6">
        <f t="shared" si="0"/>
        <v>601.19999999999993</v>
      </c>
      <c r="E6" s="1">
        <v>14</v>
      </c>
      <c r="F6">
        <f t="shared" si="2"/>
        <v>504</v>
      </c>
    </row>
    <row r="7" spans="2:11" x14ac:dyDescent="0.2">
      <c r="B7">
        <v>1</v>
      </c>
      <c r="C7">
        <v>300</v>
      </c>
      <c r="D7">
        <f t="shared" si="0"/>
        <v>300</v>
      </c>
      <c r="E7" s="1">
        <v>0.5</v>
      </c>
      <c r="F7">
        <f t="shared" si="1"/>
        <v>150</v>
      </c>
    </row>
    <row r="8" spans="2:11" x14ac:dyDescent="0.2">
      <c r="B8">
        <v>2</v>
      </c>
      <c r="C8">
        <v>200</v>
      </c>
      <c r="D8">
        <f t="shared" si="0"/>
        <v>400</v>
      </c>
      <c r="E8" s="1">
        <v>0.5</v>
      </c>
      <c r="F8">
        <f t="shared" si="1"/>
        <v>200</v>
      </c>
    </row>
    <row r="9" spans="2:11" x14ac:dyDescent="0.2">
      <c r="B9">
        <v>2</v>
      </c>
      <c r="C9">
        <v>207</v>
      </c>
      <c r="D9">
        <f t="shared" ref="D9:D12" si="3">C9*B9</f>
        <v>414</v>
      </c>
      <c r="E9" s="1">
        <v>0.5</v>
      </c>
      <c r="F9">
        <f t="shared" ref="F9:F12" si="4">D9*E9</f>
        <v>207</v>
      </c>
    </row>
    <row r="10" spans="2:11" x14ac:dyDescent="0.2">
      <c r="B10">
        <v>20</v>
      </c>
      <c r="C10">
        <v>13.3</v>
      </c>
      <c r="D10">
        <f t="shared" si="3"/>
        <v>266</v>
      </c>
      <c r="E10" s="1">
        <v>12</v>
      </c>
      <c r="F10">
        <f>E10*B10</f>
        <v>240</v>
      </c>
      <c r="J10" t="s">
        <v>7</v>
      </c>
      <c r="K10">
        <f>1344/96</f>
        <v>14</v>
      </c>
    </row>
    <row r="11" spans="2:11" x14ac:dyDescent="0.2">
      <c r="B11">
        <v>49</v>
      </c>
      <c r="C11">
        <v>13.3</v>
      </c>
      <c r="D11">
        <f t="shared" si="3"/>
        <v>651.70000000000005</v>
      </c>
      <c r="E11" s="1">
        <v>12</v>
      </c>
      <c r="F11">
        <f>E11*B11</f>
        <v>588</v>
      </c>
      <c r="J11" t="s">
        <v>8</v>
      </c>
      <c r="K11">
        <f>144/12</f>
        <v>12</v>
      </c>
    </row>
    <row r="12" spans="2:11" x14ac:dyDescent="0.2">
      <c r="B12">
        <v>2</v>
      </c>
      <c r="C12">
        <v>163.30000000000001</v>
      </c>
      <c r="D12">
        <f t="shared" si="3"/>
        <v>326.60000000000002</v>
      </c>
      <c r="E12" s="1">
        <v>0.5</v>
      </c>
      <c r="F12">
        <f t="shared" si="4"/>
        <v>163.30000000000001</v>
      </c>
    </row>
    <row r="13" spans="2:11" x14ac:dyDescent="0.2">
      <c r="D13">
        <f>SUM(D2:D12)</f>
        <v>7095.3</v>
      </c>
      <c r="F13">
        <f>SUM(F2:F12)</f>
        <v>4726.8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84B1-A84E-46A6-9444-96CB49C5D2C5}">
  <dimension ref="B1:J12"/>
  <sheetViews>
    <sheetView workbookViewId="0">
      <selection activeCell="J10" sqref="J10"/>
    </sheetView>
  </sheetViews>
  <sheetFormatPr defaultRowHeight="14.25" x14ac:dyDescent="0.2"/>
  <sheetData>
    <row r="1" spans="2:10" x14ac:dyDescent="0.2"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2:10" x14ac:dyDescent="0.2">
      <c r="B2">
        <v>2</v>
      </c>
      <c r="C2">
        <v>900</v>
      </c>
      <c r="D2">
        <f>C2*B2</f>
        <v>1800</v>
      </c>
      <c r="E2" s="1">
        <v>0.4</v>
      </c>
      <c r="F2">
        <f>E2*D2</f>
        <v>720</v>
      </c>
    </row>
    <row r="3" spans="2:10" x14ac:dyDescent="0.2">
      <c r="B3">
        <v>9</v>
      </c>
      <c r="C3">
        <v>120</v>
      </c>
      <c r="D3">
        <f t="shared" ref="D3:D9" si="0">C3*B3</f>
        <v>1080</v>
      </c>
      <c r="E3" s="1">
        <v>0.4</v>
      </c>
      <c r="F3">
        <f>E3*D3</f>
        <v>432</v>
      </c>
      <c r="H3" t="s">
        <v>5</v>
      </c>
      <c r="I3">
        <f>1440/18</f>
        <v>80</v>
      </c>
      <c r="J3" t="s">
        <v>6</v>
      </c>
    </row>
    <row r="4" spans="2:10" x14ac:dyDescent="0.2">
      <c r="B4">
        <v>5</v>
      </c>
      <c r="C4">
        <v>800</v>
      </c>
      <c r="D4">
        <f t="shared" si="0"/>
        <v>4000</v>
      </c>
      <c r="E4" s="1">
        <v>0.4</v>
      </c>
      <c r="F4">
        <f t="shared" ref="F4:F9" si="1">E4*D4</f>
        <v>1600</v>
      </c>
      <c r="H4">
        <v>300</v>
      </c>
      <c r="I4">
        <f>1540/22</f>
        <v>70</v>
      </c>
    </row>
    <row r="5" spans="2:10" x14ac:dyDescent="0.2">
      <c r="B5">
        <v>2</v>
      </c>
      <c r="C5">
        <v>1400</v>
      </c>
      <c r="D5">
        <f t="shared" si="0"/>
        <v>2800</v>
      </c>
      <c r="E5" s="1">
        <v>0.4</v>
      </c>
      <c r="F5">
        <f t="shared" si="1"/>
        <v>1120</v>
      </c>
      <c r="H5">
        <v>250</v>
      </c>
      <c r="I5">
        <v>60</v>
      </c>
    </row>
    <row r="6" spans="2:10" x14ac:dyDescent="0.2">
      <c r="B6">
        <v>1</v>
      </c>
      <c r="C6">
        <v>900</v>
      </c>
      <c r="D6">
        <f t="shared" si="0"/>
        <v>900</v>
      </c>
      <c r="E6" s="1">
        <v>0.4</v>
      </c>
      <c r="F6">
        <f t="shared" si="1"/>
        <v>360</v>
      </c>
    </row>
    <row r="7" spans="2:10" x14ac:dyDescent="0.2">
      <c r="B7">
        <v>22</v>
      </c>
      <c r="C7">
        <v>135</v>
      </c>
      <c r="D7">
        <f>C7*B7</f>
        <v>2970</v>
      </c>
      <c r="E7" s="1">
        <v>70</v>
      </c>
      <c r="F7">
        <f>E7*B7</f>
        <v>1540</v>
      </c>
    </row>
    <row r="8" spans="2:10" x14ac:dyDescent="0.2">
      <c r="B8">
        <v>1</v>
      </c>
      <c r="C8">
        <v>800</v>
      </c>
      <c r="D8">
        <f t="shared" si="0"/>
        <v>800</v>
      </c>
      <c r="E8" s="1">
        <v>0.4</v>
      </c>
      <c r="F8">
        <f t="shared" si="1"/>
        <v>320</v>
      </c>
    </row>
    <row r="9" spans="2:10" x14ac:dyDescent="0.2">
      <c r="B9">
        <v>6</v>
      </c>
      <c r="C9">
        <v>800</v>
      </c>
      <c r="D9">
        <f t="shared" si="0"/>
        <v>4800</v>
      </c>
      <c r="E9" s="1">
        <v>0.4</v>
      </c>
      <c r="F9">
        <f t="shared" si="1"/>
        <v>1920</v>
      </c>
    </row>
    <row r="10" spans="2:10" x14ac:dyDescent="0.2">
      <c r="B10">
        <v>2</v>
      </c>
      <c r="C10">
        <v>120</v>
      </c>
      <c r="D10">
        <f t="shared" ref="D10:D11" si="2">C10*B10</f>
        <v>240</v>
      </c>
      <c r="E10" s="1">
        <v>0.4</v>
      </c>
      <c r="F10">
        <f t="shared" ref="F10:F11" si="3">E10*D10</f>
        <v>96</v>
      </c>
    </row>
    <row r="11" spans="2:10" x14ac:dyDescent="0.2">
      <c r="B11">
        <v>2</v>
      </c>
      <c r="C11">
        <v>240</v>
      </c>
      <c r="D11">
        <f t="shared" si="2"/>
        <v>480</v>
      </c>
      <c r="E11" s="1">
        <v>0.4</v>
      </c>
      <c r="F11">
        <f t="shared" si="3"/>
        <v>192</v>
      </c>
    </row>
    <row r="12" spans="2:10" x14ac:dyDescent="0.2">
      <c r="D12">
        <f>SUM(D2:D11)</f>
        <v>19870</v>
      </c>
      <c r="F12">
        <f>SUM(F2:F11)</f>
        <v>8300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D0C6-D2DB-4EAF-89A8-18E39E9FBA85}">
  <dimension ref="B1:F16"/>
  <sheetViews>
    <sheetView workbookViewId="0">
      <selection activeCell="D2" sqref="D2:D16"/>
    </sheetView>
  </sheetViews>
  <sheetFormatPr defaultRowHeight="14.25" x14ac:dyDescent="0.2"/>
  <sheetData>
    <row r="1" spans="2:6" x14ac:dyDescent="0.2"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2:6" x14ac:dyDescent="0.2">
      <c r="B2">
        <v>9</v>
      </c>
      <c r="C2">
        <v>240</v>
      </c>
      <c r="D2">
        <f>B2*C2</f>
        <v>2160</v>
      </c>
      <c r="E2" s="1">
        <v>0.4</v>
      </c>
      <c r="F2">
        <f>E2*D2</f>
        <v>864</v>
      </c>
    </row>
    <row r="3" spans="2:6" x14ac:dyDescent="0.2">
      <c r="B3">
        <v>15</v>
      </c>
      <c r="C3">
        <v>50</v>
      </c>
      <c r="D3">
        <f t="shared" ref="D3:D15" si="0">B3*C3</f>
        <v>750</v>
      </c>
      <c r="E3" s="1">
        <v>0.4</v>
      </c>
      <c r="F3">
        <f t="shared" ref="F3:F15" si="1">E3*D3</f>
        <v>300</v>
      </c>
    </row>
    <row r="4" spans="2:6" x14ac:dyDescent="0.2">
      <c r="B4">
        <v>1</v>
      </c>
      <c r="C4">
        <v>2166</v>
      </c>
      <c r="D4">
        <f t="shared" si="0"/>
        <v>2166</v>
      </c>
      <c r="E4" s="1">
        <v>0.4</v>
      </c>
      <c r="F4">
        <f t="shared" si="1"/>
        <v>866.40000000000009</v>
      </c>
    </row>
    <row r="5" spans="2:6" x14ac:dyDescent="0.2">
      <c r="B5">
        <v>1</v>
      </c>
      <c r="C5">
        <v>800</v>
      </c>
      <c r="D5">
        <f t="shared" si="0"/>
        <v>800</v>
      </c>
      <c r="E5" s="1">
        <v>0.4</v>
      </c>
      <c r="F5">
        <f t="shared" si="1"/>
        <v>320</v>
      </c>
    </row>
    <row r="6" spans="2:6" x14ac:dyDescent="0.2">
      <c r="B6">
        <v>5</v>
      </c>
      <c r="C6">
        <v>200</v>
      </c>
      <c r="D6">
        <f>B6*C6</f>
        <v>1000</v>
      </c>
      <c r="E6" s="1">
        <v>0.4</v>
      </c>
      <c r="F6">
        <f t="shared" si="1"/>
        <v>400</v>
      </c>
    </row>
    <row r="7" spans="2:6" x14ac:dyDescent="0.2">
      <c r="B7">
        <v>2</v>
      </c>
      <c r="C7">
        <v>200</v>
      </c>
      <c r="D7">
        <f t="shared" si="0"/>
        <v>400</v>
      </c>
      <c r="E7" s="1">
        <v>0.4</v>
      </c>
      <c r="F7">
        <f t="shared" si="1"/>
        <v>160</v>
      </c>
    </row>
    <row r="8" spans="2:6" x14ac:dyDescent="0.2">
      <c r="B8">
        <v>1</v>
      </c>
      <c r="C8">
        <v>1266</v>
      </c>
      <c r="D8">
        <f t="shared" si="0"/>
        <v>1266</v>
      </c>
      <c r="E8" s="1">
        <v>0.4</v>
      </c>
      <c r="F8">
        <f t="shared" si="1"/>
        <v>506.40000000000003</v>
      </c>
    </row>
    <row r="9" spans="2:6" x14ac:dyDescent="0.2">
      <c r="B9">
        <v>4</v>
      </c>
      <c r="C9">
        <v>300</v>
      </c>
      <c r="D9">
        <f t="shared" si="0"/>
        <v>1200</v>
      </c>
      <c r="E9" s="1">
        <v>0.4</v>
      </c>
      <c r="F9">
        <f t="shared" si="1"/>
        <v>480</v>
      </c>
    </row>
    <row r="10" spans="2:6" x14ac:dyDescent="0.2">
      <c r="B10">
        <v>1</v>
      </c>
      <c r="C10">
        <v>400</v>
      </c>
      <c r="D10">
        <f t="shared" si="0"/>
        <v>400</v>
      </c>
      <c r="E10" s="1">
        <v>0.4</v>
      </c>
      <c r="F10">
        <f t="shared" si="1"/>
        <v>160</v>
      </c>
    </row>
    <row r="11" spans="2:6" x14ac:dyDescent="0.2">
      <c r="B11">
        <v>4</v>
      </c>
      <c r="C11">
        <v>200</v>
      </c>
      <c r="D11">
        <f t="shared" si="0"/>
        <v>800</v>
      </c>
      <c r="E11" s="1">
        <v>0.4</v>
      </c>
      <c r="F11">
        <f t="shared" si="1"/>
        <v>320</v>
      </c>
    </row>
    <row r="12" spans="2:6" x14ac:dyDescent="0.2">
      <c r="B12">
        <v>20</v>
      </c>
      <c r="C12">
        <v>267</v>
      </c>
      <c r="D12">
        <f t="shared" si="0"/>
        <v>5340</v>
      </c>
      <c r="E12" s="1">
        <v>0.4</v>
      </c>
      <c r="F12">
        <f t="shared" si="1"/>
        <v>2136</v>
      </c>
    </row>
    <row r="13" spans="2:6" x14ac:dyDescent="0.2">
      <c r="B13">
        <v>1</v>
      </c>
      <c r="C13">
        <v>2166</v>
      </c>
      <c r="D13">
        <f t="shared" si="0"/>
        <v>2166</v>
      </c>
      <c r="E13" s="1">
        <v>0.4</v>
      </c>
      <c r="F13">
        <f t="shared" si="1"/>
        <v>866.40000000000009</v>
      </c>
    </row>
    <row r="14" spans="2:6" x14ac:dyDescent="0.2">
      <c r="B14">
        <v>1</v>
      </c>
      <c r="C14">
        <v>600</v>
      </c>
      <c r="D14">
        <f t="shared" si="0"/>
        <v>600</v>
      </c>
      <c r="E14" s="1">
        <v>0.4</v>
      </c>
      <c r="F14">
        <f t="shared" si="1"/>
        <v>240</v>
      </c>
    </row>
    <row r="15" spans="2:6" x14ac:dyDescent="0.2">
      <c r="B15">
        <v>2</v>
      </c>
      <c r="C15">
        <v>240</v>
      </c>
      <c r="D15">
        <f t="shared" si="0"/>
        <v>480</v>
      </c>
      <c r="E15" s="1">
        <v>0.4</v>
      </c>
      <c r="F15">
        <f t="shared" si="1"/>
        <v>192</v>
      </c>
    </row>
    <row r="16" spans="2:6" x14ac:dyDescent="0.2">
      <c r="D16">
        <f>SUM(D2:D15)</f>
        <v>19528</v>
      </c>
      <c r="F16">
        <f>SUM(F2:F15)</f>
        <v>7811.2000000000007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580A-16D5-4F2A-BC1F-3D4D6805682C}">
  <dimension ref="B1:F23"/>
  <sheetViews>
    <sheetView tabSelected="1" workbookViewId="0">
      <selection activeCell="M23" sqref="M23"/>
    </sheetView>
  </sheetViews>
  <sheetFormatPr defaultRowHeight="14.25" x14ac:dyDescent="0.2"/>
  <sheetData>
    <row r="1" spans="2:6" x14ac:dyDescent="0.2"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2:6" x14ac:dyDescent="0.2">
      <c r="B2">
        <v>73</v>
      </c>
      <c r="C2">
        <v>72.7</v>
      </c>
      <c r="D2">
        <f>C2*B2</f>
        <v>5307.1</v>
      </c>
      <c r="E2" s="1">
        <v>0.55000000000000004</v>
      </c>
      <c r="F2">
        <f>E2*D2</f>
        <v>2918.9050000000007</v>
      </c>
    </row>
    <row r="3" spans="2:6" x14ac:dyDescent="0.2">
      <c r="B3">
        <v>72</v>
      </c>
      <c r="C3">
        <v>90.9</v>
      </c>
      <c r="D3">
        <f t="shared" ref="D3:D20" si="0">C3*B3</f>
        <v>6544.8</v>
      </c>
      <c r="E3" s="1">
        <v>0.55000000000000004</v>
      </c>
      <c r="F3">
        <f t="shared" ref="F3:F20" si="1">E3*D3</f>
        <v>3599.6400000000003</v>
      </c>
    </row>
    <row r="4" spans="2:6" x14ac:dyDescent="0.2">
      <c r="B4">
        <v>10</v>
      </c>
      <c r="C4">
        <v>150</v>
      </c>
      <c r="D4">
        <f t="shared" si="0"/>
        <v>1500</v>
      </c>
      <c r="E4" s="1">
        <v>0.55000000000000004</v>
      </c>
      <c r="F4">
        <f t="shared" si="1"/>
        <v>825.00000000000011</v>
      </c>
    </row>
    <row r="5" spans="2:6" x14ac:dyDescent="0.2">
      <c r="B5">
        <v>10</v>
      </c>
      <c r="C5">
        <v>200</v>
      </c>
      <c r="D5">
        <f t="shared" si="0"/>
        <v>2000</v>
      </c>
      <c r="E5" s="1">
        <v>0.55000000000000004</v>
      </c>
      <c r="F5">
        <f t="shared" si="1"/>
        <v>1100</v>
      </c>
    </row>
    <row r="6" spans="2:6" x14ac:dyDescent="0.2">
      <c r="B6">
        <v>10</v>
      </c>
      <c r="C6">
        <v>220</v>
      </c>
      <c r="D6">
        <f t="shared" si="0"/>
        <v>2200</v>
      </c>
      <c r="E6" s="1">
        <v>0.55000000000000004</v>
      </c>
      <c r="F6">
        <f t="shared" si="1"/>
        <v>1210</v>
      </c>
    </row>
    <row r="7" spans="2:6" x14ac:dyDescent="0.2">
      <c r="B7">
        <v>6</v>
      </c>
      <c r="C7">
        <v>91</v>
      </c>
      <c r="D7">
        <f t="shared" si="0"/>
        <v>546</v>
      </c>
      <c r="E7" s="1">
        <v>0.55000000000000004</v>
      </c>
      <c r="F7">
        <f t="shared" si="1"/>
        <v>300.3</v>
      </c>
    </row>
    <row r="8" spans="2:6" x14ac:dyDescent="0.2">
      <c r="B8">
        <v>2</v>
      </c>
      <c r="C8">
        <v>91</v>
      </c>
      <c r="D8">
        <f t="shared" si="0"/>
        <v>182</v>
      </c>
      <c r="E8" s="1">
        <v>0.55000000000000004</v>
      </c>
      <c r="F8" s="2">
        <v>100</v>
      </c>
    </row>
    <row r="9" spans="2:6" x14ac:dyDescent="0.2">
      <c r="B9">
        <v>2</v>
      </c>
      <c r="C9">
        <v>91</v>
      </c>
      <c r="D9">
        <f t="shared" si="0"/>
        <v>182</v>
      </c>
      <c r="E9" s="1">
        <v>0.55000000000000004</v>
      </c>
      <c r="F9">
        <f t="shared" si="1"/>
        <v>100.10000000000001</v>
      </c>
    </row>
    <row r="10" spans="2:6" x14ac:dyDescent="0.2">
      <c r="B10">
        <v>1</v>
      </c>
      <c r="C10">
        <v>200</v>
      </c>
      <c r="D10">
        <f t="shared" si="0"/>
        <v>200</v>
      </c>
      <c r="E10" s="1">
        <v>0.55000000000000004</v>
      </c>
      <c r="F10">
        <f t="shared" si="1"/>
        <v>110.00000000000001</v>
      </c>
    </row>
    <row r="11" spans="2:6" x14ac:dyDescent="0.2">
      <c r="D11">
        <f t="shared" si="0"/>
        <v>0</v>
      </c>
      <c r="E11" s="1">
        <v>0.55000000000000004</v>
      </c>
      <c r="F11">
        <f t="shared" si="1"/>
        <v>0</v>
      </c>
    </row>
    <row r="12" spans="2:6" x14ac:dyDescent="0.2">
      <c r="D12">
        <f t="shared" si="0"/>
        <v>0</v>
      </c>
      <c r="E12" s="1">
        <v>0.55000000000000004</v>
      </c>
      <c r="F12">
        <f t="shared" si="1"/>
        <v>0</v>
      </c>
    </row>
    <row r="13" spans="2:6" x14ac:dyDescent="0.2">
      <c r="D13">
        <f t="shared" si="0"/>
        <v>0</v>
      </c>
      <c r="E13" s="1">
        <v>0.55000000000000004</v>
      </c>
      <c r="F13">
        <f t="shared" si="1"/>
        <v>0</v>
      </c>
    </row>
    <row r="14" spans="2:6" x14ac:dyDescent="0.2">
      <c r="D14">
        <f t="shared" si="0"/>
        <v>0</v>
      </c>
      <c r="E14" s="1">
        <v>12</v>
      </c>
      <c r="F14">
        <f>B14*E14</f>
        <v>0</v>
      </c>
    </row>
    <row r="15" spans="2:6" x14ac:dyDescent="0.2">
      <c r="D15">
        <f t="shared" si="0"/>
        <v>0</v>
      </c>
      <c r="E15" s="1">
        <v>0.5</v>
      </c>
      <c r="F15">
        <f t="shared" si="1"/>
        <v>0</v>
      </c>
    </row>
    <row r="16" spans="2:6" x14ac:dyDescent="0.2">
      <c r="D16">
        <f t="shared" si="0"/>
        <v>0</v>
      </c>
      <c r="E16" s="1">
        <v>0.5</v>
      </c>
      <c r="F16">
        <f t="shared" si="1"/>
        <v>0</v>
      </c>
    </row>
    <row r="17" spans="4:6" x14ac:dyDescent="0.2">
      <c r="D17">
        <f t="shared" si="0"/>
        <v>0</v>
      </c>
      <c r="E17" s="1">
        <v>0.5</v>
      </c>
      <c r="F17">
        <f t="shared" si="1"/>
        <v>0</v>
      </c>
    </row>
    <row r="18" spans="4:6" x14ac:dyDescent="0.2">
      <c r="D18">
        <f t="shared" si="0"/>
        <v>0</v>
      </c>
      <c r="E18" s="1">
        <v>0.5</v>
      </c>
      <c r="F18">
        <f t="shared" si="1"/>
        <v>0</v>
      </c>
    </row>
    <row r="19" spans="4:6" x14ac:dyDescent="0.2">
      <c r="D19">
        <f t="shared" si="0"/>
        <v>0</v>
      </c>
      <c r="E19" s="1">
        <v>0.55000000000000004</v>
      </c>
      <c r="F19">
        <f t="shared" si="1"/>
        <v>0</v>
      </c>
    </row>
    <row r="20" spans="4:6" x14ac:dyDescent="0.2">
      <c r="D20">
        <f t="shared" si="0"/>
        <v>0</v>
      </c>
      <c r="E20" s="1">
        <v>0.55000000000000004</v>
      </c>
      <c r="F20">
        <f t="shared" si="1"/>
        <v>0</v>
      </c>
    </row>
    <row r="21" spans="4:6" x14ac:dyDescent="0.2">
      <c r="D21">
        <f>SUM(D2:D20)</f>
        <v>18661.900000000001</v>
      </c>
      <c r="F21">
        <f>SUM(F2:F20)</f>
        <v>10263.945000000002</v>
      </c>
    </row>
    <row r="23" spans="4:6" x14ac:dyDescent="0.2">
      <c r="F23">
        <f>F21-9711.5</f>
        <v>552.44500000000153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赵启正</vt:lpstr>
      <vt:lpstr>魏常玉</vt:lpstr>
      <vt:lpstr>唐和生</vt:lpstr>
      <vt:lpstr>孙良想</vt:lpstr>
      <vt:lpstr>鲍力</vt:lpstr>
      <vt:lpstr>郑超</vt:lpstr>
      <vt:lpstr>万建明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2015-06-05T18:19:34Z</dcterms:created>
  <dcterms:modified xsi:type="dcterms:W3CDTF">2023-06-08T09:14:32Z</dcterms:modified>
</cp:coreProperties>
</file>