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ugo\Downloads\"/>
    </mc:Choice>
  </mc:AlternateContent>
  <xr:revisionPtr revIDLastSave="0" documentId="13_ncr:1_{F93B33C2-AF14-49B5-974C-0700B58CD9E7}" xr6:coauthVersionLast="45" xr6:coauthVersionMax="45" xr10:uidLastSave="{00000000-0000-0000-0000-000000000000}"/>
  <bookViews>
    <workbookView xWindow="-110" yWindow="-110" windowWidth="25820" windowHeight="14020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2" i="1"/>
  <c r="B7" i="1"/>
  <c r="M16" i="2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<sst xmlns="http://schemas.openxmlformats.org/spreadsheetml/2006/main" count="28" uniqueCount="27">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</sst>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0" fontId="6" fillId="3" borderId="0" xfId="4" applyFill="1"/>
    <xf numFmtId="164" fontId="0" fillId="0" borderId="1" xfId="0" applyNumberFormat="1" applyFont="1" applyBorder="1"/>
    <xf numFmtId="164" fontId="6" fillId="3" borderId="0" xfId="4" applyNumberFormat="1" applyFill="1"/>
    <xf numFmtId="164" fontId="0" fillId="0" borderId="0" xfId="0" applyNumberFormat="1" applyFont="1" applyBorder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0" fillId="0" borderId="0" xfId="5" applyFont="1" applyBorder="1"/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</cellXfs>
  <cellStyles count="13">
    <cellStyle name="20% - Accent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" xfId="1" builtinId="15"/>
    <cellStyle name="Title 2" xfId="6" xr:uid="{00000000-0005-0000-0000-00000C000000}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373" y="0"/>
          <a:ext cx="937846" cy="9960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Prep</a:t>
          </a:r>
        </a:p>
      </dsp:txBody>
      <dsp:txXfrm>
        <a:off x="2373" y="0"/>
        <a:ext cx="937846" cy="298812"/>
      </dsp:txXfrm>
    </dsp:sp>
    <dsp:sp modelId="{0C6AE58D-D96D-4803-B7BE-888BD23D5BC7}">
      <dsp:nvSpPr>
        <dsp:cNvPr id="0" name=""/>
        <dsp:cNvSpPr/>
      </dsp:nvSpPr>
      <dsp:spPr>
        <a:xfrm>
          <a:off x="96158" y="298812"/>
          <a:ext cx="750277" cy="64742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cost of excavation and skip</a:t>
          </a:r>
        </a:p>
      </dsp:txBody>
      <dsp:txXfrm>
        <a:off x="115120" y="317774"/>
        <a:ext cx="712353" cy="609503"/>
      </dsp:txXfrm>
    </dsp:sp>
    <dsp:sp modelId="{01930602-09ED-4E62-A923-54C8513517D2}">
      <dsp:nvSpPr>
        <dsp:cNvPr id="0" name=""/>
        <dsp:cNvSpPr/>
      </dsp:nvSpPr>
      <dsp:spPr>
        <a:xfrm>
          <a:off x="1010558" y="0"/>
          <a:ext cx="937846" cy="9960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New Decking</a:t>
          </a:r>
        </a:p>
      </dsp:txBody>
      <dsp:txXfrm>
        <a:off x="1010558" y="0"/>
        <a:ext cx="937846" cy="298812"/>
      </dsp:txXfrm>
    </dsp:sp>
    <dsp:sp modelId="{8217E7D4-70F2-4B63-9352-0F1406B93F3F}">
      <dsp:nvSpPr>
        <dsp:cNvPr id="0" name=""/>
        <dsp:cNvSpPr/>
      </dsp:nvSpPr>
      <dsp:spPr>
        <a:xfrm>
          <a:off x="1104343" y="298812"/>
          <a:ext cx="750277" cy="64742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Labour and Materials</a:t>
          </a:r>
        </a:p>
      </dsp:txBody>
      <dsp:txXfrm>
        <a:off x="1123305" y="317774"/>
        <a:ext cx="712353" cy="609503"/>
      </dsp:txXfrm>
    </dsp:sp>
    <dsp:sp modelId="{2659D324-C34D-4297-B198-16C1608CB113}">
      <dsp:nvSpPr>
        <dsp:cNvPr id="0" name=""/>
        <dsp:cNvSpPr/>
      </dsp:nvSpPr>
      <dsp:spPr>
        <a:xfrm>
          <a:off x="2018743" y="0"/>
          <a:ext cx="937846" cy="9960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Garden Work</a:t>
          </a:r>
        </a:p>
      </dsp:txBody>
      <dsp:txXfrm>
        <a:off x="2018743" y="0"/>
        <a:ext cx="937846" cy="298812"/>
      </dsp:txXfrm>
    </dsp:sp>
    <dsp:sp modelId="{144F90BB-8DC3-4652-B2B8-49210DCBD1C2}">
      <dsp:nvSpPr>
        <dsp:cNvPr id="0" name=""/>
        <dsp:cNvSpPr/>
      </dsp:nvSpPr>
      <dsp:spPr>
        <a:xfrm>
          <a:off x="2112528" y="298812"/>
          <a:ext cx="750277" cy="64742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Plants and Labour</a:t>
          </a:r>
        </a:p>
      </dsp:txBody>
      <dsp:txXfrm>
        <a:off x="2131490" y="317774"/>
        <a:ext cx="712353" cy="609503"/>
      </dsp:txXfrm>
    </dsp:sp>
    <dsp:sp modelId="{977218E1-1886-40CF-A007-1266DB24C757}">
      <dsp:nvSpPr>
        <dsp:cNvPr id="0" name=""/>
        <dsp:cNvSpPr/>
      </dsp:nvSpPr>
      <dsp:spPr>
        <a:xfrm>
          <a:off x="3026928" y="0"/>
          <a:ext cx="937846" cy="9960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 Total</a:t>
          </a:r>
        </a:p>
      </dsp:txBody>
      <dsp:txXfrm>
        <a:off x="3026928" y="0"/>
        <a:ext cx="937846" cy="298812"/>
      </dsp:txXfrm>
    </dsp:sp>
    <dsp:sp modelId="{9DBE0CF5-07E9-4567-9460-A4AD9DF0CCF8}">
      <dsp:nvSpPr>
        <dsp:cNvPr id="0" name=""/>
        <dsp:cNvSpPr/>
      </dsp:nvSpPr>
      <dsp:spPr>
        <a:xfrm>
          <a:off x="3120712" y="298812"/>
          <a:ext cx="750277" cy="64742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total prep, decking and plants</a:t>
          </a:r>
        </a:p>
      </dsp:txBody>
      <dsp:txXfrm>
        <a:off x="3139674" y="317774"/>
        <a:ext cx="712353" cy="609503"/>
      </dsp:txXfrm>
    </dsp:sp>
    <dsp:sp modelId="{5F9ABE60-78F0-4A4A-AEF1-F66EE2422007}">
      <dsp:nvSpPr>
        <dsp:cNvPr id="0" name=""/>
        <dsp:cNvSpPr/>
      </dsp:nvSpPr>
      <dsp:spPr>
        <a:xfrm>
          <a:off x="4035113" y="0"/>
          <a:ext cx="937846" cy="9960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Discount</a:t>
          </a:r>
        </a:p>
      </dsp:txBody>
      <dsp:txXfrm>
        <a:off x="4035113" y="0"/>
        <a:ext cx="937846" cy="298812"/>
      </dsp:txXfrm>
    </dsp:sp>
    <dsp:sp modelId="{A2A0FCEA-8EDD-47D2-BE98-306262A73889}">
      <dsp:nvSpPr>
        <dsp:cNvPr id="0" name=""/>
        <dsp:cNvSpPr/>
      </dsp:nvSpPr>
      <dsp:spPr>
        <a:xfrm>
          <a:off x="4128897" y="298812"/>
          <a:ext cx="750277" cy="64742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Multiply Sub Total by 10%</a:t>
          </a:r>
        </a:p>
      </dsp:txBody>
      <dsp:txXfrm>
        <a:off x="4147859" y="317774"/>
        <a:ext cx="712353" cy="609503"/>
      </dsp:txXfrm>
    </dsp:sp>
    <dsp:sp modelId="{1FDD2167-7D79-41D3-BA4B-A012184BADDE}">
      <dsp:nvSpPr>
        <dsp:cNvPr id="0" name=""/>
        <dsp:cNvSpPr/>
      </dsp:nvSpPr>
      <dsp:spPr>
        <a:xfrm>
          <a:off x="5043297" y="0"/>
          <a:ext cx="937846" cy="9960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Estimate</a:t>
          </a:r>
        </a:p>
      </dsp:txBody>
      <dsp:txXfrm>
        <a:off x="5043297" y="0"/>
        <a:ext cx="937846" cy="298812"/>
      </dsp:txXfrm>
    </dsp:sp>
    <dsp:sp modelId="{2EFAC1BA-7ABC-4C4A-8530-7D7AB162DF88}">
      <dsp:nvSpPr>
        <dsp:cNvPr id="0" name=""/>
        <dsp:cNvSpPr/>
      </dsp:nvSpPr>
      <dsp:spPr>
        <a:xfrm>
          <a:off x="5137082" y="298812"/>
          <a:ext cx="750277" cy="64742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Subtract Discount from Sub Total</a:t>
          </a:r>
        </a:p>
      </dsp:txBody>
      <dsp:txXfrm>
        <a:off x="5156044" y="317774"/>
        <a:ext cx="712353" cy="60950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workbookViewId="0">
      <selection activeCell="I6" sqref="I6:O6"/>
    </sheetView>
  </sheetViews>
  <sheetFormatPr defaultColWidth="8.75" defaultRowHeight="14.5"/>
  <cols>
    <col min="1" max="8" width="8.75" style="11"/>
    <col min="9" max="16" width="11" style="11" customWidth="1"/>
    <col min="17" max="16384" width="8.75" style="11"/>
  </cols>
  <sheetData>
    <row r="1" spans="1:16">
      <c r="H1" s="12"/>
    </row>
    <row r="2" spans="1:16" ht="35">
      <c r="H2" s="21" t="s">
        <v>14</v>
      </c>
      <c r="I2" s="22"/>
      <c r="J2" s="22"/>
      <c r="K2" s="22"/>
      <c r="L2" s="22"/>
      <c r="M2" s="22"/>
      <c r="N2" s="22"/>
      <c r="O2" s="22"/>
      <c r="P2" s="22"/>
    </row>
    <row r="3" spans="1:16">
      <c r="H3" s="12"/>
    </row>
    <row r="4" spans="1:16" ht="29.5">
      <c r="H4" s="23" t="s">
        <v>16</v>
      </c>
      <c r="I4" s="24"/>
      <c r="J4" s="24"/>
      <c r="K4" s="24"/>
      <c r="L4" s="24"/>
      <c r="M4" s="24"/>
      <c r="N4" s="24"/>
      <c r="O4" s="24"/>
      <c r="P4" s="24"/>
    </row>
    <row r="5" spans="1:16" ht="15" thickBot="1">
      <c r="H5" s="12"/>
    </row>
    <row r="6" spans="1:16" ht="31.5" thickBot="1">
      <c r="H6" s="12"/>
      <c r="I6" s="25" t="s">
        <v>19</v>
      </c>
      <c r="J6" s="26"/>
      <c r="K6" s="26"/>
      <c r="L6" s="26"/>
      <c r="M6" s="26"/>
      <c r="N6" s="26"/>
      <c r="O6" s="27"/>
      <c r="P6" s="13"/>
    </row>
    <row r="8" spans="1:16" ht="17.5">
      <c r="H8" s="14"/>
      <c r="I8" s="15"/>
    </row>
    <row r="9" spans="1:16" ht="18">
      <c r="A9" s="14"/>
      <c r="B9" s="14"/>
      <c r="C9" s="14"/>
      <c r="D9" s="14"/>
      <c r="E9" s="14"/>
      <c r="F9" s="14"/>
      <c r="G9" s="14"/>
      <c r="H9" s="16"/>
      <c r="I9" s="15"/>
    </row>
    <row r="10" spans="1:16" ht="18.5" thickBot="1">
      <c r="A10" s="16" t="s">
        <v>17</v>
      </c>
      <c r="B10" s="16"/>
      <c r="C10" s="16"/>
      <c r="D10" s="16"/>
      <c r="E10" s="16"/>
      <c r="F10" s="16"/>
      <c r="G10" s="16"/>
      <c r="H10" s="13"/>
      <c r="I10" s="15"/>
    </row>
    <row r="11" spans="1:16" ht="18" thickTop="1">
      <c r="A11" s="17"/>
      <c r="B11" s="17"/>
      <c r="C11" s="17"/>
      <c r="D11" s="17"/>
      <c r="E11" s="17"/>
      <c r="F11" s="17"/>
      <c r="G11" s="17"/>
      <c r="H11" s="17"/>
      <c r="I11" s="15"/>
    </row>
    <row r="12" spans="1:16" ht="77" customHeight="1">
      <c r="A12" s="28" t="s">
        <v>18</v>
      </c>
      <c r="B12" s="28"/>
      <c r="C12" s="28"/>
      <c r="D12" s="28"/>
      <c r="E12" s="28"/>
      <c r="F12" s="28"/>
      <c r="G12" s="28"/>
      <c r="H12" s="18"/>
      <c r="I12" s="15"/>
    </row>
    <row r="13" spans="1:16" ht="15" customHeight="1">
      <c r="A13" s="18"/>
      <c r="B13" s="18"/>
      <c r="C13" s="18"/>
      <c r="D13" s="18"/>
      <c r="E13" s="18"/>
      <c r="F13" s="18"/>
      <c r="G13" s="18"/>
      <c r="H13" s="18"/>
      <c r="I13" s="15"/>
    </row>
    <row r="14" spans="1:16" ht="18">
      <c r="A14" s="18"/>
      <c r="B14" s="18"/>
      <c r="C14" s="18"/>
      <c r="D14" s="18"/>
      <c r="E14" s="18"/>
      <c r="F14" s="18"/>
      <c r="G14" s="18"/>
      <c r="H14" s="16"/>
      <c r="I14" s="15"/>
    </row>
    <row r="15" spans="1:16" ht="18.5" thickBot="1">
      <c r="A15" s="16" t="s">
        <v>15</v>
      </c>
      <c r="B15" s="16"/>
      <c r="C15" s="16"/>
      <c r="D15" s="16"/>
      <c r="E15" s="16"/>
      <c r="F15" s="16"/>
      <c r="G15" s="16"/>
      <c r="H15" s="13"/>
      <c r="I15" s="15"/>
    </row>
    <row r="16" spans="1:16" ht="18" thickTop="1">
      <c r="A16" s="17"/>
      <c r="B16" s="17"/>
      <c r="C16" s="17"/>
      <c r="D16" s="17"/>
      <c r="E16" s="17"/>
      <c r="F16" s="17"/>
      <c r="G16" s="17"/>
      <c r="H16" s="17"/>
      <c r="I16" s="15"/>
      <c r="L16" s="20" t="s">
        <v>24</v>
      </c>
      <c r="M16" s="20" t="str">
        <f ca="1">TRIM(CLEAN(INFO("RELEASE")))</f>
        <v>16.0</v>
      </c>
    </row>
    <row r="17" spans="1:13" ht="17.5">
      <c r="A17" s="19" t="s">
        <v>20</v>
      </c>
      <c r="B17" s="19"/>
      <c r="C17" s="19"/>
      <c r="D17" s="19"/>
      <c r="E17" s="19"/>
      <c r="F17" s="19"/>
      <c r="G17" s="19"/>
      <c r="H17" s="14"/>
      <c r="I17" s="15"/>
      <c r="L17" s="20" t="s">
        <v>25</v>
      </c>
      <c r="M17" s="20" t="str">
        <f ca="1">LEFT(M16,FIND(".",M16)-1)</f>
        <v>16</v>
      </c>
    </row>
    <row r="18" spans="1:13" ht="17.5">
      <c r="A18" s="14" t="s">
        <v>21</v>
      </c>
      <c r="B18" s="14"/>
      <c r="C18" s="14"/>
      <c r="D18" s="14"/>
      <c r="E18" s="14"/>
      <c r="F18" s="14"/>
      <c r="G18" s="14"/>
      <c r="I18" s="15"/>
      <c r="L18" s="20" t="s">
        <v>26</v>
      </c>
      <c r="M18" s="20">
        <f ca="1">VALUE(M17)</f>
        <v>16</v>
      </c>
    </row>
    <row r="19" spans="1:13">
      <c r="I19" s="15"/>
    </row>
    <row r="20" spans="1:13">
      <c r="I20" s="15"/>
    </row>
    <row r="21" spans="1:13" ht="17.5">
      <c r="H21" s="14"/>
      <c r="I21" s="15"/>
    </row>
    <row r="22" spans="1:13" ht="17.5">
      <c r="A22" s="14"/>
      <c r="B22" s="14"/>
      <c r="C22" s="14"/>
      <c r="D22" s="14"/>
      <c r="E22" s="14"/>
      <c r="F22" s="14"/>
      <c r="G22" s="14"/>
      <c r="H22" s="14"/>
      <c r="I22" s="15"/>
    </row>
    <row r="23" spans="1:13" ht="17.5">
      <c r="A23" s="14"/>
      <c r="B23" s="14"/>
      <c r="C23" s="14"/>
      <c r="D23" s="14"/>
      <c r="E23" s="14"/>
      <c r="F23" s="14"/>
      <c r="G23" s="14"/>
      <c r="H23" s="14"/>
      <c r="I23" s="15"/>
    </row>
    <row r="24" spans="1:13" ht="17.5">
      <c r="A24" s="14"/>
      <c r="B24" s="14"/>
      <c r="C24" s="14"/>
      <c r="D24" s="14"/>
      <c r="E24" s="14"/>
      <c r="F24" s="14"/>
      <c r="G24" s="14"/>
      <c r="H24" s="14"/>
      <c r="I24" s="15"/>
    </row>
    <row r="25" spans="1:13" ht="17.5">
      <c r="A25" s="14"/>
      <c r="B25" s="14"/>
      <c r="C25" s="14"/>
      <c r="D25" s="14"/>
      <c r="E25" s="14"/>
      <c r="F25" s="14"/>
      <c r="G25" s="14"/>
      <c r="H25" s="15"/>
      <c r="I25" s="15"/>
    </row>
    <row r="26" spans="1:13">
      <c r="A26" s="15"/>
      <c r="B26" s="15"/>
      <c r="C26" s="15"/>
      <c r="D26" s="15"/>
      <c r="E26" s="15"/>
      <c r="F26" s="15"/>
      <c r="G26" s="15"/>
      <c r="H26" s="15"/>
    </row>
    <row r="27" spans="1:13">
      <c r="A27" s="15"/>
      <c r="B27" s="15"/>
      <c r="C27" s="15"/>
      <c r="D27" s="15"/>
      <c r="E27" s="15"/>
      <c r="F27" s="15"/>
      <c r="G27" s="15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zoomScaleNormal="100" zoomScalePageLayoutView="130" workbookViewId="0">
      <selection activeCell="A33" sqref="A33"/>
    </sheetView>
  </sheetViews>
  <sheetFormatPr defaultColWidth="8.75" defaultRowHeight="14.5"/>
  <cols>
    <col min="1" max="1" width="64.4140625" customWidth="1"/>
    <col min="2" max="2" width="16.08203125" customWidth="1"/>
    <col min="3" max="9" width="13.75" customWidth="1"/>
  </cols>
  <sheetData>
    <row r="1" spans="1:2" s="1" customFormat="1" ht="23">
      <c r="A1" s="3" t="s">
        <v>0</v>
      </c>
    </row>
    <row r="4" spans="1:2">
      <c r="A4" s="7" t="s">
        <v>1</v>
      </c>
      <c r="B4" s="7"/>
    </row>
    <row r="5" spans="1:2">
      <c r="A5" t="s">
        <v>23</v>
      </c>
      <c r="B5" s="2">
        <v>1200</v>
      </c>
    </row>
    <row r="6" spans="1:2">
      <c r="A6" t="s">
        <v>6</v>
      </c>
      <c r="B6" s="2">
        <v>100</v>
      </c>
    </row>
    <row r="7" spans="1:2">
      <c r="A7" s="6" t="s">
        <v>10</v>
      </c>
      <c r="B7" s="8">
        <f>B5+B6</f>
        <v>1300</v>
      </c>
    </row>
    <row r="8" spans="1:2">
      <c r="B8" s="2"/>
    </row>
    <row r="9" spans="1:2">
      <c r="A9" s="7" t="s">
        <v>2</v>
      </c>
      <c r="B9" s="9"/>
    </row>
    <row r="10" spans="1:2">
      <c r="A10" t="s">
        <v>7</v>
      </c>
      <c r="B10" s="2">
        <v>800</v>
      </c>
    </row>
    <row r="11" spans="1:2">
      <c r="A11" t="s">
        <v>8</v>
      </c>
      <c r="B11" s="2">
        <v>4850</v>
      </c>
    </row>
    <row r="12" spans="1:2">
      <c r="A12" s="6" t="s">
        <v>11</v>
      </c>
      <c r="B12" s="8">
        <f>SUM(B10:B11)</f>
        <v>5650</v>
      </c>
    </row>
    <row r="13" spans="1:2">
      <c r="B13" s="2"/>
    </row>
    <row r="14" spans="1:2">
      <c r="A14" s="7" t="s">
        <v>3</v>
      </c>
      <c r="B14" s="9"/>
    </row>
    <row r="15" spans="1:2">
      <c r="A15" t="s">
        <v>9</v>
      </c>
      <c r="B15" s="2">
        <v>1200</v>
      </c>
    </row>
    <row r="16" spans="1:2">
      <c r="A16" t="s">
        <v>7</v>
      </c>
      <c r="B16" s="2">
        <v>200</v>
      </c>
    </row>
    <row r="17" spans="1:2">
      <c r="A17" s="6" t="s">
        <v>12</v>
      </c>
      <c r="B17" s="8">
        <f>SUM(B15:B16)</f>
        <v>1400</v>
      </c>
    </row>
    <row r="18" spans="1:2">
      <c r="B18" s="2"/>
    </row>
    <row r="19" spans="1:2">
      <c r="A19" s="4" t="s">
        <v>13</v>
      </c>
      <c r="B19" s="8">
        <f>B7+B12+B17</f>
        <v>8350</v>
      </c>
    </row>
    <row r="20" spans="1:2">
      <c r="A20" t="s">
        <v>4</v>
      </c>
      <c r="B20" s="10">
        <f>B19*0.1</f>
        <v>835</v>
      </c>
    </row>
    <row r="21" spans="1:2">
      <c r="A21" s="5" t="s">
        <v>5</v>
      </c>
      <c r="B21" s="8">
        <f>B19-B20</f>
        <v>7515</v>
      </c>
    </row>
    <row r="23" spans="1:2">
      <c r="A23" s="1" t="s">
        <v>22</v>
      </c>
    </row>
  </sheetData>
  <conditionalFormatting sqref="B7">
    <cfRule type="expression" dxfId="11" priority="2">
      <formula>AND(ExcelMajorVersion&gt;=15,_xlfn.ISFORMULA(B7),B7=B5+B6)</formula>
    </cfRule>
    <cfRule type="expression" dxfId="10" priority="1">
      <formula>AND(ExcelMajorVersion&lt;15,B7=B5+B6)</formula>
    </cfRule>
  </conditionalFormatting>
  <conditionalFormatting sqref="B12">
    <cfRule type="expression" dxfId="9" priority="4">
      <formula>AND(ExcelMajorVersion&gt;=15,_xlfn.ISFORMULA(B12),B12=B10+B11)</formula>
    </cfRule>
    <cfRule type="expression" dxfId="8" priority="3">
      <formula>AND(ExcelMajorVersion&lt;15,B12=B10+B11)</formula>
    </cfRule>
  </conditionalFormatting>
  <conditionalFormatting sqref="B17">
    <cfRule type="expression" dxfId="7" priority="6">
      <formula>AND(ExcelMajorVersion&gt;=15,_xlfn.ISFORMULA(B17),B17=B15+B16)</formula>
    </cfRule>
    <cfRule type="expression" dxfId="6" priority="5">
      <formula>AND(ExcelMajorVersion&lt;15,B17=B15+B16)</formula>
    </cfRule>
  </conditionalFormatting>
  <conditionalFormatting sqref="B19">
    <cfRule type="expression" dxfId="5" priority="8">
      <formula>AND(ExcelMajorVersion&gt;=15,_xlfn.ISFORMULA(B19),B19=B7+B12+B17)</formula>
    </cfRule>
    <cfRule type="expression" dxfId="4" priority="7">
      <formula>AND(ExcelMajorVersion&lt;15,B19=B7+B12+B17)</formula>
    </cfRule>
  </conditionalFormatting>
  <conditionalFormatting sqref="B20">
    <cfRule type="expression" dxfId="3" priority="10">
      <formula>AND(ExcelMajorVersion&gt;=15,_xlfn.ISFORMULA(B20),B20=B19*10%)</formula>
    </cfRule>
    <cfRule type="expression" dxfId="2" priority="9">
      <formula>AND(ExcelMajorVersion&lt;15,B20=B19*10%)</formula>
    </cfRule>
  </conditionalFormatting>
  <conditionalFormatting sqref="B21">
    <cfRule type="expression" dxfId="1" priority="12">
      <formula>AND(ExcelMajorVersion&gt;=15,_xlfn.ISFORMULA(B21),B21=B19-B20)</formula>
    </cfRule>
    <cfRule type="expression" dxfId="0" priority="11">
      <formula>AND(ExcelMajorVersion&lt;15,B21=B19-B20)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Hugo Silva</cp:lastModifiedBy>
  <dcterms:created xsi:type="dcterms:W3CDTF">2017-05-26T01:31:29Z</dcterms:created>
  <dcterms:modified xsi:type="dcterms:W3CDTF">2021-03-04T03:41:58Z</dcterms:modified>
</cp:coreProperties>
</file>