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SILVAHX6\Downloads\"/>
    </mc:Choice>
  </mc:AlternateContent>
  <xr:revisionPtr revIDLastSave="0" documentId="13_ncr:1_{4C44D2D1-80D4-402C-B3DE-DC434BB30F1E}" xr6:coauthVersionLast="45" xr6:coauthVersionMax="45" xr10:uidLastSave="{00000000-0000-0000-0000-000000000000}"/>
  <bookViews>
    <workbookView xWindow="-110" yWindow="-110" windowWidth="19420" windowHeight="10420" xr2:uid="{00000000-000D-0000-FFFF-FFFF00000000}"/>
  </bookViews>
  <sheets>
    <sheet name="Instructions" sheetId="2" r:id="rId1"/>
    <sheet name="Data " sheetId="1" r:id="rId2"/>
    <sheet name="Sheet1" sheetId="3" r:id="rId3"/>
  </sheets>
  <definedNames>
    <definedName name="Data">Table1[]</definedName>
    <definedName name="Fin_Years">Instructions!$Z$2:$Z$10</definedName>
    <definedName name="Slicer_Supplier">#N/A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<sst xmlns="http://schemas.openxmlformats.org/spreadsheetml/2006/main" count="12759" uniqueCount="957">
  <si>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</si>
  <si>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</si>
  <si>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</si>
  <si>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</si>
  <si>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</si>
  <si>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</si>
  <si>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</si>
  <si>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</si>
  <si>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</si>
  <si>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</si>
  <si>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</si>
  <si>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</si>
  <si>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</si>
  <si>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</si>
  <si>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</si>
  <si>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</si>
  <si>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</si>
  <si>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</si>
  <si>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</si>
  <si>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</si>
  <si>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</si>
  <si>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</si>
  <si>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</si>
  <si>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</si>
  <si>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</si>
  <si>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</si>
  <si>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</si>
  <si>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</si>
  <si>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</si>
  <si>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</si>
  <si>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</si>
  <si>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</si>
  <si>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</si>
  <si>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</si>
  <si>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</si>
  <si>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</si>
  <si>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</si>
  <si>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</si>
  <si>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</si>
  <si>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</si>
  <si>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</si>
  <si>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</si>
  <si>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</si>
  <si>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</si>
  <si>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</si>
  <si>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</si>
  <si>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</si>
  <si>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</si>
  <si>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</si>
  <si>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</si>
  <si>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</si>
  <si>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</si>
  <si>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</si>
  <si>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</si>
  <si>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</si>
  <si>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</si>
  <si>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</si>
  <si>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</si>
  <si>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</si>
  <si>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</si>
  <si>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</si>
  <si>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</si>
  <si>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</si>
  <si>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</si>
  <si>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</si>
  <si>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</si>
  <si>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</si>
  <si>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</si>
  <si>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</si>
  <si>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</si>
  <si>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</si>
  <si>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</si>
  <si>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</si>
  <si>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</si>
  <si>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</si>
  <si>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</si>
  <si>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</si>
  <si>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</si>
  <si>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</si>
  <si>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</si>
  <si>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</si>
  <si>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</si>
  <si>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</si>
  <si>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</si>
  <si>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</si>
  <si>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</si>
  <si>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</si>
  <si>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</si>
  <si>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</si>
  <si>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</si>
  <si>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</si>
  <si>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</si>
  <si>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</si>
  <si>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</si>
  <si>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</si>
  <si>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</si>
  <si>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</si>
  <si>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</si>
  <si>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</si>
  <si>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</si>
  <si>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</si>
  <si>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</si>
  <si>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</si>
  <si>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</si>
  <si>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</si>
  <si>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</si>
  <si>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</si>
  <si>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</si>
  <si>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</si>
  <si>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</si>
  <si>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</si>
  <si>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</si>
  <si>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</si>
  <si>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</si>
  <si>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</si>
  <si>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</si>
  <si>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</si>
  <si>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</si>
  <si>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</si>
  <si>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</si>
  <si>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</si>
  <si>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</si>
  <si>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</si>
  <si>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</si>
  <si>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</si>
  <si>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</si>
  <si>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</si>
  <si>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</si>
  <si>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</si>
  <si>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</si>
  <si>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</si>
  <si>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</si>
  <si>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</si>
  <si>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</si>
  <si>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</si>
  <si>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</si>
  <si>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</si>
  <si>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</si>
  <si>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</si>
  <si>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</si>
  <si>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</si>
  <si>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</si>
  <si>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</si>
  <si>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</si>
  <si>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</si>
  <si>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</si>
  <si>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</si>
  <si>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</si>
  <si>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</si>
  <si>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</si>
  <si>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</si>
  <si>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</si>
  <si>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</si>
  <si>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</si>
  <si>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</si>
  <si>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</si>
  <si>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</si>
  <si>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</si>
  <si>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</si>
  <si>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</si>
  <si>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</si>
  <si>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</si>
  <si>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</si>
  <si>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</si>
  <si>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</si>
  <si>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</si>
  <si>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</si>
  <si>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</si>
  <si>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</si>
  <si>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</si>
  <si>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</si>
  <si>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</si>
  <si>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</si>
  <si>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</si>
  <si>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</si>
  <si>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</si>
  <si>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</si>
  <si>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</si>
  <si>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</si>
  <si>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</si>
  <si>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</si>
  <si>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</si>
  <si>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</si>
  <si>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</si>
  <si>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</si>
  <si>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</si>
  <si>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</si>
  <si>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</si>
  <si>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</si>
  <si>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</si>
  <si>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</si>
  <si>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</si>
  <si>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</si>
  <si>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</si>
  <si>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</si>
  <si>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</si>
  <si>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</si>
  <si>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</si>
  <si>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</si>
  <si>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</si>
  <si>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</si>
  <si>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</si>
  <si>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</si>
  <si>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</si>
  <si>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</si>
  <si>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</si>
  <si>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</si>
  <si>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</si>
  <si>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</si>
  <si>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</si>
  <si>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</si>
  <si>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</si>
  <si>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</si>
  <si>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</si>
  <si>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</si>
  <si>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</si>
  <si>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</si>
  <si>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</si>
  <si>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</si>
  <si>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</si>
  <si>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</si>
  <si>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</si>
  <si>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</si>
  <si>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</si>
  <si>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</si>
  <si>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</si>
  <si>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</si>
  <si>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</si>
  <si>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</si>
  <si>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</si>
  <si>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</si>
  <si>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</si>
  <si>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</si>
  <si>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</si>
  <si>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</si>
  <si>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</si>
  <si>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</si>
  <si>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</si>
  <si>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</si>
  <si>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</si>
  <si>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</si>
  <si>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</si>
  <si>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</si>
  <si>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</si>
  <si>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</si>
  <si>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</si>
  <si>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</si>
  <si>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</si>
  <si>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</si>
  <si>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</si>
  <si>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</si>
  <si>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</si>
  <si>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</si>
  <si>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</si>
  <si>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</si>
  <si>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</si>
  <si>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</si>
  <si>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</si>
  <si>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</si>
  <si>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</si>
  <si>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</si>
  <si>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</si>
  <si>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</si>
  <si>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</si>
  <si>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</si>
  <si>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</si>
  <si>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</si>
  <si>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</si>
  <si>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</si>
  <si>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</si>
  <si>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</si>
  <si>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</si>
  <si>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</si>
  <si>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</si>
  <si>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</si>
  <si>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</si>
  <si>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</si>
  <si>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</si>
  <si>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</si>
  <si>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</si>
  <si>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</si>
  <si>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</si>
  <si>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</si>
  <si>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</si>
  <si>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</si>
  <si>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</si>
  <si>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</si>
  <si>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</si>
  <si>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</si>
  <si>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</si>
  <si>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</si>
  <si>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</si>
  <si>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</si>
  <si>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</si>
  <si>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</si>
  <si>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</si>
  <si>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</si>
  <si>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</si>
  <si>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</si>
  <si>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</si>
  <si>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</si>
  <si>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</si>
  <si>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</si>
  <si>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</si>
  <si>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</si>
  <si>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</si>
  <si>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</si>
  <si>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</si>
  <si>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</si>
  <si>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</si>
  <si>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</si>
  <si>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</si>
  <si>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</si>
  <si>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</si>
  <si>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</si>
  <si>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</si>
  <si>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</si>
  <si>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</si>
  <si>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</si>
  <si>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</si>
  <si>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</si>
  <si>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</si>
  <si>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</si>
  <si>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</si>
  <si>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</si>
  <si>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</si>
  <si>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</si>
  <si>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</si>
  <si>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</si>
  <si>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</si>
  <si>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</si>
  <si>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</si>
  <si>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</si>
  <si>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</si>
  <si>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</si>
  <si>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</si>
  <si>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</si>
  <si>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</si>
  <si>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</si>
  <si>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</si>
  <si>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</si>
  <si>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</si>
  <si>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</si>
  <si>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</si>
  <si>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</si>
  <si>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</si>
  <si>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</si>
  <si>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</si>
  <si>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</si>
  <si>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</si>
  <si>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</si>
  <si>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</si>
  <si>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</si>
  <si>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</si>
  <si>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</si>
  <si>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</si>
  <si>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</si>
  <si>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</si>
  <si>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</si>
  <si>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</si>
  <si>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</si>
  <si>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</si>
  <si>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</si>
  <si>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</si>
  <si>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</si>
  <si>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</si>
  <si>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</si>
  <si>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</si>
  <si>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</si>
  <si>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</si>
  <si>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</si>
  <si>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</si>
  <si>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</si>
  <si>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</si>
  <si>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</si>
  <si>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</si>
  <si>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</si>
  <si>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</si>
  <si>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</si>
  <si>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</si>
  <si>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</si>
  <si>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</si>
  <si>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</si>
  <si>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</si>
  <si>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</si>
  <si>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</si>
  <si>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</si>
  <si>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</si>
  <si>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</si>
  <si>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</si>
  <si>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</si>
  <si>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</si>
  <si>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</si>
  <si>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</si>
  <si>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</si>
  <si>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</si>
  <si>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</si>
  <si>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</si>
  <si>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</si>
  <si>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</si>
  <si>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</si>
  <si>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</si>
  <si>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</si>
  <si>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</si>
  <si>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</si>
  <si>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</si>
  <si>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</si>
  <si>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</si>
  <si>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</si>
  <si>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</si>
  <si>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</si>
  <si>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</si>
  <si>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</si>
  <si>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</si>
  <si>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</si>
  <si>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</si>
  <si>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</si>
  <si>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</si>
  <si>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</si>
  <si>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</si>
  <si>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</si>
  <si>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</si>
  <si>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</si>
  <si>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</si>
  <si>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</si>
  <si>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</si>
  <si>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</si>
  <si>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</si>
  <si>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</si>
  <si>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</si>
  <si>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</si>
  <si>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</si>
  <si>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</si>
  <si>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</si>
  <si>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</si>
  <si>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</si>
  <si>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</si>
  <si>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</si>
  <si>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</si>
  <si>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</si>
  <si>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</si>
  <si>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</si>
  <si>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</si>
  <si>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</si>
  <si>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</si>
  <si>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</si>
  <si>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</si>
  <si>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</si>
  <si>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</si>
  <si>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</si>
  <si>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</si>
  <si>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</si>
  <si>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</si>
  <si>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</si>
  <si>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</si>
  <si>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</si>
  <si>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</si>
  <si>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</si>
  <si>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</si>
  <si>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</si>
  <si>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</si>
  <si>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</si>
  <si>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</si>
  <si>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</si>
  <si>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</si>
  <si>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</si>
  <si>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</si>
  <si>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</si>
  <si>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</si>
  <si>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</si>
  <si>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</si>
  <si>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</si>
  <si>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</si>
  <si>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</si>
  <si>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</si>
  <si>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</si>
  <si>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</si>
  <si>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</si>
  <si>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</si>
  <si>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</si>
  <si>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</si>
  <si>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</si>
  <si>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</si>
  <si>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</si>
  <si>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</si>
  <si>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</si>
  <si>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</si>
  <si>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</si>
  <si>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</si>
  <si>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</si>
  <si>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</si>
  <si>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</si>
  <si>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</si>
  <si>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</si>
  <si>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</si>
  <si>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</si>
  <si>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</si>
  <si>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</si>
  <si>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</si>
  <si>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</si>
  <si>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</si>
  <si>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</si>
  <si>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</si>
  <si>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</si>
  <si>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</si>
  <si>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</si>
  <si>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</si>
  <si>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</si>
  <si>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</si>
  <si>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</si>
  <si>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</si>
  <si>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</si>
  <si>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</si>
  <si>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</si>
  <si>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</si>
  <si>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</si>
  <si>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</si>
  <si>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</si>
  <si>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</si>
  <si>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</si>
  <si>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</si>
  <si>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</si>
  <si>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</si>
  <si>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</si>
  <si>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</si>
  <si>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</si>
  <si>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</si>
  <si>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</si>
  <si>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</si>
  <si>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</si>
  <si>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</si>
  <si>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</si>
  <si>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</si>
  <si>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</si>
  <si>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</si>
  <si>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</si>
  <si>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</si>
  <si>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</si>
  <si>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</si>
  <si>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</si>
  <si>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</si>
  <si>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</si>
  <si>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</si>
  <si>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</si>
  <si>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</si>
  <si>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</si>
  <si>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</si>
  <si>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</si>
  <si>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</si>
  <si>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</si>
  <si>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</si>
  <si>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</si>
  <si>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</si>
  <si>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</si>
  <si>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</si>
  <si>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</si>
  <si>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</si>
  <si>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</si>
  <si>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</si>
  <si>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</si>
  <si>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</si>
  <si>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</si>
  <si>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</si>
  <si>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</si>
  <si>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</si>
  <si>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</si>
  <si>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</si>
  <si>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</si>
  <si>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</si>
  <si>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</si>
  <si>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</si>
  <si>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</si>
  <si>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</si>
  <si>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</si>
  <si>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</si>
  <si>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</si>
  <si>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</si>
  <si>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</si>
  <si>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</si>
  <si>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</si>
  <si>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</si>
  <si>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</si>
  <si>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</si>
  <si>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</si>
  <si>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</si>
  <si>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</si>
  <si>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</si>
  <si>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</si>
  <si>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</si>
  <si>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</si>
  <si>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</si>
  <si>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</si>
  <si>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</si>
  <si>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</si>
  <si>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</si>
  <si>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</si>
  <si>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</si>
  <si>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</si>
  <si>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</si>
  <si>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</si>
  <si>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</si>
  <si>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</si>
  <si>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</si>
  <si>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</si>
  <si>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</si>
  <si>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</si>
  <si>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</si>
  <si>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</si>
  <si>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</si>
  <si>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</si>
  <si>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</si>
  <si>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</si>
  <si>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</si>
  <si>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</si>
  <si>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</si>
  <si>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</si>
  <si>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</si>
  <si>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</si>
  <si>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</si>
  <si>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</si>
  <si>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</si>
  <si>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</si>
  <si>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</si>
  <si>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</si>
  <si>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</si>
  <si>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</si>
  <si>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</si>
  <si>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</si>
  <si>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</si>
  <si>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</si>
  <si>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</si>
  <si>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</si>
  <si>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</si>
  <si>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</si>
  <si>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</si>
  <si>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</si>
  <si>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</si>
  <si>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</si>
  <si>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</si>
  <si>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</si>
  <si>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</si>
  <si>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</si>
  <si>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</si>
  <si>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</si>
  <si>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</si>
  <si>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</si>
  <si>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</si>
  <si>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</si>
  <si>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</si>
  <si>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</si>
  <si>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</si>
  <si>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</si>
  <si>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</si>
  <si>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</si>
  <si>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</si>
  <si>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</si>
  <si>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</si>
  <si>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</si>
  <si>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</si>
  <si>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</si>
  <si>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</si>
  <si>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</si>
  <si>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</si>
  <si>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</si>
  <si>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</si>
  <si>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</si>
  <si>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</si>
  <si>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</si>
  <si>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</si>
  <si>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</si>
  <si>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</si>
  <si>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</si>
  <si>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</si>
  <si>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</si>
  <si>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</si>
  <si>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</si>
  <si>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</si>
  <si>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</si>
  <si>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</si>
  <si>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</si>
  <si>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</si>
  <si>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</si>
  <si>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</si>
  <si>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</si>
  <si>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</si>
  <si>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</si>
  <si>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</si>
  <si>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</si>
  <si>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</si>
  <si>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</si>
  <si>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</si>
  <si>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</si>
  <si>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</si>
  <si>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</si>
  <si>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</si>
  <si>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</si>
  <si>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</si>
  <si>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</si>
  <si>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</si>
  <si>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</si>
  <si>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</si>
  <si>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</si>
  <si>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</si>
  <si>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</si>
  <si>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</si>
  <si>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</si>
  <si>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</si>
  <si>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</si>
  <si>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</si>
  <si>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</si>
  <si>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</si>
  <si>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</si>
  <si>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</si>
  <si>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</si>
  <si>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</si>
  <si>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</si>
  <si>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</si>
  <si>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</si>
  <si>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</si>
  <si>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</si>
  <si>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</si>
  <si>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</si>
  <si>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</si>
  <si>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</si>
  <si>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</si>
  <si>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</si>
  <si>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</si>
  <si>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</si>
  <si>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</si>
  <si>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</si>
  <si>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</si>
  <si>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</si>
  <si>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</si>
  <si>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</si>
  <si>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</si>
  <si>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</si>
  <si>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</si>
  <si>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</si>
  <si>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</si>
  <si>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</si>
  <si>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</si>
  <si>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</si>
  <si>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</si>
  <si>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</si>
  <si>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</si>
  <si>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</si>
  <si>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</si>
  <si>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</si>
  <si>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</si>
  <si>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</si>
  <si>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</si>
  <si>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</si>
  <si>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</si>
  <si>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</si>
  <si>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</si>
  <si>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</si>
  <si>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</si>
  <si>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</si>
  <si>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</si>
  <si>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</si>
  <si>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</si>
  <si>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</si>
  <si>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</si>
  <si>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</si>
  <si>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</si>
  <si>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</si>
  <si>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</si>
  <si>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</si>
  <si>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</si>
  <si>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</si>
  <si>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</si>
  <si>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</si>
  <si>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</si>
  <si>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</si>
  <si>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</si>
  <si>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</si>
  <si>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</si>
  <si>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</si>
  <si>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</si>
  <si>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</si>
  <si>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</si>
  <si>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</si>
  <si>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</si>
  <si>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</si>
  <si>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</si>
  <si>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</si>
  <si>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</si>
  <si>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</si>
  <si>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</si>
  <si>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</si>
  <si>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</si>
  <si>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</si>
  <si>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</si>
  <si>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</si>
  <si>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</si>
  <si>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</si>
  <si>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</si>
  <si>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</si>
  <si>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</si>
  <si>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</si>
  <si>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</si>
  <si>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</si>
  <si>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</si>
  <si>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</si>
  <si>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</si>
  <si>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</si>
  <si>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</si>
  <si>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</si>
  <si>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</si>
  <si>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</si>
  <si>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</si>
  <si>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</si>
  <si>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</si>
  <si>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</si>
  <si>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</si>
  <si>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</si>
  <si>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</si>
  <si>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</si>
  <si>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</si>
  <si>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</si>
  <si>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</si>
  <si>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</si>
  <si>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</si>
  <si>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</si>
  <si>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</si>
  <si>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</si>
  <si>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</si>
  <si>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</si>
  <si>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</si>
  <si>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</si>
  <si>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</si>
  <si>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</si>
  <si>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</si>
  <si>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</si>
  <si>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</si>
  <si>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</si>
  <si>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</si>
  <si>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</si>
  <si>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</si>
  <si>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</si>
  <si>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</si>
  <si>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</si>
  <si>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</si>
  <si>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</si>
  <si>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</si>
  <si>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</si>
  <si>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</si>
  <si>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</si>
  <si>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</si>
  <si>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</si>
  <si>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</si>
  <si>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</si>
  <si>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</si>
  <si>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</si>
  <si>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</si>
  <si>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</si>
  <si>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</si>
  <si>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</si>
  <si>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</si>
  <si>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</si>
  <si>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</si>
  <si>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</si>
  <si>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</si>
  <si>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</si>
  <si>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</si>
  <si>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</si>
  <si>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</si>
  <si>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</si>
  <si>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</si>
  <si>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</si>
  <si>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</si>
  <si>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</si>
  <si>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</si>
  <si>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</si>
  <si>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</si>
  <si>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</si>
  <si>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</si>
  <si>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</si>
  <si>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</si>
  <si>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</si>
  <si>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</si>
  <si>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</si>
  <si>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</si>
  <si>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</si>
  <si>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</si>
  <si>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</si>
  <si>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</si>
  <si>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</si>
  <si>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</si>
  <si>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</si>
  <si>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</si>
  <si>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</si>
  <si>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</si>
  <si>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</si>
  <si>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</si>
  <si>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</si>
  <si>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</si>
  <si>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</si>
  <si>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</si>
  <si>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</si>
  <si>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</si>
  <si>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</si>
  <si>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</si>
  <si>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</si>
  <si>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</si>
  <si>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</si>
  <si>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</si>
  <si>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</si>
  <si>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</si>
  <si>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</si>
  <si>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</si>
  <si>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</si>
  <si>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</si>
  <si>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</si>
  <si>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</si>
  <si>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</si>
  <si>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</si>
  <si>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</si>
  <si>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</si>
  <si>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</si>
  <si>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</si>
  <si>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</si>
  <si>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</si>
  <si>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</si>
  <si>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</si>
  <si>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</si>
  <si>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</si>
  <si>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</si>
  <si>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</si>
  <si>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</si>
  <si>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</si>
  <si>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</si>
  <si>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</si>
  <si>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</si>
  <si>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</si>
  <si>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</si>
  <si>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</si>
  <si>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</si>
  <si>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</si>
  <si>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</si>
  <si>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</si>
  <si>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</si>
  <si>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</si>
  <si>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</si>
  <si>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</si>
  <si>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</si>
  <si>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</si>
  <si>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</si>
  <si>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</si>
  <si>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</si>
  <si>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</si>
  <si>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</si>
  <si>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</si>
  <si>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</si>
  <si>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Name</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</si>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</sst>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
      <b/>
      <sz val="15"/>
      <color theme="1"/>
      <name val="Calibri"/>
      <family val="2"/>
      <scheme val="minor"/>
    </font>
  </fonts>
  <fills count="5">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s>
  <borders count="5">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medium">
        <color theme="2" tint="-0.89999084444715716"/>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4">
    <xf numFmtId="0" fontId="0" fillId="0" borderId="0" xfId="0"/>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1" fillId="4" borderId="4" xfId="1" applyFill="1" applyBorder="1"/>
    <xf numFmtId="0" fontId="0" fillId="4" borderId="4" xfId="0" applyFill="1" applyBorder="1"/>
    <xf numFmtId="0" fontId="8" fillId="4" borderId="4" xfId="1" applyFont="1" applyFill="1" applyBorder="1" applyAlignment="1">
      <alignment horizontal="left"/>
    </xf>
    <xf numFmtId="0" fontId="0" fillId="0" borderId="0" xfId="0" pivotButton="1"/>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[_33c2c9acde28fb8538f391c4fa676af3_C2-W6-Practice-Challenge.xlsx]Sheet1!PivotTable2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Sheet1!$C$13:$C$14</c:f>
              <c:strCache>
                <c:ptCount val="1"/>
                <c:pt idx="0">
                  <c:v>Lane Cove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Sheet1!$B$15:$B$21</c:f>
              <c:strCache>
                <c:ptCount val="6"/>
                <c:pt idx="0">
                  <c:v>2005-2006</c:v>
                </c:pt>
                <c:pt idx="1">
                  <c:v>2006-2007</c:v>
                </c:pt>
                <c:pt idx="2">
                  <c:v>2007-2008</c:v>
                </c:pt>
                <c:pt idx="3">
                  <c:v>2008-2009</c:v>
                </c:pt>
                <c:pt idx="4">
                  <c:v>2009-2010</c:v>
                </c:pt>
                <c:pt idx="5">
                  <c:v>2010-2011</c:v>
                </c:pt>
              </c:strCache>
            </c:strRef>
          </c:cat>
          <c:val>
            <c:numRef>
              <c:f>Sheet1!$C$15:$C$21</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2994-4F43-90CB-D2817182570C}"/>
            </c:ext>
          </c:extLst>
        </c:ser>
        <c:dLbls>
          <c:showLegendKey val="0"/>
          <c:showVal val="0"/>
          <c:showCatName val="0"/>
          <c:showSerName val="0"/>
          <c:showPercent val="0"/>
          <c:showBubbleSize val="0"/>
        </c:dLbls>
        <c:smooth val="0"/>
        <c:axId val="588504544"/>
        <c:axId val="586666872"/>
      </c:lineChart>
      <c:catAx>
        <c:axId val="5885045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666872"/>
        <c:crosses val="autoZero"/>
        <c:auto val="1"/>
        <c:lblAlgn val="ctr"/>
        <c:lblOffset val="100"/>
        <c:noMultiLvlLbl val="0"/>
      </c:catAx>
      <c:valAx>
        <c:axId val="586666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50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149225</xdr:colOff>
      <xdr:row>6</xdr:row>
      <xdr:rowOff>120650</xdr:rowOff>
    </xdr:from>
    <xdr:to>
      <xdr:col>13</xdr:col>
      <xdr:colOff>149225</xdr:colOff>
      <xdr:row>21</xdr:row>
      <xdr:rowOff>101600</xdr:rowOff>
    </xdr:to>
    <xdr:graphicFrame macro="">
      <xdr:nvGraphicFramePr>
        <xdr:cNvPr id="2" name="Chart 1">
          <a:extLst>
            <a:ext uri="{FF2B5EF4-FFF2-40B4-BE49-F238E27FC236}">
              <a16:creationId xmlns:a16="http://schemas.microsoft.com/office/drawing/2014/main" id="{88C00F7B-2533-475D-8228-09089076A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488950</xdr:colOff>
      <xdr:row>22</xdr:row>
      <xdr:rowOff>12700</xdr:rowOff>
    </xdr:from>
    <xdr:to>
      <xdr:col>8</xdr:col>
      <xdr:colOff>336550</xdr:colOff>
      <xdr:row>35</xdr:row>
      <xdr:rowOff>142875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2F1C0C2C-7DD9-4185-9CB0-5594A8AC9F7D}"/>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5378450" y="406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 Hugo" refreshedDate="44350.881806481484" createdVersion="6" refreshedVersion="6" minRefreshableVersion="3" recordCount="1066" xr:uid="{1E2B9CAB-9B6E-4ABC-A49F-162910F76F8F}">
  <cacheSource type="worksheet">
    <worksheetSource name="Table1"/>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2090216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798EDD-8D50-42E6-9A7B-B69A9B28F911}"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3:D21"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44200-8601-4CF1-8B05-C59CA439DE4B}"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6">
    <pivotField showAll="0"/>
    <pivotField dataField="1" showAll="0"/>
    <pivotField axis="axisRow" showAll="0">
      <items count="5">
        <item x="3"/>
        <item h="1"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dataFields count="1">
    <dataField name="Count of Accou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6CD5AD56-B4DE-4BE1-98FB-4D1A13D5F8DA}" sourceName="Supplier">
  <pivotTables>
    <pivotTable tabId="3" name="PivotTable2"/>
    <pivotTable tabId="3" name="PivotTable1"/>
  </pivotTables>
  <data>
    <tabular pivotCacheId="2090216298">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B7E7355E-7779-4DAD-AC05-1FD11BEDD235}"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D35CF5-E6CA-4B6B-8FF8-9A11164DE0DF}" name="Table1" displayName="Table1" ref="A3:P1069" totalsRowShown="0">
  <autoFilter ref="A3:P1069" xr:uid="{892621A0-7AFA-48D9-A0FA-752D08D6A664}"/>
  <tableColumns count="16">
    <tableColumn id="1" xr3:uid="{FE57A0AD-0F8F-486B-96AA-DC5ED6D0C6BB}" name="ID" dataDxfId="0"/>
    <tableColumn id="2" xr3:uid="{C6D0EE79-CE9A-4000-9D07-C240A87231D4}" name="Account Name"/>
    <tableColumn id="3" xr3:uid="{C5BA0804-0CB6-4EA5-9347-FC1A88FFEB05}" name="Supplier"/>
    <tableColumn id="4" xr3:uid="{B69C69EA-CCA4-4C4A-BDAB-BB81C83AAF24}" name="Account Number"/>
    <tableColumn id="5" xr3:uid="{6401D154-96A8-4447-B59C-86FC67329DB0}" name="Meter Identifier"/>
    <tableColumn id="6" xr3:uid="{B1AEB7F2-B1DF-40E6-8D28-045CF5BE2487}" name="NMI 10 Digits"/>
    <tableColumn id="7" xr3:uid="{A2CB910B-4CA7-49E2-A28C-3918C83437E7}" name="All Address Details"/>
    <tableColumn id="8" xr3:uid="{36E92B92-B506-4B60-A0C5-49131CA35573}" name="Suburb"/>
    <tableColumn id="9" xr3:uid="{C5C3D4E6-22B0-4F6F-A91E-C70590946AC4}" name="Postcode"/>
    <tableColumn id="10" xr3:uid="{BF6F00C3-9ACF-4293-BDCF-FB5C91113C82}" name="Quarter Name"/>
    <tableColumn id="11" xr3:uid="{38E21D8B-C9BE-4C81-BA64-911ADF107315}" name="Fin Year"/>
    <tableColumn id="12" xr3:uid="{3CB47E90-4826-483B-ABD5-CCD0A4A3A1CE}" name="Fin Quarter"/>
    <tableColumn id="13" xr3:uid="{DFC6BFB0-32AF-4CD8-B431-4EEDE06BE601}" name="Consumption (kWh)"/>
    <tableColumn id="14" xr3:uid="{09F5888E-AA03-4DD0-A111-D5E4E35683A7}" name="% Diff to Same Time Last Year"/>
    <tableColumn id="15" xr3:uid="{7FBCF6CC-6CBF-45A3-8C93-12E54FB12864}" name="Usage $"/>
    <tableColumn id="16" xr3:uid="{0090B00B-EA08-4C09-9810-9E894DBF9641}" name="Organisation Responsibility ID"/>
  </tableColumns>
  <tableStyleInfo name="TableStyleMedium1"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4" workbookViewId="0">
      <selection activeCell="D22" sqref="D22"/>
    </sheetView>
  </sheetViews>
  <sheetFormatPr defaultColWidth="9.1796875" defaultRowHeight="14.5" x14ac:dyDescent="0.35"/>
  <cols>
    <col min="1" max="1" width="5.6328125" style="7" customWidth="1"/>
    <col min="2" max="2" width="78.453125" style="3" customWidth="1"/>
    <col min="3" max="3" width="2.453125" style="3" customWidth="1"/>
    <col min="4" max="4" width="10.6328125" style="4" customWidth="1"/>
    <col min="5" max="5" width="7.36328125" style="7" customWidth="1"/>
    <col min="6" max="16384" width="9.1796875" style="4"/>
  </cols>
  <sheetData>
    <row r="1" spans="1:26" ht="30.9" customHeight="1" x14ac:dyDescent="0.35">
      <c r="A1" s="19" t="s">
        <v>947</v>
      </c>
      <c r="B1" s="19"/>
      <c r="C1" s="19"/>
      <c r="D1" s="19"/>
      <c r="Z1" s="4" t="s">
        <v>938</v>
      </c>
    </row>
    <row r="2" spans="1:26" x14ac:dyDescent="0.35">
      <c r="Z2" s="1" t="s">
        <v>55</v>
      </c>
    </row>
    <row r="3" spans="1:26" ht="66.5" customHeight="1" x14ac:dyDescent="0.35">
      <c r="A3" s="17" t="s">
        <v>945</v>
      </c>
      <c r="B3" s="17"/>
      <c r="C3" s="17"/>
      <c r="D3" s="17"/>
      <c r="Z3" s="1" t="s">
        <v>60</v>
      </c>
    </row>
    <row r="4" spans="1:26" x14ac:dyDescent="0.35">
      <c r="Z4" s="1" t="s">
        <v>69</v>
      </c>
    </row>
    <row r="5" spans="1:26" ht="15" thickBot="1" x14ac:dyDescent="0.4">
      <c r="A5" s="8" t="s">
        <v>930</v>
      </c>
      <c r="B5" s="5" t="s">
        <v>931</v>
      </c>
      <c r="C5" s="5"/>
      <c r="D5" s="10" t="s">
        <v>935</v>
      </c>
      <c r="Z5" s="1" t="s">
        <v>78</v>
      </c>
    </row>
    <row r="6" spans="1:26" ht="20.5" customHeight="1" x14ac:dyDescent="0.35">
      <c r="B6" s="9" t="s">
        <v>934</v>
      </c>
      <c r="C6" s="9"/>
      <c r="Z6" s="1" t="s">
        <v>87</v>
      </c>
    </row>
    <row r="7" spans="1:26" x14ac:dyDescent="0.35">
      <c r="A7" s="7">
        <v>1</v>
      </c>
      <c r="B7" s="3" t="s">
        <v>932</v>
      </c>
      <c r="Z7" s="1" t="s">
        <v>24</v>
      </c>
    </row>
    <row r="8" spans="1:26" x14ac:dyDescent="0.35">
      <c r="A8" s="7">
        <v>2</v>
      </c>
      <c r="B8" s="3" t="s">
        <v>933</v>
      </c>
      <c r="Z8" s="1" t="s">
        <v>32</v>
      </c>
    </row>
    <row r="9" spans="1:26" x14ac:dyDescent="0.35">
      <c r="A9" s="7">
        <v>3</v>
      </c>
      <c r="B9" s="3" t="s">
        <v>949</v>
      </c>
      <c r="Z9" s="1" t="s">
        <v>41</v>
      </c>
    </row>
    <row r="10" spans="1:26" x14ac:dyDescent="0.35">
      <c r="Z10" s="1" t="s">
        <v>50</v>
      </c>
    </row>
    <row r="11" spans="1:26" ht="29" x14ac:dyDescent="0.35">
      <c r="B11" s="6" t="s">
        <v>948</v>
      </c>
      <c r="C11" s="6"/>
    </row>
    <row r="12" spans="1:26" ht="29" x14ac:dyDescent="0.35">
      <c r="A12" s="7">
        <v>4</v>
      </c>
      <c r="B12" s="3" t="s">
        <v>939</v>
      </c>
      <c r="D12" s="13" t="s">
        <v>291</v>
      </c>
      <c r="E12" s="12">
        <f>IF(D12="CEE",2,IF(D12="",1,0))</f>
        <v>2</v>
      </c>
    </row>
    <row r="13" spans="1:26" ht="29" x14ac:dyDescent="0.35">
      <c r="A13" s="7">
        <v>5</v>
      </c>
      <c r="B13" s="3" t="s">
        <v>940</v>
      </c>
      <c r="D13" s="14">
        <v>0.16039999999999999</v>
      </c>
      <c r="E13" s="12">
        <f>IF(AND(D13&gt;16.03%,D13&lt;=16.04%),2,IF(D13="",1,0))</f>
        <v>2</v>
      </c>
    </row>
    <row r="14" spans="1:26" ht="43.5" x14ac:dyDescent="0.35">
      <c r="A14" s="7">
        <v>6</v>
      </c>
      <c r="B14" s="3" t="s">
        <v>941</v>
      </c>
      <c r="D14" s="15">
        <v>993</v>
      </c>
      <c r="E14" s="12">
        <f>IF(D14=993,2,IF(D14="",1,0))</f>
        <v>2</v>
      </c>
    </row>
    <row r="15" spans="1:26" x14ac:dyDescent="0.35">
      <c r="D15" s="16"/>
      <c r="E15" s="12"/>
    </row>
    <row r="16" spans="1:26" ht="19.399999999999999" customHeight="1" x14ac:dyDescent="0.35">
      <c r="B16" s="6" t="s">
        <v>936</v>
      </c>
      <c r="C16" s="6"/>
      <c r="D16" s="16"/>
      <c r="E16" s="12"/>
    </row>
    <row r="17" spans="1:8" ht="43.5" x14ac:dyDescent="0.35">
      <c r="A17" s="7">
        <v>7</v>
      </c>
      <c r="B17" s="3" t="s">
        <v>942</v>
      </c>
      <c r="D17" s="15">
        <v>22686634</v>
      </c>
      <c r="E17" s="12">
        <f>IF(D17=22686634,2,IF(D17="",1,0))</f>
        <v>2</v>
      </c>
      <c r="G17" s="2"/>
    </row>
    <row r="18" spans="1:8" ht="29" x14ac:dyDescent="0.35">
      <c r="A18" s="7">
        <v>8</v>
      </c>
      <c r="B18" s="3" t="s">
        <v>943</v>
      </c>
      <c r="D18" s="15">
        <v>7597</v>
      </c>
      <c r="E18" s="12">
        <f>IF(D18=7597,2,IF(D18="",1,0))</f>
        <v>2</v>
      </c>
    </row>
    <row r="19" spans="1:8" ht="29" x14ac:dyDescent="0.35">
      <c r="A19" s="7">
        <v>9</v>
      </c>
      <c r="B19" s="3" t="s">
        <v>946</v>
      </c>
      <c r="D19" s="15">
        <v>465476</v>
      </c>
      <c r="E19" s="12">
        <f>IF(D19=465476,2,IF(D19="",1,0))</f>
        <v>2</v>
      </c>
    </row>
    <row r="20" spans="1:8" ht="43.5" x14ac:dyDescent="0.35">
      <c r="A20" s="7">
        <v>10</v>
      </c>
      <c r="B20" s="3" t="s">
        <v>950</v>
      </c>
      <c r="D20" s="15" t="s">
        <v>956</v>
      </c>
      <c r="E20" s="12">
        <f>IF(D20="Three or More Times",2,IF(D20="",1,0))</f>
        <v>2</v>
      </c>
      <c r="H20" s="11"/>
    </row>
    <row r="21" spans="1:8" ht="29" x14ac:dyDescent="0.35">
      <c r="A21" s="7">
        <v>11</v>
      </c>
      <c r="B21" s="3" t="s">
        <v>937</v>
      </c>
      <c r="D21" s="15" t="s">
        <v>24</v>
      </c>
      <c r="E21" s="12">
        <f>IF(D21="2010-2011",2,IF(D21="",1,0))</f>
        <v>2</v>
      </c>
    </row>
    <row r="22" spans="1:8" ht="29" x14ac:dyDescent="0.35">
      <c r="A22" s="7">
        <v>12</v>
      </c>
      <c r="B22" s="3" t="s">
        <v>944</v>
      </c>
      <c r="D22" s="15" t="s">
        <v>69</v>
      </c>
      <c r="E22" s="12">
        <f>IF(D22="2007-2008",2,IF(D22="",1,0))</f>
        <v>2</v>
      </c>
    </row>
    <row r="23" spans="1:8" x14ac:dyDescent="0.35">
      <c r="E23" s="12"/>
    </row>
    <row r="24" spans="1:8" ht="22.4" customHeight="1" x14ac:dyDescent="0.35">
      <c r="A24" s="18" t="str">
        <f>IF(SUM(E12:E22)&lt;18,"Have a look at the solutions file if you need some help", "Well Done!")</f>
        <v>Well Done!</v>
      </c>
      <c r="B24" s="18"/>
      <c r="C24" s="18"/>
      <c r="D24" s="18"/>
      <c r="E24" s="12"/>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workbookViewId="0">
      <selection activeCell="D18" sqref="D18"/>
    </sheetView>
  </sheetViews>
  <sheetFormatPr defaultColWidth="25.36328125" defaultRowHeight="14.5" x14ac:dyDescent="0.35"/>
  <cols>
    <col min="1" max="1" width="6.1796875" style="1" customWidth="1"/>
    <col min="2" max="2" width="30.36328125" customWidth="1"/>
    <col min="3" max="3" width="9.6328125" customWidth="1"/>
    <col min="4" max="4" width="16.90625" customWidth="1"/>
    <col min="5" max="5" width="16.1796875" customWidth="1"/>
    <col min="6" max="6" width="13.90625" customWidth="1"/>
    <col min="7" max="7" width="34.08984375" bestFit="1" customWidth="1"/>
    <col min="8" max="8" width="14.6328125" bestFit="1" customWidth="1"/>
    <col min="9" max="9" width="10.54296875" customWidth="1"/>
    <col min="10" max="10" width="14.81640625" customWidth="1"/>
    <col min="11" max="11" width="9.453125" bestFit="1" customWidth="1"/>
    <col min="12" max="12" width="12.36328125" customWidth="1"/>
    <col min="13" max="13" width="19.7265625" customWidth="1"/>
    <col min="14" max="14" width="27.54296875" customWidth="1"/>
    <col min="15" max="15" width="9.26953125" customWidth="1"/>
    <col min="16" max="16" width="28.08984375" customWidth="1"/>
  </cols>
  <sheetData>
    <row r="1" spans="1:16" s="21" customFormat="1" ht="20" thickBot="1" x14ac:dyDescent="0.5">
      <c r="A1" s="22" t="s">
        <v>928</v>
      </c>
      <c r="B1" s="20"/>
      <c r="C1" s="20"/>
      <c r="D1" s="20"/>
      <c r="E1" s="20"/>
      <c r="F1" s="20"/>
      <c r="G1" s="20"/>
      <c r="H1" s="20"/>
      <c r="I1" s="20"/>
      <c r="J1" s="20"/>
      <c r="K1" s="20"/>
      <c r="L1" s="20"/>
      <c r="M1" s="20"/>
      <c r="N1" s="20"/>
      <c r="O1" s="20"/>
      <c r="P1" s="20"/>
    </row>
    <row r="3" spans="1:16" x14ac:dyDescent="0.35">
      <c r="A3" s="1" t="s">
        <v>929</v>
      </c>
      <c r="B3" t="s">
        <v>0</v>
      </c>
      <c r="C3" t="s">
        <v>1</v>
      </c>
      <c r="D3" t="s">
        <v>2</v>
      </c>
      <c r="E3" t="s">
        <v>3</v>
      </c>
      <c r="F3" t="s">
        <v>4</v>
      </c>
      <c r="G3" t="s">
        <v>5</v>
      </c>
      <c r="H3" t="s">
        <v>6</v>
      </c>
      <c r="I3" t="s">
        <v>7</v>
      </c>
      <c r="J3" t="s">
        <v>8</v>
      </c>
      <c r="K3" t="s">
        <v>9</v>
      </c>
      <c r="L3" t="s">
        <v>10</v>
      </c>
      <c r="M3" t="s">
        <v>11</v>
      </c>
      <c r="N3" t="s">
        <v>12</v>
      </c>
      <c r="O3" t="s">
        <v>13</v>
      </c>
      <c r="P3" t="s">
        <v>14</v>
      </c>
    </row>
    <row r="4" spans="1:16" x14ac:dyDescent="0.35">
      <c r="A4" s="1">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5">
      <c r="A5" s="1">
        <v>432</v>
      </c>
      <c r="B5" t="s">
        <v>366</v>
      </c>
      <c r="C5" t="s">
        <v>52</v>
      </c>
      <c r="D5" t="s">
        <v>367</v>
      </c>
      <c r="E5" t="s">
        <v>368</v>
      </c>
      <c r="F5" t="s">
        <v>368</v>
      </c>
      <c r="G5" t="s">
        <v>369</v>
      </c>
      <c r="H5" t="s">
        <v>21</v>
      </c>
      <c r="I5" t="s">
        <v>22</v>
      </c>
      <c r="J5" t="s">
        <v>77</v>
      </c>
      <c r="K5" t="s">
        <v>78</v>
      </c>
      <c r="L5">
        <v>1</v>
      </c>
      <c r="M5">
        <v>1</v>
      </c>
      <c r="N5" t="s">
        <v>25</v>
      </c>
      <c r="O5">
        <v>4</v>
      </c>
      <c r="P5" t="s">
        <v>182</v>
      </c>
    </row>
    <row r="6" spans="1:16" x14ac:dyDescent="0.35">
      <c r="A6" s="1">
        <v>438</v>
      </c>
      <c r="B6" t="s">
        <v>366</v>
      </c>
      <c r="C6" t="s">
        <v>52</v>
      </c>
      <c r="D6" t="s">
        <v>367</v>
      </c>
      <c r="E6" t="s">
        <v>368</v>
      </c>
      <c r="F6" t="s">
        <v>368</v>
      </c>
      <c r="G6" t="s">
        <v>369</v>
      </c>
      <c r="H6" t="s">
        <v>21</v>
      </c>
      <c r="I6" t="s">
        <v>22</v>
      </c>
      <c r="J6" t="s">
        <v>91</v>
      </c>
      <c r="K6" t="s">
        <v>87</v>
      </c>
      <c r="L6">
        <v>3</v>
      </c>
      <c r="M6">
        <v>1</v>
      </c>
      <c r="N6" t="s">
        <v>25</v>
      </c>
      <c r="O6">
        <v>7</v>
      </c>
      <c r="P6" t="s">
        <v>182</v>
      </c>
    </row>
    <row r="7" spans="1:16" x14ac:dyDescent="0.35">
      <c r="A7" s="1">
        <v>440</v>
      </c>
      <c r="B7" t="s">
        <v>366</v>
      </c>
      <c r="C7" t="s">
        <v>52</v>
      </c>
      <c r="D7" t="s">
        <v>367</v>
      </c>
      <c r="E7" t="s">
        <v>368</v>
      </c>
      <c r="F7" t="s">
        <v>368</v>
      </c>
      <c r="G7" t="s">
        <v>369</v>
      </c>
      <c r="H7" t="s">
        <v>21</v>
      </c>
      <c r="I7" t="s">
        <v>22</v>
      </c>
      <c r="J7" t="s">
        <v>23</v>
      </c>
      <c r="K7" t="s">
        <v>24</v>
      </c>
      <c r="L7">
        <v>1</v>
      </c>
      <c r="M7">
        <v>1</v>
      </c>
      <c r="N7" t="s">
        <v>25</v>
      </c>
      <c r="O7">
        <v>9</v>
      </c>
      <c r="P7" t="s">
        <v>182</v>
      </c>
    </row>
    <row r="8" spans="1:16" x14ac:dyDescent="0.35">
      <c r="A8" s="1">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5">
      <c r="A9" s="1">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5">
      <c r="A10" s="1">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5">
      <c r="A11" s="1">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5">
      <c r="A12" s="1">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5">
      <c r="A13" s="1">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5">
      <c r="A14" s="1">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5">
      <c r="A15" s="1">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5">
      <c r="A16" s="1">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5">
      <c r="A17" s="1">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5">
      <c r="A18" s="1">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5">
      <c r="A19" s="1">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5">
      <c r="A20" s="1">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5">
      <c r="A21" s="1">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5">
      <c r="A22" s="1">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5">
      <c r="A23" s="1">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5">
      <c r="A24" s="1">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5">
      <c r="A25" s="1">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5">
      <c r="A26" s="1">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5">
      <c r="A27" s="1">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5">
      <c r="A28" s="1">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5">
      <c r="A29" s="1">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5">
      <c r="A30" s="1">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5">
      <c r="A31" s="1">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5">
      <c r="A32" s="1">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5">
      <c r="A33" s="1">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5">
      <c r="A34" s="1">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5">
      <c r="A35" s="1">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5">
      <c r="A36" s="1">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5">
      <c r="A37" s="1">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5">
      <c r="A38" s="1">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5">
      <c r="A39" s="1">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5">
      <c r="A40" s="1">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5">
      <c r="A41" s="1">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5">
      <c r="A42" s="1">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5">
      <c r="A43" s="1">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5">
      <c r="A44" s="1">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5">
      <c r="A45" s="1">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5">
      <c r="A46" s="1">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5">
      <c r="A47" s="1">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5">
      <c r="A48" s="1">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5">
      <c r="A49" s="1">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5">
      <c r="A50" s="1">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5">
      <c r="A51" s="1">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5">
      <c r="A52" s="1">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5">
      <c r="A53" s="1">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5">
      <c r="A54" s="1">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5">
      <c r="A55" s="1">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5">
      <c r="A56" s="1">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5">
      <c r="A57" s="1">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5">
      <c r="A58" s="1">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5">
      <c r="A59" s="1">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5">
      <c r="A60" s="1">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5">
      <c r="A61" s="1">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5">
      <c r="A62" s="1">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5">
      <c r="A63" s="1">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5">
      <c r="A64" s="1">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5">
      <c r="A65" s="1">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5">
      <c r="A66" s="1">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5">
      <c r="A67" s="1">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5">
      <c r="A68" s="1">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5">
      <c r="A69" s="1">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5">
      <c r="A70" s="1">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5">
      <c r="A71" s="1">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5">
      <c r="A72" s="1">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5">
      <c r="A73" s="1">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5">
      <c r="A74" s="1">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5">
      <c r="A75" s="1">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5">
      <c r="A76" s="1">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5">
      <c r="A77" s="1">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5">
      <c r="A78" s="1">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5">
      <c r="A79" s="1">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5">
      <c r="A80" s="1">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5">
      <c r="A81" s="1">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5">
      <c r="A82" s="1">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5">
      <c r="A83" s="1">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5">
      <c r="A84" s="1">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5">
      <c r="A85" s="1">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5">
      <c r="A86" s="1">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5">
      <c r="A87" s="1">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5">
      <c r="A88" s="1">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5">
      <c r="A89" s="1">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5">
      <c r="A90" s="1">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5">
      <c r="A91" s="1">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5">
      <c r="A92" s="1">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5">
      <c r="A93" s="1">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5">
      <c r="A94" s="1">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5">
      <c r="A95" s="1">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5">
      <c r="A96" s="1">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5">
      <c r="A97" s="1">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5">
      <c r="A98" s="1">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5">
      <c r="A99" s="1">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5">
      <c r="A100" s="1">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5">
      <c r="A101" s="1">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5">
      <c r="A102" s="1">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5">
      <c r="A103" s="1">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5">
      <c r="A104" s="1">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5">
      <c r="A105" s="1">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5">
      <c r="A106" s="1">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5">
      <c r="A107" s="1">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5">
      <c r="A108" s="1">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5">
      <c r="A109" s="1">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5">
      <c r="A110" s="1">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5">
      <c r="A111" s="1">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5">
      <c r="A112" s="1">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5">
      <c r="A113" s="1">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5">
      <c r="A114" s="1">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5">
      <c r="A115" s="1">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5">
      <c r="A116" s="1">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5">
      <c r="A117" s="1">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5">
      <c r="A118" s="1">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5">
      <c r="A119" s="1">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5">
      <c r="A120" s="1">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5">
      <c r="A121" s="1">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5">
      <c r="A122" s="1">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5">
      <c r="A123" s="1">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5">
      <c r="A124" s="1">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5">
      <c r="A125" s="1">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5">
      <c r="A126" s="1">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5">
      <c r="A127" s="1">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5">
      <c r="A128" s="1">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5">
      <c r="A129" s="1">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5">
      <c r="A130" s="1">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5">
      <c r="A131" s="1">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5">
      <c r="A132" s="1">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5">
      <c r="A133" s="1">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5">
      <c r="A134" s="1">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5">
      <c r="A135" s="1">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5">
      <c r="A136" s="1">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5">
      <c r="A137" s="1">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5">
      <c r="A138" s="1">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5">
      <c r="A139" s="1">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5">
      <c r="A140" s="1">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5">
      <c r="A141" s="1">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5">
      <c r="A142" s="1">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5">
      <c r="A143" s="1">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5">
      <c r="A144" s="1">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5">
      <c r="A145" s="1">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5">
      <c r="A146" s="1">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5">
      <c r="A147" s="1">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5">
      <c r="A148" s="1">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5">
      <c r="A149" s="1">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5">
      <c r="A150" s="1">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5">
      <c r="A151" s="1">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5">
      <c r="A152" s="1">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5">
      <c r="A153" s="1">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5">
      <c r="A154" s="1">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5">
      <c r="A155" s="1">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5">
      <c r="A156" s="1">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5">
      <c r="A157" s="1">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5">
      <c r="A158" s="1">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5">
      <c r="A159" s="1">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5">
      <c r="A160" s="1">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5">
      <c r="A161" s="1">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5">
      <c r="A162" s="1">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5">
      <c r="A163" s="1">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5">
      <c r="A164" s="1">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5">
      <c r="A165" s="1">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5">
      <c r="A166" s="1">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5">
      <c r="A167" s="1">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5">
      <c r="A168" s="1">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5">
      <c r="A169" s="1">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5">
      <c r="A170" s="1">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5">
      <c r="A171" s="1">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5">
      <c r="A172" s="1">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5">
      <c r="A173" s="1">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5">
      <c r="A174" s="1">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5">
      <c r="A175" s="1">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5">
      <c r="A176" s="1">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5">
      <c r="A177" s="1">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5">
      <c r="A178" s="1">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5">
      <c r="A179" s="1">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5">
      <c r="A180" s="1">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5">
      <c r="A181" s="1">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5">
      <c r="A182" s="1">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5">
      <c r="A183" s="1">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5">
      <c r="A184" s="1">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5">
      <c r="A185" s="1">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5">
      <c r="A186" s="1">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5">
      <c r="A187" s="1">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5">
      <c r="A188" s="1">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5">
      <c r="A189" s="1">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5">
      <c r="A190" s="1">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5">
      <c r="A191" s="1">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5">
      <c r="A192" s="1">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5">
      <c r="A193" s="1">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5">
      <c r="A194" s="1">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5">
      <c r="A195" s="1">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5">
      <c r="A196" s="1">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5">
      <c r="A197" s="1">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5">
      <c r="A198" s="1">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5">
      <c r="A199" s="1">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5">
      <c r="A200" s="1">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5">
      <c r="A201" s="1">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5">
      <c r="A202" s="1">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5">
      <c r="A203" s="1">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5">
      <c r="A204" s="1">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5">
      <c r="A205" s="1">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5">
      <c r="A206" s="1">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5">
      <c r="A207" s="1">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5">
      <c r="A208" s="1">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5">
      <c r="A209" s="1">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5">
      <c r="A210" s="1">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5">
      <c r="A211" s="1">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5">
      <c r="A212" s="1">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5">
      <c r="A213" s="1">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5">
      <c r="A214" s="1">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5">
      <c r="A215" s="1">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5">
      <c r="A216" s="1">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5">
      <c r="A217" s="1">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5">
      <c r="A218" s="1">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5">
      <c r="A219" s="1">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5">
      <c r="A220" s="1">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5">
      <c r="A221" s="1">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5">
      <c r="A222" s="1">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5">
      <c r="A223" s="1">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5">
      <c r="A224" s="1">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5">
      <c r="A225" s="1">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5">
      <c r="A226" s="1">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5">
      <c r="A227" s="1">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5">
      <c r="A228" s="1">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5">
      <c r="A229" s="1">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5">
      <c r="A230" s="1">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5">
      <c r="A231" s="1">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5">
      <c r="A232" s="1">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5">
      <c r="A233" s="1">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5">
      <c r="A234" s="1">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5">
      <c r="A235" s="1">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5">
      <c r="A236" s="1">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5">
      <c r="A237" s="1">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5">
      <c r="A238" s="1">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5">
      <c r="A239" s="1">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5">
      <c r="A240" s="1">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5">
      <c r="A241" s="1">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5">
      <c r="A242" s="1">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5">
      <c r="A243" s="1">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5">
      <c r="A244" s="1">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5">
      <c r="A245" s="1">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5">
      <c r="A246" s="1">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5">
      <c r="A247" s="1">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5">
      <c r="A248" s="1">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5">
      <c r="A249" s="1">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5">
      <c r="A250" s="1">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5">
      <c r="A251" s="1">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5">
      <c r="A252" s="1">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5">
      <c r="A253" s="1">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5">
      <c r="A254" s="1">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5">
      <c r="A255" s="1">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5">
      <c r="A256" s="1">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5">
      <c r="A257" s="1">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5">
      <c r="A258" s="1">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5">
      <c r="A259" s="1">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5">
      <c r="A260" s="1">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5">
      <c r="A261" s="1">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5">
      <c r="A262" s="1">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5">
      <c r="A263" s="1">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5">
      <c r="A264" s="1">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5">
      <c r="A265" s="1">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5">
      <c r="A266" s="1">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5">
      <c r="A267" s="1">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5">
      <c r="A268" s="1">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5">
      <c r="A269" s="1">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5">
      <c r="A270" s="1">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5">
      <c r="A271" s="1">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5">
      <c r="A272" s="1">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5">
      <c r="A273" s="1">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5">
      <c r="A274" s="1">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5">
      <c r="A275" s="1">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5">
      <c r="A276" s="1">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5">
      <c r="A277" s="1">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5">
      <c r="A278" s="1">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5">
      <c r="A279" s="1">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5">
      <c r="A280" s="1">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5">
      <c r="A281" s="1">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5">
      <c r="A282" s="1">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5">
      <c r="A283" s="1">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5">
      <c r="A284" s="1">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5">
      <c r="A285" s="1">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5">
      <c r="A286" s="1">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5">
      <c r="A287" s="1">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5">
      <c r="A288" s="1">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5">
      <c r="A289" s="1">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5">
      <c r="A290" s="1">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5">
      <c r="A291" s="1">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5">
      <c r="A292" s="1">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5">
      <c r="A293" s="1">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5">
      <c r="A294" s="1">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5">
      <c r="A295" s="1">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5">
      <c r="A296" s="1">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5">
      <c r="A297" s="1">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5">
      <c r="A298" s="1">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5">
      <c r="A299" s="1">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5">
      <c r="A300" s="1">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5">
      <c r="A301" s="1">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5">
      <c r="A302" s="1">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5">
      <c r="A303" s="1">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5">
      <c r="A304" s="1">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5">
      <c r="A305" s="1">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5">
      <c r="A306" s="1">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5">
      <c r="A307" s="1">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5">
      <c r="A308" s="1">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5">
      <c r="A309" s="1">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5">
      <c r="A310" s="1">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5">
      <c r="A311" s="1">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5">
      <c r="A312" s="1">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5">
      <c r="A313" s="1">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5">
      <c r="A314" s="1">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5">
      <c r="A315" s="1">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5">
      <c r="A316" s="1">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5">
      <c r="A317" s="1">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5">
      <c r="A318" s="1">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5">
      <c r="A319" s="1">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5">
      <c r="A320" s="1">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5">
      <c r="A321" s="1">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5">
      <c r="A322" s="1">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5">
      <c r="A323" s="1">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5">
      <c r="A324" s="1">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5">
      <c r="A325" s="1">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5">
      <c r="A326" s="1">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5">
      <c r="A327" s="1">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5">
      <c r="A328" s="1">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5">
      <c r="A329" s="1">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5">
      <c r="A330" s="1">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5">
      <c r="A331" s="1">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5">
      <c r="A332" s="1">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5">
      <c r="A333" s="1">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5">
      <c r="A334" s="1">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5">
      <c r="A335" s="1">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5">
      <c r="A336" s="1">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5">
      <c r="A337" s="1">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5">
      <c r="A338" s="1">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5">
      <c r="A339" s="1">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5">
      <c r="A340" s="1">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5">
      <c r="A341" s="1">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5">
      <c r="A342" s="1">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5">
      <c r="A343" s="1">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5">
      <c r="A344" s="1">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5">
      <c r="A345" s="1">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5">
      <c r="A346" s="1">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5">
      <c r="A347" s="1">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5">
      <c r="A348" s="1">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5">
      <c r="A349" s="1">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5">
      <c r="A350" s="1">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5">
      <c r="A351" s="1">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5">
      <c r="A352" s="1">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5">
      <c r="A353" s="1">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5">
      <c r="A354" s="1">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5">
      <c r="A355" s="1">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5">
      <c r="A356" s="1">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5">
      <c r="A357" s="1">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5">
      <c r="A358" s="1">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5">
      <c r="A359" s="1">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5">
      <c r="A360" s="1">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5">
      <c r="A361" s="1">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5">
      <c r="A362" s="1">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5">
      <c r="A363" s="1">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5">
      <c r="A364" s="1">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5">
      <c r="A365" s="1">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5">
      <c r="A366" s="1">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5">
      <c r="A367" s="1">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5">
      <c r="A368" s="1">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5">
      <c r="A369" s="1">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5">
      <c r="A370" s="1">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5">
      <c r="A371" s="1">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5">
      <c r="A372" s="1">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5">
      <c r="A373" s="1">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5">
      <c r="A374" s="1">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5">
      <c r="A375" s="1">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5">
      <c r="A376" s="1">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5">
      <c r="A377" s="1">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5">
      <c r="A378" s="1">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5">
      <c r="A379" s="1">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5">
      <c r="A380" s="1">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5">
      <c r="A381" s="1">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5">
      <c r="A382" s="1">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5">
      <c r="A383" s="1">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5">
      <c r="A384" s="1">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5">
      <c r="A385" s="1">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5">
      <c r="A386" s="1">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5">
      <c r="A387" s="1">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5">
      <c r="A388" s="1">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5">
      <c r="A389" s="1">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5">
      <c r="A390" s="1">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5">
      <c r="A391" s="1">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5">
      <c r="A392" s="1">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5">
      <c r="A393" s="1">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5">
      <c r="A394" s="1">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5">
      <c r="A395" s="1">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5">
      <c r="A396" s="1">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5">
      <c r="A397" s="1">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5">
      <c r="A398" s="1">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5">
      <c r="A399" s="1">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5">
      <c r="A400" s="1">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5">
      <c r="A401" s="1">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5">
      <c r="A402" s="1">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5">
      <c r="A403" s="1">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5">
      <c r="A404" s="1">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5">
      <c r="A405" s="1">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5">
      <c r="A406" s="1">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5">
      <c r="A407" s="1">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5">
      <c r="A408" s="1">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5">
      <c r="A409" s="1">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5">
      <c r="A410" s="1">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5">
      <c r="A411" s="1">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5">
      <c r="A412" s="1">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5">
      <c r="A413" s="1">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5">
      <c r="A414" s="1">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5">
      <c r="A415" s="1">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5">
      <c r="A416" s="1">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5">
      <c r="A417" s="1">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5">
      <c r="A418" s="1">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5">
      <c r="A419" s="1">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5">
      <c r="A420" s="1">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5">
      <c r="A421" s="1">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5">
      <c r="A422" s="1">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5">
      <c r="A423" s="1">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5">
      <c r="A424" s="1">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5">
      <c r="A425" s="1">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5">
      <c r="A426" s="1">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5">
      <c r="A427" s="1">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5">
      <c r="A428" s="1">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5">
      <c r="A429" s="1">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5">
      <c r="A430" s="1">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5">
      <c r="A431" s="1">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5">
      <c r="A432" s="1">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5">
      <c r="A433" s="1">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5">
      <c r="A434" s="1">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5">
      <c r="A435" s="1">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5">
      <c r="A436" s="1">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5">
      <c r="A437" s="1">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5">
      <c r="A438" s="1">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5">
      <c r="A439" s="1">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5">
      <c r="A440" s="1">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5">
      <c r="A441" s="1">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5">
      <c r="A442" s="1">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5">
      <c r="A443" s="1">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5">
      <c r="A444" s="1">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5">
      <c r="A445" s="1">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5">
      <c r="A446" s="1">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5">
      <c r="A447" s="1">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5">
      <c r="A448" s="1">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5">
      <c r="A449" s="1">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5">
      <c r="A450" s="1">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5">
      <c r="A451" s="1">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5">
      <c r="A452" s="1">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5">
      <c r="A453" s="1">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5">
      <c r="A454" s="1">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5">
      <c r="A455" s="1">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5">
      <c r="A456" s="1">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5">
      <c r="A457" s="1">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5">
      <c r="A458" s="1">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5">
      <c r="A459" s="1">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5">
      <c r="A460" s="1">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5">
      <c r="A461" s="1">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5">
      <c r="A462" s="1">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5">
      <c r="A463" s="1">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5">
      <c r="A464" s="1">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5">
      <c r="A465" s="1">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5">
      <c r="A466" s="1">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5">
      <c r="A467" s="1">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5">
      <c r="A468" s="1">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5">
      <c r="A469" s="1">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5">
      <c r="A470" s="1">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5">
      <c r="A471" s="1">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5">
      <c r="A472" s="1">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5">
      <c r="A473" s="1">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5">
      <c r="A474" s="1">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5">
      <c r="A475" s="1">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5">
      <c r="A476" s="1">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5">
      <c r="A477" s="1">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5">
      <c r="A478" s="1">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5">
      <c r="A479" s="1">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5">
      <c r="A480" s="1">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5">
      <c r="A481" s="1">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5">
      <c r="A482" s="1">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5">
      <c r="A483" s="1">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5">
      <c r="A484" s="1">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5">
      <c r="A485" s="1">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5">
      <c r="A486" s="1">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5">
      <c r="A487" s="1">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5">
      <c r="A488" s="1">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5">
      <c r="A489" s="1">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5">
      <c r="A490" s="1">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5">
      <c r="A491" s="1">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5">
      <c r="A492" s="1">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5">
      <c r="A493" s="1">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5">
      <c r="A494" s="1">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5">
      <c r="A495" s="1">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5">
      <c r="A496" s="1">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5">
      <c r="A497" s="1">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5">
      <c r="A498" s="1">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5">
      <c r="A499" s="1">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5">
      <c r="A500" s="1">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5">
      <c r="A501" s="1">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5">
      <c r="A502" s="1">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5">
      <c r="A503" s="1">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5">
      <c r="A504" s="1">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5">
      <c r="A505" s="1">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5">
      <c r="A506" s="1">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5">
      <c r="A507" s="1">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5">
      <c r="A508" s="1">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5">
      <c r="A509" s="1">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5">
      <c r="A510" s="1">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5">
      <c r="A511" s="1">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5">
      <c r="A512" s="1">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5">
      <c r="A513" s="1">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5">
      <c r="A514" s="1">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5">
      <c r="A515" s="1">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5">
      <c r="A516" s="1">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5">
      <c r="A517" s="1">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5">
      <c r="A518" s="1">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5">
      <c r="A519" s="1">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5">
      <c r="A520" s="1">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5">
      <c r="A521" s="1">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5">
      <c r="A522" s="1">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5">
      <c r="A523" s="1">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5">
      <c r="A524" s="1">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5">
      <c r="A525" s="1">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5">
      <c r="A526" s="1">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5">
      <c r="A527" s="1">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5">
      <c r="A528" s="1">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5">
      <c r="A529" s="1">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5">
      <c r="A530" s="1">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5">
      <c r="A531" s="1">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5">
      <c r="A532" s="1">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5">
      <c r="A533" s="1">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5">
      <c r="A534" s="1">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5">
      <c r="A535" s="1">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5">
      <c r="A536" s="1">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5">
      <c r="A537" s="1">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5">
      <c r="A538" s="1">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5">
      <c r="A539" s="1">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5">
      <c r="A540" s="1">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5">
      <c r="A541" s="1">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5">
      <c r="A542" s="1">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5">
      <c r="A543" s="1">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5">
      <c r="A544" s="1">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5">
      <c r="A545" s="1">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5">
      <c r="A546" s="1">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5">
      <c r="A547" s="1">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5">
      <c r="A548" s="1">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5">
      <c r="A549" s="1">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5">
      <c r="A550" s="1">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5">
      <c r="A551" s="1">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5">
      <c r="A552" s="1">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5">
      <c r="A553" s="1">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5">
      <c r="A554" s="1">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5">
      <c r="A555" s="1">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5">
      <c r="A556" s="1">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5">
      <c r="A557" s="1">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5">
      <c r="A558" s="1">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5">
      <c r="A559" s="1">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5">
      <c r="A560" s="1">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5">
      <c r="A561" s="1">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5">
      <c r="A562" s="1">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5">
      <c r="A563" s="1">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5">
      <c r="A564" s="1">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5">
      <c r="A565" s="1">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5">
      <c r="A566" s="1">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5">
      <c r="A567" s="1">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5">
      <c r="A568" s="1">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5">
      <c r="A569" s="1">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5">
      <c r="A570" s="1">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5">
      <c r="A571" s="1">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5">
      <c r="A572" s="1">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5">
      <c r="A573" s="1">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5">
      <c r="A574" s="1">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5">
      <c r="A575" s="1">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5">
      <c r="A576" s="1">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5">
      <c r="A577" s="1">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5">
      <c r="A578" s="1">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5">
      <c r="A579" s="1">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5">
      <c r="A580" s="1">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5">
      <c r="A581" s="1">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5">
      <c r="A582" s="1">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5">
      <c r="A583" s="1">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5">
      <c r="A584" s="1">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5">
      <c r="A585" s="1">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5">
      <c r="A586" s="1">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5">
      <c r="A587" s="1">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5">
      <c r="A588" s="1">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5">
      <c r="A589" s="1">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5">
      <c r="A590" s="1">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5">
      <c r="A591" s="1">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5">
      <c r="A592" s="1">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5">
      <c r="A593" s="1">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5">
      <c r="A594" s="1">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5">
      <c r="A595" s="1">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5">
      <c r="A596" s="1">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5">
      <c r="A597" s="1">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5">
      <c r="A598" s="1">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5">
      <c r="A599" s="1">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5">
      <c r="A600" s="1">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5">
      <c r="A601" s="1">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5">
      <c r="A602" s="1">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5">
      <c r="A603" s="1">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5">
      <c r="A604" s="1">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5">
      <c r="A605" s="1">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5">
      <c r="A606" s="1">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5">
      <c r="A607" s="1">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5">
      <c r="A608" s="1">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5">
      <c r="A609" s="1">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5">
      <c r="A610" s="1">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5">
      <c r="A611" s="1">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5">
      <c r="A612" s="1">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5">
      <c r="A613" s="1">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5">
      <c r="A614" s="1">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5">
      <c r="A615" s="1">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5">
      <c r="A616" s="1">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5">
      <c r="A617" s="1">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5">
      <c r="A618" s="1">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5">
      <c r="A619" s="1">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5">
      <c r="A620" s="1">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5">
      <c r="A621" s="1">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5">
      <c r="A622" s="1">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5">
      <c r="A623" s="1">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5">
      <c r="A624" s="1">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5">
      <c r="A625" s="1">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5">
      <c r="A626" s="1">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5">
      <c r="A627" s="1">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5">
      <c r="A628" s="1">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5">
      <c r="A629" s="1">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5">
      <c r="A630" s="1">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5">
      <c r="A631" s="1">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5">
      <c r="A632" s="1">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5">
      <c r="A633" s="1">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5">
      <c r="A634" s="1">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5">
      <c r="A635" s="1">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5">
      <c r="A636" s="1">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5">
      <c r="A637" s="1">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5">
      <c r="A638" s="1">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5">
      <c r="A639" s="1">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5">
      <c r="A640" s="1">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5">
      <c r="A641" s="1">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5">
      <c r="A642" s="1">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5">
      <c r="A643" s="1">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5">
      <c r="A644" s="1">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5">
      <c r="A645" s="1">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5">
      <c r="A646" s="1">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5">
      <c r="A647" s="1">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5">
      <c r="A648" s="1">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5">
      <c r="A649" s="1">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5">
      <c r="A650" s="1">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5">
      <c r="A651" s="1">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5">
      <c r="A652" s="1">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5">
      <c r="A653" s="1">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5">
      <c r="A654" s="1">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5">
      <c r="A655" s="1">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5">
      <c r="A656" s="1">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5">
      <c r="A657" s="1">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5">
      <c r="A658" s="1">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5">
      <c r="A659" s="1">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5">
      <c r="A660" s="1">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5">
      <c r="A661" s="1">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5">
      <c r="A662" s="1">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5">
      <c r="A663" s="1">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5">
      <c r="A664" s="1">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5">
      <c r="A665" s="1">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5">
      <c r="A666" s="1">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5">
      <c r="A667" s="1">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5">
      <c r="A668" s="1">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5">
      <c r="A669" s="1">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5">
      <c r="A670" s="1">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5">
      <c r="A671" s="1">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5">
      <c r="A672" s="1">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5">
      <c r="A673" s="1">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5">
      <c r="A674" s="1">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5">
      <c r="A675" s="1">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5">
      <c r="A676" s="1">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5">
      <c r="A677" s="1">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5">
      <c r="A678" s="1">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5">
      <c r="A679" s="1">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5">
      <c r="A680" s="1">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5">
      <c r="A681" s="1">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5">
      <c r="A682" s="1">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5">
      <c r="A683" s="1">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5">
      <c r="A684" s="1">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5">
      <c r="A685" s="1">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5">
      <c r="A686" s="1">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5">
      <c r="A687" s="1">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5">
      <c r="A688" s="1">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5">
      <c r="A689" s="1">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5">
      <c r="A690" s="1">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5">
      <c r="A691" s="1">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5">
      <c r="A692" s="1">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5">
      <c r="A693" s="1">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5">
      <c r="A694" s="1">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5">
      <c r="A695" s="1">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5">
      <c r="A696" s="1">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5">
      <c r="A697" s="1">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5">
      <c r="A698" s="1">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5">
      <c r="A699" s="1">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5">
      <c r="A700" s="1">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5">
      <c r="A701" s="1">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5">
      <c r="A702" s="1">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5">
      <c r="A703" s="1">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5">
      <c r="A704" s="1">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5">
      <c r="A705" s="1">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5">
      <c r="A706" s="1">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5">
      <c r="A707" s="1">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5">
      <c r="A708" s="1">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5">
      <c r="A709" s="1">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5">
      <c r="A710" s="1">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5">
      <c r="A711" s="1">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5">
      <c r="A712" s="1">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5">
      <c r="A713" s="1">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5">
      <c r="A714" s="1">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5">
      <c r="A715" s="1">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5">
      <c r="A716" s="1">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5">
      <c r="A717" s="1">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5">
      <c r="A718" s="1">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5">
      <c r="A719" s="1">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5">
      <c r="A720" s="1">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5">
      <c r="A721" s="1">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5">
      <c r="A722" s="1">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5">
      <c r="A723" s="1">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5">
      <c r="A724" s="1">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5">
      <c r="A725" s="1">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5">
      <c r="A726" s="1">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5">
      <c r="A727" s="1">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5">
      <c r="A728" s="1">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5">
      <c r="A729" s="1">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5">
      <c r="A730" s="1">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5">
      <c r="A731" s="1">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5">
      <c r="A732" s="1">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5">
      <c r="A733" s="1">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5">
      <c r="A734" s="1">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5">
      <c r="A735" s="1">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5">
      <c r="A736" s="1">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5">
      <c r="A737" s="1">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5">
      <c r="A738" s="1">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5">
      <c r="A739" s="1">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5">
      <c r="A740" s="1">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5">
      <c r="A741" s="1">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5">
      <c r="A742" s="1">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5">
      <c r="A743" s="1">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5">
      <c r="A744" s="1">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5">
      <c r="A745" s="1">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5">
      <c r="A746" s="1">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5">
      <c r="A747" s="1">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5">
      <c r="A748" s="1">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5">
      <c r="A749" s="1">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5">
      <c r="A750" s="1">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5">
      <c r="A751" s="1">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5">
      <c r="A752" s="1">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5">
      <c r="A753" s="1">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5">
      <c r="A754" s="1">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5">
      <c r="A755" s="1">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5">
      <c r="A756" s="1">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5">
      <c r="A757" s="1">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5">
      <c r="A758" s="1">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5">
      <c r="A759" s="1">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5">
      <c r="A760" s="1">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5">
      <c r="A761" s="1">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5">
      <c r="A762" s="1">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5">
      <c r="A763" s="1">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5">
      <c r="A764" s="1">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5">
      <c r="A765" s="1">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5">
      <c r="A766" s="1">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5">
      <c r="A767" s="1">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5">
      <c r="A768" s="1">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5">
      <c r="A769" s="1">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5">
      <c r="A770" s="1">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5">
      <c r="A771" s="1">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5">
      <c r="A772" s="1">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5">
      <c r="A773" s="1">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5">
      <c r="A774" s="1">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5">
      <c r="A775" s="1">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5">
      <c r="A776" s="1">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5">
      <c r="A777" s="1">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5">
      <c r="A778" s="1">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5">
      <c r="A779" s="1">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5">
      <c r="A780" s="1">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5">
      <c r="A781" s="1">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5">
      <c r="A782" s="1">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5">
      <c r="A783" s="1">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5">
      <c r="A784" s="1">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5">
      <c r="A785" s="1">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5">
      <c r="A786" s="1">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5">
      <c r="A787" s="1">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5">
      <c r="A788" s="1">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5">
      <c r="A789" s="1">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5">
      <c r="A790" s="1">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5">
      <c r="A791" s="1">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5">
      <c r="A792" s="1">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5">
      <c r="A793" s="1">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5">
      <c r="A794" s="1">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5">
      <c r="A795" s="1">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5">
      <c r="A796" s="1">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5">
      <c r="A797" s="1">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5">
      <c r="A798" s="1">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5">
      <c r="A799" s="1">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5">
      <c r="A800" s="1">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5">
      <c r="A801" s="1">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5">
      <c r="A802" s="1">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5">
      <c r="A803" s="1">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5">
      <c r="A804" s="1">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5">
      <c r="A805" s="1">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5">
      <c r="A806" s="1">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5">
      <c r="A807" s="1">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5">
      <c r="A808" s="1">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5">
      <c r="A809" s="1">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5">
      <c r="A810" s="1">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5">
      <c r="A811" s="1">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5">
      <c r="A812" s="1">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5">
      <c r="A813" s="1">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5">
      <c r="A814" s="1">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5">
      <c r="A815" s="1">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5">
      <c r="A816" s="1">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5">
      <c r="A817" s="1">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5">
      <c r="A818" s="1">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5">
      <c r="A819" s="1">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5">
      <c r="A820" s="1">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5">
      <c r="A821" s="1">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5">
      <c r="A822" s="1">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5">
      <c r="A823" s="1">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5">
      <c r="A824" s="1">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5">
      <c r="A825" s="1">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5">
      <c r="A826" s="1">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5">
      <c r="A827" s="1">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5">
      <c r="A828" s="1">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5">
      <c r="A829" s="1">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5">
      <c r="A830" s="1">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5">
      <c r="A831" s="1">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5">
      <c r="A832" s="1">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5">
      <c r="A833" s="1">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5">
      <c r="A834" s="1">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5">
      <c r="A835" s="1">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5">
      <c r="A836" s="1">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5">
      <c r="A837" s="1">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5">
      <c r="A838" s="1">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5">
      <c r="A839" s="1">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5">
      <c r="A840" s="1">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5">
      <c r="A841" s="1">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5">
      <c r="A842" s="1">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5">
      <c r="A843" s="1">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5">
      <c r="A844" s="1">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5">
      <c r="A845" s="1">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5">
      <c r="A846" s="1">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5">
      <c r="A847" s="1">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5">
      <c r="A848" s="1">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5">
      <c r="A849" s="1">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5">
      <c r="A850" s="1">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5">
      <c r="A851" s="1">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5">
      <c r="A852" s="1">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5">
      <c r="A853" s="1">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5">
      <c r="A854" s="1">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5">
      <c r="A855" s="1">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5">
      <c r="A856" s="1">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5">
      <c r="A857" s="1">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5">
      <c r="A858" s="1">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5">
      <c r="A859" s="1">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5">
      <c r="A860" s="1">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5">
      <c r="A861" s="1">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5">
      <c r="A862" s="1">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5">
      <c r="A863" s="1">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5">
      <c r="A864" s="1">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5">
      <c r="A865" s="1">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5">
      <c r="A866" s="1">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5">
      <c r="A867" s="1">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5">
      <c r="A868" s="1">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5">
      <c r="A869" s="1">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5">
      <c r="A870" s="1">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5">
      <c r="A871" s="1">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5">
      <c r="A872" s="1">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5">
      <c r="A873" s="1">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5">
      <c r="A874" s="1">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5">
      <c r="A875" s="1">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5">
      <c r="A876" s="1">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5">
      <c r="A877" s="1">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5">
      <c r="A878" s="1">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5">
      <c r="A879" s="1">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5">
      <c r="A880" s="1">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5">
      <c r="A881" s="1">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5">
      <c r="A882" s="1">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5">
      <c r="A883" s="1">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5">
      <c r="A884" s="1">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5">
      <c r="A885" s="1">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5">
      <c r="A886" s="1">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5">
      <c r="A887" s="1">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5">
      <c r="A888" s="1">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5">
      <c r="A889" s="1">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5">
      <c r="A890" s="1">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5">
      <c r="A891" s="1">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5">
      <c r="A892" s="1">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5">
      <c r="A893" s="1">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5">
      <c r="A894" s="1">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5">
      <c r="A895" s="1">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5">
      <c r="A896" s="1">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5">
      <c r="A897" s="1">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5">
      <c r="A898" s="1">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5">
      <c r="A899" s="1">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5">
      <c r="A900" s="1">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5">
      <c r="A901" s="1">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5">
      <c r="A902" s="1">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5">
      <c r="A903" s="1">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5">
      <c r="A904" s="1">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5">
      <c r="A905" s="1">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5">
      <c r="A906" s="1">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5">
      <c r="A907" s="1">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5">
      <c r="A908" s="1">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5">
      <c r="A909" s="1">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5">
      <c r="A910" s="1">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5">
      <c r="A911" s="1">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5">
      <c r="A912" s="1">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5">
      <c r="A913" s="1">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5">
      <c r="A914" s="1">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5">
      <c r="A915" s="1">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5">
      <c r="A916" s="1">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5">
      <c r="A917" s="1">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5">
      <c r="A918" s="1">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5">
      <c r="A919" s="1">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5">
      <c r="A920" s="1">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5">
      <c r="A921" s="1">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5">
      <c r="A922" s="1">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5">
      <c r="A923" s="1">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5">
      <c r="A924" s="1">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5">
      <c r="A925" s="1">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5">
      <c r="A926" s="1">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5">
      <c r="A927" s="1">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5">
      <c r="A928" s="1">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5">
      <c r="A929" s="1">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5">
      <c r="A930" s="1">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5">
      <c r="A931" s="1">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5">
      <c r="A932" s="1">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5">
      <c r="A933" s="1">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5">
      <c r="A934" s="1">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5">
      <c r="A935" s="1">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5">
      <c r="A936" s="1">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5">
      <c r="A937" s="1">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5">
      <c r="A938" s="1">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5">
      <c r="A939" s="1">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5">
      <c r="A940" s="1">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5">
      <c r="A941" s="1">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5">
      <c r="A942" s="1">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5">
      <c r="A943" s="1">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5">
      <c r="A944" s="1">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5">
      <c r="A945" s="1">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5">
      <c r="A946" s="1">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5">
      <c r="A947" s="1">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5">
      <c r="A948" s="1">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5">
      <c r="A949" s="1">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5">
      <c r="A950" s="1">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5">
      <c r="A951" s="1">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5">
      <c r="A952" s="1">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5">
      <c r="A953" s="1">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5">
      <c r="A954" s="1">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5">
      <c r="A955" s="1">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5">
      <c r="A956" s="1">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5">
      <c r="A957" s="1">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5">
      <c r="A958" s="1">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5">
      <c r="A959" s="1">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5">
      <c r="A960" s="1">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5">
      <c r="A961" s="1">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5">
      <c r="A962" s="1">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5">
      <c r="A963" s="1">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5">
      <c r="A964" s="1">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5">
      <c r="A965" s="1">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5">
      <c r="A966" s="1">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5">
      <c r="A967" s="1">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5">
      <c r="A968" s="1">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5">
      <c r="A969" s="1">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5">
      <c r="A970" s="1">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5">
      <c r="A971" s="1">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5">
      <c r="A972" s="1">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5">
      <c r="A973" s="1">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5">
      <c r="A974" s="1">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5">
      <c r="A975" s="1">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5">
      <c r="A976" s="1">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5">
      <c r="A977" s="1">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5">
      <c r="A978" s="1">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5">
      <c r="A979" s="1">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5">
      <c r="A980" s="1">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5">
      <c r="A981" s="1">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5">
      <c r="A982" s="1">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5">
      <c r="A983" s="1">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5">
      <c r="A984" s="1">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5">
      <c r="A985" s="1">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5">
      <c r="A986" s="1">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5">
      <c r="A987" s="1">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5">
      <c r="A988" s="1">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5">
      <c r="A989" s="1">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5">
      <c r="A990" s="1">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5">
      <c r="A991" s="1">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5">
      <c r="A992" s="1">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5">
      <c r="A993" s="1">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5">
      <c r="A994" s="1">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5">
      <c r="A995" s="1">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5">
      <c r="A996" s="1">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5">
      <c r="A997" s="1">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5">
      <c r="A998" s="1">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5">
      <c r="A999" s="1">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5">
      <c r="A1000" s="1">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5">
      <c r="A1001" s="1">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5">
      <c r="A1002" s="1">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5">
      <c r="A1003" s="1">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5">
      <c r="A1004" s="1">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5">
      <c r="A1005" s="1">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5">
      <c r="A1006" s="1">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5">
      <c r="A1007" s="1">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5">
      <c r="A1008" s="1">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5">
      <c r="A1009" s="1">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5">
      <c r="A1010" s="1">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5">
      <c r="A1011" s="1">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5">
      <c r="A1012" s="1">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5">
      <c r="A1013" s="1">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5">
      <c r="A1014" s="1">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5">
      <c r="A1015" s="1">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5">
      <c r="A1016" s="1">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5">
      <c r="A1017" s="1">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5">
      <c r="A1018" s="1">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5">
      <c r="A1019" s="1">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5">
      <c r="A1020" s="1">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5">
      <c r="A1021" s="1">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5">
      <c r="A1022" s="1">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5">
      <c r="A1023" s="1">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5">
      <c r="A1024" s="1">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5">
      <c r="A1025" s="1">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5">
      <c r="A1026" s="1">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5">
      <c r="A1027" s="1">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5">
      <c r="A1028" s="1">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5">
      <c r="A1029" s="1">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5">
      <c r="A1030" s="1">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5">
      <c r="A1031" s="1">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5">
      <c r="A1032" s="1">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5">
      <c r="A1033" s="1">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5">
      <c r="A1034" s="1">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5">
      <c r="A1035" s="1">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5">
      <c r="A1036" s="1">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5">
      <c r="A1037" s="1">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5">
      <c r="A1038" s="1">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5">
      <c r="A1039" s="1">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5">
      <c r="A1040" s="1">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5">
      <c r="A1041" s="1">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5">
      <c r="A1042" s="1">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5">
      <c r="A1043" s="1">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5">
      <c r="A1044" s="1">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5">
      <c r="A1045" s="1">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5">
      <c r="A1046" s="1">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5">
      <c r="A1047" s="1">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5">
      <c r="A1048" s="1">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5">
      <c r="A1049" s="1">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5">
      <c r="A1050" s="1">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5">
      <c r="A1051" s="1">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5">
      <c r="A1052" s="1">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5">
      <c r="A1053" s="1">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5">
      <c r="A1054" s="1">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5">
      <c r="A1055" s="1">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5">
      <c r="A1056" s="1">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5">
      <c r="A1057" s="1">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5">
      <c r="A1058" s="1">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5">
      <c r="A1059" s="1">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5">
      <c r="A1060" s="1">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5">
      <c r="A1061" s="1">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5">
      <c r="A1062" s="1">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5">
      <c r="A1063" s="1">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5">
      <c r="A1064" s="1">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5">
      <c r="A1065" s="1">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5">
      <c r="A1066" s="1">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5">
      <c r="A1067" s="1">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5">
      <c r="A1068" s="1">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5">
      <c r="A1069" s="1">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82850-1D10-4EDC-837A-0A75790624E1}">
  <dimension ref="A3:D21"/>
  <sheetViews>
    <sheetView topLeftCell="B5" workbookViewId="0">
      <selection activeCell="F13" sqref="F13"/>
    </sheetView>
  </sheetViews>
  <sheetFormatPr defaultRowHeight="14.5" x14ac:dyDescent="0.35"/>
  <cols>
    <col min="1" max="1" width="12.36328125" bestFit="1" customWidth="1"/>
    <col min="2" max="2" width="20.90625" bestFit="1" customWidth="1"/>
    <col min="3" max="3" width="15.26953125" bestFit="1" customWidth="1"/>
    <col min="4" max="5" width="10.7265625" bestFit="1" customWidth="1"/>
    <col min="6" max="11" width="9.453125" bestFit="1" customWidth="1"/>
    <col min="12" max="12" width="10.7265625" bestFit="1" customWidth="1"/>
  </cols>
  <sheetData>
    <row r="3" spans="1:4" x14ac:dyDescent="0.35">
      <c r="A3" s="23" t="s">
        <v>951</v>
      </c>
      <c r="B3" t="s">
        <v>954</v>
      </c>
    </row>
    <row r="4" spans="1:4" x14ac:dyDescent="0.35">
      <c r="A4" s="1" t="s">
        <v>291</v>
      </c>
      <c r="B4" s="2">
        <v>24</v>
      </c>
    </row>
    <row r="5" spans="1:4" x14ac:dyDescent="0.35">
      <c r="A5" s="1" t="s">
        <v>952</v>
      </c>
      <c r="B5" s="2">
        <v>24</v>
      </c>
    </row>
    <row r="13" spans="1:4" x14ac:dyDescent="0.35">
      <c r="B13" s="23" t="s">
        <v>953</v>
      </c>
      <c r="C13" s="23" t="s">
        <v>955</v>
      </c>
    </row>
    <row r="14" spans="1:4" x14ac:dyDescent="0.35">
      <c r="B14" s="23" t="s">
        <v>951</v>
      </c>
      <c r="C14" t="s">
        <v>21</v>
      </c>
      <c r="D14" t="s">
        <v>952</v>
      </c>
    </row>
    <row r="15" spans="1:4" x14ac:dyDescent="0.35">
      <c r="B15" s="1" t="s">
        <v>55</v>
      </c>
      <c r="C15" s="2">
        <v>1117826</v>
      </c>
      <c r="D15" s="2">
        <v>1117826</v>
      </c>
    </row>
    <row r="16" spans="1:4" x14ac:dyDescent="0.35">
      <c r="B16" s="1" t="s">
        <v>60</v>
      </c>
      <c r="C16" s="2">
        <v>1245730</v>
      </c>
      <c r="D16" s="2">
        <v>1245730</v>
      </c>
    </row>
    <row r="17" spans="2:4" x14ac:dyDescent="0.35">
      <c r="B17" s="1" t="s">
        <v>69</v>
      </c>
      <c r="C17" s="2">
        <v>1487300</v>
      </c>
      <c r="D17" s="2">
        <v>1487300</v>
      </c>
    </row>
    <row r="18" spans="2:4" x14ac:dyDescent="0.35">
      <c r="B18" s="1" t="s">
        <v>78</v>
      </c>
      <c r="C18" s="2">
        <v>1395952</v>
      </c>
      <c r="D18" s="2">
        <v>1395952</v>
      </c>
    </row>
    <row r="19" spans="2:4" x14ac:dyDescent="0.35">
      <c r="B19" s="1" t="s">
        <v>87</v>
      </c>
      <c r="C19" s="2">
        <v>1454646</v>
      </c>
      <c r="D19" s="2">
        <v>1454646</v>
      </c>
    </row>
    <row r="20" spans="2:4" x14ac:dyDescent="0.35">
      <c r="B20" s="1" t="s">
        <v>24</v>
      </c>
      <c r="C20" s="2">
        <v>1330186</v>
      </c>
      <c r="D20" s="2">
        <v>1330186</v>
      </c>
    </row>
    <row r="21" spans="2:4" x14ac:dyDescent="0.35">
      <c r="B21" s="1" t="s">
        <v>952</v>
      </c>
      <c r="C21" s="2">
        <v>8031640</v>
      </c>
      <c r="D21" s="2">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Data </vt:lpstr>
      <vt:lpstr>Sheet1</vt:lpstr>
      <vt:lpstr>Data</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Silva, Hugo</cp:lastModifiedBy>
  <dcterms:created xsi:type="dcterms:W3CDTF">2017-08-11T05:58:40Z</dcterms:created>
  <dcterms:modified xsi:type="dcterms:W3CDTF">2021-06-04T00:23:22Z</dcterms:modified>
</cp:coreProperties>
</file>