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huugo\Downloads\"/>
    </mc:Choice>
  </mc:AlternateContent>
  <xr:revisionPtr revIDLastSave="0" documentId="13_ncr:1_{02B095A4-CBB7-4408-A541-5A753BDF623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nstructions" sheetId="4" r:id="rId1"/>
    <sheet name="Data" sheetId="5" r:id="rId2"/>
  </sheets>
  <definedNames>
    <definedName name="ColourMatrix">Data!$AC$3:$AI$9</definedName>
    <definedName name="Colours">Data!$AB$3:$AB$9</definedName>
    <definedName name="Fish">Data!$M$9:$M$41</definedName>
    <definedName name="Month">Data!$M$8:$Y$8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5" l="1"/>
  <c r="AD15" i="5"/>
  <c r="AD16" i="5"/>
  <c r="AD13" i="5"/>
  <c r="O4" i="5"/>
  <c r="O5" i="5"/>
  <c r="O3" i="5"/>
  <c r="J4" i="5"/>
  <c r="J5" i="5"/>
  <c r="J6" i="5"/>
  <c r="J7" i="5"/>
  <c r="J8" i="5"/>
  <c r="J9" i="5"/>
  <c r="J10" i="5"/>
  <c r="J11" i="5"/>
  <c r="J3" i="5"/>
  <c r="E4" i="5"/>
  <c r="E5" i="5"/>
  <c r="E6" i="5"/>
  <c r="E7" i="5"/>
  <c r="E8" i="5"/>
  <c r="E9" i="5"/>
  <c r="E10" i="5"/>
  <c r="E11" i="5"/>
  <c r="E3" i="5"/>
</calcChain>
</file>

<file path=xl/sharedStrings.xml><?xml version="1.0" encoding="utf-8"?>
<sst xmlns="http://schemas.openxmlformats.org/spreadsheetml/2006/main" count="588" uniqueCount="153">
  <si>
    <t>Practice Challenge</t>
  </si>
  <si>
    <t>Scenario</t>
  </si>
  <si>
    <t>Excel Skills for Business: Intermediate II</t>
  </si>
  <si>
    <t>Task 1.</t>
  </si>
  <si>
    <t>Task 2</t>
  </si>
  <si>
    <t>Task 3</t>
  </si>
  <si>
    <t>Week 2: Learning Objectives</t>
  </si>
  <si>
    <t>Task 1</t>
  </si>
  <si>
    <t>The data behind each of the tasks have their corresponding values in the Data Sheet. Simply click on the "plus" to reveal each task as needed.</t>
  </si>
  <si>
    <t>Grade</t>
  </si>
  <si>
    <t>Grade Table</t>
  </si>
  <si>
    <t>Fail</t>
  </si>
  <si>
    <t>Pass</t>
  </si>
  <si>
    <t>Credit</t>
  </si>
  <si>
    <t>Distinction</t>
  </si>
  <si>
    <t>High Distinction</t>
  </si>
  <si>
    <t>Rosanne Kollums</t>
  </si>
  <si>
    <t>Item</t>
  </si>
  <si>
    <t>Week 3: Automating Lookups</t>
  </si>
  <si>
    <t>Use the CHOOSE function to report on the value of a cell in a particular position in an array
Use the VLOOKUP function to find and display the contents of a cell
Identify the use and requirements of the range lookup feature
Look up data using the INDEX and MATCH functions</t>
  </si>
  <si>
    <t>Reception Greeting</t>
  </si>
  <si>
    <t>Usher to Table</t>
  </si>
  <si>
    <t>Bar Service</t>
  </si>
  <si>
    <t>Food Ordering Service</t>
  </si>
  <si>
    <t>Monitoring of Service</t>
  </si>
  <si>
    <t>Discussion of chef's offerings</t>
  </si>
  <si>
    <t>Cashier Service</t>
  </si>
  <si>
    <t>Overall Rating</t>
  </si>
  <si>
    <t>Description</t>
  </si>
  <si>
    <t>You are running a Fine Dining Restaurant and are keen to ensure customers are happy with all aspects of the service you are providing.</t>
  </si>
  <si>
    <t>You ask each customer to complete a survey, rating each aspect of the service to monitor how each member of the team is performing</t>
  </si>
  <si>
    <t>Star Rating out of 6</t>
  </si>
  <si>
    <t>The CHOOSE function</t>
  </si>
  <si>
    <t>The CHOOSE function will truncate the first input (the index value) so that for example a 4.5 rated item is counted as only a 4.</t>
  </si>
  <si>
    <t>Star Rating</t>
  </si>
  <si>
    <t>Category</t>
  </si>
  <si>
    <t>Very Bad</t>
  </si>
  <si>
    <t>Bad</t>
  </si>
  <si>
    <t>OK</t>
  </si>
  <si>
    <t>Good</t>
  </si>
  <si>
    <t>Very Good</t>
  </si>
  <si>
    <t>Excellent</t>
  </si>
  <si>
    <t>Reception</t>
  </si>
  <si>
    <t>Waiter</t>
  </si>
  <si>
    <t>Food Runner</t>
  </si>
  <si>
    <t>Service Team Member</t>
  </si>
  <si>
    <t>Timing and Presentation of the food</t>
  </si>
  <si>
    <t>Which team member excelled in their role in the service provided?</t>
  </si>
  <si>
    <t>Which team member could do with some re-training in performing their role?</t>
  </si>
  <si>
    <t>Of the two roles, Bar Service and Waiter, who performed better?</t>
  </si>
  <si>
    <t>Task 2.</t>
  </si>
  <si>
    <t>Use the VLOOKUP function to perform the grading of students who took a Basic Excel course.</t>
  </si>
  <si>
    <t>Student</t>
  </si>
  <si>
    <t>Phil O'Dendron</t>
  </si>
  <si>
    <t>Anne Teek</t>
  </si>
  <si>
    <t>Iris Pektyu</t>
  </si>
  <si>
    <t>Tim Burr</t>
  </si>
  <si>
    <t>Beau Napateet</t>
  </si>
  <si>
    <t>Otto Mattek</t>
  </si>
  <si>
    <t>Helen Back</t>
  </si>
  <si>
    <t>Seymour Butts</t>
  </si>
  <si>
    <t>Final Mark (%)</t>
  </si>
  <si>
    <t>Who received the High Distinction?</t>
  </si>
  <si>
    <t>How many students failed the course?</t>
  </si>
  <si>
    <t>What grade did Otto Mattek achieve?</t>
  </si>
  <si>
    <t>http://www.fishingcairns.com.au/page2-1.html</t>
  </si>
  <si>
    <t>Species</t>
  </si>
  <si>
    <t>Black Marlin #</t>
  </si>
  <si>
    <t>Blue Marlin</t>
  </si>
  <si>
    <t>Small Marlin #</t>
  </si>
  <si>
    <t>Sailfish</t>
  </si>
  <si>
    <t>Dolphin Fish #</t>
  </si>
  <si>
    <t>Yellowfin Tuna</t>
  </si>
  <si>
    <t>Dogtooth Tuna #</t>
  </si>
  <si>
    <t>Spanish Mackerel</t>
  </si>
  <si>
    <t>Wahoo</t>
  </si>
  <si>
    <t>Spotted Mackerel #</t>
  </si>
  <si>
    <t>Tiger Shark #</t>
  </si>
  <si>
    <t>Barracuda #</t>
  </si>
  <si>
    <t>Giant Trevally #</t>
  </si>
  <si>
    <t>Coral Trout</t>
  </si>
  <si>
    <t>Red Emperor</t>
  </si>
  <si>
    <t>Nannygai</t>
  </si>
  <si>
    <t>Tricky Snapper</t>
  </si>
  <si>
    <t>Barramundi #</t>
  </si>
  <si>
    <t>Mangrove Jack</t>
  </si>
  <si>
    <t>Queenfish</t>
  </si>
  <si>
    <t>School Trevally</t>
  </si>
  <si>
    <t>Golden Trevally</t>
  </si>
  <si>
    <t>Estuary Cod</t>
  </si>
  <si>
    <t>Salmon</t>
  </si>
  <si>
    <t>Fingermark</t>
  </si>
  <si>
    <t>Flathead</t>
  </si>
  <si>
    <t>Grunter / Javelin</t>
  </si>
  <si>
    <t>Tarpon</t>
  </si>
  <si>
    <t>Bream</t>
  </si>
  <si>
    <t>Catfish</t>
  </si>
  <si>
    <t>Whiting</t>
  </si>
  <si>
    <t>Jungle Perch</t>
  </si>
  <si>
    <t>Sooty Grunter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</si>
  <si>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</si>
  <si>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</si>
  <si>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</si>
  <si>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</si>
  <si>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</si>
  <si>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</si>
  <si>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</si>
  <si>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</si>
  <si>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</si>
  <si>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</si>
  <si>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</si>
  <si>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</si>
  <si>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Best</t>
  </si>
  <si>
    <t>Average</t>
  </si>
  <si>
    <t>Fishing Season Table</t>
  </si>
  <si>
    <t>Month</t>
  </si>
  <si>
    <t>Result</t>
  </si>
  <si>
    <t>Go Home</t>
  </si>
  <si>
    <t>Source</t>
  </si>
  <si>
    <t>Use an exact match VLOOKUP to gauge the success of Brad's fishing expedition he is planning in March</t>
  </si>
  <si>
    <t xml:space="preserve">(Note for this a handy named range has been set up for the month dropdown in column M </t>
  </si>
  <si>
    <t>Exact Match VLOOKUP and MATCH</t>
  </si>
  <si>
    <t>Task 4</t>
  </si>
  <si>
    <t>Blue</t>
  </si>
  <si>
    <t>Red</t>
  </si>
  <si>
    <t>Green</t>
  </si>
  <si>
    <t>Orange</t>
  </si>
  <si>
    <t>Purple</t>
  </si>
  <si>
    <t>Yellow</t>
  </si>
  <si>
    <t>Brown</t>
  </si>
  <si>
    <t>INDEX and MATCH</t>
  </si>
  <si>
    <t>Use the INDEX function and the MATCH function for the client who has several combinations in mind to help them choose the highest rated</t>
  </si>
  <si>
    <t>Valarie is an interior designer and has come up with a colour scheme chart which rates colour combinations chosen to paint a room.</t>
  </si>
  <si>
    <t>Wall</t>
  </si>
  <si>
    <t>Ceiling</t>
  </si>
  <si>
    <t>Colour Schemes in mind</t>
  </si>
  <si>
    <t>Taste Rating</t>
  </si>
  <si>
    <t>Of the 4 colour schemes in mind, what is the most tastefully rated?</t>
  </si>
  <si>
    <t>Wall colour</t>
  </si>
  <si>
    <t>Ceiling colour</t>
  </si>
  <si>
    <t>Which combination would not be tasteful according to Valarie's research?</t>
  </si>
  <si>
    <t>What rating would a room whose walls are painted in blue, and whose ceiling is green?</t>
  </si>
  <si>
    <t>Well done! Don't forget to save your workbook.</t>
  </si>
  <si>
    <t>Brad is a keen fisherman who lives in Cairns (Queensland, Australia). He has constructed a table of when to fish for his favourite fish at various times in the year.</t>
  </si>
  <si>
    <t>Which species should he not even try for?</t>
  </si>
  <si>
    <t>The Grade Table appears underneath the dataset.</t>
  </si>
  <si>
    <t>and the fish species). Complete 3 rows for Brad's favourite fish species.</t>
  </si>
  <si>
    <t>so that the Tip Jar is distributed according to the rating received and retraining offered to the lesser performing staff members.</t>
  </si>
  <si>
    <t>Use the following categories to classify the star rating given in column C according to the following table:-</t>
  </si>
  <si>
    <t>Range VLOOKUP</t>
  </si>
  <si>
    <t>Of the 3 species, Bream, Fingermark, and Grunter / Javelin, which would be Brad's most successful catch?</t>
  </si>
  <si>
    <t>A chart displaying basic wall colours and ceiling colours is presented based on her research over the years. There is a rating system from 1=Worst to 6=Best.</t>
  </si>
  <si>
    <t>colour combination (taste rating) for their 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</si>
</sst>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0" fontId="12" fillId="0" borderId="20" applyNumberFormat="0" applyFill="0" applyAlignment="0" applyProtection="0"/>
  </cellStyleXfs>
  <cellXfs count="70">
    <xf numFmtId="0" fontId="0" fillId="0" borderId="0" xfId="0"/>
    <xf numFmtId="0" fontId="1" fillId="0" borderId="0" xfId="1"/>
    <xf numFmtId="0" fontId="1" fillId="0" borderId="2" xfId="1" applyBorder="1"/>
    <xf numFmtId="0" fontId="6" fillId="0" borderId="0" xfId="3"/>
    <xf numFmtId="0" fontId="8" fillId="0" borderId="0" xfId="4" applyFont="1" applyBorder="1"/>
    <xf numFmtId="0" fontId="9" fillId="0" borderId="6" xfId="1" applyFont="1" applyBorder="1"/>
    <xf numFmtId="0" fontId="1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4" applyFont="1" applyBorder="1" applyAlignment="1">
      <alignment horizontal="left" indent="3"/>
    </xf>
    <xf numFmtId="0" fontId="9" fillId="0" borderId="6" xfId="1" applyFont="1" applyBorder="1" applyAlignment="1">
      <alignment horizontal="left" indent="3"/>
    </xf>
    <xf numFmtId="0" fontId="0" fillId="0" borderId="0" xfId="1" applyFont="1" applyAlignment="1">
      <alignment horizontal="left" indent="3"/>
    </xf>
    <xf numFmtId="0" fontId="0" fillId="0" borderId="0" xfId="1" applyFont="1"/>
    <xf numFmtId="0" fontId="11" fillId="0" borderId="13" xfId="1" applyFont="1" applyBorder="1"/>
    <xf numFmtId="0" fontId="0" fillId="0" borderId="14" xfId="1" applyFont="1" applyBorder="1"/>
    <xf numFmtId="0" fontId="0" fillId="0" borderId="10" xfId="1" applyFont="1" applyBorder="1"/>
    <xf numFmtId="0" fontId="0" fillId="0" borderId="13" xfId="1" applyFont="1" applyBorder="1"/>
    <xf numFmtId="0" fontId="11" fillId="0" borderId="16" xfId="1" applyFont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13" fillId="0" borderId="0" xfId="0" applyFont="1"/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7" xfId="0" applyFont="1" applyBorder="1"/>
    <xf numFmtId="0" fontId="13" fillId="0" borderId="7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3" borderId="0" xfId="0" applyFont="1" applyFill="1"/>
    <xf numFmtId="0" fontId="13" fillId="0" borderId="0" xfId="0" applyFont="1" applyAlignment="1">
      <alignment horizontal="center" vertical="center"/>
    </xf>
    <xf numFmtId="0" fontId="13" fillId="0" borderId="18" xfId="0" applyFont="1" applyBorder="1"/>
    <xf numFmtId="0" fontId="13" fillId="0" borderId="18" xfId="0" applyFont="1" applyBorder="1" applyAlignment="1"/>
    <xf numFmtId="0" fontId="13" fillId="3" borderId="7" xfId="0" applyFont="1" applyFill="1" applyBorder="1" applyAlignment="1"/>
    <xf numFmtId="0" fontId="13" fillId="0" borderId="2" xfId="0" applyFont="1" applyBorder="1"/>
    <xf numFmtId="0" fontId="13" fillId="0" borderId="11" xfId="0" applyFont="1" applyBorder="1"/>
    <xf numFmtId="0" fontId="13" fillId="0" borderId="0" xfId="0" applyFont="1" applyBorder="1"/>
    <xf numFmtId="0" fontId="13" fillId="0" borderId="14" xfId="0" applyFont="1" applyBorder="1"/>
    <xf numFmtId="0" fontId="14" fillId="0" borderId="0" xfId="0" applyFont="1"/>
    <xf numFmtId="0" fontId="13" fillId="0" borderId="9" xfId="0" applyFont="1" applyBorder="1"/>
    <xf numFmtId="0" fontId="13" fillId="0" borderId="15" xfId="0" applyFont="1" applyBorder="1"/>
    <xf numFmtId="0" fontId="13" fillId="0" borderId="10" xfId="0" applyFont="1" applyBorder="1"/>
    <xf numFmtId="0" fontId="13" fillId="0" borderId="8" xfId="0" applyFont="1" applyBorder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17" xfId="0" applyFont="1" applyBorder="1"/>
    <xf numFmtId="0" fontId="13" fillId="3" borderId="17" xfId="0" applyFont="1" applyFill="1" applyBorder="1"/>
    <xf numFmtId="0" fontId="13" fillId="0" borderId="13" xfId="0" applyFont="1" applyFill="1" applyBorder="1" applyAlignment="1">
      <alignment horizontal="center" vertical="center"/>
    </xf>
    <xf numFmtId="0" fontId="13" fillId="0" borderId="13" xfId="1" applyFont="1" applyBorder="1"/>
    <xf numFmtId="0" fontId="13" fillId="0" borderId="0" xfId="1" applyFont="1" applyBorder="1"/>
    <xf numFmtId="0" fontId="13" fillId="0" borderId="14" xfId="0" applyFont="1" applyFill="1" applyBorder="1" applyAlignment="1">
      <alignment horizontal="center" vertical="center"/>
    </xf>
    <xf numFmtId="0" fontId="13" fillId="0" borderId="14" xfId="1" applyFont="1" applyBorder="1"/>
    <xf numFmtId="0" fontId="13" fillId="0" borderId="10" xfId="0" applyFont="1" applyFill="1" applyBorder="1" applyAlignment="1">
      <alignment horizontal="center" vertical="center"/>
    </xf>
    <xf numFmtId="0" fontId="13" fillId="0" borderId="10" xfId="1" applyFont="1" applyBorder="1"/>
    <xf numFmtId="0" fontId="12" fillId="0" borderId="20" xfId="5"/>
    <xf numFmtId="0" fontId="12" fillId="0" borderId="20" xfId="5" applyAlignment="1"/>
    <xf numFmtId="0" fontId="0" fillId="0" borderId="0" xfId="1" applyFont="1" applyAlignment="1">
      <alignment horizontal="left" indent="1"/>
    </xf>
    <xf numFmtId="0" fontId="0" fillId="0" borderId="0" xfId="0" applyFont="1"/>
    <xf numFmtId="0" fontId="1" fillId="3" borderId="3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6">
    <cellStyle name="Heading 2" xfId="5" builtinId="17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1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5</xdr:col>
      <xdr:colOff>569495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43</xdr:row>
      <xdr:rowOff>123826</xdr:rowOff>
    </xdr:from>
    <xdr:to>
      <xdr:col>6</xdr:col>
      <xdr:colOff>590550</xdr:colOff>
      <xdr:row>73</xdr:row>
      <xdr:rowOff>104776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353" t="17682" r="54507" b="9590"/>
        <a:stretch/>
      </xdr:blipFill>
      <xdr:spPr>
        <a:xfrm>
          <a:off x="200025" y="9534526"/>
          <a:ext cx="5191125" cy="573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25065</xdr:colOff>
      <xdr:row>1</xdr:row>
      <xdr:rowOff>165435</xdr:rowOff>
    </xdr:from>
    <xdr:to>
      <xdr:col>27</xdr:col>
      <xdr:colOff>681789</xdr:colOff>
      <xdr:row>1</xdr:row>
      <xdr:rowOff>365960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47197" y="365961"/>
          <a:ext cx="656724" cy="20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wall</a:t>
          </a:r>
        </a:p>
      </xdr:txBody>
    </xdr:sp>
    <xdr:clientData/>
  </xdr:twoCellAnchor>
  <xdr:twoCellAnchor>
    <xdr:from>
      <xdr:col>27</xdr:col>
      <xdr:colOff>290763</xdr:colOff>
      <xdr:row>1</xdr:row>
      <xdr:rowOff>10027</xdr:rowOff>
    </xdr:from>
    <xdr:to>
      <xdr:col>28</xdr:col>
      <xdr:colOff>70185</xdr:colOff>
      <xdr:row>1</xdr:row>
      <xdr:rowOff>210552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912895" y="210553"/>
          <a:ext cx="656724" cy="20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aseline="0"/>
            <a:t>   ceiling</a:t>
          </a:r>
          <a:endParaRPr lang="en-AU" sz="1100"/>
        </a:p>
      </xdr:txBody>
    </xdr:sp>
    <xdr:clientData/>
  </xdr:twoCellAnchor>
  <xdr:twoCellAnchor>
    <xdr:from>
      <xdr:col>27</xdr:col>
      <xdr:colOff>10026</xdr:colOff>
      <xdr:row>1</xdr:row>
      <xdr:rowOff>20053</xdr:rowOff>
    </xdr:from>
    <xdr:to>
      <xdr:col>27</xdr:col>
      <xdr:colOff>867276</xdr:colOff>
      <xdr:row>1</xdr:row>
      <xdr:rowOff>386013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4632158" y="220579"/>
          <a:ext cx="857250" cy="365960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showGridLines="0" tabSelected="1" topLeftCell="A70" zoomScale="120" zoomScaleNormal="120" workbookViewId="0">
      <selection activeCell="D88" sqref="D88"/>
    </sheetView>
  </sheetViews>
  <sheetFormatPr defaultColWidth="9.88671875" defaultRowHeight="14.4"/>
  <cols>
    <col min="1" max="1" width="9.88671875" style="9"/>
    <col min="2" max="2" width="13.88671875" style="1" customWidth="1"/>
    <col min="3" max="3" width="15.88671875" style="1" customWidth="1"/>
    <col min="4" max="4" width="12.6640625" style="1" customWidth="1"/>
    <col min="5" max="6" width="9.88671875" style="1"/>
    <col min="7" max="7" width="11" style="1" customWidth="1"/>
    <col min="8" max="8" width="19.109375" style="1" customWidth="1"/>
    <col min="9" max="9" width="3.6640625" style="1" customWidth="1"/>
    <col min="10" max="10" width="3.88671875" style="1" customWidth="1"/>
    <col min="11" max="12" width="12.33203125" style="1" customWidth="1"/>
    <col min="13" max="13" width="47.44140625" style="1" customWidth="1"/>
    <col min="14" max="14" width="4.44140625" style="1" customWidth="1"/>
    <col min="15" max="15" width="4" style="1" customWidth="1"/>
    <col min="16" max="16" width="12.33203125" style="1" customWidth="1"/>
    <col min="17" max="16384" width="9.88671875" style="1"/>
  </cols>
  <sheetData>
    <row r="1" spans="1:16">
      <c r="H1" s="2"/>
    </row>
    <row r="2" spans="1:16" ht="34.799999999999997">
      <c r="H2" s="62" t="s">
        <v>2</v>
      </c>
      <c r="I2" s="63"/>
      <c r="J2" s="63"/>
      <c r="K2" s="63"/>
      <c r="L2" s="63"/>
      <c r="M2" s="63"/>
      <c r="N2" s="63"/>
      <c r="O2" s="63"/>
      <c r="P2" s="63"/>
    </row>
    <row r="3" spans="1:16">
      <c r="H3" s="2"/>
    </row>
    <row r="4" spans="1:16" ht="30">
      <c r="H4" s="64" t="s">
        <v>18</v>
      </c>
      <c r="I4" s="65"/>
      <c r="J4" s="65"/>
      <c r="K4" s="65"/>
      <c r="L4" s="65"/>
      <c r="M4" s="65"/>
      <c r="N4" s="65"/>
      <c r="O4" s="65"/>
      <c r="P4" s="65"/>
    </row>
    <row r="5" spans="1:16" ht="15" thickBot="1">
      <c r="H5" s="2"/>
    </row>
    <row r="6" spans="1:16" ht="31.8" thickBot="1">
      <c r="H6" s="2"/>
      <c r="I6" s="66" t="s">
        <v>0</v>
      </c>
      <c r="J6" s="67"/>
      <c r="K6" s="67"/>
      <c r="L6" s="67"/>
      <c r="M6" s="67"/>
      <c r="N6" s="67"/>
      <c r="O6" s="68"/>
      <c r="P6" s="3"/>
    </row>
    <row r="7" spans="1:16" customFormat="1">
      <c r="A7" s="10"/>
    </row>
    <row r="8" spans="1:16" customFormat="1">
      <c r="A8" s="10"/>
    </row>
    <row r="9" spans="1:16" customFormat="1">
      <c r="A9" s="10"/>
    </row>
    <row r="10" spans="1:16" ht="18" thickBot="1">
      <c r="A10" s="11" t="s">
        <v>6</v>
      </c>
      <c r="B10" s="4"/>
      <c r="C10" s="4"/>
      <c r="D10" s="4"/>
      <c r="E10" s="4"/>
      <c r="F10" s="4"/>
      <c r="G10" s="4"/>
      <c r="H10" s="3"/>
      <c r="I10"/>
      <c r="J10"/>
      <c r="K10"/>
      <c r="L10"/>
      <c r="M10"/>
      <c r="N10"/>
      <c r="O10"/>
      <c r="P10"/>
    </row>
    <row r="11" spans="1:16" ht="12.6" customHeight="1" thickTop="1">
      <c r="A11" s="12"/>
      <c r="B11" s="5"/>
      <c r="C11" s="5"/>
      <c r="D11" s="5"/>
      <c r="E11" s="5"/>
      <c r="F11" s="5"/>
      <c r="G11" s="5"/>
      <c r="H11" s="5"/>
      <c r="I11"/>
      <c r="J11"/>
      <c r="K11"/>
      <c r="L11"/>
      <c r="M11"/>
      <c r="N11"/>
      <c r="O11"/>
      <c r="P11"/>
    </row>
    <row r="12" spans="1:16" ht="65.25" customHeight="1">
      <c r="B12" s="69" t="s">
        <v>19</v>
      </c>
      <c r="C12" s="69"/>
      <c r="D12" s="69"/>
      <c r="E12" s="69"/>
      <c r="F12" s="69"/>
      <c r="G12" s="69"/>
      <c r="H12" s="69"/>
      <c r="I12" s="8"/>
      <c r="J12" s="8"/>
      <c r="K12" s="8"/>
      <c r="L12" s="8"/>
      <c r="M12" s="8"/>
      <c r="N12" s="8"/>
      <c r="O12" s="8"/>
    </row>
    <row r="13" spans="1:16" customFormat="1" ht="9" customHeight="1">
      <c r="A13" s="10"/>
    </row>
    <row r="14" spans="1:16" customFormat="1" ht="5.4" customHeight="1">
      <c r="A14" s="10"/>
    </row>
    <row r="15" spans="1:16" ht="18" thickBot="1">
      <c r="A15" s="11" t="s">
        <v>1</v>
      </c>
      <c r="B15" s="4"/>
      <c r="C15" s="4"/>
      <c r="D15" s="4"/>
      <c r="E15" s="4"/>
      <c r="F15" s="4"/>
      <c r="G15" s="4"/>
      <c r="H15" s="3"/>
      <c r="I15" s="6"/>
      <c r="M15" s="7"/>
    </row>
    <row r="16" spans="1:16" ht="10.5" customHeight="1" thickTop="1">
      <c r="A16" s="12"/>
      <c r="B16" s="5"/>
      <c r="C16" s="5"/>
      <c r="D16" s="5"/>
      <c r="E16" s="5"/>
      <c r="F16" s="5"/>
      <c r="G16" s="5"/>
      <c r="H16" s="5"/>
      <c r="I16" s="6"/>
    </row>
    <row r="17" spans="1:22" customFormat="1">
      <c r="A17" s="13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2" customFormat="1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22" customFormat="1" ht="18" thickBot="1">
      <c r="A19" s="56" t="s">
        <v>3</v>
      </c>
      <c r="B19" s="56" t="s">
        <v>32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customFormat="1" ht="15" thickTop="1">
      <c r="B20" s="14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customFormat="1">
      <c r="B21" s="14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customFormat="1">
      <c r="B22" s="14" t="s">
        <v>147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customFormat="1">
      <c r="B23" s="14" t="s">
        <v>33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customFormat="1">
      <c r="B24" s="14" t="s">
        <v>148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customFormat="1" ht="15" thickBot="1"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customFormat="1" ht="15" thickBot="1">
      <c r="B26" s="19" t="s">
        <v>34</v>
      </c>
      <c r="C26" s="15" t="s">
        <v>35</v>
      </c>
      <c r="D26" s="1"/>
      <c r="E26" s="14" t="s">
        <v>47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customFormat="1" ht="15" thickBot="1">
      <c r="B27" s="20">
        <v>1</v>
      </c>
      <c r="C27" s="18" t="s">
        <v>36</v>
      </c>
      <c r="D27" s="1"/>
      <c r="E27" s="60" t="s">
        <v>44</v>
      </c>
      <c r="F27" s="6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customFormat="1" ht="15" thickBot="1">
      <c r="B28" s="21">
        <v>2</v>
      </c>
      <c r="C28" s="16" t="s">
        <v>37</v>
      </c>
      <c r="D28" s="1"/>
      <c r="E28" s="14" t="s">
        <v>48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customFormat="1" ht="15" thickBot="1">
      <c r="B29" s="21">
        <v>3</v>
      </c>
      <c r="C29" s="16" t="s">
        <v>38</v>
      </c>
      <c r="D29" s="1"/>
      <c r="E29" s="60" t="s">
        <v>42</v>
      </c>
      <c r="F29" s="6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customFormat="1" ht="15" thickBot="1">
      <c r="B30" s="21">
        <v>4</v>
      </c>
      <c r="C30" s="16" t="s">
        <v>39</v>
      </c>
      <c r="D30" s="1"/>
      <c r="E30" s="14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customFormat="1" ht="15" thickBot="1">
      <c r="B31" s="21">
        <v>5</v>
      </c>
      <c r="C31" s="16" t="s">
        <v>40</v>
      </c>
      <c r="D31" s="1"/>
      <c r="E31" s="60" t="s">
        <v>43</v>
      </c>
      <c r="F31" s="6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customFormat="1" ht="15" thickBot="1">
      <c r="B32" s="22">
        <v>6</v>
      </c>
      <c r="C32" s="17" t="s">
        <v>41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customForma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customFormat="1" ht="18" thickBot="1">
      <c r="A34" s="56" t="s">
        <v>50</v>
      </c>
      <c r="B34" s="56" t="s">
        <v>149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customFormat="1" ht="15" thickTop="1">
      <c r="B35" t="s">
        <v>51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customFormat="1" ht="15" thickBot="1">
      <c r="B36" t="s">
        <v>145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customFormat="1" ht="15" thickBot="1">
      <c r="B37" t="s">
        <v>62</v>
      </c>
      <c r="E37" s="60" t="s">
        <v>16</v>
      </c>
      <c r="F37" s="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customFormat="1" ht="15" thickBot="1">
      <c r="B38" t="s">
        <v>63</v>
      </c>
      <c r="E38" s="60">
        <v>2</v>
      </c>
      <c r="F38" s="6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customFormat="1" ht="15" thickBot="1">
      <c r="B39" t="s">
        <v>64</v>
      </c>
      <c r="E39" s="60" t="s">
        <v>14</v>
      </c>
      <c r="F39" s="6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customFormat="1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customFormat="1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customFormat="1" ht="18" thickBot="1">
      <c r="A42" s="56" t="s">
        <v>5</v>
      </c>
      <c r="B42" s="56" t="s">
        <v>121</v>
      </c>
      <c r="C42" s="6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" thickTop="1">
      <c r="A43" s="6"/>
      <c r="B43" s="14" t="s">
        <v>143</v>
      </c>
    </row>
    <row r="44" spans="1:22">
      <c r="A44" s="6"/>
    </row>
    <row r="45" spans="1:22">
      <c r="A45" s="6"/>
    </row>
    <row r="46" spans="1:22">
      <c r="A46" s="6"/>
      <c r="B46"/>
      <c r="H46" s="14" t="s">
        <v>118</v>
      </c>
    </row>
    <row r="47" spans="1:22">
      <c r="A47" s="6"/>
      <c r="H47" s="1" t="s">
        <v>65</v>
      </c>
    </row>
    <row r="48" spans="1:22">
      <c r="A48" s="6"/>
    </row>
    <row r="49" spans="1:9">
      <c r="A49" s="6"/>
      <c r="H49" s="14" t="s">
        <v>119</v>
      </c>
    </row>
    <row r="50" spans="1:9">
      <c r="A50" s="6"/>
      <c r="H50" s="14" t="s">
        <v>120</v>
      </c>
    </row>
    <row r="51" spans="1:9">
      <c r="A51" s="6"/>
      <c r="H51" s="58" t="s">
        <v>146</v>
      </c>
    </row>
    <row r="52" spans="1:9">
      <c r="A52" s="6"/>
    </row>
    <row r="53" spans="1:9" ht="15" thickBot="1">
      <c r="A53" s="6"/>
      <c r="H53" s="14" t="s">
        <v>150</v>
      </c>
    </row>
    <row r="54" spans="1:9" ht="15" thickBot="1">
      <c r="A54" s="6"/>
      <c r="H54" s="60" t="s">
        <v>91</v>
      </c>
      <c r="I54" s="61"/>
    </row>
    <row r="55" spans="1:9" ht="15" thickBot="1">
      <c r="A55" s="6"/>
      <c r="H55" s="14" t="s">
        <v>144</v>
      </c>
    </row>
    <row r="56" spans="1:9" ht="15" thickBot="1">
      <c r="A56" s="6"/>
      <c r="H56" s="60" t="s">
        <v>95</v>
      </c>
      <c r="I56" s="61"/>
    </row>
    <row r="57" spans="1:9">
      <c r="A57" s="6"/>
    </row>
    <row r="58" spans="1:9">
      <c r="A58" s="6"/>
    </row>
    <row r="59" spans="1:9">
      <c r="A59" s="6"/>
    </row>
    <row r="60" spans="1:9">
      <c r="A60" s="6"/>
    </row>
    <row r="61" spans="1:9">
      <c r="A61" s="6"/>
    </row>
    <row r="62" spans="1:9">
      <c r="A62" s="6"/>
    </row>
    <row r="63" spans="1:9">
      <c r="A63" s="6"/>
    </row>
    <row r="64" spans="1:9">
      <c r="A64" s="6"/>
    </row>
    <row r="65" spans="1:2">
      <c r="A65" s="6"/>
    </row>
    <row r="66" spans="1:2">
      <c r="A66" s="6"/>
    </row>
    <row r="67" spans="1:2">
      <c r="A67" s="6"/>
    </row>
    <row r="68" spans="1:2">
      <c r="A68" s="6"/>
    </row>
    <row r="69" spans="1:2">
      <c r="A69" s="6"/>
    </row>
    <row r="70" spans="1:2">
      <c r="A70" s="6"/>
    </row>
    <row r="71" spans="1:2">
      <c r="A71" s="6"/>
    </row>
    <row r="72" spans="1:2">
      <c r="A72" s="6"/>
    </row>
    <row r="73" spans="1:2">
      <c r="A73" s="6"/>
    </row>
    <row r="74" spans="1:2">
      <c r="A74" s="6"/>
    </row>
    <row r="75" spans="1:2" ht="18" thickBot="1">
      <c r="A75" s="57" t="s">
        <v>122</v>
      </c>
      <c r="B75" s="56" t="s">
        <v>130</v>
      </c>
    </row>
    <row r="76" spans="1:2" ht="15" thickTop="1">
      <c r="B76" s="14" t="s">
        <v>132</v>
      </c>
    </row>
    <row r="77" spans="1:2">
      <c r="B77" s="14" t="s">
        <v>151</v>
      </c>
    </row>
    <row r="78" spans="1:2">
      <c r="B78" s="14" t="s">
        <v>131</v>
      </c>
    </row>
    <row r="79" spans="1:2">
      <c r="B79" s="58" t="s">
        <v>152</v>
      </c>
    </row>
    <row r="80" spans="1:2" ht="15" thickBot="1">
      <c r="B80" s="14" t="s">
        <v>137</v>
      </c>
    </row>
    <row r="81" spans="1:5" ht="15" thickBot="1">
      <c r="C81" s="14" t="s">
        <v>138</v>
      </c>
      <c r="D81" s="60" t="s">
        <v>124</v>
      </c>
      <c r="E81" s="61"/>
    </row>
    <row r="82" spans="1:5" ht="15" thickBot="1">
      <c r="C82" s="14" t="s">
        <v>139</v>
      </c>
      <c r="D82" s="60" t="s">
        <v>126</v>
      </c>
      <c r="E82" s="61"/>
    </row>
    <row r="83" spans="1:5" ht="15" thickBot="1">
      <c r="B83" s="14" t="s">
        <v>140</v>
      </c>
    </row>
    <row r="84" spans="1:5" ht="15" thickBot="1">
      <c r="C84" s="14" t="s">
        <v>138</v>
      </c>
      <c r="D84" s="60" t="s">
        <v>128</v>
      </c>
      <c r="E84" s="61"/>
    </row>
    <row r="85" spans="1:5" ht="15" thickBot="1">
      <c r="C85" s="14" t="s">
        <v>139</v>
      </c>
      <c r="D85" s="60" t="s">
        <v>129</v>
      </c>
      <c r="E85" s="61"/>
    </row>
    <row r="86" spans="1:5" ht="15" thickBot="1">
      <c r="B86" s="14" t="s">
        <v>141</v>
      </c>
    </row>
    <row r="87" spans="1:5" ht="15" thickBot="1">
      <c r="D87" s="60">
        <v>4</v>
      </c>
      <c r="E87" s="61"/>
    </row>
    <row r="89" spans="1:5">
      <c r="A89" t="s">
        <v>142</v>
      </c>
    </row>
  </sheetData>
  <mergeCells count="17">
    <mergeCell ref="E29:F29"/>
    <mergeCell ref="E31:F31"/>
    <mergeCell ref="E37:F37"/>
    <mergeCell ref="E38:F38"/>
    <mergeCell ref="E39:F39"/>
    <mergeCell ref="H2:P2"/>
    <mergeCell ref="H4:P4"/>
    <mergeCell ref="I6:O6"/>
    <mergeCell ref="B12:H12"/>
    <mergeCell ref="E27:F27"/>
    <mergeCell ref="D85:E85"/>
    <mergeCell ref="D87:E87"/>
    <mergeCell ref="H54:I54"/>
    <mergeCell ref="H56:I56"/>
    <mergeCell ref="D81:E81"/>
    <mergeCell ref="D82:E82"/>
    <mergeCell ref="D84:E84"/>
  </mergeCells>
  <conditionalFormatting sqref="E27:F27">
    <cfRule type="cellIs" dxfId="12" priority="1" operator="equal">
      <formula>"Food Runner"</formula>
    </cfRule>
  </conditionalFormatting>
  <conditionalFormatting sqref="E29:F29">
    <cfRule type="cellIs" dxfId="11" priority="2" operator="equal">
      <formula>"Reception"</formula>
    </cfRule>
  </conditionalFormatting>
  <conditionalFormatting sqref="E31:F31">
    <cfRule type="cellIs" dxfId="10" priority="3" operator="equal">
      <formula>"Waiter"</formula>
    </cfRule>
  </conditionalFormatting>
  <conditionalFormatting sqref="E37:F37">
    <cfRule type="cellIs" dxfId="9" priority="4" operator="equal">
      <formula>"Rosanne Kollums"</formula>
    </cfRule>
  </conditionalFormatting>
  <conditionalFormatting sqref="E38:F38">
    <cfRule type="cellIs" dxfId="8" priority="5" operator="equal">
      <formula>2</formula>
    </cfRule>
  </conditionalFormatting>
  <conditionalFormatting sqref="E39:F39">
    <cfRule type="cellIs" dxfId="7" priority="6" operator="equal">
      <formula>"Distinction"</formula>
    </cfRule>
  </conditionalFormatting>
  <conditionalFormatting sqref="H54:I54">
    <cfRule type="cellIs" dxfId="6" priority="7" operator="equal">
      <formula>"Fingermark"</formula>
    </cfRule>
  </conditionalFormatting>
  <conditionalFormatting sqref="H56:I56">
    <cfRule type="cellIs" dxfId="5" priority="8" operator="equal">
      <formula>"Bream"</formula>
    </cfRule>
  </conditionalFormatting>
  <conditionalFormatting sqref="D81:E81">
    <cfRule type="cellIs" dxfId="4" priority="9" operator="equal">
      <formula>"Red"</formula>
    </cfRule>
  </conditionalFormatting>
  <conditionalFormatting sqref="D82:E82">
    <cfRule type="cellIs" dxfId="3" priority="10" operator="equal">
      <formula>"Orange"</formula>
    </cfRule>
  </conditionalFormatting>
  <conditionalFormatting sqref="D84:E84">
    <cfRule type="cellIs" dxfId="2" priority="11" operator="equal">
      <formula>"Yellow"</formula>
    </cfRule>
  </conditionalFormatting>
  <conditionalFormatting sqref="D85:E85">
    <cfRule type="cellIs" dxfId="1" priority="12" operator="equal">
      <formula>"Brown"</formula>
    </cfRule>
  </conditionalFormatting>
  <conditionalFormatting sqref="D87:E87">
    <cfRule type="cellIs" dxfId="0" priority="13" operator="equal">
      <formula>4</formula>
    </cfRule>
  </conditionalFormatting>
  <dataValidations count="4">
    <dataValidation type="list" allowBlank="1" showInputMessage="1" showErrorMessage="1" sqref="E27:F27 E29:F29" xr:uid="{00000000-0002-0000-0000-000000000000}">
      <formula1>"Bar Service,Food Runner,Reception,Waiter"</formula1>
    </dataValidation>
    <dataValidation type="list" allowBlank="1" showInputMessage="1" showErrorMessage="1" sqref="E31:F31" xr:uid="{00000000-0002-0000-0000-000001000000}">
      <formula1>"Bar Service,Waiter"</formula1>
    </dataValidation>
    <dataValidation type="list" allowBlank="1" showInputMessage="1" showErrorMessage="1" sqref="H54:I54 H56:I56" xr:uid="{00000000-0002-0000-0000-000002000000}">
      <formula1>"Bream,Fingermark,Grunter / Javelin"</formula1>
    </dataValidation>
    <dataValidation type="list" allowBlank="1" showInputMessage="1" showErrorMessage="1" sqref="D81:E81 D82:E82 D84:E84 D85:E85" xr:uid="{00000000-0002-0000-0000-000003000000}">
      <formula1>Colours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Data!$H$3:$H$11</xm:f>
          </x14:formula1>
          <xm:sqref>E37:F37</xm:sqref>
        </x14:dataValidation>
        <x14:dataValidation type="list" allowBlank="1" showInputMessage="1" showErrorMessage="1" xr:uid="{00000000-0002-0000-0000-000005000000}">
          <x14:formula1>
            <xm:f>Data!$J$14:$J$18</xm:f>
          </x14:formula1>
          <xm:sqref>E39:F39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I41"/>
  <sheetViews>
    <sheetView topLeftCell="N1" zoomScaleNormal="100" workbookViewId="0">
      <selection activeCell="AF15" sqref="AF15"/>
    </sheetView>
  </sheetViews>
  <sheetFormatPr defaultRowHeight="14.4" outlineLevelCol="1"/>
  <cols>
    <col min="1" max="1" width="6.109375" style="23" bestFit="1" customWidth="1"/>
    <col min="2" max="2" width="30.77734375" style="23" bestFit="1" customWidth="1" outlineLevel="1"/>
    <col min="3" max="3" width="12.109375" style="23" bestFit="1" customWidth="1" outlineLevel="1"/>
    <col min="4" max="4" width="10.109375" style="23" bestFit="1" customWidth="1" outlineLevel="1"/>
    <col min="5" max="5" width="10.44140625" style="23" bestFit="1" customWidth="1" outlineLevel="1"/>
    <col min="6" max="6" width="8.88671875" style="23"/>
    <col min="7" max="7" width="6.109375" style="23" bestFit="1" customWidth="1"/>
    <col min="8" max="8" width="14.88671875" style="23" bestFit="1" customWidth="1" outlineLevel="1"/>
    <col min="9" max="9" width="13.109375" style="23" bestFit="1" customWidth="1" outlineLevel="1"/>
    <col min="10" max="10" width="13.77734375" style="23" bestFit="1" customWidth="1" outlineLevel="1"/>
    <col min="11" max="11" width="14.33203125" style="23" customWidth="1"/>
    <col min="12" max="12" width="8.88671875" style="23"/>
    <col min="13" max="13" width="18.33203125" style="23" customWidth="1" outlineLevel="1"/>
    <col min="14" max="25" width="8.6640625" style="23" bestFit="1" customWidth="1" outlineLevel="1"/>
    <col min="26" max="27" width="8.88671875" style="23"/>
    <col min="28" max="28" width="20.5546875" style="23" bestFit="1" customWidth="1" outlineLevel="1"/>
    <col min="29" max="29" width="6.88671875" style="23" bestFit="1" customWidth="1" outlineLevel="1"/>
    <col min="30" max="30" width="11" style="23" bestFit="1" customWidth="1" outlineLevel="1"/>
    <col min="31" max="31" width="5.88671875" style="23" bestFit="1" customWidth="1" outlineLevel="1"/>
    <col min="32" max="32" width="6.88671875" style="23" bestFit="1" customWidth="1" outlineLevel="1"/>
    <col min="33" max="33" width="6.109375" style="23" bestFit="1" customWidth="1" outlineLevel="1"/>
    <col min="34" max="34" width="6.44140625" style="23" bestFit="1" customWidth="1" outlineLevel="1"/>
    <col min="35" max="35" width="9.109375" style="23" customWidth="1" outlineLevel="1"/>
    <col min="36" max="16384" width="8.88671875" style="23"/>
  </cols>
  <sheetData>
    <row r="1" spans="1:35" ht="15" thickBot="1">
      <c r="A1" s="59" t="s">
        <v>7</v>
      </c>
      <c r="G1" s="23" t="s">
        <v>4</v>
      </c>
      <c r="L1" s="23" t="s">
        <v>5</v>
      </c>
      <c r="AA1" s="23" t="s">
        <v>122</v>
      </c>
    </row>
    <row r="2" spans="1:35" ht="29.4" thickBot="1">
      <c r="B2" s="24" t="s">
        <v>17</v>
      </c>
      <c r="C2" s="25" t="s">
        <v>45</v>
      </c>
      <c r="D2" s="25" t="s">
        <v>31</v>
      </c>
      <c r="E2" s="24" t="s">
        <v>28</v>
      </c>
      <c r="H2" s="24" t="s">
        <v>52</v>
      </c>
      <c r="I2" s="25" t="s">
        <v>61</v>
      </c>
      <c r="J2" s="25" t="s">
        <v>9</v>
      </c>
      <c r="K2" s="26"/>
      <c r="M2" s="27" t="s">
        <v>66</v>
      </c>
      <c r="N2" s="27" t="s">
        <v>115</v>
      </c>
      <c r="O2" s="27" t="s">
        <v>116</v>
      </c>
      <c r="AB2" s="28"/>
      <c r="AC2" s="29" t="s">
        <v>123</v>
      </c>
      <c r="AD2" s="29" t="s">
        <v>124</v>
      </c>
      <c r="AE2" s="29" t="s">
        <v>125</v>
      </c>
      <c r="AF2" s="29" t="s">
        <v>126</v>
      </c>
      <c r="AG2" s="29" t="s">
        <v>127</v>
      </c>
      <c r="AH2" s="29" t="s">
        <v>128</v>
      </c>
      <c r="AI2" s="30" t="s">
        <v>129</v>
      </c>
    </row>
    <row r="3" spans="1:35" ht="15.6" thickTop="1" thickBot="1">
      <c r="B3" s="23" t="s">
        <v>20</v>
      </c>
      <c r="C3" s="23" t="s">
        <v>42</v>
      </c>
      <c r="D3" s="23">
        <v>1.5</v>
      </c>
      <c r="E3" s="31" t="str">
        <f>CHOOSE(Data!D3,Instructions!$C$27,Instructions!$C$28,Instructions!$C$29,Instructions!$C$30,Instructions!$C$31,Instructions!$C$32)</f>
        <v>Very Bad</v>
      </c>
      <c r="H3" s="23" t="s">
        <v>53</v>
      </c>
      <c r="I3" s="32">
        <v>65</v>
      </c>
      <c r="J3" s="31" t="str">
        <f>VLOOKUP(I3,$H$14:$J$18,3,1)</f>
        <v>Credit</v>
      </c>
      <c r="M3" s="33" t="s">
        <v>95</v>
      </c>
      <c r="N3" s="34" t="s">
        <v>102</v>
      </c>
      <c r="O3" s="35" t="str">
        <f>VLOOKUP(M3,$M$9:$Y$41,MATCH(N3,$N$8:$Y$8,0),0)</f>
        <v>Go Home</v>
      </c>
      <c r="AB3" s="36" t="s">
        <v>123</v>
      </c>
      <c r="AC3" s="37">
        <v>1</v>
      </c>
      <c r="AD3" s="29">
        <v>5</v>
      </c>
      <c r="AE3" s="29">
        <v>4</v>
      </c>
      <c r="AF3" s="29">
        <v>2</v>
      </c>
      <c r="AG3" s="29">
        <v>3</v>
      </c>
      <c r="AH3" s="29">
        <v>4</v>
      </c>
      <c r="AI3" s="30">
        <v>5</v>
      </c>
    </row>
    <row r="4" spans="1:35" ht="15" thickBot="1">
      <c r="B4" s="23" t="s">
        <v>21</v>
      </c>
      <c r="C4" s="23" t="s">
        <v>42</v>
      </c>
      <c r="D4" s="23">
        <v>2</v>
      </c>
      <c r="E4" s="31" t="str">
        <f>CHOOSE(Data!D4,Instructions!$C$27,Instructions!$C$28,Instructions!$C$29,Instructions!$C$30,Instructions!$C$31,Instructions!$C$32)</f>
        <v>Bad</v>
      </c>
      <c r="H4" s="23" t="s">
        <v>54</v>
      </c>
      <c r="I4" s="32">
        <v>84</v>
      </c>
      <c r="J4" s="31" t="str">
        <f t="shared" ref="J4:J11" si="0">VLOOKUP(I4,$H$14:$J$18,3,1)</f>
        <v>Distinction</v>
      </c>
      <c r="M4" s="33" t="s">
        <v>91</v>
      </c>
      <c r="N4" s="34" t="s">
        <v>102</v>
      </c>
      <c r="O4" s="35" t="str">
        <f>VLOOKUP(M4,$M$9:$Y$41,MATCH(N4,$N$8:$Y$8,0),0)</f>
        <v>Best</v>
      </c>
      <c r="AB4" s="36" t="s">
        <v>124</v>
      </c>
      <c r="AC4" s="36">
        <v>2</v>
      </c>
      <c r="AD4" s="38">
        <v>1</v>
      </c>
      <c r="AE4" s="38">
        <v>2</v>
      </c>
      <c r="AF4" s="38">
        <v>6</v>
      </c>
      <c r="AG4" s="38">
        <v>2</v>
      </c>
      <c r="AH4" s="38">
        <v>4</v>
      </c>
      <c r="AI4" s="39">
        <v>6</v>
      </c>
    </row>
    <row r="5" spans="1:35" ht="15" thickBot="1">
      <c r="B5" s="23" t="s">
        <v>22</v>
      </c>
      <c r="C5" s="59" t="s">
        <v>22</v>
      </c>
      <c r="D5" s="23">
        <v>3</v>
      </c>
      <c r="E5" s="31" t="str">
        <f>CHOOSE(Data!D5,Instructions!$C$27,Instructions!$C$28,Instructions!$C$29,Instructions!$C$30,Instructions!$C$31,Instructions!$C$32)</f>
        <v>OK</v>
      </c>
      <c r="H5" s="23" t="s">
        <v>55</v>
      </c>
      <c r="I5" s="32">
        <v>47</v>
      </c>
      <c r="J5" s="31" t="str">
        <f t="shared" si="0"/>
        <v>Fail</v>
      </c>
      <c r="M5" s="33" t="s">
        <v>93</v>
      </c>
      <c r="N5" s="34" t="s">
        <v>102</v>
      </c>
      <c r="O5" s="35" t="str">
        <f t="shared" ref="O4:O5" si="1">VLOOKUP(M5,$M$9:$Y$41,MATCH(N5,$N$8:$Y$8,0),0)</f>
        <v>Average</v>
      </c>
      <c r="AB5" s="36" t="s">
        <v>125</v>
      </c>
      <c r="AC5" s="36">
        <v>4</v>
      </c>
      <c r="AD5" s="38">
        <v>6</v>
      </c>
      <c r="AE5" s="38">
        <v>1</v>
      </c>
      <c r="AF5" s="38">
        <v>1</v>
      </c>
      <c r="AG5" s="38">
        <v>5</v>
      </c>
      <c r="AH5" s="38">
        <v>5</v>
      </c>
      <c r="AI5" s="39">
        <v>2</v>
      </c>
    </row>
    <row r="6" spans="1:35">
      <c r="B6" s="23" t="s">
        <v>23</v>
      </c>
      <c r="C6" s="23" t="s">
        <v>43</v>
      </c>
      <c r="D6" s="23">
        <v>4</v>
      </c>
      <c r="E6" s="31" t="str">
        <f>CHOOSE(Data!D6,Instructions!$C$27,Instructions!$C$28,Instructions!$C$29,Instructions!$C$30,Instructions!$C$31,Instructions!$C$32)</f>
        <v>Good</v>
      </c>
      <c r="H6" s="23" t="s">
        <v>56</v>
      </c>
      <c r="I6" s="32">
        <v>53</v>
      </c>
      <c r="J6" s="31" t="str">
        <f t="shared" si="0"/>
        <v>Pass</v>
      </c>
      <c r="AB6" s="36" t="s">
        <v>126</v>
      </c>
      <c r="AC6" s="36">
        <v>5</v>
      </c>
      <c r="AD6" s="38">
        <v>2</v>
      </c>
      <c r="AE6" s="38">
        <v>1</v>
      </c>
      <c r="AF6" s="38">
        <v>1</v>
      </c>
      <c r="AG6" s="38">
        <v>5</v>
      </c>
      <c r="AH6" s="38">
        <v>2</v>
      </c>
      <c r="AI6" s="39">
        <v>3</v>
      </c>
    </row>
    <row r="7" spans="1:35">
      <c r="B7" s="23" t="s">
        <v>25</v>
      </c>
      <c r="C7" s="23" t="s">
        <v>43</v>
      </c>
      <c r="D7" s="23">
        <v>5.5</v>
      </c>
      <c r="E7" s="31" t="str">
        <f>CHOOSE(Data!D7,Instructions!$C$27,Instructions!$C$28,Instructions!$C$29,Instructions!$C$30,Instructions!$C$31,Instructions!$C$32)</f>
        <v>Very Good</v>
      </c>
      <c r="H7" s="23" t="s">
        <v>57</v>
      </c>
      <c r="I7" s="32">
        <v>82</v>
      </c>
      <c r="J7" s="31" t="str">
        <f t="shared" si="0"/>
        <v>Distinction</v>
      </c>
      <c r="M7" s="23" t="s">
        <v>114</v>
      </c>
      <c r="AB7" s="36" t="s">
        <v>127</v>
      </c>
      <c r="AC7" s="36">
        <v>2</v>
      </c>
      <c r="AD7" s="38">
        <v>6</v>
      </c>
      <c r="AE7" s="38">
        <v>5</v>
      </c>
      <c r="AF7" s="38">
        <v>5</v>
      </c>
      <c r="AG7" s="38">
        <v>1</v>
      </c>
      <c r="AH7" s="38">
        <v>2</v>
      </c>
      <c r="AI7" s="39">
        <v>6</v>
      </c>
    </row>
    <row r="8" spans="1:35">
      <c r="B8" s="23" t="s">
        <v>46</v>
      </c>
      <c r="C8" s="23" t="s">
        <v>44</v>
      </c>
      <c r="D8" s="23">
        <v>6</v>
      </c>
      <c r="E8" s="31" t="str">
        <f>CHOOSE(Data!D8,Instructions!$C$27,Instructions!$C$28,Instructions!$C$29,Instructions!$C$30,Instructions!$C$31,Instructions!$C$32)</f>
        <v>Excellent</v>
      </c>
      <c r="H8" s="23" t="s">
        <v>16</v>
      </c>
      <c r="I8" s="32">
        <v>95</v>
      </c>
      <c r="J8" s="31" t="str">
        <f t="shared" si="0"/>
        <v>High Distinction</v>
      </c>
      <c r="M8" s="40" t="s">
        <v>66</v>
      </c>
      <c r="N8" s="40" t="s">
        <v>100</v>
      </c>
      <c r="O8" s="40" t="s">
        <v>101</v>
      </c>
      <c r="P8" s="40" t="s">
        <v>102</v>
      </c>
      <c r="Q8" s="40" t="s">
        <v>103</v>
      </c>
      <c r="R8" s="40" t="s">
        <v>104</v>
      </c>
      <c r="S8" s="40" t="s">
        <v>105</v>
      </c>
      <c r="T8" s="40" t="s">
        <v>106</v>
      </c>
      <c r="U8" s="40" t="s">
        <v>107</v>
      </c>
      <c r="V8" s="40" t="s">
        <v>108</v>
      </c>
      <c r="W8" s="40" t="s">
        <v>109</v>
      </c>
      <c r="X8" s="40" t="s">
        <v>110</v>
      </c>
      <c r="Y8" s="40" t="s">
        <v>111</v>
      </c>
      <c r="AB8" s="36" t="s">
        <v>128</v>
      </c>
      <c r="AC8" s="36">
        <v>3</v>
      </c>
      <c r="AD8" s="38">
        <v>1</v>
      </c>
      <c r="AE8" s="38">
        <v>1</v>
      </c>
      <c r="AF8" s="38">
        <v>6</v>
      </c>
      <c r="AG8" s="38">
        <v>6</v>
      </c>
      <c r="AH8" s="38">
        <v>1</v>
      </c>
      <c r="AI8" s="39">
        <v>1</v>
      </c>
    </row>
    <row r="9" spans="1:35" ht="15" thickBot="1">
      <c r="B9" s="23" t="s">
        <v>24</v>
      </c>
      <c r="C9" s="23" t="s">
        <v>43</v>
      </c>
      <c r="D9" s="23">
        <v>5</v>
      </c>
      <c r="E9" s="31" t="str">
        <f>CHOOSE(Data!D9,Instructions!$C$27,Instructions!$C$28,Instructions!$C$29,Instructions!$C$30,Instructions!$C$31,Instructions!$C$32)</f>
        <v>Very Good</v>
      </c>
      <c r="H9" s="23" t="s">
        <v>58</v>
      </c>
      <c r="I9" s="32">
        <v>84</v>
      </c>
      <c r="J9" s="31" t="str">
        <f t="shared" si="0"/>
        <v>Distinction</v>
      </c>
      <c r="M9" s="23" t="s">
        <v>67</v>
      </c>
      <c r="N9" s="23" t="s">
        <v>113</v>
      </c>
      <c r="O9" s="23" t="s">
        <v>117</v>
      </c>
      <c r="P9" s="23" t="s">
        <v>117</v>
      </c>
      <c r="Q9" s="23" t="s">
        <v>117</v>
      </c>
      <c r="R9" s="23" t="s">
        <v>117</v>
      </c>
      <c r="S9" s="23" t="s">
        <v>117</v>
      </c>
      <c r="T9" s="23" t="s">
        <v>117</v>
      </c>
      <c r="U9" s="23" t="s">
        <v>113</v>
      </c>
      <c r="V9" s="23" t="s">
        <v>112</v>
      </c>
      <c r="W9" s="23" t="s">
        <v>112</v>
      </c>
      <c r="X9" s="23" t="s">
        <v>112</v>
      </c>
      <c r="Y9" s="23" t="s">
        <v>112</v>
      </c>
      <c r="AB9" s="41" t="s">
        <v>129</v>
      </c>
      <c r="AC9" s="41">
        <v>5</v>
      </c>
      <c r="AD9" s="42">
        <v>3</v>
      </c>
      <c r="AE9" s="42">
        <v>5</v>
      </c>
      <c r="AF9" s="42">
        <v>3</v>
      </c>
      <c r="AG9" s="42">
        <v>6</v>
      </c>
      <c r="AH9" s="42">
        <v>6</v>
      </c>
      <c r="AI9" s="43">
        <v>1</v>
      </c>
    </row>
    <row r="10" spans="1:35" ht="15" thickBot="1">
      <c r="B10" s="23" t="s">
        <v>26</v>
      </c>
      <c r="C10" s="23" t="s">
        <v>42</v>
      </c>
      <c r="D10" s="23">
        <v>4.5</v>
      </c>
      <c r="E10" s="31" t="str">
        <f>CHOOSE(Data!D10,Instructions!$C$27,Instructions!$C$28,Instructions!$C$29,Instructions!$C$30,Instructions!$C$31,Instructions!$C$32)</f>
        <v>Good</v>
      </c>
      <c r="H10" s="23" t="s">
        <v>59</v>
      </c>
      <c r="I10" s="32">
        <v>63</v>
      </c>
      <c r="J10" s="31" t="str">
        <f t="shared" si="0"/>
        <v>Pass</v>
      </c>
      <c r="M10" s="23" t="s">
        <v>68</v>
      </c>
      <c r="N10" s="23" t="s">
        <v>112</v>
      </c>
      <c r="O10" s="23" t="s">
        <v>112</v>
      </c>
      <c r="P10" s="23" t="s">
        <v>112</v>
      </c>
      <c r="Q10" s="23" t="s">
        <v>113</v>
      </c>
      <c r="R10" s="23" t="s">
        <v>117</v>
      </c>
      <c r="S10" s="23" t="s">
        <v>117</v>
      </c>
      <c r="T10" s="23" t="s">
        <v>117</v>
      </c>
      <c r="U10" s="23" t="s">
        <v>117</v>
      </c>
      <c r="V10" s="23" t="s">
        <v>117</v>
      </c>
      <c r="W10" s="23" t="s">
        <v>117</v>
      </c>
      <c r="X10" s="23" t="s">
        <v>117</v>
      </c>
      <c r="Y10" s="23" t="s">
        <v>112</v>
      </c>
    </row>
    <row r="11" spans="1:35" ht="15" thickBot="1">
      <c r="B11" s="44" t="s">
        <v>27</v>
      </c>
      <c r="C11" s="44"/>
      <c r="D11" s="44">
        <v>5</v>
      </c>
      <c r="E11" s="31" t="str">
        <f>CHOOSE(Data!D11,Instructions!$C$27,Instructions!$C$28,Instructions!$C$29,Instructions!$C$30,Instructions!$C$31,Instructions!$C$32)</f>
        <v>Very Good</v>
      </c>
      <c r="H11" s="44" t="s">
        <v>60</v>
      </c>
      <c r="I11" s="45">
        <v>37</v>
      </c>
      <c r="J11" s="31" t="str">
        <f t="shared" si="0"/>
        <v>Fail</v>
      </c>
      <c r="K11" s="38"/>
      <c r="M11" s="23" t="s">
        <v>69</v>
      </c>
      <c r="N11" s="23" t="s">
        <v>113</v>
      </c>
      <c r="O11" s="23" t="s">
        <v>117</v>
      </c>
      <c r="P11" s="23" t="s">
        <v>117</v>
      </c>
      <c r="Q11" s="23" t="s">
        <v>117</v>
      </c>
      <c r="R11" s="23" t="s">
        <v>113</v>
      </c>
      <c r="S11" s="23" t="s">
        <v>113</v>
      </c>
      <c r="T11" s="23" t="s">
        <v>112</v>
      </c>
      <c r="U11" s="23" t="s">
        <v>112</v>
      </c>
      <c r="V11" s="23" t="s">
        <v>112</v>
      </c>
      <c r="W11" s="23" t="s">
        <v>112</v>
      </c>
      <c r="X11" s="23" t="s">
        <v>112</v>
      </c>
      <c r="Y11" s="23" t="s">
        <v>112</v>
      </c>
      <c r="AB11" s="37" t="s">
        <v>135</v>
      </c>
      <c r="AC11" s="29"/>
      <c r="AD11" s="30"/>
    </row>
    <row r="12" spans="1:35" ht="15.6" thickTop="1" thickBot="1">
      <c r="M12" s="23" t="s">
        <v>70</v>
      </c>
      <c r="N12" s="23" t="s">
        <v>112</v>
      </c>
      <c r="O12" s="23" t="s">
        <v>112</v>
      </c>
      <c r="P12" s="23" t="s">
        <v>113</v>
      </c>
      <c r="Q12" s="23" t="s">
        <v>113</v>
      </c>
      <c r="R12" s="23" t="s">
        <v>117</v>
      </c>
      <c r="S12" s="23" t="s">
        <v>117</v>
      </c>
      <c r="T12" s="23" t="s">
        <v>113</v>
      </c>
      <c r="U12" s="23" t="s">
        <v>113</v>
      </c>
      <c r="V12" s="23" t="s">
        <v>113</v>
      </c>
      <c r="W12" s="23" t="s">
        <v>113</v>
      </c>
      <c r="X12" s="23" t="s">
        <v>112</v>
      </c>
      <c r="Y12" s="23" t="s">
        <v>112</v>
      </c>
      <c r="AB12" s="28" t="s">
        <v>133</v>
      </c>
      <c r="AC12" s="28" t="s">
        <v>134</v>
      </c>
      <c r="AD12" s="28" t="s">
        <v>136</v>
      </c>
    </row>
    <row r="13" spans="1:35" ht="15" thickBot="1">
      <c r="H13" s="46" t="s">
        <v>10</v>
      </c>
      <c r="M13" s="23" t="s">
        <v>71</v>
      </c>
      <c r="N13" s="23" t="s">
        <v>112</v>
      </c>
      <c r="O13" s="23" t="s">
        <v>113</v>
      </c>
      <c r="P13" s="23" t="s">
        <v>117</v>
      </c>
      <c r="Q13" s="23" t="s">
        <v>117</v>
      </c>
      <c r="R13" s="23" t="s">
        <v>117</v>
      </c>
      <c r="S13" s="23" t="s">
        <v>117</v>
      </c>
      <c r="T13" s="23" t="s">
        <v>117</v>
      </c>
      <c r="U13" s="23" t="s">
        <v>117</v>
      </c>
      <c r="V13" s="23" t="s">
        <v>112</v>
      </c>
      <c r="W13" s="23" t="s">
        <v>112</v>
      </c>
      <c r="X13" s="23" t="s">
        <v>112</v>
      </c>
      <c r="Y13" s="23" t="s">
        <v>112</v>
      </c>
      <c r="AB13" s="47" t="s">
        <v>124</v>
      </c>
      <c r="AC13" s="47" t="s">
        <v>126</v>
      </c>
      <c r="AD13" s="48">
        <f>INDEX(ColourMatrix,MATCH(AB13,Colours,0),MATCH(AC13,$AC$2:$AI$2,0))</f>
        <v>6</v>
      </c>
    </row>
    <row r="14" spans="1:35">
      <c r="H14" s="37">
        <v>0</v>
      </c>
      <c r="I14" s="49">
        <v>49</v>
      </c>
      <c r="J14" s="50" t="s">
        <v>11</v>
      </c>
      <c r="K14" s="51"/>
      <c r="M14" s="23" t="s">
        <v>72</v>
      </c>
      <c r="N14" s="23" t="s">
        <v>112</v>
      </c>
      <c r="O14" s="23" t="s">
        <v>112</v>
      </c>
      <c r="P14" s="23" t="s">
        <v>112</v>
      </c>
      <c r="Q14" s="23" t="s">
        <v>112</v>
      </c>
      <c r="R14" s="23" t="s">
        <v>113</v>
      </c>
      <c r="S14" s="23" t="s">
        <v>113</v>
      </c>
      <c r="T14" s="23" t="s">
        <v>113</v>
      </c>
      <c r="U14" s="23" t="s">
        <v>113</v>
      </c>
      <c r="V14" s="23" t="s">
        <v>113</v>
      </c>
      <c r="W14" s="23" t="s">
        <v>112</v>
      </c>
      <c r="X14" s="23" t="s">
        <v>112</v>
      </c>
      <c r="Y14" s="23" t="s">
        <v>112</v>
      </c>
      <c r="AB14" s="47" t="s">
        <v>126</v>
      </c>
      <c r="AC14" s="47" t="s">
        <v>127</v>
      </c>
      <c r="AD14" s="48">
        <f>INDEX(ColourMatrix,MATCH(AB14,Colours,0),MATCH(AC14,$AC$2:$AI$2,0))</f>
        <v>5</v>
      </c>
    </row>
    <row r="15" spans="1:35">
      <c r="H15" s="36">
        <v>50</v>
      </c>
      <c r="I15" s="52">
        <v>64</v>
      </c>
      <c r="J15" s="53" t="s">
        <v>12</v>
      </c>
      <c r="K15" s="51"/>
      <c r="M15" s="23" t="s">
        <v>73</v>
      </c>
      <c r="N15" s="23" t="s">
        <v>113</v>
      </c>
      <c r="O15" s="23" t="s">
        <v>113</v>
      </c>
      <c r="P15" s="23" t="s">
        <v>117</v>
      </c>
      <c r="Q15" s="23" t="s">
        <v>117</v>
      </c>
      <c r="R15" s="23" t="s">
        <v>117</v>
      </c>
      <c r="S15" s="23" t="s">
        <v>113</v>
      </c>
      <c r="T15" s="23" t="s">
        <v>113</v>
      </c>
      <c r="U15" s="23" t="s">
        <v>113</v>
      </c>
      <c r="V15" s="23" t="s">
        <v>112</v>
      </c>
      <c r="W15" s="23" t="s">
        <v>112</v>
      </c>
      <c r="X15" s="23" t="s">
        <v>112</v>
      </c>
      <c r="Y15" s="23" t="s">
        <v>112</v>
      </c>
      <c r="AB15" s="47" t="s">
        <v>128</v>
      </c>
      <c r="AC15" s="47" t="s">
        <v>129</v>
      </c>
      <c r="AD15" s="48">
        <f>INDEX(ColourMatrix,MATCH(AB15,Colours,0),MATCH(AC15,$AC$2:$AI$2,0))</f>
        <v>1</v>
      </c>
    </row>
    <row r="16" spans="1:35" ht="15" thickBot="1">
      <c r="H16" s="36">
        <v>65</v>
      </c>
      <c r="I16" s="52">
        <v>74</v>
      </c>
      <c r="J16" s="53" t="s">
        <v>13</v>
      </c>
      <c r="K16" s="51"/>
      <c r="M16" s="23" t="s">
        <v>74</v>
      </c>
      <c r="N16" s="23" t="s">
        <v>113</v>
      </c>
      <c r="O16" s="23" t="s">
        <v>113</v>
      </c>
      <c r="P16" s="23" t="s">
        <v>113</v>
      </c>
      <c r="Q16" s="23" t="s">
        <v>113</v>
      </c>
      <c r="R16" s="23" t="s">
        <v>112</v>
      </c>
      <c r="S16" s="23" t="s">
        <v>112</v>
      </c>
      <c r="T16" s="23" t="s">
        <v>112</v>
      </c>
      <c r="U16" s="23" t="s">
        <v>112</v>
      </c>
      <c r="V16" s="23" t="s">
        <v>112</v>
      </c>
      <c r="W16" s="23" t="s">
        <v>112</v>
      </c>
      <c r="X16" s="23" t="s">
        <v>112</v>
      </c>
      <c r="Y16" s="23" t="s">
        <v>113</v>
      </c>
      <c r="AB16" s="33" t="s">
        <v>123</v>
      </c>
      <c r="AC16" s="33" t="s">
        <v>125</v>
      </c>
      <c r="AD16" s="48">
        <f>INDEX(ColourMatrix,MATCH(AB16,Colours,0),MATCH(AC16,$AC$2:$AI$2,0))</f>
        <v>4</v>
      </c>
    </row>
    <row r="17" spans="8:25">
      <c r="H17" s="36">
        <v>75</v>
      </c>
      <c r="I17" s="52">
        <v>84</v>
      </c>
      <c r="J17" s="53" t="s">
        <v>14</v>
      </c>
      <c r="K17" s="51"/>
      <c r="M17" s="23" t="s">
        <v>75</v>
      </c>
      <c r="N17" s="23" t="s">
        <v>112</v>
      </c>
      <c r="O17" s="23" t="s">
        <v>113</v>
      </c>
      <c r="P17" s="23" t="s">
        <v>117</v>
      </c>
      <c r="Q17" s="23" t="s">
        <v>117</v>
      </c>
      <c r="R17" s="23" t="s">
        <v>117</v>
      </c>
      <c r="S17" s="23" t="s">
        <v>117</v>
      </c>
      <c r="T17" s="23" t="s">
        <v>117</v>
      </c>
      <c r="U17" s="23" t="s">
        <v>112</v>
      </c>
      <c r="V17" s="23" t="s">
        <v>112</v>
      </c>
      <c r="W17" s="23" t="s">
        <v>112</v>
      </c>
      <c r="X17" s="23" t="s">
        <v>112</v>
      </c>
      <c r="Y17" s="23" t="s">
        <v>112</v>
      </c>
    </row>
    <row r="18" spans="8:25" ht="15" thickBot="1">
      <c r="H18" s="41">
        <v>85</v>
      </c>
      <c r="I18" s="54">
        <v>100</v>
      </c>
      <c r="J18" s="55" t="s">
        <v>15</v>
      </c>
      <c r="K18" s="51"/>
      <c r="M18" s="23" t="s">
        <v>76</v>
      </c>
      <c r="N18" s="23" t="s">
        <v>117</v>
      </c>
      <c r="O18" s="23" t="s">
        <v>117</v>
      </c>
      <c r="P18" s="23" t="s">
        <v>117</v>
      </c>
      <c r="Q18" s="23" t="s">
        <v>113</v>
      </c>
      <c r="R18" s="23" t="s">
        <v>113</v>
      </c>
      <c r="S18" s="23" t="s">
        <v>112</v>
      </c>
      <c r="T18" s="23" t="s">
        <v>112</v>
      </c>
      <c r="U18" s="23" t="s">
        <v>112</v>
      </c>
      <c r="V18" s="23" t="s">
        <v>112</v>
      </c>
      <c r="W18" s="23" t="s">
        <v>112</v>
      </c>
      <c r="X18" s="23" t="s">
        <v>113</v>
      </c>
      <c r="Y18" s="23" t="s">
        <v>117</v>
      </c>
    </row>
    <row r="19" spans="8:25">
      <c r="M19" s="23" t="s">
        <v>77</v>
      </c>
      <c r="N19" s="23" t="s">
        <v>113</v>
      </c>
      <c r="O19" s="23" t="s">
        <v>113</v>
      </c>
      <c r="P19" s="23" t="s">
        <v>117</v>
      </c>
      <c r="Q19" s="23" t="s">
        <v>117</v>
      </c>
      <c r="R19" s="23" t="s">
        <v>117</v>
      </c>
      <c r="S19" s="23" t="s">
        <v>117</v>
      </c>
      <c r="T19" s="23" t="s">
        <v>117</v>
      </c>
      <c r="U19" s="23" t="s">
        <v>113</v>
      </c>
      <c r="V19" s="23" t="s">
        <v>112</v>
      </c>
      <c r="W19" s="23" t="s">
        <v>112</v>
      </c>
      <c r="X19" s="23" t="s">
        <v>112</v>
      </c>
      <c r="Y19" s="23" t="s">
        <v>112</v>
      </c>
    </row>
    <row r="20" spans="8:25">
      <c r="M20" s="23" t="s">
        <v>78</v>
      </c>
      <c r="N20" s="23" t="s">
        <v>112</v>
      </c>
      <c r="O20" s="23" t="s">
        <v>112</v>
      </c>
      <c r="P20" s="23" t="s">
        <v>113</v>
      </c>
      <c r="Q20" s="23" t="s">
        <v>113</v>
      </c>
      <c r="R20" s="23" t="s">
        <v>113</v>
      </c>
      <c r="S20" s="23" t="s">
        <v>113</v>
      </c>
      <c r="T20" s="23" t="s">
        <v>112</v>
      </c>
      <c r="U20" s="23" t="s">
        <v>112</v>
      </c>
      <c r="V20" s="23" t="s">
        <v>112</v>
      </c>
      <c r="W20" s="23" t="s">
        <v>112</v>
      </c>
      <c r="X20" s="23" t="s">
        <v>112</v>
      </c>
      <c r="Y20" s="23" t="s">
        <v>112</v>
      </c>
    </row>
    <row r="21" spans="8:25">
      <c r="M21" s="23" t="s">
        <v>79</v>
      </c>
      <c r="N21" s="23" t="s">
        <v>112</v>
      </c>
      <c r="O21" s="23" t="s">
        <v>112</v>
      </c>
      <c r="P21" s="23" t="s">
        <v>112</v>
      </c>
      <c r="Q21" s="23" t="s">
        <v>113</v>
      </c>
      <c r="R21" s="23" t="s">
        <v>113</v>
      </c>
      <c r="S21" s="23" t="s">
        <v>113</v>
      </c>
      <c r="T21" s="23" t="s">
        <v>113</v>
      </c>
      <c r="U21" s="23" t="s">
        <v>113</v>
      </c>
      <c r="V21" s="23" t="s">
        <v>113</v>
      </c>
      <c r="W21" s="23" t="s">
        <v>112</v>
      </c>
      <c r="X21" s="23" t="s">
        <v>112</v>
      </c>
      <c r="Y21" s="23" t="s">
        <v>112</v>
      </c>
    </row>
    <row r="22" spans="8:25">
      <c r="M22" s="23" t="s">
        <v>80</v>
      </c>
      <c r="N22" s="23" t="s">
        <v>113</v>
      </c>
      <c r="O22" s="23" t="s">
        <v>113</v>
      </c>
      <c r="P22" s="23" t="s">
        <v>113</v>
      </c>
      <c r="Q22" s="23" t="s">
        <v>112</v>
      </c>
      <c r="R22" s="23" t="s">
        <v>112</v>
      </c>
      <c r="S22" s="23" t="s">
        <v>112</v>
      </c>
      <c r="T22" s="23" t="s">
        <v>112</v>
      </c>
      <c r="U22" s="23" t="s">
        <v>112</v>
      </c>
      <c r="V22" s="23" t="s">
        <v>112</v>
      </c>
      <c r="W22" s="23" t="s">
        <v>112</v>
      </c>
      <c r="X22" s="23" t="s">
        <v>112</v>
      </c>
      <c r="Y22" s="23" t="s">
        <v>113</v>
      </c>
    </row>
    <row r="23" spans="8:25">
      <c r="M23" s="23" t="s">
        <v>81</v>
      </c>
      <c r="N23" s="23" t="s">
        <v>113</v>
      </c>
      <c r="O23" s="23" t="s">
        <v>113</v>
      </c>
      <c r="P23" s="23" t="s">
        <v>113</v>
      </c>
      <c r="Q23" s="23" t="s">
        <v>113</v>
      </c>
      <c r="R23" s="23" t="s">
        <v>112</v>
      </c>
      <c r="S23" s="23" t="s">
        <v>112</v>
      </c>
      <c r="T23" s="23" t="s">
        <v>112</v>
      </c>
      <c r="U23" s="23" t="s">
        <v>112</v>
      </c>
      <c r="V23" s="23" t="s">
        <v>112</v>
      </c>
      <c r="W23" s="23" t="s">
        <v>113</v>
      </c>
      <c r="X23" s="23" t="s">
        <v>113</v>
      </c>
      <c r="Y23" s="23" t="s">
        <v>113</v>
      </c>
    </row>
    <row r="24" spans="8:25">
      <c r="M24" s="23" t="s">
        <v>82</v>
      </c>
      <c r="N24" s="23" t="s">
        <v>113</v>
      </c>
      <c r="O24" s="23" t="s">
        <v>113</v>
      </c>
      <c r="P24" s="23" t="s">
        <v>113</v>
      </c>
      <c r="Q24" s="23" t="s">
        <v>113</v>
      </c>
      <c r="R24" s="23" t="s">
        <v>112</v>
      </c>
      <c r="S24" s="23" t="s">
        <v>112</v>
      </c>
      <c r="T24" s="23" t="s">
        <v>112</v>
      </c>
      <c r="U24" s="23" t="s">
        <v>112</v>
      </c>
      <c r="V24" s="23" t="s">
        <v>112</v>
      </c>
      <c r="W24" s="23" t="s">
        <v>113</v>
      </c>
      <c r="X24" s="23" t="s">
        <v>113</v>
      </c>
      <c r="Y24" s="23" t="s">
        <v>113</v>
      </c>
    </row>
    <row r="25" spans="8:25">
      <c r="M25" s="23" t="s">
        <v>83</v>
      </c>
      <c r="N25" s="23" t="s">
        <v>113</v>
      </c>
      <c r="O25" s="23" t="s">
        <v>113</v>
      </c>
      <c r="P25" s="23" t="s">
        <v>113</v>
      </c>
      <c r="Q25" s="23" t="s">
        <v>113</v>
      </c>
      <c r="R25" s="23" t="s">
        <v>113</v>
      </c>
      <c r="S25" s="23" t="s">
        <v>112</v>
      </c>
      <c r="T25" s="23" t="s">
        <v>112</v>
      </c>
      <c r="U25" s="23" t="s">
        <v>112</v>
      </c>
      <c r="V25" s="23" t="s">
        <v>112</v>
      </c>
      <c r="W25" s="23" t="s">
        <v>113</v>
      </c>
      <c r="X25" s="23" t="s">
        <v>113</v>
      </c>
      <c r="Y25" s="23" t="s">
        <v>113</v>
      </c>
    </row>
    <row r="26" spans="8:25">
      <c r="M26" s="23" t="s">
        <v>84</v>
      </c>
      <c r="N26" s="23" t="s">
        <v>112</v>
      </c>
      <c r="O26" s="23" t="s">
        <v>112</v>
      </c>
      <c r="P26" s="23" t="s">
        <v>112</v>
      </c>
      <c r="Q26" s="23" t="s">
        <v>113</v>
      </c>
      <c r="R26" s="23" t="s">
        <v>113</v>
      </c>
      <c r="S26" s="23" t="s">
        <v>113</v>
      </c>
      <c r="T26" s="23" t="s">
        <v>113</v>
      </c>
      <c r="U26" s="23" t="s">
        <v>113</v>
      </c>
      <c r="V26" s="23" t="s">
        <v>112</v>
      </c>
      <c r="W26" s="23" t="s">
        <v>112</v>
      </c>
      <c r="X26" s="23" t="s">
        <v>112</v>
      </c>
      <c r="Y26" s="23" t="s">
        <v>112</v>
      </c>
    </row>
    <row r="27" spans="8:25">
      <c r="M27" s="23" t="s">
        <v>85</v>
      </c>
      <c r="N27" s="23" t="s">
        <v>112</v>
      </c>
      <c r="O27" s="23" t="s">
        <v>112</v>
      </c>
      <c r="P27" s="23" t="s">
        <v>112</v>
      </c>
      <c r="Q27" s="23" t="s">
        <v>113</v>
      </c>
      <c r="R27" s="23" t="s">
        <v>113</v>
      </c>
      <c r="S27" s="23" t="s">
        <v>113</v>
      </c>
      <c r="T27" s="23" t="s">
        <v>113</v>
      </c>
      <c r="U27" s="23" t="s">
        <v>113</v>
      </c>
      <c r="V27" s="23" t="s">
        <v>112</v>
      </c>
      <c r="W27" s="23" t="s">
        <v>112</v>
      </c>
      <c r="X27" s="23" t="s">
        <v>112</v>
      </c>
      <c r="Y27" s="23" t="s">
        <v>112</v>
      </c>
    </row>
    <row r="28" spans="8:25">
      <c r="M28" s="23" t="s">
        <v>86</v>
      </c>
      <c r="N28" s="23" t="s">
        <v>117</v>
      </c>
      <c r="O28" s="23" t="s">
        <v>117</v>
      </c>
      <c r="P28" s="23" t="s">
        <v>113</v>
      </c>
      <c r="Q28" s="23" t="s">
        <v>112</v>
      </c>
      <c r="R28" s="23" t="s">
        <v>112</v>
      </c>
      <c r="S28" s="23" t="s">
        <v>112</v>
      </c>
      <c r="T28" s="23" t="s">
        <v>112</v>
      </c>
      <c r="U28" s="23" t="s">
        <v>112</v>
      </c>
      <c r="V28" s="23" t="s">
        <v>112</v>
      </c>
      <c r="W28" s="23" t="s">
        <v>113</v>
      </c>
      <c r="X28" s="23" t="s">
        <v>113</v>
      </c>
      <c r="Y28" s="23" t="s">
        <v>117</v>
      </c>
    </row>
    <row r="29" spans="8:25">
      <c r="M29" s="23" t="s">
        <v>87</v>
      </c>
      <c r="N29" s="23" t="s">
        <v>113</v>
      </c>
      <c r="O29" s="23" t="s">
        <v>117</v>
      </c>
      <c r="P29" s="23" t="s">
        <v>117</v>
      </c>
      <c r="Q29" s="23" t="s">
        <v>113</v>
      </c>
      <c r="R29" s="23" t="s">
        <v>113</v>
      </c>
      <c r="S29" s="23" t="s">
        <v>113</v>
      </c>
      <c r="T29" s="23" t="s">
        <v>112</v>
      </c>
      <c r="U29" s="23" t="s">
        <v>112</v>
      </c>
      <c r="V29" s="23" t="s">
        <v>112</v>
      </c>
      <c r="W29" s="23" t="s">
        <v>112</v>
      </c>
      <c r="X29" s="23" t="s">
        <v>112</v>
      </c>
      <c r="Y29" s="23" t="s">
        <v>113</v>
      </c>
    </row>
    <row r="30" spans="8:25">
      <c r="M30" s="23" t="s">
        <v>88</v>
      </c>
      <c r="N30" s="23" t="s">
        <v>117</v>
      </c>
      <c r="O30" s="23" t="s">
        <v>117</v>
      </c>
      <c r="P30" s="23" t="s">
        <v>117</v>
      </c>
      <c r="Q30" s="23" t="s">
        <v>113</v>
      </c>
      <c r="R30" s="23" t="s">
        <v>113</v>
      </c>
      <c r="S30" s="23" t="s">
        <v>113</v>
      </c>
      <c r="T30" s="23" t="s">
        <v>113</v>
      </c>
      <c r="U30" s="23" t="s">
        <v>112</v>
      </c>
      <c r="V30" s="23" t="s">
        <v>112</v>
      </c>
      <c r="W30" s="23" t="s">
        <v>112</v>
      </c>
      <c r="X30" s="23" t="s">
        <v>113</v>
      </c>
      <c r="Y30" s="23" t="s">
        <v>117</v>
      </c>
    </row>
    <row r="31" spans="8:25">
      <c r="M31" s="23" t="s">
        <v>89</v>
      </c>
      <c r="N31" s="23" t="s">
        <v>117</v>
      </c>
      <c r="O31" s="23" t="s">
        <v>117</v>
      </c>
      <c r="P31" s="23" t="s">
        <v>117</v>
      </c>
      <c r="Q31" s="23" t="s">
        <v>113</v>
      </c>
      <c r="R31" s="23" t="s">
        <v>113</v>
      </c>
      <c r="S31" s="23" t="s">
        <v>113</v>
      </c>
      <c r="T31" s="23" t="s">
        <v>112</v>
      </c>
      <c r="U31" s="23" t="s">
        <v>112</v>
      </c>
      <c r="V31" s="23" t="s">
        <v>112</v>
      </c>
      <c r="W31" s="23" t="s">
        <v>113</v>
      </c>
      <c r="X31" s="23" t="s">
        <v>113</v>
      </c>
      <c r="Y31" s="23" t="s">
        <v>117</v>
      </c>
    </row>
    <row r="32" spans="8:25">
      <c r="M32" s="23" t="s">
        <v>90</v>
      </c>
      <c r="N32" s="23" t="s">
        <v>113</v>
      </c>
      <c r="O32" s="23" t="s">
        <v>117</v>
      </c>
      <c r="P32" s="23" t="s">
        <v>117</v>
      </c>
      <c r="Q32" s="23" t="s">
        <v>113</v>
      </c>
      <c r="R32" s="23" t="s">
        <v>113</v>
      </c>
      <c r="S32" s="23" t="s">
        <v>113</v>
      </c>
      <c r="T32" s="23" t="s">
        <v>113</v>
      </c>
      <c r="U32" s="23" t="s">
        <v>112</v>
      </c>
      <c r="V32" s="23" t="s">
        <v>112</v>
      </c>
      <c r="W32" s="23" t="s">
        <v>112</v>
      </c>
      <c r="X32" s="23" t="s">
        <v>113</v>
      </c>
      <c r="Y32" s="23" t="s">
        <v>113</v>
      </c>
    </row>
    <row r="33" spans="13:25">
      <c r="M33" s="23" t="s">
        <v>91</v>
      </c>
      <c r="N33" s="23" t="s">
        <v>112</v>
      </c>
      <c r="O33" s="23" t="s">
        <v>112</v>
      </c>
      <c r="P33" s="23" t="s">
        <v>112</v>
      </c>
      <c r="Q33" s="23" t="s">
        <v>113</v>
      </c>
      <c r="R33" s="23" t="s">
        <v>117</v>
      </c>
      <c r="S33" s="23" t="s">
        <v>117</v>
      </c>
      <c r="T33" s="23" t="s">
        <v>117</v>
      </c>
      <c r="U33" s="23" t="s">
        <v>117</v>
      </c>
      <c r="V33" s="23" t="s">
        <v>113</v>
      </c>
      <c r="W33" s="23" t="s">
        <v>112</v>
      </c>
      <c r="X33" s="23" t="s">
        <v>112</v>
      </c>
      <c r="Y33" s="23" t="s">
        <v>112</v>
      </c>
    </row>
    <row r="34" spans="13:25">
      <c r="M34" s="23" t="s">
        <v>92</v>
      </c>
      <c r="N34" s="23" t="s">
        <v>117</v>
      </c>
      <c r="O34" s="23" t="s">
        <v>117</v>
      </c>
      <c r="P34" s="23" t="s">
        <v>117</v>
      </c>
      <c r="Q34" s="23" t="s">
        <v>113</v>
      </c>
      <c r="R34" s="23" t="s">
        <v>113</v>
      </c>
      <c r="S34" s="23" t="s">
        <v>112</v>
      </c>
      <c r="T34" s="23" t="s">
        <v>112</v>
      </c>
      <c r="U34" s="23" t="s">
        <v>112</v>
      </c>
      <c r="V34" s="23" t="s">
        <v>112</v>
      </c>
      <c r="W34" s="23" t="s">
        <v>113</v>
      </c>
      <c r="X34" s="23" t="s">
        <v>113</v>
      </c>
      <c r="Y34" s="23" t="s">
        <v>113</v>
      </c>
    </row>
    <row r="35" spans="13:25">
      <c r="M35" s="23" t="s">
        <v>93</v>
      </c>
      <c r="N35" s="23" t="s">
        <v>113</v>
      </c>
      <c r="O35" s="23" t="s">
        <v>113</v>
      </c>
      <c r="P35" s="23" t="s">
        <v>113</v>
      </c>
      <c r="Q35" s="23" t="s">
        <v>113</v>
      </c>
      <c r="R35" s="23" t="s">
        <v>113</v>
      </c>
      <c r="S35" s="23" t="s">
        <v>112</v>
      </c>
      <c r="T35" s="23" t="s">
        <v>112</v>
      </c>
      <c r="U35" s="23" t="s">
        <v>112</v>
      </c>
      <c r="V35" s="23" t="s">
        <v>112</v>
      </c>
      <c r="W35" s="23" t="s">
        <v>112</v>
      </c>
      <c r="X35" s="23" t="s">
        <v>113</v>
      </c>
      <c r="Y35" s="23" t="s">
        <v>113</v>
      </c>
    </row>
    <row r="36" spans="13:25">
      <c r="M36" s="23" t="s">
        <v>94</v>
      </c>
      <c r="N36" s="23" t="s">
        <v>113</v>
      </c>
      <c r="O36" s="23" t="s">
        <v>113</v>
      </c>
      <c r="P36" s="23" t="s">
        <v>117</v>
      </c>
      <c r="Q36" s="23" t="s">
        <v>117</v>
      </c>
      <c r="R36" s="23" t="s">
        <v>117</v>
      </c>
      <c r="S36" s="23" t="s">
        <v>117</v>
      </c>
      <c r="T36" s="23" t="s">
        <v>113</v>
      </c>
      <c r="U36" s="23" t="s">
        <v>113</v>
      </c>
      <c r="V36" s="23" t="s">
        <v>112</v>
      </c>
      <c r="W36" s="23" t="s">
        <v>112</v>
      </c>
      <c r="X36" s="23" t="s">
        <v>112</v>
      </c>
      <c r="Y36" s="23" t="s">
        <v>112</v>
      </c>
    </row>
    <row r="37" spans="13:25">
      <c r="M37" s="23" t="s">
        <v>95</v>
      </c>
      <c r="N37" s="23" t="s">
        <v>113</v>
      </c>
      <c r="O37" s="23" t="s">
        <v>117</v>
      </c>
      <c r="P37" s="23" t="s">
        <v>117</v>
      </c>
      <c r="Q37" s="23" t="s">
        <v>113</v>
      </c>
      <c r="R37" s="23" t="s">
        <v>113</v>
      </c>
      <c r="S37" s="23" t="s">
        <v>112</v>
      </c>
      <c r="T37" s="23" t="s">
        <v>112</v>
      </c>
      <c r="U37" s="23" t="s">
        <v>112</v>
      </c>
      <c r="V37" s="23" t="s">
        <v>112</v>
      </c>
      <c r="W37" s="23" t="s">
        <v>113</v>
      </c>
      <c r="X37" s="23" t="s">
        <v>113</v>
      </c>
      <c r="Y37" s="23" t="s">
        <v>113</v>
      </c>
    </row>
    <row r="38" spans="13:25">
      <c r="M38" s="23" t="s">
        <v>96</v>
      </c>
      <c r="N38" s="23" t="s">
        <v>112</v>
      </c>
      <c r="O38" s="23" t="s">
        <v>112</v>
      </c>
      <c r="P38" s="23" t="s">
        <v>112</v>
      </c>
      <c r="Q38" s="23" t="s">
        <v>113</v>
      </c>
      <c r="R38" s="23" t="s">
        <v>113</v>
      </c>
      <c r="S38" s="23" t="s">
        <v>117</v>
      </c>
      <c r="T38" s="23" t="s">
        <v>117</v>
      </c>
      <c r="U38" s="23" t="s">
        <v>117</v>
      </c>
      <c r="V38" s="23" t="s">
        <v>113</v>
      </c>
      <c r="W38" s="23" t="s">
        <v>113</v>
      </c>
      <c r="X38" s="23" t="s">
        <v>112</v>
      </c>
      <c r="Y38" s="23" t="s">
        <v>112</v>
      </c>
    </row>
    <row r="39" spans="13:25">
      <c r="M39" s="23" t="s">
        <v>97</v>
      </c>
      <c r="N39" s="23" t="s">
        <v>117</v>
      </c>
      <c r="O39" s="23" t="s">
        <v>117</v>
      </c>
      <c r="P39" s="23" t="s">
        <v>117</v>
      </c>
      <c r="Q39" s="23" t="s">
        <v>113</v>
      </c>
      <c r="R39" s="23" t="s">
        <v>113</v>
      </c>
      <c r="S39" s="23" t="s">
        <v>112</v>
      </c>
      <c r="T39" s="23" t="s">
        <v>112</v>
      </c>
      <c r="U39" s="23" t="s">
        <v>112</v>
      </c>
      <c r="V39" s="23" t="s">
        <v>112</v>
      </c>
      <c r="W39" s="23" t="s">
        <v>113</v>
      </c>
      <c r="X39" s="23" t="s">
        <v>113</v>
      </c>
      <c r="Y39" s="23" t="s">
        <v>117</v>
      </c>
    </row>
    <row r="40" spans="13:25">
      <c r="M40" s="23" t="s">
        <v>98</v>
      </c>
      <c r="N40" s="23" t="s">
        <v>112</v>
      </c>
      <c r="O40" s="23" t="s">
        <v>112</v>
      </c>
      <c r="P40" s="23" t="s">
        <v>112</v>
      </c>
      <c r="Q40" s="23" t="s">
        <v>113</v>
      </c>
      <c r="R40" s="23" t="s">
        <v>117</v>
      </c>
      <c r="S40" s="23" t="s">
        <v>117</v>
      </c>
      <c r="T40" s="23" t="s">
        <v>117</v>
      </c>
      <c r="U40" s="23" t="s">
        <v>117</v>
      </c>
      <c r="V40" s="23" t="s">
        <v>113</v>
      </c>
      <c r="W40" s="23" t="s">
        <v>113</v>
      </c>
      <c r="X40" s="23" t="s">
        <v>112</v>
      </c>
      <c r="Y40" s="23" t="s">
        <v>112</v>
      </c>
    </row>
    <row r="41" spans="13:25">
      <c r="M41" s="23" t="s">
        <v>99</v>
      </c>
      <c r="N41" s="23" t="s">
        <v>112</v>
      </c>
      <c r="O41" s="23" t="s">
        <v>112</v>
      </c>
      <c r="P41" s="23" t="s">
        <v>113</v>
      </c>
      <c r="Q41" s="23" t="s">
        <v>113</v>
      </c>
      <c r="R41" s="23" t="s">
        <v>113</v>
      </c>
      <c r="S41" s="23" t="s">
        <v>113</v>
      </c>
      <c r="T41" s="23" t="s">
        <v>113</v>
      </c>
      <c r="U41" s="23" t="s">
        <v>113</v>
      </c>
      <c r="V41" s="23" t="s">
        <v>113</v>
      </c>
      <c r="W41" s="23" t="s">
        <v>112</v>
      </c>
      <c r="X41" s="23" t="s">
        <v>112</v>
      </c>
      <c r="Y41" s="23" t="s">
        <v>112</v>
      </c>
    </row>
  </sheetData>
  <dataValidations count="3">
    <dataValidation type="list" allowBlank="1" showInputMessage="1" showErrorMessage="1" sqref="M3:M5" xr:uid="{00000000-0002-0000-0100-000000000000}">
      <formula1>Fish</formula1>
    </dataValidation>
    <dataValidation type="list" allowBlank="1" showInputMessage="1" showErrorMessage="1" sqref="N3:N5" xr:uid="{00000000-0002-0000-0100-000001000000}">
      <formula1>Month</formula1>
    </dataValidation>
    <dataValidation type="list" allowBlank="1" showInputMessage="1" showErrorMessage="1" sqref="AB13:AC16" xr:uid="{00000000-0002-0000-0100-000002000000}">
      <formula1>Colours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Instructions</vt:lpstr>
      <vt:lpstr>Data</vt:lpstr>
      <vt:lpstr>ColourMatrix</vt:lpstr>
      <vt:lpstr>Colours</vt:lpstr>
      <vt:lpstr>Fish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Hugo Silva</cp:lastModifiedBy>
  <dcterms:created xsi:type="dcterms:W3CDTF">2017-08-19T09:21:06Z</dcterms:created>
  <dcterms:modified xsi:type="dcterms:W3CDTF">2021-06-15T20:26:53Z</dcterms:modified>
</cp:coreProperties>
</file>