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4940" windowHeight="8100" tabRatio="874"/>
  </bookViews>
  <sheets>
    <sheet name="飽和度自評表格" sheetId="4" r:id="rId1"/>
  </sheets>
  <calcPr calcId="114210"/>
</workbook>
</file>

<file path=xl/calcChain.xml><?xml version="1.0" encoding="utf-8"?>
<calcChain xmlns="http://schemas.openxmlformats.org/spreadsheetml/2006/main">
  <c r="M9" i="4"/>
  <c r="N9"/>
  <c r="O9"/>
  <c r="P9"/>
  <c r="M10"/>
  <c r="N10"/>
  <c r="O10"/>
  <c r="P10"/>
  <c r="M11"/>
  <c r="N11"/>
  <c r="O11"/>
  <c r="P11"/>
  <c r="M12"/>
  <c r="N12"/>
  <c r="O12"/>
  <c r="P12"/>
  <c r="M13"/>
  <c r="P13"/>
  <c r="N13"/>
  <c r="O13"/>
  <c r="M14"/>
  <c r="N14"/>
  <c r="O14"/>
  <c r="P14"/>
  <c r="M15"/>
  <c r="N15"/>
  <c r="O15"/>
  <c r="P15"/>
  <c r="M16"/>
  <c r="N16"/>
  <c r="O16"/>
  <c r="P16"/>
  <c r="M17"/>
  <c r="P17"/>
  <c r="N17"/>
  <c r="O17"/>
  <c r="M18"/>
  <c r="P18"/>
  <c r="N18"/>
  <c r="O18"/>
  <c r="M19"/>
  <c r="N19"/>
  <c r="O19"/>
  <c r="P19"/>
  <c r="M20"/>
  <c r="N20"/>
  <c r="O20"/>
  <c r="P20"/>
  <c r="M21"/>
  <c r="P21"/>
  <c r="N21"/>
  <c r="O21"/>
  <c r="M22"/>
  <c r="P22"/>
  <c r="N22"/>
  <c r="O22"/>
  <c r="M23"/>
  <c r="N23"/>
  <c r="O23"/>
  <c r="P23"/>
  <c r="M24"/>
  <c r="N24"/>
  <c r="O24"/>
  <c r="P24"/>
  <c r="M25"/>
  <c r="P25"/>
  <c r="N25"/>
  <c r="O25"/>
  <c r="M26"/>
  <c r="P26"/>
  <c r="N26"/>
  <c r="O26"/>
  <c r="M27"/>
  <c r="N27"/>
  <c r="O27"/>
  <c r="P27"/>
  <c r="M28"/>
  <c r="N28"/>
  <c r="O28"/>
  <c r="P28"/>
  <c r="M29"/>
  <c r="P29"/>
  <c r="N29"/>
  <c r="O29"/>
  <c r="M30"/>
  <c r="P30"/>
  <c r="N30"/>
  <c r="O30"/>
  <c r="M31"/>
  <c r="N31"/>
  <c r="O31"/>
  <c r="P31"/>
  <c r="M32"/>
  <c r="N32"/>
  <c r="O32"/>
  <c r="P32"/>
  <c r="M33"/>
  <c r="P33"/>
  <c r="N33"/>
  <c r="O33"/>
  <c r="M34"/>
  <c r="P34"/>
  <c r="N34"/>
  <c r="O34"/>
  <c r="P35"/>
  <c r="P36"/>
  <c r="Q34"/>
  <c r="Q27"/>
  <c r="Q23"/>
  <c r="Q9"/>
  <c r="Q21"/>
  <c r="Q15"/>
  <c r="Q25"/>
  <c r="Q20"/>
  <c r="Q29"/>
  <c r="Q18"/>
  <c r="Q10"/>
  <c r="Q26"/>
  <c r="Q16"/>
  <c r="Q33"/>
  <c r="Q13"/>
  <c r="Q14"/>
  <c r="Q30"/>
  <c r="Q22"/>
  <c r="Q32"/>
  <c r="Q19"/>
  <c r="Q24"/>
  <c r="Q31"/>
  <c r="Q17"/>
  <c r="Q11"/>
  <c r="Q12"/>
  <c r="Q28"/>
</calcChain>
</file>

<file path=xl/sharedStrings.xml><?xml version="1.0" encoding="utf-8"?>
<sst xmlns="http://schemas.openxmlformats.org/spreadsheetml/2006/main" count="62" uniqueCount="55">
  <si>
    <t>1.累計時間算法:若事件/活動/專案發生周期為周,累計時間為每次發生時間*每周發生的次數
                            若事件/活動/專案發生周期為日,累計時間為每次發生時間*每日發生的次數
                            以此類推…
2.平均每天時數:若事件/活動/專案發生周期為周,1周按5個工作日計算,將累計時間折合為天                        
                            若事件/活動/專案發生周期為</t>
  </si>
  <si>
    <r>
      <t>姓名</t>
    </r>
    <r>
      <rPr>
        <b/>
        <sz val="12"/>
        <rFont val="Times New Roman"/>
        <family val="1"/>
      </rPr>
      <t>:</t>
    </r>
    <phoneticPr fontId="1" type="noConversion"/>
  </si>
  <si>
    <r>
      <t>部門</t>
    </r>
    <r>
      <rPr>
        <b/>
        <sz val="12"/>
        <rFont val="Times New Roman"/>
        <family val="1"/>
      </rPr>
      <t>:</t>
    </r>
    <phoneticPr fontId="1" type="noConversion"/>
  </si>
  <si>
    <r>
      <t>資位</t>
    </r>
    <r>
      <rPr>
        <b/>
        <sz val="12"/>
        <rFont val="Times New Roman"/>
        <family val="1"/>
      </rPr>
      <t>:</t>
    </r>
    <phoneticPr fontId="1" type="noConversion"/>
  </si>
  <si>
    <r>
      <t>填表日期</t>
    </r>
    <r>
      <rPr>
        <b/>
        <sz val="12"/>
        <rFont val="Times New Roman"/>
        <family val="1"/>
      </rPr>
      <t>:</t>
    </r>
    <phoneticPr fontId="1" type="noConversion"/>
  </si>
  <si>
    <r>
      <t>核准</t>
    </r>
    <r>
      <rPr>
        <b/>
        <sz val="12"/>
        <rFont val="Times New Roman"/>
        <family val="1"/>
      </rPr>
      <t>:</t>
    </r>
    <phoneticPr fontId="1" type="noConversion"/>
  </si>
  <si>
    <r>
      <t>審核</t>
    </r>
    <r>
      <rPr>
        <b/>
        <sz val="12"/>
        <rFont val="Times New Roman"/>
        <family val="1"/>
      </rPr>
      <t>:</t>
    </r>
    <phoneticPr fontId="1" type="noConversion"/>
  </si>
  <si>
    <r>
      <t>管理職</t>
    </r>
    <r>
      <rPr>
        <b/>
        <sz val="12"/>
        <rFont val="Times New Roman"/>
        <family val="1"/>
      </rPr>
      <t>:</t>
    </r>
    <phoneticPr fontId="1" type="noConversion"/>
  </si>
  <si>
    <r>
      <t>從事本職工作年資</t>
    </r>
    <r>
      <rPr>
        <b/>
        <sz val="12"/>
        <rFont val="Times New Roman"/>
        <family val="1"/>
      </rPr>
      <t>:</t>
    </r>
    <phoneticPr fontId="1" type="noConversion"/>
  </si>
  <si>
    <t>NO.</t>
    <phoneticPr fontId="1" type="noConversion"/>
  </si>
  <si>
    <r>
      <t xml:space="preserve">工作項目
</t>
    </r>
    <r>
      <rPr>
        <b/>
        <sz val="12"/>
        <rFont val="Times New Roman"/>
        <family val="1"/>
      </rPr>
      <t>(What)</t>
    </r>
    <phoneticPr fontId="1" type="noConversion"/>
  </si>
  <si>
    <r>
      <t xml:space="preserve">工作內容
</t>
    </r>
    <r>
      <rPr>
        <b/>
        <sz val="12"/>
        <rFont val="Times New Roman"/>
        <family val="1"/>
      </rPr>
      <t>(How to do)</t>
    </r>
    <phoneticPr fontId="1" type="noConversion"/>
  </si>
  <si>
    <t>When</t>
    <phoneticPr fontId="1" type="noConversion"/>
  </si>
  <si>
    <t>Where</t>
    <phoneticPr fontId="1" type="noConversion"/>
  </si>
  <si>
    <t>Why</t>
    <phoneticPr fontId="1" type="noConversion"/>
  </si>
  <si>
    <t>發生週期及次數</t>
    <phoneticPr fontId="1" type="noConversion"/>
  </si>
  <si>
    <r>
      <t>每次所
需時間</t>
    </r>
    <r>
      <rPr>
        <b/>
        <sz val="12"/>
        <rFont val="Times New Roman"/>
        <family val="1"/>
      </rPr>
      <t xml:space="preserve">(Hr)
</t>
    </r>
    <r>
      <rPr>
        <b/>
        <sz val="10"/>
        <rFont val="Times New Roman"/>
        <family val="1"/>
      </rPr>
      <t>D</t>
    </r>
    <phoneticPr fontId="1" type="noConversion"/>
  </si>
  <si>
    <r>
      <t>累計時間</t>
    </r>
    <r>
      <rPr>
        <b/>
        <sz val="12"/>
        <rFont val="Times New Roman"/>
        <family val="1"/>
      </rPr>
      <t>(Hr)</t>
    </r>
    <phoneticPr fontId="1" type="noConversion"/>
  </si>
  <si>
    <r>
      <t xml:space="preserve">平均每天
時數
</t>
    </r>
    <r>
      <rPr>
        <b/>
        <sz val="10"/>
        <rFont val="Times New Roman"/>
        <family val="1"/>
      </rPr>
      <t>H=SUM(E/</t>
    </r>
    <r>
      <rPr>
        <b/>
        <sz val="10"/>
        <color indexed="48"/>
        <rFont val="Times New Roman"/>
        <family val="1"/>
      </rPr>
      <t>1</t>
    </r>
    <r>
      <rPr>
        <b/>
        <sz val="10"/>
        <rFont val="Times New Roman"/>
        <family val="1"/>
      </rPr>
      <t>+F/</t>
    </r>
    <r>
      <rPr>
        <b/>
        <sz val="10"/>
        <color indexed="10"/>
        <rFont val="Times New Roman"/>
        <family val="1"/>
      </rPr>
      <t>5</t>
    </r>
    <r>
      <rPr>
        <b/>
        <sz val="10"/>
        <rFont val="Times New Roman"/>
        <family val="1"/>
      </rPr>
      <t>+G/</t>
    </r>
    <r>
      <rPr>
        <b/>
        <sz val="10"/>
        <color indexed="16"/>
        <rFont val="Times New Roman"/>
        <family val="1"/>
      </rPr>
      <t>10</t>
    </r>
    <r>
      <rPr>
        <b/>
        <sz val="10"/>
        <rFont val="Times New Roman"/>
        <family val="1"/>
      </rPr>
      <t>)</t>
    </r>
    <phoneticPr fontId="1" type="noConversion"/>
  </si>
  <si>
    <r>
      <t xml:space="preserve">所佔工
作比例
</t>
    </r>
    <r>
      <rPr>
        <b/>
        <sz val="10"/>
        <rFont val="Times New Roman"/>
        <family val="1"/>
      </rPr>
      <t>I=H/J</t>
    </r>
    <phoneticPr fontId="1" type="noConversion"/>
  </si>
  <si>
    <r>
      <t xml:space="preserve">日
</t>
    </r>
    <r>
      <rPr>
        <b/>
        <sz val="10"/>
        <rFont val="Times New Roman"/>
        <family val="1"/>
      </rPr>
      <t>A</t>
    </r>
    <phoneticPr fontId="1" type="noConversion"/>
  </si>
  <si>
    <r>
      <t xml:space="preserve">周
</t>
    </r>
    <r>
      <rPr>
        <b/>
        <sz val="10"/>
        <rFont val="Times New Roman"/>
        <family val="1"/>
      </rPr>
      <t>B</t>
    </r>
    <phoneticPr fontId="1" type="noConversion"/>
  </si>
  <si>
    <r>
      <t xml:space="preserve">雙週
</t>
    </r>
    <r>
      <rPr>
        <b/>
        <sz val="10"/>
        <rFont val="Times New Roman"/>
        <family val="1"/>
      </rPr>
      <t>C</t>
    </r>
    <phoneticPr fontId="1" type="noConversion"/>
  </si>
  <si>
    <r>
      <t xml:space="preserve">日
</t>
    </r>
    <r>
      <rPr>
        <b/>
        <sz val="10"/>
        <rFont val="Times New Roman"/>
        <family val="1"/>
      </rPr>
      <t>E=A*D</t>
    </r>
    <phoneticPr fontId="1" type="noConversion"/>
  </si>
  <si>
    <r>
      <t xml:space="preserve">周
</t>
    </r>
    <r>
      <rPr>
        <b/>
        <sz val="10"/>
        <rFont val="Times New Roman"/>
        <family val="1"/>
      </rPr>
      <t>F=B*D</t>
    </r>
    <phoneticPr fontId="1" type="noConversion"/>
  </si>
  <si>
    <r>
      <t xml:space="preserve">雙周
</t>
    </r>
    <r>
      <rPr>
        <b/>
        <sz val="10"/>
        <rFont val="Times New Roman"/>
        <family val="1"/>
      </rPr>
      <t>G=C*D</t>
    </r>
    <phoneticPr fontId="1" type="noConversion"/>
  </si>
  <si>
    <t>日</t>
    <phoneticPr fontId="1" type="noConversion"/>
  </si>
  <si>
    <t>周</t>
    <phoneticPr fontId="1" type="noConversion"/>
  </si>
  <si>
    <t>雙周</t>
    <phoneticPr fontId="1" type="noConversion"/>
  </si>
  <si>
    <t>每天時數合計</t>
    <phoneticPr fontId="1" type="noConversion"/>
  </si>
  <si>
    <t>平均每天時數分母</t>
    <phoneticPr fontId="1" type="noConversion"/>
  </si>
  <si>
    <t>個人工作負荷</t>
    <phoneticPr fontId="1" type="noConversion"/>
  </si>
  <si>
    <r>
      <t xml:space="preserve">飽和度調查時段
</t>
    </r>
    <r>
      <rPr>
        <b/>
        <sz val="12"/>
        <rFont val="Times New Roman"/>
        <family val="1"/>
      </rPr>
      <t>(</t>
    </r>
    <r>
      <rPr>
        <b/>
        <sz val="12"/>
        <rFont val="標楷體"/>
        <family val="4"/>
        <charset val="136"/>
      </rPr>
      <t>以</t>
    </r>
    <r>
      <rPr>
        <b/>
        <sz val="12"/>
        <color indexed="10"/>
        <rFont val="標楷體"/>
        <family val="4"/>
        <charset val="136"/>
      </rPr>
      <t>兩週</t>
    </r>
    <r>
      <rPr>
        <b/>
        <sz val="12"/>
        <rFont val="標楷體"/>
        <family val="4"/>
        <charset val="136"/>
      </rPr>
      <t>為單位</t>
    </r>
    <r>
      <rPr>
        <b/>
        <sz val="12"/>
        <rFont val="Times New Roman"/>
        <family val="1"/>
      </rPr>
      <t xml:space="preserve">)
 200  </t>
    </r>
    <r>
      <rPr>
        <b/>
        <sz val="12"/>
        <rFont val="標楷體"/>
        <family val="4"/>
        <charset val="136"/>
      </rPr>
      <t>年</t>
    </r>
    <r>
      <rPr>
        <b/>
        <sz val="12"/>
        <rFont val="Times New Roman"/>
        <family val="1"/>
      </rPr>
      <t xml:space="preserve">  </t>
    </r>
    <r>
      <rPr>
        <b/>
        <sz val="12"/>
        <rFont val="標楷體"/>
        <family val="4"/>
        <charset val="136"/>
      </rPr>
      <t>月</t>
    </r>
    <r>
      <rPr>
        <b/>
        <sz val="12"/>
        <rFont val="Times New Roman"/>
        <family val="1"/>
      </rPr>
      <t xml:space="preserve">  </t>
    </r>
    <r>
      <rPr>
        <b/>
        <sz val="12"/>
        <rFont val="標楷體"/>
        <family val="4"/>
        <charset val="136"/>
      </rPr>
      <t>日</t>
    </r>
    <r>
      <rPr>
        <b/>
        <sz val="12"/>
        <rFont val="Times New Roman"/>
        <family val="1"/>
      </rPr>
      <t xml:space="preserve"> ~  200  </t>
    </r>
    <r>
      <rPr>
        <b/>
        <sz val="12"/>
        <rFont val="標楷體"/>
        <family val="4"/>
        <charset val="136"/>
      </rPr>
      <t>年</t>
    </r>
    <r>
      <rPr>
        <b/>
        <sz val="12"/>
        <rFont val="Times New Roman"/>
        <family val="1"/>
      </rPr>
      <t xml:space="preserve">  </t>
    </r>
    <r>
      <rPr>
        <b/>
        <sz val="12"/>
        <rFont val="標楷體"/>
        <family val="4"/>
        <charset val="136"/>
      </rPr>
      <t>月</t>
    </r>
    <r>
      <rPr>
        <b/>
        <sz val="12"/>
        <rFont val="Times New Roman"/>
        <family val="1"/>
      </rPr>
      <t xml:space="preserve">  </t>
    </r>
    <r>
      <rPr>
        <b/>
        <sz val="12"/>
        <rFont val="標楷體"/>
        <family val="4"/>
        <charset val="136"/>
      </rPr>
      <t>日</t>
    </r>
    <phoneticPr fontId="1" type="noConversion"/>
  </si>
  <si>
    <t>發行單位</t>
    <phoneticPr fontId="1" type="noConversion"/>
  </si>
  <si>
    <t>發行日期</t>
    <phoneticPr fontId="1" type="noConversion"/>
  </si>
  <si>
    <t>表單編號</t>
    <phoneticPr fontId="1" type="noConversion"/>
  </si>
  <si>
    <t>機密等級</t>
    <phoneticPr fontId="1" type="noConversion"/>
  </si>
  <si>
    <t>密</t>
    <phoneticPr fontId="1" type="noConversion"/>
  </si>
  <si>
    <t>IE技委會</t>
    <phoneticPr fontId="1" type="noConversion"/>
  </si>
  <si>
    <t>FIE-47A</t>
    <phoneticPr fontId="1" type="noConversion"/>
  </si>
  <si>
    <t xml:space="preserve">               工作飽和度自評表</t>
    <phoneticPr fontId="1" type="noConversion"/>
  </si>
  <si>
    <t>李金坪</t>
    <phoneticPr fontId="1" type="noConversion"/>
  </si>
  <si>
    <t>應用系統整合</t>
    <phoneticPr fontId="1" type="noConversion"/>
  </si>
  <si>
    <t>師2</t>
    <phoneticPr fontId="1" type="noConversion"/>
  </si>
  <si>
    <t>網站開發</t>
    <phoneticPr fontId="1" type="noConversion"/>
  </si>
  <si>
    <t>網站維護</t>
    <phoneticPr fontId="1" type="noConversion"/>
  </si>
  <si>
    <t>協同辦公平臺部份功能</t>
    <phoneticPr fontId="1" type="noConversion"/>
  </si>
  <si>
    <t>品管系統</t>
    <phoneticPr fontId="1" type="noConversion"/>
  </si>
  <si>
    <t>測試申請系統</t>
    <phoneticPr fontId="1" type="noConversion"/>
  </si>
  <si>
    <t>採購預提報系統</t>
    <phoneticPr fontId="1" type="noConversion"/>
  </si>
  <si>
    <t>隨時</t>
    <phoneticPr fontId="1" type="noConversion"/>
  </si>
  <si>
    <t>辦公室</t>
    <phoneticPr fontId="1" type="noConversion"/>
  </si>
  <si>
    <t>系統效果提升</t>
    <phoneticPr fontId="1" type="noConversion"/>
  </si>
  <si>
    <t>新系統開發</t>
    <phoneticPr fontId="1" type="noConversion"/>
  </si>
  <si>
    <t>系統維護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</si>
</sst>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.00_ "/>
    <numFmt numFmtId="177" formatCode="0.0_ "/>
    <numFmt numFmtId="178" formatCode="0.0%"/>
    <numFmt numFmtId="179" formatCode="[$-409]h:mm\ AM/PM;@"/>
    <numFmt numFmtId="180" formatCode="0.00_);[Red]\(0.00\)"/>
  </numFmts>
  <fonts count="19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標楷體"/>
      <family val="4"/>
      <charset val="136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16"/>
      <name val="Times New Roman"/>
      <family val="1"/>
    </font>
    <font>
      <b/>
      <sz val="12"/>
      <color indexed="12"/>
      <name val="Times New Roman"/>
      <family val="1"/>
    </font>
    <font>
      <b/>
      <sz val="10"/>
      <name val="Times New Roman"/>
      <family val="1"/>
    </font>
    <font>
      <b/>
      <sz val="10"/>
      <color indexed="48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16"/>
      <name val="Times New Roman"/>
      <family val="1"/>
    </font>
    <font>
      <sz val="10"/>
      <name val="Times New Roman"/>
      <family val="1"/>
    </font>
    <font>
      <b/>
      <sz val="12"/>
      <color indexed="10"/>
      <name val="標楷體"/>
      <family val="4"/>
      <charset val="136"/>
    </font>
    <font>
      <sz val="10"/>
      <name val="細明體"/>
      <family val="3"/>
      <charset val="136"/>
    </font>
    <font>
      <b/>
      <sz val="12"/>
      <name val="細明體"/>
      <family val="3"/>
      <charset val="136"/>
    </font>
    <font>
      <sz val="12"/>
      <name val="細明體"/>
      <family val="3"/>
      <charset val="136"/>
    </font>
    <font>
      <sz val="12"/>
      <name val="標楷體"/>
      <family val="4"/>
      <charset val="136"/>
    </font>
    <font>
      <b/>
      <sz val="28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>
      <alignment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>
      <alignment vertical="center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177" fontId="3" fillId="0" borderId="0" xfId="0" applyNumberFormat="1" applyFont="1" applyFill="1">
      <alignment vertical="center"/>
    </xf>
    <xf numFmtId="0" fontId="4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10" fontId="3" fillId="0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176" fontId="3" fillId="0" borderId="1" xfId="0" applyNumberFormat="1" applyFont="1" applyFill="1" applyBorder="1" applyAlignment="1" applyProtection="1">
      <alignment horizontal="center" vertical="center"/>
      <protection locked="0"/>
    </xf>
    <xf numFmtId="180" fontId="3" fillId="0" borderId="1" xfId="0" applyNumberFormat="1" applyFont="1" applyFill="1" applyBorder="1" applyAlignment="1" applyProtection="1">
      <alignment horizontal="center" vertical="center"/>
      <protection locked="0"/>
    </xf>
    <xf numFmtId="178" fontId="3" fillId="2" borderId="1" xfId="0" applyNumberFormat="1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14" fontId="4" fillId="0" borderId="6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3" fillId="0" borderId="11" xfId="0" applyFont="1" applyFill="1" applyBorder="1" applyAlignment="1" applyProtection="1">
      <alignment horizontal="center" vertical="center"/>
      <protection locked="0"/>
    </xf>
    <xf numFmtId="0" fontId="16" fillId="0" borderId="8" xfId="0" applyFont="1" applyFill="1" applyBorder="1" applyAlignment="1" applyProtection="1">
      <alignment horizontal="center" vertical="center" wrapText="1"/>
      <protection locked="0"/>
    </xf>
    <xf numFmtId="179" fontId="16" fillId="0" borderId="3" xfId="0" applyNumberFormat="1" applyFont="1" applyFill="1" applyBorder="1" applyAlignment="1" applyProtection="1">
      <alignment horizontal="left" vertical="center"/>
      <protection locked="0"/>
    </xf>
    <xf numFmtId="179" fontId="16" fillId="0" borderId="9" xfId="0" applyNumberFormat="1" applyFont="1" applyFill="1" applyBorder="1" applyAlignment="1" applyProtection="1">
      <alignment horizontal="left" vertical="center"/>
      <protection locked="0"/>
    </xf>
    <xf numFmtId="179" fontId="16" fillId="0" borderId="4" xfId="0" applyNumberFormat="1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15" fillId="0" borderId="5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15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14" xfId="0" applyFont="1" applyFill="1" applyBorder="1" applyAlignment="1" applyProtection="1">
      <alignment horizontal="center" vertical="center" wrapText="1"/>
      <protection locked="0"/>
    </xf>
    <xf numFmtId="0" fontId="3" fillId="0" borderId="13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2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16" fillId="0" borderId="11" xfId="0" applyFont="1" applyFill="1" applyBorder="1" applyAlignment="1" applyProtection="1">
      <alignment horizontal="center" vertical="center" wrapText="1"/>
      <protection locked="0"/>
    </xf>
    <xf numFmtId="0" fontId="16" fillId="0" borderId="5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 vertical="center"/>
      <protection locked="0"/>
    </xf>
    <xf numFmtId="10" fontId="4" fillId="2" borderId="1" xfId="0" applyNumberFormat="1" applyFont="1" applyFill="1" applyBorder="1" applyAlignment="1" applyProtection="1">
      <alignment horizontal="center" vertical="center"/>
    </xf>
    <xf numFmtId="176" fontId="4" fillId="2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4" fontId="17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53"/>
  <sheetViews>
    <sheetView tabSelected="1" topLeftCell="A3" zoomScale="85" zoomScaleNormal="50" zoomScaleSheetLayoutView="100" workbookViewId="0">
      <selection activeCell="J12" sqref="J12"/>
    </sheetView>
  </sheetViews>
  <sheetFormatPr defaultRowHeight="15.75"/>
  <cols>
    <col min="1" max="1" width="6.875" style="9" customWidth="1"/>
    <col min="2" max="2" width="33" style="9" customWidth="1"/>
    <col min="3" max="3" width="10.125" style="9" customWidth="1"/>
    <col min="4" max="4" width="12" style="9" customWidth="1"/>
    <col min="5" max="5" width="9.625" style="9" customWidth="1"/>
    <col min="6" max="6" width="13.5" style="9" customWidth="1"/>
    <col min="7" max="7" width="11.625" style="9" customWidth="1"/>
    <col min="8" max="8" width="15.125" style="9" customWidth="1"/>
    <col min="9" max="9" width="6.625" style="9" customWidth="1"/>
    <col min="10" max="11" width="7" style="9" customWidth="1"/>
    <col min="12" max="12" width="15.125" style="9" customWidth="1"/>
    <col min="13" max="15" width="10.75" style="9" customWidth="1"/>
    <col min="16" max="17" width="15.875" style="9" customWidth="1"/>
    <col min="18" max="16384" width="9" style="2"/>
  </cols>
  <sheetData>
    <row r="1" spans="1:20" ht="17.25" customHeight="1">
      <c r="A1" s="81" t="s">
        <v>40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0" t="s">
        <v>33</v>
      </c>
      <c r="O1" s="80"/>
      <c r="P1" s="80" t="s">
        <v>38</v>
      </c>
      <c r="Q1" s="80"/>
    </row>
    <row r="2" spans="1:20" ht="17.25" customHeight="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0" t="s">
        <v>34</v>
      </c>
      <c r="O2" s="80"/>
      <c r="P2" s="84">
        <v>39435</v>
      </c>
      <c r="Q2" s="80"/>
    </row>
    <row r="3" spans="1:20" ht="17.2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0" t="s">
        <v>35</v>
      </c>
      <c r="O3" s="80"/>
      <c r="P3" s="80" t="s">
        <v>39</v>
      </c>
      <c r="Q3" s="80"/>
    </row>
    <row r="4" spans="1:20" ht="17.25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0" t="s">
        <v>36</v>
      </c>
      <c r="O4" s="80"/>
      <c r="P4" s="80" t="s">
        <v>37</v>
      </c>
      <c r="Q4" s="80"/>
    </row>
    <row r="5" spans="1:20" s="4" customFormat="1" ht="24" customHeight="1">
      <c r="A5" s="27" t="s">
        <v>1</v>
      </c>
      <c r="B5" s="28" t="s">
        <v>41</v>
      </c>
      <c r="C5" s="27" t="s">
        <v>2</v>
      </c>
      <c r="D5" s="38" t="s">
        <v>42</v>
      </c>
      <c r="E5" s="39"/>
      <c r="F5" s="39"/>
      <c r="G5" s="27" t="s">
        <v>3</v>
      </c>
      <c r="H5" s="29" t="s">
        <v>43</v>
      </c>
      <c r="I5" s="75" t="s">
        <v>4</v>
      </c>
      <c r="J5" s="76"/>
      <c r="K5" s="77"/>
      <c r="L5" s="30">
        <v>41360</v>
      </c>
      <c r="M5" s="47" t="s">
        <v>32</v>
      </c>
      <c r="N5" s="48"/>
      <c r="O5" s="48"/>
      <c r="P5" s="48"/>
      <c r="Q5" s="49"/>
    </row>
    <row r="6" spans="1:20" s="4" customFormat="1" ht="39.75" customHeight="1">
      <c r="A6" s="3" t="s">
        <v>5</v>
      </c>
      <c r="B6" s="19"/>
      <c r="C6" s="3" t="s">
        <v>6</v>
      </c>
      <c r="D6" s="40"/>
      <c r="E6" s="41"/>
      <c r="F6" s="41"/>
      <c r="G6" s="3" t="s">
        <v>7</v>
      </c>
      <c r="H6" s="20"/>
      <c r="I6" s="53" t="s">
        <v>8</v>
      </c>
      <c r="J6" s="54"/>
      <c r="K6" s="55"/>
      <c r="L6" s="26"/>
      <c r="M6" s="50"/>
      <c r="N6" s="51"/>
      <c r="O6" s="51"/>
      <c r="P6" s="51"/>
      <c r="Q6" s="52"/>
    </row>
    <row r="7" spans="1:20" s="4" customFormat="1" ht="25.5" customHeight="1">
      <c r="A7" s="41" t="s">
        <v>9</v>
      </c>
      <c r="B7" s="64" t="s">
        <v>10</v>
      </c>
      <c r="C7" s="58" t="s">
        <v>11</v>
      </c>
      <c r="D7" s="59"/>
      <c r="E7" s="60"/>
      <c r="F7" s="45" t="s">
        <v>12</v>
      </c>
      <c r="G7" s="45" t="s">
        <v>13</v>
      </c>
      <c r="H7" s="56" t="s">
        <v>14</v>
      </c>
      <c r="I7" s="46" t="s">
        <v>15</v>
      </c>
      <c r="J7" s="41"/>
      <c r="K7" s="41"/>
      <c r="L7" s="83" t="s">
        <v>16</v>
      </c>
      <c r="M7" s="44" t="s">
        <v>17</v>
      </c>
      <c r="N7" s="43"/>
      <c r="O7" s="43"/>
      <c r="P7" s="42" t="s">
        <v>18</v>
      </c>
      <c r="Q7" s="42" t="s">
        <v>19</v>
      </c>
    </row>
    <row r="8" spans="1:20" s="4" customFormat="1" ht="39.75" customHeight="1">
      <c r="A8" s="41"/>
      <c r="B8" s="65"/>
      <c r="C8" s="61"/>
      <c r="D8" s="62"/>
      <c r="E8" s="63"/>
      <c r="F8" s="45"/>
      <c r="G8" s="45"/>
      <c r="H8" s="57"/>
      <c r="I8" s="5" t="s">
        <v>20</v>
      </c>
      <c r="J8" s="5" t="s">
        <v>21</v>
      </c>
      <c r="K8" s="5" t="s">
        <v>22</v>
      </c>
      <c r="L8" s="41"/>
      <c r="M8" s="11" t="s">
        <v>23</v>
      </c>
      <c r="N8" s="11" t="s">
        <v>24</v>
      </c>
      <c r="O8" s="11" t="s">
        <v>25</v>
      </c>
      <c r="P8" s="43"/>
      <c r="Q8" s="43"/>
    </row>
    <row r="9" spans="1:20" ht="27" customHeight="1">
      <c r="A9" s="31">
        <v>1</v>
      </c>
      <c r="B9" s="33" t="s">
        <v>44</v>
      </c>
      <c r="C9" s="34" t="s">
        <v>46</v>
      </c>
      <c r="D9" s="35"/>
      <c r="E9" s="36"/>
      <c r="F9" s="21" t="s">
        <v>50</v>
      </c>
      <c r="G9" s="22" t="s">
        <v>51</v>
      </c>
      <c r="H9" s="21" t="s">
        <v>52</v>
      </c>
      <c r="I9" s="6"/>
      <c r="J9" s="6">
        <v>1</v>
      </c>
      <c r="K9" s="6"/>
      <c r="L9" s="23">
        <v>8</v>
      </c>
      <c r="M9" s="14">
        <f t="shared" ref="M9:M34" si="0">I9*L9</f>
        <v>0</v>
      </c>
      <c r="N9" s="14">
        <f t="shared" ref="N9:N34" si="1">J9*L9</f>
        <v>8</v>
      </c>
      <c r="O9" s="14">
        <f t="shared" ref="O9:O34" si="2">K9*L9</f>
        <v>0</v>
      </c>
      <c r="P9" s="14">
        <f t="shared" ref="P9:P34" si="3">SUM(M9/$I$36+N9/$J$36+O9/$K$36)</f>
        <v>1.6</v>
      </c>
      <c r="Q9" s="25">
        <f t="shared" ref="Q9:Q34" si="4">P9/$P$35</f>
        <v>0.20512820512820512</v>
      </c>
    </row>
    <row r="10" spans="1:20" ht="27" customHeight="1">
      <c r="A10" s="32"/>
      <c r="B10" s="32"/>
      <c r="C10" s="34" t="s">
        <v>47</v>
      </c>
      <c r="D10" s="35"/>
      <c r="E10" s="36"/>
      <c r="F10" s="21" t="s">
        <v>50</v>
      </c>
      <c r="G10" s="22" t="s">
        <v>51</v>
      </c>
      <c r="H10" s="21" t="s">
        <v>53</v>
      </c>
      <c r="I10" s="6"/>
      <c r="J10" s="6">
        <v>3</v>
      </c>
      <c r="K10" s="6"/>
      <c r="L10" s="23">
        <v>8</v>
      </c>
      <c r="M10" s="14">
        <f t="shared" si="0"/>
        <v>0</v>
      </c>
      <c r="N10" s="14">
        <f t="shared" si="1"/>
        <v>24</v>
      </c>
      <c r="O10" s="14">
        <f t="shared" si="2"/>
        <v>0</v>
      </c>
      <c r="P10" s="14">
        <f t="shared" si="3"/>
        <v>4.8</v>
      </c>
      <c r="Q10" s="25">
        <f t="shared" si="4"/>
        <v>0.61538461538461531</v>
      </c>
      <c r="T10" s="7"/>
    </row>
    <row r="11" spans="1:20" ht="27" customHeight="1">
      <c r="A11" s="32"/>
      <c r="B11" s="32"/>
      <c r="C11" s="34"/>
      <c r="D11" s="35"/>
      <c r="E11" s="36"/>
      <c r="F11" s="21"/>
      <c r="G11" s="22"/>
      <c r="H11" s="21"/>
      <c r="I11" s="6"/>
      <c r="J11" s="6"/>
      <c r="K11" s="6"/>
      <c r="L11" s="23"/>
      <c r="M11" s="14">
        <f t="shared" si="0"/>
        <v>0</v>
      </c>
      <c r="N11" s="14">
        <f t="shared" si="1"/>
        <v>0</v>
      </c>
      <c r="O11" s="14">
        <f t="shared" si="2"/>
        <v>0</v>
      </c>
      <c r="P11" s="14">
        <f t="shared" si="3"/>
        <v>0</v>
      </c>
      <c r="Q11" s="25">
        <f t="shared" si="4"/>
        <v>0</v>
      </c>
      <c r="T11" s="7"/>
    </row>
    <row r="12" spans="1:20" ht="27" customHeight="1">
      <c r="A12" s="32"/>
      <c r="B12" s="32"/>
      <c r="C12" s="34"/>
      <c r="D12" s="35"/>
      <c r="E12" s="36"/>
      <c r="F12" s="21"/>
      <c r="G12" s="22"/>
      <c r="H12" s="21"/>
      <c r="I12" s="6"/>
      <c r="J12" s="6"/>
      <c r="K12" s="6"/>
      <c r="L12" s="23"/>
      <c r="M12" s="14">
        <f t="shared" si="0"/>
        <v>0</v>
      </c>
      <c r="N12" s="14">
        <f t="shared" si="1"/>
        <v>0</v>
      </c>
      <c r="O12" s="14">
        <f t="shared" si="2"/>
        <v>0</v>
      </c>
      <c r="P12" s="14">
        <f t="shared" si="3"/>
        <v>0</v>
      </c>
      <c r="Q12" s="25">
        <f t="shared" si="4"/>
        <v>0</v>
      </c>
      <c r="T12" s="7"/>
    </row>
    <row r="13" spans="1:20" ht="27" customHeight="1">
      <c r="A13" s="32"/>
      <c r="B13" s="32"/>
      <c r="C13" s="34"/>
      <c r="D13" s="35"/>
      <c r="E13" s="36"/>
      <c r="F13" s="21"/>
      <c r="G13" s="22"/>
      <c r="H13" s="21"/>
      <c r="I13" s="6"/>
      <c r="J13" s="6"/>
      <c r="K13" s="6"/>
      <c r="L13" s="23"/>
      <c r="M13" s="14">
        <f t="shared" si="0"/>
        <v>0</v>
      </c>
      <c r="N13" s="14">
        <f t="shared" si="1"/>
        <v>0</v>
      </c>
      <c r="O13" s="14">
        <f t="shared" si="2"/>
        <v>0</v>
      </c>
      <c r="P13" s="14">
        <f t="shared" si="3"/>
        <v>0</v>
      </c>
      <c r="Q13" s="25">
        <f t="shared" si="4"/>
        <v>0</v>
      </c>
      <c r="T13" s="7"/>
    </row>
    <row r="14" spans="1:20" ht="27" customHeight="1">
      <c r="A14" s="31">
        <v>2</v>
      </c>
      <c r="B14" s="33" t="s">
        <v>45</v>
      </c>
      <c r="C14" s="34" t="s">
        <v>48</v>
      </c>
      <c r="D14" s="35"/>
      <c r="E14" s="36"/>
      <c r="F14" s="21" t="s">
        <v>50</v>
      </c>
      <c r="G14" s="22" t="s">
        <v>51</v>
      </c>
      <c r="H14" s="21" t="s">
        <v>54</v>
      </c>
      <c r="I14" s="6"/>
      <c r="J14" s="6">
        <v>2</v>
      </c>
      <c r="K14" s="6"/>
      <c r="L14" s="23">
        <v>1</v>
      </c>
      <c r="M14" s="14">
        <f t="shared" si="0"/>
        <v>0</v>
      </c>
      <c r="N14" s="14">
        <f t="shared" si="1"/>
        <v>2</v>
      </c>
      <c r="O14" s="14">
        <f t="shared" si="2"/>
        <v>0</v>
      </c>
      <c r="P14" s="14">
        <f t="shared" si="3"/>
        <v>0.4</v>
      </c>
      <c r="Q14" s="25">
        <f t="shared" si="4"/>
        <v>5.128205128205128E-2</v>
      </c>
      <c r="T14" s="7"/>
    </row>
    <row r="15" spans="1:20" ht="27" customHeight="1">
      <c r="A15" s="32"/>
      <c r="B15" s="32"/>
      <c r="C15" s="34" t="s">
        <v>49</v>
      </c>
      <c r="D15" s="35"/>
      <c r="E15" s="36"/>
      <c r="F15" s="21" t="s">
        <v>50</v>
      </c>
      <c r="G15" s="22" t="s">
        <v>51</v>
      </c>
      <c r="H15" s="21" t="s">
        <v>54</v>
      </c>
      <c r="I15" s="6">
        <v>1</v>
      </c>
      <c r="J15" s="6"/>
      <c r="K15" s="6"/>
      <c r="L15" s="23">
        <v>1</v>
      </c>
      <c r="M15" s="14">
        <f t="shared" si="0"/>
        <v>1</v>
      </c>
      <c r="N15" s="14">
        <f t="shared" si="1"/>
        <v>0</v>
      </c>
      <c r="O15" s="14">
        <f t="shared" si="2"/>
        <v>0</v>
      </c>
      <c r="P15" s="14">
        <f t="shared" si="3"/>
        <v>1</v>
      </c>
      <c r="Q15" s="25">
        <f t="shared" si="4"/>
        <v>0.12820512820512819</v>
      </c>
    </row>
    <row r="16" spans="1:20" ht="27" customHeight="1">
      <c r="A16" s="32"/>
      <c r="B16" s="32"/>
      <c r="C16" s="34"/>
      <c r="D16" s="35"/>
      <c r="E16" s="36"/>
      <c r="F16" s="21"/>
      <c r="G16" s="22"/>
      <c r="H16" s="21"/>
      <c r="I16" s="6"/>
      <c r="J16" s="6"/>
      <c r="K16" s="6"/>
      <c r="L16" s="23"/>
      <c r="M16" s="14">
        <f t="shared" si="0"/>
        <v>0</v>
      </c>
      <c r="N16" s="14">
        <f t="shared" si="1"/>
        <v>0</v>
      </c>
      <c r="O16" s="14">
        <f t="shared" si="2"/>
        <v>0</v>
      </c>
      <c r="P16" s="14">
        <f t="shared" si="3"/>
        <v>0</v>
      </c>
      <c r="Q16" s="25">
        <f t="shared" si="4"/>
        <v>0</v>
      </c>
    </row>
    <row r="17" spans="1:17" ht="27" customHeight="1">
      <c r="A17" s="32"/>
      <c r="B17" s="32"/>
      <c r="C17" s="34"/>
      <c r="D17" s="35"/>
      <c r="E17" s="36"/>
      <c r="F17" s="21"/>
      <c r="G17" s="22"/>
      <c r="H17" s="21"/>
      <c r="I17" s="6"/>
      <c r="J17" s="6"/>
      <c r="K17" s="6"/>
      <c r="L17" s="23"/>
      <c r="M17" s="14">
        <f t="shared" si="0"/>
        <v>0</v>
      </c>
      <c r="N17" s="14">
        <f t="shared" si="1"/>
        <v>0</v>
      </c>
      <c r="O17" s="14">
        <f t="shared" si="2"/>
        <v>0</v>
      </c>
      <c r="P17" s="14">
        <f t="shared" si="3"/>
        <v>0</v>
      </c>
      <c r="Q17" s="25">
        <f t="shared" si="4"/>
        <v>0</v>
      </c>
    </row>
    <row r="18" spans="1:17" ht="27" customHeight="1">
      <c r="A18" s="31">
        <v>3</v>
      </c>
      <c r="B18" s="33"/>
      <c r="C18" s="34"/>
      <c r="D18" s="35"/>
      <c r="E18" s="36"/>
      <c r="F18" s="21"/>
      <c r="G18" s="22"/>
      <c r="H18" s="21"/>
      <c r="I18" s="6"/>
      <c r="J18" s="6"/>
      <c r="K18" s="6"/>
      <c r="L18" s="23"/>
      <c r="M18" s="14">
        <f t="shared" si="0"/>
        <v>0</v>
      </c>
      <c r="N18" s="14">
        <f t="shared" si="1"/>
        <v>0</v>
      </c>
      <c r="O18" s="14">
        <f t="shared" si="2"/>
        <v>0</v>
      </c>
      <c r="P18" s="14">
        <f t="shared" si="3"/>
        <v>0</v>
      </c>
      <c r="Q18" s="25">
        <f t="shared" si="4"/>
        <v>0</v>
      </c>
    </row>
    <row r="19" spans="1:17" ht="27" customHeight="1">
      <c r="A19" s="32"/>
      <c r="B19" s="73"/>
      <c r="C19" s="34"/>
      <c r="D19" s="35"/>
      <c r="E19" s="36"/>
      <c r="F19" s="21"/>
      <c r="G19" s="22"/>
      <c r="H19" s="21"/>
      <c r="I19" s="6"/>
      <c r="J19" s="6"/>
      <c r="K19" s="6"/>
      <c r="L19" s="23"/>
      <c r="M19" s="14">
        <f t="shared" si="0"/>
        <v>0</v>
      </c>
      <c r="N19" s="14">
        <f t="shared" si="1"/>
        <v>0</v>
      </c>
      <c r="O19" s="14">
        <f t="shared" si="2"/>
        <v>0</v>
      </c>
      <c r="P19" s="14">
        <f t="shared" si="3"/>
        <v>0</v>
      </c>
      <c r="Q19" s="25">
        <f t="shared" si="4"/>
        <v>0</v>
      </c>
    </row>
    <row r="20" spans="1:17" ht="27" customHeight="1">
      <c r="A20" s="32"/>
      <c r="B20" s="73"/>
      <c r="C20" s="34"/>
      <c r="D20" s="35"/>
      <c r="E20" s="36"/>
      <c r="F20" s="21"/>
      <c r="G20" s="22"/>
      <c r="H20" s="21"/>
      <c r="I20" s="6"/>
      <c r="J20" s="6"/>
      <c r="K20" s="6"/>
      <c r="L20" s="23"/>
      <c r="M20" s="14">
        <f t="shared" si="0"/>
        <v>0</v>
      </c>
      <c r="N20" s="14">
        <f t="shared" si="1"/>
        <v>0</v>
      </c>
      <c r="O20" s="14">
        <f t="shared" si="2"/>
        <v>0</v>
      </c>
      <c r="P20" s="14">
        <f t="shared" si="3"/>
        <v>0</v>
      </c>
      <c r="Q20" s="25">
        <f t="shared" si="4"/>
        <v>0</v>
      </c>
    </row>
    <row r="21" spans="1:17" ht="27" customHeight="1">
      <c r="A21" s="37"/>
      <c r="B21" s="74"/>
      <c r="C21" s="34"/>
      <c r="D21" s="35"/>
      <c r="E21" s="36"/>
      <c r="F21" s="21"/>
      <c r="G21" s="22"/>
      <c r="H21" s="21"/>
      <c r="I21" s="6"/>
      <c r="J21" s="6"/>
      <c r="K21" s="6"/>
      <c r="L21" s="23"/>
      <c r="M21" s="14">
        <f t="shared" si="0"/>
        <v>0</v>
      </c>
      <c r="N21" s="14">
        <f t="shared" si="1"/>
        <v>0</v>
      </c>
      <c r="O21" s="14">
        <f t="shared" si="2"/>
        <v>0</v>
      </c>
      <c r="P21" s="14">
        <f t="shared" si="3"/>
        <v>0</v>
      </c>
      <c r="Q21" s="25">
        <f t="shared" si="4"/>
        <v>0</v>
      </c>
    </row>
    <row r="22" spans="1:17" ht="27" customHeight="1">
      <c r="A22" s="31">
        <v>4</v>
      </c>
      <c r="B22" s="33"/>
      <c r="C22" s="34"/>
      <c r="D22" s="35"/>
      <c r="E22" s="36"/>
      <c r="F22" s="21"/>
      <c r="G22" s="22"/>
      <c r="H22" s="21"/>
      <c r="I22" s="6"/>
      <c r="J22" s="6"/>
      <c r="K22" s="23"/>
      <c r="L22" s="23"/>
      <c r="M22" s="14">
        <f t="shared" si="0"/>
        <v>0</v>
      </c>
      <c r="N22" s="14">
        <f t="shared" si="1"/>
        <v>0</v>
      </c>
      <c r="O22" s="14">
        <f t="shared" si="2"/>
        <v>0</v>
      </c>
      <c r="P22" s="14">
        <f t="shared" si="3"/>
        <v>0</v>
      </c>
      <c r="Q22" s="25">
        <f t="shared" si="4"/>
        <v>0</v>
      </c>
    </row>
    <row r="23" spans="1:17" ht="27" customHeight="1">
      <c r="A23" s="32"/>
      <c r="B23" s="73"/>
      <c r="C23" s="34"/>
      <c r="D23" s="35"/>
      <c r="E23" s="36"/>
      <c r="F23" s="21"/>
      <c r="G23" s="22"/>
      <c r="H23" s="21"/>
      <c r="I23" s="6"/>
      <c r="J23" s="6"/>
      <c r="K23" s="6"/>
      <c r="L23" s="23"/>
      <c r="M23" s="14">
        <f t="shared" si="0"/>
        <v>0</v>
      </c>
      <c r="N23" s="14">
        <f t="shared" si="1"/>
        <v>0</v>
      </c>
      <c r="O23" s="14">
        <f t="shared" si="2"/>
        <v>0</v>
      </c>
      <c r="P23" s="14">
        <f t="shared" si="3"/>
        <v>0</v>
      </c>
      <c r="Q23" s="25">
        <f t="shared" si="4"/>
        <v>0</v>
      </c>
    </row>
    <row r="24" spans="1:17" ht="27" customHeight="1">
      <c r="A24" s="37"/>
      <c r="B24" s="74"/>
      <c r="C24" s="34"/>
      <c r="D24" s="35"/>
      <c r="E24" s="36"/>
      <c r="F24" s="21"/>
      <c r="G24" s="22"/>
      <c r="H24" s="21"/>
      <c r="I24" s="6"/>
      <c r="J24" s="6"/>
      <c r="K24" s="6"/>
      <c r="L24" s="23"/>
      <c r="M24" s="14">
        <f t="shared" si="0"/>
        <v>0</v>
      </c>
      <c r="N24" s="14">
        <f t="shared" si="1"/>
        <v>0</v>
      </c>
      <c r="O24" s="14">
        <f t="shared" si="2"/>
        <v>0</v>
      </c>
      <c r="P24" s="14">
        <f t="shared" si="3"/>
        <v>0</v>
      </c>
      <c r="Q24" s="25">
        <f t="shared" si="4"/>
        <v>0</v>
      </c>
    </row>
    <row r="25" spans="1:17" ht="27" customHeight="1">
      <c r="A25" s="32">
        <v>5</v>
      </c>
      <c r="B25" s="73"/>
      <c r="C25" s="34"/>
      <c r="D25" s="35"/>
      <c r="E25" s="36"/>
      <c r="F25" s="21"/>
      <c r="G25" s="22"/>
      <c r="H25" s="21"/>
      <c r="I25" s="6"/>
      <c r="J25" s="6"/>
      <c r="K25" s="24"/>
      <c r="L25" s="23"/>
      <c r="M25" s="14">
        <f t="shared" si="0"/>
        <v>0</v>
      </c>
      <c r="N25" s="14">
        <f t="shared" si="1"/>
        <v>0</v>
      </c>
      <c r="O25" s="14">
        <f t="shared" si="2"/>
        <v>0</v>
      </c>
      <c r="P25" s="14">
        <f t="shared" si="3"/>
        <v>0</v>
      </c>
      <c r="Q25" s="25">
        <f t="shared" si="4"/>
        <v>0</v>
      </c>
    </row>
    <row r="26" spans="1:17" ht="27" customHeight="1">
      <c r="A26" s="32"/>
      <c r="B26" s="73"/>
      <c r="C26" s="34"/>
      <c r="D26" s="35"/>
      <c r="E26" s="36"/>
      <c r="F26" s="21"/>
      <c r="G26" s="22"/>
      <c r="H26" s="21"/>
      <c r="I26" s="6"/>
      <c r="J26" s="6"/>
      <c r="K26" s="24"/>
      <c r="L26" s="23"/>
      <c r="M26" s="14">
        <f t="shared" si="0"/>
        <v>0</v>
      </c>
      <c r="N26" s="14">
        <f t="shared" si="1"/>
        <v>0</v>
      </c>
      <c r="O26" s="14">
        <f t="shared" si="2"/>
        <v>0</v>
      </c>
      <c r="P26" s="14">
        <f t="shared" si="3"/>
        <v>0</v>
      </c>
      <c r="Q26" s="25">
        <f t="shared" si="4"/>
        <v>0</v>
      </c>
    </row>
    <row r="27" spans="1:17" ht="27" customHeight="1">
      <c r="A27" s="37"/>
      <c r="B27" s="74"/>
      <c r="C27" s="34"/>
      <c r="D27" s="35"/>
      <c r="E27" s="36"/>
      <c r="F27" s="21"/>
      <c r="G27" s="22"/>
      <c r="H27" s="21"/>
      <c r="I27" s="6"/>
      <c r="J27" s="6"/>
      <c r="K27" s="24"/>
      <c r="L27" s="23"/>
      <c r="M27" s="14">
        <f t="shared" si="0"/>
        <v>0</v>
      </c>
      <c r="N27" s="14">
        <f t="shared" si="1"/>
        <v>0</v>
      </c>
      <c r="O27" s="14">
        <f t="shared" si="2"/>
        <v>0</v>
      </c>
      <c r="P27" s="14">
        <f t="shared" si="3"/>
        <v>0</v>
      </c>
      <c r="Q27" s="25">
        <f t="shared" si="4"/>
        <v>0</v>
      </c>
    </row>
    <row r="28" spans="1:17" ht="27" customHeight="1">
      <c r="A28" s="31">
        <v>6</v>
      </c>
      <c r="B28" s="33"/>
      <c r="C28" s="34"/>
      <c r="D28" s="35"/>
      <c r="E28" s="36"/>
      <c r="F28" s="21"/>
      <c r="G28" s="22"/>
      <c r="H28" s="21"/>
      <c r="I28" s="6"/>
      <c r="J28" s="6"/>
      <c r="K28" s="6"/>
      <c r="L28" s="23"/>
      <c r="M28" s="14">
        <f t="shared" si="0"/>
        <v>0</v>
      </c>
      <c r="N28" s="14">
        <f t="shared" si="1"/>
        <v>0</v>
      </c>
      <c r="O28" s="14">
        <f t="shared" si="2"/>
        <v>0</v>
      </c>
      <c r="P28" s="14">
        <f t="shared" si="3"/>
        <v>0</v>
      </c>
      <c r="Q28" s="25">
        <f t="shared" si="4"/>
        <v>0</v>
      </c>
    </row>
    <row r="29" spans="1:17" ht="27" customHeight="1">
      <c r="A29" s="37"/>
      <c r="B29" s="74"/>
      <c r="C29" s="34"/>
      <c r="D29" s="35"/>
      <c r="E29" s="36"/>
      <c r="F29" s="21"/>
      <c r="G29" s="22"/>
      <c r="H29" s="21"/>
      <c r="I29" s="6"/>
      <c r="J29" s="6"/>
      <c r="K29" s="6"/>
      <c r="L29" s="23"/>
      <c r="M29" s="14">
        <f t="shared" si="0"/>
        <v>0</v>
      </c>
      <c r="N29" s="14">
        <f t="shared" si="1"/>
        <v>0</v>
      </c>
      <c r="O29" s="14">
        <f t="shared" si="2"/>
        <v>0</v>
      </c>
      <c r="P29" s="14">
        <f t="shared" si="3"/>
        <v>0</v>
      </c>
      <c r="Q29" s="25">
        <f t="shared" si="4"/>
        <v>0</v>
      </c>
    </row>
    <row r="30" spans="1:17" ht="27" customHeight="1">
      <c r="A30" s="31">
        <v>7</v>
      </c>
      <c r="B30" s="33"/>
      <c r="C30" s="34"/>
      <c r="D30" s="35"/>
      <c r="E30" s="36"/>
      <c r="F30" s="21"/>
      <c r="G30" s="22"/>
      <c r="H30" s="21"/>
      <c r="I30" s="6"/>
      <c r="J30" s="6"/>
      <c r="K30" s="6"/>
      <c r="L30" s="23"/>
      <c r="M30" s="14">
        <f t="shared" si="0"/>
        <v>0</v>
      </c>
      <c r="N30" s="14">
        <f t="shared" si="1"/>
        <v>0</v>
      </c>
      <c r="O30" s="14">
        <f t="shared" si="2"/>
        <v>0</v>
      </c>
      <c r="P30" s="14">
        <f t="shared" si="3"/>
        <v>0</v>
      </c>
      <c r="Q30" s="25">
        <f t="shared" si="4"/>
        <v>0</v>
      </c>
    </row>
    <row r="31" spans="1:17" ht="27" customHeight="1">
      <c r="A31" s="32"/>
      <c r="B31" s="73"/>
      <c r="C31" s="34"/>
      <c r="D31" s="35"/>
      <c r="E31" s="36"/>
      <c r="F31" s="21"/>
      <c r="G31" s="22"/>
      <c r="H31" s="21"/>
      <c r="I31" s="6"/>
      <c r="J31" s="6"/>
      <c r="K31" s="6"/>
      <c r="L31" s="23"/>
      <c r="M31" s="14">
        <f t="shared" si="0"/>
        <v>0</v>
      </c>
      <c r="N31" s="14">
        <f t="shared" si="1"/>
        <v>0</v>
      </c>
      <c r="O31" s="14">
        <f t="shared" si="2"/>
        <v>0</v>
      </c>
      <c r="P31" s="14">
        <f t="shared" si="3"/>
        <v>0</v>
      </c>
      <c r="Q31" s="25">
        <f t="shared" si="4"/>
        <v>0</v>
      </c>
    </row>
    <row r="32" spans="1:17" ht="27" customHeight="1">
      <c r="A32" s="37"/>
      <c r="B32" s="74"/>
      <c r="C32" s="34"/>
      <c r="D32" s="35"/>
      <c r="E32" s="36"/>
      <c r="F32" s="21"/>
      <c r="G32" s="22"/>
      <c r="H32" s="21"/>
      <c r="I32" s="6"/>
      <c r="J32" s="6"/>
      <c r="K32" s="6"/>
      <c r="L32" s="23"/>
      <c r="M32" s="14">
        <f t="shared" si="0"/>
        <v>0</v>
      </c>
      <c r="N32" s="14">
        <f t="shared" si="1"/>
        <v>0</v>
      </c>
      <c r="O32" s="14">
        <f t="shared" si="2"/>
        <v>0</v>
      </c>
      <c r="P32" s="14">
        <f t="shared" si="3"/>
        <v>0</v>
      </c>
      <c r="Q32" s="25">
        <f t="shared" si="4"/>
        <v>0</v>
      </c>
    </row>
    <row r="33" spans="1:17" ht="27" customHeight="1">
      <c r="A33" s="31">
        <v>8</v>
      </c>
      <c r="B33" s="33"/>
      <c r="C33" s="34"/>
      <c r="D33" s="35"/>
      <c r="E33" s="36"/>
      <c r="F33" s="21"/>
      <c r="G33" s="22"/>
      <c r="H33" s="21"/>
      <c r="I33" s="6"/>
      <c r="J33" s="6"/>
      <c r="K33" s="6"/>
      <c r="L33" s="23"/>
      <c r="M33" s="14">
        <f t="shared" si="0"/>
        <v>0</v>
      </c>
      <c r="N33" s="14">
        <f t="shared" si="1"/>
        <v>0</v>
      </c>
      <c r="O33" s="14">
        <f t="shared" si="2"/>
        <v>0</v>
      </c>
      <c r="P33" s="14">
        <f t="shared" si="3"/>
        <v>0</v>
      </c>
      <c r="Q33" s="25">
        <f t="shared" si="4"/>
        <v>0</v>
      </c>
    </row>
    <row r="34" spans="1:17" ht="27" customHeight="1">
      <c r="A34" s="37"/>
      <c r="B34" s="37"/>
      <c r="C34" s="34"/>
      <c r="D34" s="35"/>
      <c r="E34" s="36"/>
      <c r="F34" s="21"/>
      <c r="G34" s="22"/>
      <c r="H34" s="21"/>
      <c r="I34" s="6"/>
      <c r="J34" s="6"/>
      <c r="K34" s="6"/>
      <c r="L34" s="23"/>
      <c r="M34" s="14">
        <f t="shared" si="0"/>
        <v>0</v>
      </c>
      <c r="N34" s="14">
        <f t="shared" si="1"/>
        <v>0</v>
      </c>
      <c r="O34" s="14">
        <f t="shared" si="2"/>
        <v>0</v>
      </c>
      <c r="P34" s="14">
        <f t="shared" si="3"/>
        <v>0</v>
      </c>
      <c r="Q34" s="25">
        <f t="shared" si="4"/>
        <v>0</v>
      </c>
    </row>
    <row r="35" spans="1:17" s="4" customFormat="1" ht="24.95" customHeight="1">
      <c r="A35" s="8"/>
      <c r="B35" s="8"/>
      <c r="C35" s="8"/>
      <c r="D35" s="8"/>
      <c r="E35" s="8"/>
      <c r="F35" s="12"/>
      <c r="G35" s="69"/>
      <c r="H35" s="70"/>
      <c r="I35" s="1" t="s">
        <v>26</v>
      </c>
      <c r="J35" s="1" t="s">
        <v>27</v>
      </c>
      <c r="K35" s="1" t="s">
        <v>28</v>
      </c>
      <c r="L35" s="15"/>
      <c r="M35" s="71" t="s">
        <v>29</v>
      </c>
      <c r="N35" s="71"/>
      <c r="O35" s="72"/>
      <c r="P35" s="79">
        <f>SUM(P9:P34)</f>
        <v>7.8000000000000007</v>
      </c>
      <c r="Q35" s="79"/>
    </row>
    <row r="36" spans="1:17" s="4" customFormat="1" ht="21.75" customHeight="1">
      <c r="A36" s="8"/>
      <c r="B36" s="8"/>
      <c r="C36" s="8"/>
      <c r="D36" s="8"/>
      <c r="E36" s="8"/>
      <c r="F36" s="13"/>
      <c r="G36" s="67" t="s">
        <v>30</v>
      </c>
      <c r="H36" s="68"/>
      <c r="I36" s="16">
        <v>1</v>
      </c>
      <c r="J36" s="17">
        <v>5</v>
      </c>
      <c r="K36" s="18">
        <v>10</v>
      </c>
      <c r="L36" s="15"/>
      <c r="M36" s="71" t="s">
        <v>31</v>
      </c>
      <c r="N36" s="71"/>
      <c r="O36" s="72"/>
      <c r="P36" s="78">
        <f>P35/8</f>
        <v>0.97500000000000009</v>
      </c>
      <c r="Q36" s="78"/>
    </row>
    <row r="38" spans="1:17" ht="88.5" customHeight="1">
      <c r="B38" s="66" t="s">
        <v>0</v>
      </c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</row>
    <row r="43" spans="1:17">
      <c r="C43" s="2"/>
    </row>
    <row r="53" spans="11:15">
      <c r="K53" s="10"/>
      <c r="O53" s="10"/>
    </row>
  </sheetData>
  <mergeCells count="74">
    <mergeCell ref="P1:Q1"/>
    <mergeCell ref="P2:Q2"/>
    <mergeCell ref="P3:Q3"/>
    <mergeCell ref="P4:Q4"/>
    <mergeCell ref="N1:O1"/>
    <mergeCell ref="N2:O2"/>
    <mergeCell ref="N3:O3"/>
    <mergeCell ref="N4:O4"/>
    <mergeCell ref="C9:E9"/>
    <mergeCell ref="C17:E17"/>
    <mergeCell ref="C12:E12"/>
    <mergeCell ref="A1:M4"/>
    <mergeCell ref="L7:L8"/>
    <mergeCell ref="I5:K5"/>
    <mergeCell ref="P36:Q36"/>
    <mergeCell ref="P35:Q35"/>
    <mergeCell ref="B25:B27"/>
    <mergeCell ref="C19:E19"/>
    <mergeCell ref="C24:E24"/>
    <mergeCell ref="C23:E23"/>
    <mergeCell ref="C21:E21"/>
    <mergeCell ref="B22:B24"/>
    <mergeCell ref="B18:B21"/>
    <mergeCell ref="B28:B29"/>
    <mergeCell ref="C34:E34"/>
    <mergeCell ref="C26:E26"/>
    <mergeCell ref="C27:E27"/>
    <mergeCell ref="C28:E28"/>
    <mergeCell ref="C29:E29"/>
    <mergeCell ref="C32:E32"/>
    <mergeCell ref="C33:E33"/>
    <mergeCell ref="B38:M38"/>
    <mergeCell ref="G36:H36"/>
    <mergeCell ref="G35:H35"/>
    <mergeCell ref="M35:O35"/>
    <mergeCell ref="M36:O36"/>
    <mergeCell ref="B30:B32"/>
    <mergeCell ref="M5:Q6"/>
    <mergeCell ref="I6:K6"/>
    <mergeCell ref="H7:H8"/>
    <mergeCell ref="A14:A17"/>
    <mergeCell ref="A7:A8"/>
    <mergeCell ref="C7:E8"/>
    <mergeCell ref="B7:B8"/>
    <mergeCell ref="C11:E11"/>
    <mergeCell ref="C16:E16"/>
    <mergeCell ref="C10:E10"/>
    <mergeCell ref="C25:E25"/>
    <mergeCell ref="A18:A21"/>
    <mergeCell ref="A22:A24"/>
    <mergeCell ref="A30:A32"/>
    <mergeCell ref="P7:P8"/>
    <mergeCell ref="Q7:Q8"/>
    <mergeCell ref="M7:O7"/>
    <mergeCell ref="F7:F8"/>
    <mergeCell ref="G7:G8"/>
    <mergeCell ref="I7:K7"/>
    <mergeCell ref="A25:A27"/>
    <mergeCell ref="A28:A29"/>
    <mergeCell ref="C30:E30"/>
    <mergeCell ref="C31:E31"/>
    <mergeCell ref="A33:A34"/>
    <mergeCell ref="D5:F5"/>
    <mergeCell ref="D6:F6"/>
    <mergeCell ref="B33:B34"/>
    <mergeCell ref="B9:B13"/>
    <mergeCell ref="C22:E22"/>
    <mergeCell ref="A9:A13"/>
    <mergeCell ref="B14:B17"/>
    <mergeCell ref="C20:E20"/>
    <mergeCell ref="C13:E13"/>
    <mergeCell ref="C15:E15"/>
    <mergeCell ref="C14:E14"/>
    <mergeCell ref="C18:E18"/>
  </mergeCells>
  <phoneticPr fontId="1" type="noConversion"/>
  <printOptions horizontalCentered="1"/>
  <pageMargins left="0.19685039370078741" right="3.937007874015748E-2" top="0.47244094488188981" bottom="3.937007874015748E-2" header="0.19685039370078741" footer="7.874015748031496E-2"/>
  <pageSetup paperSize="9" scale="5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飽和度自評表格</vt:lpstr>
    </vt:vector>
  </TitlesOfParts>
  <Company>InnoLux Corp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kh.chen</dc:creator>
  <cp:lastModifiedBy>f3230063</cp:lastModifiedBy>
  <cp:lastPrinted>2007-12-21T09:17:19Z</cp:lastPrinted>
  <dcterms:created xsi:type="dcterms:W3CDTF">2005-01-11T09:43:45Z</dcterms:created>
  <dcterms:modified xsi:type="dcterms:W3CDTF">2013-03-27T08:28:16Z</dcterms:modified>
</cp:coreProperties>
</file>