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defaultThemeVersion="124226"/>
  <mc:AlternateContent xmlns:mc="http://schemas.openxmlformats.org/markup-compatibility/2006">
    <mc:Choice Requires="x15">
      <x15ac:absPath xmlns:x15ac="http://schemas.microsoft.com/office/spreadsheetml/2010/11/ac" url="G:\我的雲端硬碟\丰睿\row data\"/>
    </mc:Choice>
  </mc:AlternateContent>
  <xr:revisionPtr revIDLastSave="0" documentId="8_{9C12A056-FD9A-4F51-A417-AA732636A178}" xr6:coauthVersionLast="45" xr6:coauthVersionMax="45" xr10:uidLastSave="{00000000-0000-0000-0000-000000000000}"/>
  <bookViews>
    <workbookView xWindow="600" yWindow="1695" windowWidth="38400" windowHeight="19785" firstSheet="6" activeTab="7" xr2:uid="{00000000-000D-0000-FFFF-FFFF00000000}"/>
  </bookViews>
  <sheets>
    <sheet name="cat-state with n=2" sheetId="17" r:id="rId1"/>
    <sheet name="4 and 6 cat states direct" sheetId="16" r:id="rId2"/>
    <sheet name="4 qubits prepare and measure" sheetId="15" r:id="rId3"/>
    <sheet name="6 qubits prepare and measure" sheetId="14" r:id="rId4"/>
    <sheet name="product of superposition state" sheetId="10" r:id="rId5"/>
    <sheet name="invasivness one and two qubits" sheetId="13" r:id="rId6"/>
    <sheet name="invasivness 4 qubits" sheetId="11" r:id="rId7"/>
    <sheet name="invasivness 6 qubits" sheetId="12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4" l="1"/>
  <c r="S4" i="16" l="1"/>
  <c r="I4" i="16"/>
  <c r="L21" i="10" l="1"/>
  <c r="N8" i="10" s="1"/>
  <c r="B9" i="10"/>
  <c r="D8" i="10" s="1"/>
  <c r="O4" i="15" l="1"/>
  <c r="G104" i="17" l="1"/>
  <c r="G133" i="17"/>
  <c r="G75" i="17"/>
  <c r="G50" i="17"/>
  <c r="G25" i="17"/>
  <c r="G132" i="17"/>
  <c r="G103" i="17"/>
  <c r="G74" i="17"/>
  <c r="G49" i="17"/>
  <c r="G24" i="17"/>
  <c r="C34" i="17" l="1"/>
  <c r="C33" i="17"/>
  <c r="C32" i="17"/>
  <c r="C31" i="17"/>
  <c r="G12" i="10" l="1"/>
  <c r="G11" i="10"/>
  <c r="G10" i="10"/>
  <c r="G9" i="10"/>
  <c r="G8" i="10"/>
  <c r="G7" i="10"/>
  <c r="G6" i="10"/>
  <c r="G5" i="10"/>
  <c r="I6" i="10"/>
  <c r="I8" i="10" s="1"/>
  <c r="Q61" i="10"/>
  <c r="S8" i="10"/>
</calcChain>
</file>

<file path=xl/sharedStrings.xml><?xml version="1.0" encoding="utf-8"?>
<sst xmlns="http://schemas.openxmlformats.org/spreadsheetml/2006/main" count="7287" uniqueCount="379">
  <si>
    <t xml:space="preserve">This book is the raw data for computing the quantum witness for cat-state with n=2 in different angle theta (0, pi/8, pi/4, 3pi/8 and pi/2). The data we use to compute is in red. The two-time correlation function are obtained by the two scenarios-(1) direct measure (2) prepare and measure. </t>
    <phoneticPr fontId="2" type="noConversion"/>
  </si>
  <si>
    <t>Theta=0</t>
    <phoneticPr fontId="2" type="noConversion"/>
  </si>
  <si>
    <t>Mesuring the system without measurement at time t_2</t>
    <phoneticPr fontId="2" type="noConversion"/>
  </si>
  <si>
    <t>Direct measure: first two qubits are ancilla qubits and the last two are tested qubits</t>
    <phoneticPr fontId="2" type="noConversion"/>
  </si>
  <si>
    <t>Prepare and measure: (1) one measures the state at time t_1 with outcomes (events) B (2) prepare the state in events B and measure the state after evoing to the time t_2</t>
    <phoneticPr fontId="2" type="noConversion"/>
  </si>
  <si>
    <t>Counts</t>
    <phoneticPr fontId="2" type="noConversion"/>
  </si>
  <si>
    <t>counts</t>
  </si>
  <si>
    <t>Events</t>
    <phoneticPr fontId="2" type="noConversion"/>
  </si>
  <si>
    <t>counts</t>
    <phoneticPr fontId="2" type="noConversion"/>
  </si>
  <si>
    <t>00</t>
    <phoneticPr fontId="2" type="noConversion"/>
  </si>
  <si>
    <t>0000</t>
    <phoneticPr fontId="2" type="noConversion"/>
  </si>
  <si>
    <t>00(t1)</t>
    <phoneticPr fontId="2" type="noConversion"/>
  </si>
  <si>
    <t>01</t>
    <phoneticPr fontId="2" type="noConversion"/>
  </si>
  <si>
    <t>0001</t>
    <phoneticPr fontId="2" type="noConversion"/>
  </si>
  <si>
    <t>01(t1)</t>
    <phoneticPr fontId="2" type="noConversion"/>
  </si>
  <si>
    <t>10</t>
    <phoneticPr fontId="2" type="noConversion"/>
  </si>
  <si>
    <t>0001</t>
  </si>
  <si>
    <t>10(t1)</t>
    <phoneticPr fontId="2" type="noConversion"/>
  </si>
  <si>
    <t>11</t>
    <phoneticPr fontId="2" type="noConversion"/>
  </si>
  <si>
    <t>0101</t>
  </si>
  <si>
    <t>11(t1)</t>
    <phoneticPr fontId="2" type="noConversion"/>
  </si>
  <si>
    <t>0010</t>
  </si>
  <si>
    <t>0110</t>
  </si>
  <si>
    <t>A|B means that prepared state B with outcome A</t>
    <phoneticPr fontId="2" type="noConversion"/>
  </si>
  <si>
    <t>0011</t>
  </si>
  <si>
    <t>00|00</t>
    <phoneticPr fontId="2" type="noConversion"/>
  </si>
  <si>
    <t>0111</t>
  </si>
  <si>
    <t>01|00</t>
    <phoneticPr fontId="2" type="noConversion"/>
  </si>
  <si>
    <t>0010</t>
    <phoneticPr fontId="2" type="noConversion"/>
  </si>
  <si>
    <t>10|00</t>
    <phoneticPr fontId="2" type="noConversion"/>
  </si>
  <si>
    <t>0011</t>
    <phoneticPr fontId="2" type="noConversion"/>
  </si>
  <si>
    <t>11|00</t>
    <phoneticPr fontId="2" type="noConversion"/>
  </si>
  <si>
    <t>1001</t>
  </si>
  <si>
    <t>00|01</t>
    <phoneticPr fontId="2" type="noConversion"/>
  </si>
  <si>
    <t>1101</t>
  </si>
  <si>
    <t>01|01</t>
    <phoneticPr fontId="2" type="noConversion"/>
  </si>
  <si>
    <t>1010</t>
  </si>
  <si>
    <t>10|01</t>
    <phoneticPr fontId="2" type="noConversion"/>
  </si>
  <si>
    <t>1110</t>
  </si>
  <si>
    <t>11|01</t>
    <phoneticPr fontId="2" type="noConversion"/>
  </si>
  <si>
    <t>1011</t>
  </si>
  <si>
    <t>00|10</t>
    <phoneticPr fontId="2" type="noConversion"/>
  </si>
  <si>
    <t>1111</t>
  </si>
  <si>
    <t>01|10</t>
    <phoneticPr fontId="2" type="noConversion"/>
  </si>
  <si>
    <t>10|10</t>
    <phoneticPr fontId="2" type="noConversion"/>
  </si>
  <si>
    <t>Quantum witness:</t>
    <phoneticPr fontId="2" type="noConversion"/>
  </si>
  <si>
    <t>11|10</t>
    <phoneticPr fontId="2" type="noConversion"/>
  </si>
  <si>
    <t>Direct measure:</t>
    <phoneticPr fontId="2" type="noConversion"/>
  </si>
  <si>
    <t>00|11</t>
    <phoneticPr fontId="2" type="noConversion"/>
  </si>
  <si>
    <t>Prepare-and-measure:</t>
    <phoneticPr fontId="2" type="noConversion"/>
  </si>
  <si>
    <t>01|11</t>
    <phoneticPr fontId="2" type="noConversion"/>
  </si>
  <si>
    <t>10|11</t>
    <phoneticPr fontId="2" type="noConversion"/>
  </si>
  <si>
    <t>11|11</t>
    <phoneticPr fontId="2" type="noConversion"/>
  </si>
  <si>
    <t>Theta=pi/8</t>
    <phoneticPr fontId="2" type="noConversion"/>
  </si>
  <si>
    <t>Probabiltiy</t>
    <phoneticPr fontId="2" type="noConversion"/>
  </si>
  <si>
    <t>Theta=2pi/8</t>
    <phoneticPr fontId="2" type="noConversion"/>
  </si>
  <si>
    <t>0000</t>
  </si>
  <si>
    <t>A|B means that prepared state B with outcomes A</t>
    <phoneticPr fontId="2" type="noConversion"/>
  </si>
  <si>
    <t>Theta=3pi/8</t>
    <phoneticPr fontId="2" type="noConversion"/>
  </si>
  <si>
    <t>Theta=4pi/8</t>
    <phoneticPr fontId="2" type="noConversion"/>
  </si>
  <si>
    <t>0100</t>
  </si>
  <si>
    <t>1000</t>
  </si>
  <si>
    <t>1100</t>
  </si>
  <si>
    <t>This book is the raw data for computing the quantum witness for cat-state with n=4 and 6. The data we use to compute is in red. The two-time correlation function are obtained by direct measure scenario (see also cat-state with n=2). We only present the data of two-time correlation which is contributed in quantum witness.</t>
  </si>
  <si>
    <t>4 qubits</t>
    <phoneticPr fontId="2" type="noConversion"/>
  </si>
  <si>
    <t>6 qubits</t>
    <phoneticPr fontId="2" type="noConversion"/>
  </si>
  <si>
    <r>
      <t>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 xml:space="preserve">2 </t>
    </r>
    <r>
      <rPr>
        <b/>
        <i/>
        <sz val="18"/>
        <color theme="1"/>
        <rFont val="新細明體"/>
        <family val="1"/>
        <charset val="136"/>
        <scheme val="minor"/>
      </rPr>
      <t>Raw Data</t>
    </r>
    <phoneticPr fontId="2" type="noConversion"/>
  </si>
  <si>
    <r>
      <t>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>1</t>
    </r>
    <r>
      <rPr>
        <b/>
        <i/>
        <sz val="18"/>
        <color theme="1"/>
        <rFont val="新細明體"/>
        <family val="1"/>
        <charset val="136"/>
        <scheme val="minor"/>
      </rPr>
      <t>*Pt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>1</t>
    </r>
    <r>
      <rPr>
        <b/>
        <i/>
        <sz val="18"/>
        <color theme="1"/>
        <rFont val="新細明體"/>
        <family val="1"/>
        <charset val="136"/>
        <scheme val="minor"/>
      </rPr>
      <t>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 xml:space="preserve">2 </t>
    </r>
    <r>
      <rPr>
        <b/>
        <i/>
        <sz val="18"/>
        <color theme="1"/>
        <rFont val="新細明體"/>
        <family val="1"/>
        <charset val="136"/>
        <scheme val="minor"/>
      </rPr>
      <t>Raw Data</t>
    </r>
    <phoneticPr fontId="2" type="noConversion"/>
  </si>
  <si>
    <t>Quantum witness</t>
    <phoneticPr fontId="2" type="noConversion"/>
  </si>
  <si>
    <r>
      <t>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 xml:space="preserve">2  </t>
    </r>
    <r>
      <rPr>
        <b/>
        <i/>
        <sz val="18"/>
        <color theme="1"/>
        <rFont val="新細明體"/>
        <family val="1"/>
        <charset val="136"/>
        <scheme val="minor"/>
      </rPr>
      <t>Raw Data</t>
    </r>
    <phoneticPr fontId="2" type="noConversion"/>
  </si>
  <si>
    <r>
      <t>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>1</t>
    </r>
    <r>
      <rPr>
        <b/>
        <i/>
        <sz val="18"/>
        <color theme="1"/>
        <rFont val="新細明體"/>
        <family val="1"/>
        <charset val="136"/>
        <scheme val="minor"/>
      </rPr>
      <t>*Pt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>1</t>
    </r>
    <r>
      <rPr>
        <b/>
        <i/>
        <sz val="18"/>
        <color theme="1"/>
        <rFont val="新細明體"/>
        <family val="1"/>
        <charset val="136"/>
        <scheme val="minor"/>
      </rPr>
      <t>t</t>
    </r>
    <r>
      <rPr>
        <b/>
        <i/>
        <vertAlign val="subscript"/>
        <sz val="18"/>
        <color theme="1"/>
        <rFont val="新細明體"/>
        <family val="1"/>
        <charset val="136"/>
        <scheme val="minor"/>
      </rPr>
      <t xml:space="preserve">2  </t>
    </r>
    <r>
      <rPr>
        <b/>
        <i/>
        <sz val="18"/>
        <color theme="1"/>
        <rFont val="新細明體"/>
        <family val="1"/>
        <charset val="136"/>
        <scheme val="minor"/>
      </rPr>
      <t>Raw Data</t>
    </r>
    <phoneticPr fontId="2" type="noConversion"/>
  </si>
  <si>
    <t>00000101</t>
  </si>
  <si>
    <t>001110</t>
  </si>
  <si>
    <t>000000100001</t>
  </si>
  <si>
    <t>00001010</t>
  </si>
  <si>
    <t>111011</t>
  </si>
  <si>
    <t>000000001101</t>
  </si>
  <si>
    <t>00001000</t>
  </si>
  <si>
    <t>110001</t>
  </si>
  <si>
    <t>000000010000</t>
  </si>
  <si>
    <t>00000110</t>
  </si>
  <si>
    <t>011111</t>
  </si>
  <si>
    <t>000000000011</t>
  </si>
  <si>
    <t>00000000</t>
  </si>
  <si>
    <t>011010</t>
  </si>
  <si>
    <t>000000100100</t>
  </si>
  <si>
    <t>00001011</t>
  </si>
  <si>
    <t>100111</t>
  </si>
  <si>
    <t>000000010110</t>
  </si>
  <si>
    <t>00001101</t>
  </si>
  <si>
    <t>011101</t>
  </si>
  <si>
    <t>000000011000</t>
  </si>
  <si>
    <t>00000011</t>
  </si>
  <si>
    <t>010100</t>
  </si>
  <si>
    <t>000000111010</t>
  </si>
  <si>
    <t>00001100</t>
  </si>
  <si>
    <t>101001</t>
  </si>
  <si>
    <t>000000001000</t>
  </si>
  <si>
    <t>00000111</t>
  </si>
  <si>
    <t>011100</t>
  </si>
  <si>
    <t>000000000000</t>
  </si>
  <si>
    <t>00000001</t>
  </si>
  <si>
    <t>001101</t>
  </si>
  <si>
    <t>000000100010</t>
  </si>
  <si>
    <t>00000010</t>
  </si>
  <si>
    <t>110111</t>
  </si>
  <si>
    <t>000000101000</t>
  </si>
  <si>
    <t>00001111</t>
  </si>
  <si>
    <t>100110</t>
  </si>
  <si>
    <t>000000101101</t>
  </si>
  <si>
    <t>00001110</t>
  </si>
  <si>
    <t>100100</t>
  </si>
  <si>
    <t>000000000110</t>
  </si>
  <si>
    <t>00000100</t>
  </si>
  <si>
    <t>110010</t>
  </si>
  <si>
    <t>000000010011</t>
  </si>
  <si>
    <t>00001001</t>
  </si>
  <si>
    <t>101010</t>
  </si>
  <si>
    <t>000000000100</t>
  </si>
  <si>
    <t>001000</t>
  </si>
  <si>
    <t>000000100110</t>
  </si>
  <si>
    <t>101000</t>
  </si>
  <si>
    <t>000000110110</t>
  </si>
  <si>
    <t>001111</t>
  </si>
  <si>
    <t>000000111000</t>
  </si>
  <si>
    <t>110000</t>
  </si>
  <si>
    <t>111101</t>
  </si>
  <si>
    <t>000000001010</t>
  </si>
  <si>
    <t>100000</t>
  </si>
  <si>
    <t>000000100011</t>
  </si>
  <si>
    <t>000000</t>
  </si>
  <si>
    <t>000000010101</t>
  </si>
  <si>
    <t>000011</t>
  </si>
  <si>
    <t>000000110010</t>
  </si>
  <si>
    <t>101100</t>
  </si>
  <si>
    <t>000000101001</t>
  </si>
  <si>
    <t>000001</t>
  </si>
  <si>
    <t>000000110100</t>
  </si>
  <si>
    <t>101111</t>
  </si>
  <si>
    <t>000000110101</t>
  </si>
  <si>
    <t>011110</t>
  </si>
  <si>
    <t>000000001001</t>
  </si>
  <si>
    <t>101110</t>
  </si>
  <si>
    <t>000000111011</t>
  </si>
  <si>
    <t>110101</t>
  </si>
  <si>
    <t>000000010100</t>
  </si>
  <si>
    <t>110100</t>
  </si>
  <si>
    <t>000000101111</t>
  </si>
  <si>
    <t>010111</t>
  </si>
  <si>
    <t>000000001011</t>
  </si>
  <si>
    <t>100010</t>
  </si>
  <si>
    <t>000000110000</t>
  </si>
  <si>
    <t>111001</t>
  </si>
  <si>
    <t>000000100000</t>
  </si>
  <si>
    <t>011001</t>
  </si>
  <si>
    <t>000000101100</t>
  </si>
  <si>
    <t>010001</t>
  </si>
  <si>
    <t>000000111100</t>
  </si>
  <si>
    <t>001011</t>
  </si>
  <si>
    <t>000000000001</t>
  </si>
  <si>
    <t>000110</t>
  </si>
  <si>
    <t>000000011001</t>
  </si>
  <si>
    <t>011011</t>
  </si>
  <si>
    <t>000000011100</t>
  </si>
  <si>
    <t>001001</t>
  </si>
  <si>
    <t>000000111001</t>
  </si>
  <si>
    <t>110011</t>
  </si>
  <si>
    <t>000000011110</t>
  </si>
  <si>
    <t>000101</t>
  </si>
  <si>
    <t>000000000010</t>
  </si>
  <si>
    <t>101101</t>
  </si>
  <si>
    <t>000000110001</t>
  </si>
  <si>
    <t>111111</t>
  </si>
  <si>
    <t>000000100101</t>
  </si>
  <si>
    <t>010010</t>
  </si>
  <si>
    <t>000000101010</t>
  </si>
  <si>
    <t>010000</t>
  </si>
  <si>
    <t>000000001100</t>
  </si>
  <si>
    <t>101011</t>
  </si>
  <si>
    <t>100101</t>
  </si>
  <si>
    <t>000111</t>
  </si>
  <si>
    <t>000010</t>
  </si>
  <si>
    <t>111100</t>
  </si>
  <si>
    <t>100011</t>
  </si>
  <si>
    <t>111000</t>
  </si>
  <si>
    <t>110110</t>
  </si>
  <si>
    <t>011000</t>
  </si>
  <si>
    <t>111110</t>
  </si>
  <si>
    <t>010011</t>
  </si>
  <si>
    <t>010101</t>
  </si>
  <si>
    <t>001010</t>
  </si>
  <si>
    <t>001100</t>
  </si>
  <si>
    <t>111010</t>
  </si>
  <si>
    <t>100001</t>
  </si>
  <si>
    <t>010110</t>
  </si>
  <si>
    <t>000100</t>
  </si>
  <si>
    <t>In this book, we provide the raw data to compute the quantum witness with 4-qubit GHZ state</t>
    <phoneticPr fontId="2" type="noConversion"/>
  </si>
  <si>
    <t xml:space="preserve"> by considering the prepare and measure scenario (see also cat-state with n=2).</t>
    <phoneticPr fontId="2" type="noConversion"/>
  </si>
  <si>
    <r>
      <t>Pt</t>
    </r>
    <r>
      <rPr>
        <b/>
        <i/>
        <vertAlign val="subscript"/>
        <sz val="16"/>
        <color theme="1"/>
        <rFont val="新細明體"/>
        <family val="1"/>
        <charset val="136"/>
        <scheme val="minor"/>
      </rPr>
      <t>2</t>
    </r>
    <phoneticPr fontId="2" type="noConversion"/>
  </si>
  <si>
    <r>
      <t>Pt</t>
    </r>
    <r>
      <rPr>
        <b/>
        <i/>
        <vertAlign val="subscript"/>
        <sz val="14"/>
        <color theme="1"/>
        <rFont val="新細明體"/>
        <family val="1"/>
        <charset val="136"/>
        <scheme val="minor"/>
      </rPr>
      <t>1</t>
    </r>
    <phoneticPr fontId="2" type="noConversion"/>
  </si>
  <si>
    <r>
      <t>Pt</t>
    </r>
    <r>
      <rPr>
        <b/>
        <i/>
        <vertAlign val="subscript"/>
        <sz val="14"/>
        <color theme="1"/>
        <rFont val="新細明體"/>
        <family val="1"/>
        <charset val="136"/>
        <scheme val="minor"/>
      </rPr>
      <t>1</t>
    </r>
    <r>
      <rPr>
        <b/>
        <i/>
        <sz val="14"/>
        <color theme="1"/>
        <rFont val="新細明體"/>
        <family val="1"/>
        <charset val="136"/>
        <scheme val="minor"/>
      </rPr>
      <t>t</t>
    </r>
    <r>
      <rPr>
        <b/>
        <i/>
        <vertAlign val="subscript"/>
        <sz val="14"/>
        <color theme="1"/>
        <rFont val="新細明體"/>
        <family val="1"/>
        <charset val="136"/>
        <scheme val="minor"/>
      </rPr>
      <t>2</t>
    </r>
    <phoneticPr fontId="2" type="noConversion"/>
  </si>
  <si>
    <t>|0000&gt;</t>
    <phoneticPr fontId="2" type="noConversion"/>
  </si>
  <si>
    <t>|0001&gt;</t>
    <phoneticPr fontId="2" type="noConversion"/>
  </si>
  <si>
    <t>|0010&gt;</t>
    <phoneticPr fontId="2" type="noConversion"/>
  </si>
  <si>
    <t>|0100&gt;</t>
    <phoneticPr fontId="2" type="noConversion"/>
  </si>
  <si>
    <t>|1000&gt;</t>
    <phoneticPr fontId="2" type="noConversion"/>
  </si>
  <si>
    <t>|0011&gt;</t>
    <phoneticPr fontId="2" type="noConversion"/>
  </si>
  <si>
    <t>|0101&gt;</t>
    <phoneticPr fontId="2" type="noConversion"/>
  </si>
  <si>
    <t>|1001&gt;</t>
    <phoneticPr fontId="2" type="noConversion"/>
  </si>
  <si>
    <t>|0110&gt;</t>
    <phoneticPr fontId="2" type="noConversion"/>
  </si>
  <si>
    <t>|1010&gt;</t>
    <phoneticPr fontId="2" type="noConversion"/>
  </si>
  <si>
    <t>|1100&gt;</t>
    <phoneticPr fontId="2" type="noConversion"/>
  </si>
  <si>
    <t>|1110&gt;</t>
    <phoneticPr fontId="2" type="noConversion"/>
  </si>
  <si>
    <t>|1101&gt;</t>
    <phoneticPr fontId="2" type="noConversion"/>
  </si>
  <si>
    <t>|1011&gt;</t>
    <phoneticPr fontId="2" type="noConversion"/>
  </si>
  <si>
    <t>|0111&gt;</t>
    <phoneticPr fontId="2" type="noConversion"/>
  </si>
  <si>
    <t>|1111&gt;</t>
    <phoneticPr fontId="2" type="noConversion"/>
  </si>
  <si>
    <t>state</t>
    <phoneticPr fontId="2" type="noConversion"/>
  </si>
  <si>
    <t>state</t>
  </si>
  <si>
    <t xml:space="preserve">In this book, we provide the raw data to compute the quantum witness with 6-qubit GHZ state by considering the prepare and measure scenario (see also cat-state with n=2).											</t>
    <phoneticPr fontId="2" type="noConversion"/>
  </si>
  <si>
    <t>witness</t>
    <phoneticPr fontId="2" type="noConversion"/>
  </si>
  <si>
    <r>
      <t>Pt</t>
    </r>
    <r>
      <rPr>
        <b/>
        <i/>
        <vertAlign val="subscript"/>
        <sz val="11"/>
        <color theme="1"/>
        <rFont val="新細明體"/>
        <family val="1"/>
        <charset val="136"/>
        <scheme val="minor"/>
      </rPr>
      <t>2</t>
    </r>
    <phoneticPr fontId="2" type="noConversion"/>
  </si>
  <si>
    <r>
      <t>Pt</t>
    </r>
    <r>
      <rPr>
        <b/>
        <i/>
        <vertAlign val="subscript"/>
        <sz val="11"/>
        <color theme="1"/>
        <rFont val="新細明體"/>
        <family val="1"/>
        <charset val="136"/>
        <scheme val="minor"/>
      </rPr>
      <t>1</t>
    </r>
    <phoneticPr fontId="2" type="noConversion"/>
  </si>
  <si>
    <r>
      <t>Pt</t>
    </r>
    <r>
      <rPr>
        <b/>
        <i/>
        <vertAlign val="subscript"/>
        <sz val="11"/>
        <color theme="1"/>
        <rFont val="新細明體"/>
        <family val="1"/>
        <charset val="136"/>
        <scheme val="minor"/>
      </rPr>
      <t>1</t>
    </r>
    <r>
      <rPr>
        <b/>
        <i/>
        <sz val="11"/>
        <color theme="1"/>
        <rFont val="新細明體"/>
        <family val="1"/>
        <charset val="136"/>
        <scheme val="minor"/>
      </rPr>
      <t>t</t>
    </r>
    <r>
      <rPr>
        <b/>
        <i/>
        <vertAlign val="subscript"/>
        <sz val="11"/>
        <color theme="1"/>
        <rFont val="新細明體"/>
        <family val="1"/>
        <charset val="136"/>
        <scheme val="minor"/>
      </rPr>
      <t>2</t>
    </r>
    <phoneticPr fontId="2" type="noConversion"/>
  </si>
  <si>
    <t>Pt1t2</t>
  </si>
  <si>
    <t>|000000&gt;</t>
    <phoneticPr fontId="2" type="noConversion"/>
  </si>
  <si>
    <t>|0000001&gt;</t>
    <phoneticPr fontId="2" type="noConversion"/>
  </si>
  <si>
    <t>|001010&gt;</t>
    <phoneticPr fontId="2" type="noConversion"/>
  </si>
  <si>
    <t>|001101&gt;</t>
    <phoneticPr fontId="2" type="noConversion"/>
  </si>
  <si>
    <t>|000010&gt;</t>
    <phoneticPr fontId="2" type="noConversion"/>
  </si>
  <si>
    <t>|001001&gt;</t>
    <phoneticPr fontId="2" type="noConversion"/>
  </si>
  <si>
    <t>|100101&gt;</t>
    <phoneticPr fontId="2" type="noConversion"/>
  </si>
  <si>
    <t>|111001&gt;</t>
    <phoneticPr fontId="2" type="noConversion"/>
  </si>
  <si>
    <t>|100000&gt;</t>
    <phoneticPr fontId="2" type="noConversion"/>
  </si>
  <si>
    <t>|011000&gt;</t>
    <phoneticPr fontId="2" type="noConversion"/>
  </si>
  <si>
    <t>|001110&gt;</t>
    <phoneticPr fontId="2" type="noConversion"/>
  </si>
  <si>
    <t>|101001&gt;</t>
    <phoneticPr fontId="2" type="noConversion"/>
  </si>
  <si>
    <t>|110010&gt;</t>
    <phoneticPr fontId="2" type="noConversion"/>
  </si>
  <si>
    <t>|000101&gt;</t>
    <phoneticPr fontId="2" type="noConversion"/>
  </si>
  <si>
    <t>|111000&gt;</t>
    <phoneticPr fontId="2" type="noConversion"/>
  </si>
  <si>
    <t>|110000&gt;</t>
    <phoneticPr fontId="2" type="noConversion"/>
  </si>
  <si>
    <t>|110101&gt;</t>
    <phoneticPr fontId="2" type="noConversion"/>
  </si>
  <si>
    <t>|000110&gt;</t>
    <phoneticPr fontId="2" type="noConversion"/>
  </si>
  <si>
    <t>|001011&gt;</t>
    <phoneticPr fontId="2" type="noConversion"/>
  </si>
  <si>
    <t>|001100&gt;</t>
    <phoneticPr fontId="2" type="noConversion"/>
  </si>
  <si>
    <t>|010100&gt;</t>
    <phoneticPr fontId="2" type="noConversion"/>
  </si>
  <si>
    <t>|111100&gt;</t>
    <phoneticPr fontId="2" type="noConversion"/>
  </si>
  <si>
    <t>|100011&gt;</t>
    <phoneticPr fontId="2" type="noConversion"/>
  </si>
  <si>
    <t>|000111&gt;</t>
    <phoneticPr fontId="2" type="noConversion"/>
  </si>
  <si>
    <t>|100111&gt;</t>
    <phoneticPr fontId="2" type="noConversion"/>
  </si>
  <si>
    <t>|101000&gt;</t>
    <phoneticPr fontId="2" type="noConversion"/>
  </si>
  <si>
    <t>|100100&gt;</t>
    <phoneticPr fontId="2" type="noConversion"/>
  </si>
  <si>
    <t>|110011&gt;</t>
    <phoneticPr fontId="2" type="noConversion"/>
  </si>
  <si>
    <t>|100001&gt;</t>
    <phoneticPr fontId="2" type="noConversion"/>
  </si>
  <si>
    <t>|101100&gt;</t>
    <phoneticPr fontId="2" type="noConversion"/>
  </si>
  <si>
    <t>|110100&gt;</t>
    <phoneticPr fontId="2" type="noConversion"/>
  </si>
  <si>
    <t>|110001&gt;</t>
    <phoneticPr fontId="2" type="noConversion"/>
  </si>
  <si>
    <t>|000011&gt;</t>
    <phoneticPr fontId="2" type="noConversion"/>
  </si>
  <si>
    <t>|001000&gt;</t>
    <phoneticPr fontId="2" type="noConversion"/>
  </si>
  <si>
    <t>|001111&gt;</t>
    <phoneticPr fontId="2" type="noConversion"/>
  </si>
  <si>
    <t>|010000&gt;</t>
    <phoneticPr fontId="2" type="noConversion"/>
  </si>
  <si>
    <t>|000100&gt;</t>
    <phoneticPr fontId="2" type="noConversion"/>
  </si>
  <si>
    <t>|101011&gt;</t>
    <phoneticPr fontId="2" type="noConversion"/>
  </si>
  <si>
    <t>In this case, we prepare the product of the superposition states to compare the result with maxmally entangled state.</t>
  </si>
  <si>
    <t>We use the direct measure scenario and only present the data in probability form.</t>
  </si>
  <si>
    <t>Direct measure with n=2</t>
    <phoneticPr fontId="2" type="noConversion"/>
  </si>
  <si>
    <t>Direct measure with n=3</t>
    <phoneticPr fontId="2" type="noConversion"/>
  </si>
  <si>
    <t>Direct measure with n=4</t>
    <phoneticPr fontId="2" type="noConversion"/>
  </si>
  <si>
    <t>Direct measure with n=6</t>
    <phoneticPr fontId="2" type="noConversion"/>
  </si>
  <si>
    <t>probability</t>
  </si>
  <si>
    <t>probability</t>
    <phoneticPr fontId="2" type="noConversion"/>
  </si>
  <si>
    <t>100</t>
    <phoneticPr fontId="2" type="noConversion"/>
  </si>
  <si>
    <t>00000111</t>
    <phoneticPr fontId="2" type="noConversion"/>
  </si>
  <si>
    <t>000000111001</t>
    <phoneticPr fontId="2" type="noConversion"/>
  </si>
  <si>
    <t>001</t>
    <phoneticPr fontId="2" type="noConversion"/>
  </si>
  <si>
    <t>00001100</t>
    <phoneticPr fontId="2" type="noConversion"/>
  </si>
  <si>
    <t>000000111111</t>
    <phoneticPr fontId="2" type="noConversion"/>
  </si>
  <si>
    <t>111</t>
    <phoneticPr fontId="2" type="noConversion"/>
  </si>
  <si>
    <t>00000001</t>
    <phoneticPr fontId="2" type="noConversion"/>
  </si>
  <si>
    <t>000000110100</t>
    <phoneticPr fontId="2" type="noConversion"/>
  </si>
  <si>
    <t>011</t>
    <phoneticPr fontId="2" type="noConversion"/>
  </si>
  <si>
    <t>00001111</t>
    <phoneticPr fontId="2" type="noConversion"/>
  </si>
  <si>
    <t>000000110000</t>
    <phoneticPr fontId="2" type="noConversion"/>
  </si>
  <si>
    <t>sum</t>
    <phoneticPr fontId="2" type="noConversion"/>
  </si>
  <si>
    <t>010</t>
    <phoneticPr fontId="2" type="noConversion"/>
  </si>
  <si>
    <t>00000011</t>
    <phoneticPr fontId="2" type="noConversion"/>
  </si>
  <si>
    <t>000000010101</t>
    <phoneticPr fontId="2" type="noConversion"/>
  </si>
  <si>
    <t>000</t>
    <phoneticPr fontId="2" type="noConversion"/>
  </si>
  <si>
    <t>00000100</t>
    <phoneticPr fontId="2" type="noConversion"/>
  </si>
  <si>
    <t>000000100101</t>
    <phoneticPr fontId="2" type="noConversion"/>
  </si>
  <si>
    <t>101</t>
    <phoneticPr fontId="2" type="noConversion"/>
  </si>
  <si>
    <t>00000110</t>
    <phoneticPr fontId="2" type="noConversion"/>
  </si>
  <si>
    <t>000000100000</t>
    <phoneticPr fontId="2" type="noConversion"/>
  </si>
  <si>
    <t>110</t>
    <phoneticPr fontId="2" type="noConversion"/>
  </si>
  <si>
    <t>00000010</t>
    <phoneticPr fontId="2" type="noConversion"/>
  </si>
  <si>
    <t>000000101110</t>
    <phoneticPr fontId="2" type="noConversion"/>
  </si>
  <si>
    <t>00000101</t>
    <phoneticPr fontId="2" type="noConversion"/>
  </si>
  <si>
    <t>000000001100</t>
    <phoneticPr fontId="2" type="noConversion"/>
  </si>
  <si>
    <t>We note that we directly sum the outcomes of</t>
  </si>
  <si>
    <t>00001011</t>
    <phoneticPr fontId="2" type="noConversion"/>
  </si>
  <si>
    <t>000000010010</t>
    <phoneticPr fontId="2" type="noConversion"/>
  </si>
  <si>
    <t>the ancilla qubits in this case</t>
  </si>
  <si>
    <t>00001001</t>
    <phoneticPr fontId="2" type="noConversion"/>
  </si>
  <si>
    <t>000000100011</t>
    <phoneticPr fontId="2" type="noConversion"/>
  </si>
  <si>
    <t>00001000</t>
    <phoneticPr fontId="2" type="noConversion"/>
  </si>
  <si>
    <t>000000100100</t>
    <phoneticPr fontId="2" type="noConversion"/>
  </si>
  <si>
    <t>00000000</t>
    <phoneticPr fontId="2" type="noConversion"/>
  </si>
  <si>
    <t>000000001111</t>
    <phoneticPr fontId="2" type="noConversion"/>
  </si>
  <si>
    <t>00001110</t>
    <phoneticPr fontId="2" type="noConversion"/>
  </si>
  <si>
    <t>000000010000</t>
    <phoneticPr fontId="2" type="noConversion"/>
  </si>
  <si>
    <t>00001010</t>
    <phoneticPr fontId="2" type="noConversion"/>
  </si>
  <si>
    <t>000000111011</t>
    <phoneticPr fontId="2" type="noConversion"/>
  </si>
  <si>
    <t>00001101</t>
    <phoneticPr fontId="2" type="noConversion"/>
  </si>
  <si>
    <t>000000011111</t>
    <phoneticPr fontId="2" type="noConversion"/>
  </si>
  <si>
    <t>000000000101</t>
    <phoneticPr fontId="2" type="noConversion"/>
  </si>
  <si>
    <t>000000101000</t>
    <phoneticPr fontId="2" type="noConversion"/>
  </si>
  <si>
    <t>000000001000</t>
    <phoneticPr fontId="2" type="noConversion"/>
  </si>
  <si>
    <t>000000100110</t>
    <phoneticPr fontId="2" type="noConversion"/>
  </si>
  <si>
    <t>000000100001</t>
    <phoneticPr fontId="2" type="noConversion"/>
  </si>
  <si>
    <t>000000001101</t>
    <phoneticPr fontId="2" type="noConversion"/>
  </si>
  <si>
    <t>000000010011</t>
    <phoneticPr fontId="2" type="noConversion"/>
  </si>
  <si>
    <t>000000000111</t>
    <phoneticPr fontId="2" type="noConversion"/>
  </si>
  <si>
    <t>000000101111</t>
    <phoneticPr fontId="2" type="noConversion"/>
  </si>
  <si>
    <t>000000101001</t>
    <phoneticPr fontId="2" type="noConversion"/>
  </si>
  <si>
    <t>000000101101</t>
    <phoneticPr fontId="2" type="noConversion"/>
  </si>
  <si>
    <t>000000000010</t>
    <phoneticPr fontId="2" type="noConversion"/>
  </si>
  <si>
    <t>000000111101</t>
    <phoneticPr fontId="2" type="noConversion"/>
  </si>
  <si>
    <t>000000110001</t>
    <phoneticPr fontId="2" type="noConversion"/>
  </si>
  <si>
    <t>000000000110</t>
    <phoneticPr fontId="2" type="noConversion"/>
  </si>
  <si>
    <t>000000011100</t>
    <phoneticPr fontId="2" type="noConversion"/>
  </si>
  <si>
    <t>000000010110</t>
    <phoneticPr fontId="2" type="noConversion"/>
  </si>
  <si>
    <t>000000101011</t>
    <phoneticPr fontId="2" type="noConversion"/>
  </si>
  <si>
    <t>000000011110</t>
    <phoneticPr fontId="2" type="noConversion"/>
  </si>
  <si>
    <t>000000001110</t>
    <phoneticPr fontId="2" type="noConversion"/>
  </si>
  <si>
    <t>000000001011</t>
    <phoneticPr fontId="2" type="noConversion"/>
  </si>
  <si>
    <t>000000110111</t>
    <phoneticPr fontId="2" type="noConversion"/>
  </si>
  <si>
    <t>000000001001</t>
    <phoneticPr fontId="2" type="noConversion"/>
  </si>
  <si>
    <t>000000110011</t>
    <phoneticPr fontId="2" type="noConversion"/>
  </si>
  <si>
    <t>000000100010</t>
    <phoneticPr fontId="2" type="noConversion"/>
  </si>
  <si>
    <t>000000000000</t>
    <phoneticPr fontId="2" type="noConversion"/>
  </si>
  <si>
    <t>000000111010</t>
    <phoneticPr fontId="2" type="noConversion"/>
  </si>
  <si>
    <t>000000011101</t>
    <phoneticPr fontId="2" type="noConversion"/>
  </si>
  <si>
    <t>000000010001</t>
    <phoneticPr fontId="2" type="noConversion"/>
  </si>
  <si>
    <t>000000010100</t>
    <phoneticPr fontId="2" type="noConversion"/>
  </si>
  <si>
    <t>000000101100</t>
    <phoneticPr fontId="2" type="noConversion"/>
  </si>
  <si>
    <t>000000100111</t>
    <phoneticPr fontId="2" type="noConversion"/>
  </si>
  <si>
    <t>000000111000</t>
    <phoneticPr fontId="2" type="noConversion"/>
  </si>
  <si>
    <t>000000000011</t>
    <phoneticPr fontId="2" type="noConversion"/>
  </si>
  <si>
    <t>000000000001</t>
    <phoneticPr fontId="2" type="noConversion"/>
  </si>
  <si>
    <t>000000001010</t>
    <phoneticPr fontId="2" type="noConversion"/>
  </si>
  <si>
    <t>000000000100</t>
    <phoneticPr fontId="2" type="noConversion"/>
  </si>
  <si>
    <t>000000110110</t>
    <phoneticPr fontId="2" type="noConversion"/>
  </si>
  <si>
    <t>000000011001</t>
    <phoneticPr fontId="2" type="noConversion"/>
  </si>
  <si>
    <t>000000011011</t>
    <phoneticPr fontId="2" type="noConversion"/>
  </si>
  <si>
    <t>This is the raw data to compute the measurement invasivness. We perform the experiment 5 times in each circuits.</t>
  </si>
  <si>
    <t>Each count is from the circiut "with" measurement at time t2</t>
  </si>
  <si>
    <t>Each count is from the circiut "without" measurement at time t2</t>
  </si>
  <si>
    <t>We have already summed the outcomes of the ancilla qubits!</t>
  </si>
  <si>
    <t>one qubit</t>
    <phoneticPr fontId="2" type="noConversion"/>
  </si>
  <si>
    <t>|1&gt;</t>
    <phoneticPr fontId="2" type="noConversion"/>
  </si>
  <si>
    <t>0</t>
  </si>
  <si>
    <t>1</t>
  </si>
  <si>
    <t>|0&gt;</t>
    <phoneticPr fontId="2" type="noConversion"/>
  </si>
  <si>
    <t>two qubits</t>
    <phoneticPr fontId="2" type="noConversion"/>
  </si>
  <si>
    <t>|11&gt;</t>
    <phoneticPr fontId="2" type="noConversion"/>
  </si>
  <si>
    <t>00</t>
  </si>
  <si>
    <t>01</t>
  </si>
  <si>
    <t>11</t>
  </si>
  <si>
    <t>10</t>
  </si>
  <si>
    <t>|01&gt;</t>
    <phoneticPr fontId="2" type="noConversion"/>
  </si>
  <si>
    <t>|10&gt;</t>
    <phoneticPr fontId="2" type="noConversion"/>
  </si>
  <si>
    <t>|00&gt;</t>
    <phoneticPr fontId="2" type="noConversion"/>
  </si>
  <si>
    <t xml:space="preserve">This is the raw data to compute the measurement invasivness. </t>
    <phoneticPr fontId="2" type="noConversion"/>
  </si>
  <si>
    <r>
      <t>Each count is from the circiut with measurement at time t</t>
    </r>
    <r>
      <rPr>
        <b/>
        <vertAlign val="subscript"/>
        <sz val="14"/>
        <color theme="1"/>
        <rFont val="新細明體"/>
        <family val="1"/>
        <charset val="136"/>
        <scheme val="minor"/>
      </rPr>
      <t>1</t>
    </r>
    <phoneticPr fontId="2" type="noConversion"/>
  </si>
  <si>
    <r>
      <t>Each count is from the circiut without measurement at time t</t>
    </r>
    <r>
      <rPr>
        <b/>
        <vertAlign val="subscript"/>
        <sz val="14"/>
        <color theme="1"/>
        <rFont val="新細明體"/>
        <family val="1"/>
        <charset val="136"/>
        <scheme val="minor"/>
      </rPr>
      <t>1</t>
    </r>
    <phoneticPr fontId="2" type="noConversion"/>
  </si>
  <si>
    <t>1000</t>
    <phoneticPr fontId="2" type="noConversion"/>
  </si>
  <si>
    <t>Each count is from the circiut "with" measurement at time t1</t>
  </si>
  <si>
    <t>Each count is from the circiut "without" measurement at time t1</t>
  </si>
  <si>
    <t>|111111&gt;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</si>
</sst>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Courier"/>
      <family val="1"/>
    </font>
    <font>
      <b/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  <font>
      <b/>
      <i/>
      <sz val="18"/>
      <color theme="1"/>
      <name val="新細明體"/>
      <family val="1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i/>
      <sz val="14"/>
      <color theme="1"/>
      <name val="新細明體"/>
      <family val="1"/>
      <charset val="136"/>
      <scheme val="minor"/>
    </font>
    <font>
      <i/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2"/>
      <scheme val="minor"/>
    </font>
    <font>
      <b/>
      <i/>
      <vertAlign val="subscript"/>
      <sz val="18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b/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color rgb="FFFF0000"/>
      <name val="新細明體"/>
      <family val="2"/>
      <scheme val="minor"/>
    </font>
    <font>
      <sz val="11"/>
      <color rgb="FF0070C0"/>
      <name val="新細明體"/>
      <family val="2"/>
      <scheme val="minor"/>
    </font>
    <font>
      <sz val="11"/>
      <color rgb="FF0070C0"/>
      <name val="新細明體"/>
      <family val="1"/>
      <charset val="136"/>
      <scheme val="minor"/>
    </font>
    <font>
      <b/>
      <i/>
      <vertAlign val="subscript"/>
      <sz val="14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1"/>
      <color rgb="FF0070C0"/>
      <name val="新細明體"/>
      <family val="1"/>
      <charset val="136"/>
      <scheme val="minor"/>
    </font>
    <font>
      <b/>
      <sz val="11"/>
      <color rgb="FF0070C0"/>
      <name val="新細明體"/>
      <family val="2"/>
      <scheme val="minor"/>
    </font>
    <font>
      <b/>
      <i/>
      <sz val="16"/>
      <color theme="1"/>
      <name val="新細明體"/>
      <family val="1"/>
      <charset val="136"/>
      <scheme val="minor"/>
    </font>
    <font>
      <b/>
      <i/>
      <vertAlign val="subscript"/>
      <sz val="16"/>
      <color theme="1"/>
      <name val="新細明體"/>
      <family val="1"/>
      <charset val="136"/>
      <scheme val="minor"/>
    </font>
    <font>
      <b/>
      <i/>
      <vertAlign val="subscript"/>
      <sz val="11"/>
      <color theme="1"/>
      <name val="新細明體"/>
      <family val="1"/>
      <charset val="136"/>
      <scheme val="minor"/>
    </font>
    <font>
      <b/>
      <vertAlign val="subscript"/>
      <sz val="14"/>
      <color theme="1"/>
      <name val="新細明體"/>
      <family val="1"/>
      <charset val="136"/>
      <scheme val="minor"/>
    </font>
    <font>
      <b/>
      <sz val="14"/>
      <color rgb="FF0070C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1" xfId="0" quotePrefix="1" applyFont="1" applyBorder="1" applyAlignment="1">
      <alignment horizontal="center" vertical="top"/>
    </xf>
    <xf numFmtId="0" fontId="3" fillId="0" borderId="0" xfId="0" applyFont="1"/>
    <xf numFmtId="0" fontId="1" fillId="0" borderId="2" xfId="0" quotePrefix="1" applyFont="1" applyFill="1" applyBorder="1" applyAlignment="1">
      <alignment horizontal="center" vertical="top"/>
    </xf>
    <xf numFmtId="0" fontId="4" fillId="0" borderId="0" xfId="0" applyFont="1" applyAlignment="1">
      <alignment vertical="top"/>
    </xf>
    <xf numFmtId="0" fontId="1" fillId="0" borderId="7" xfId="0" applyFont="1" applyBorder="1" applyAlignment="1">
      <alignment horizontal="center" vertical="top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0" xfId="0" applyAlignment="1"/>
    <xf numFmtId="0" fontId="4" fillId="0" borderId="0" xfId="0" applyFont="1"/>
    <xf numFmtId="0" fontId="7" fillId="0" borderId="0" xfId="0" applyFont="1" applyAlignment="1"/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0" xfId="0"/>
    <xf numFmtId="0" fontId="12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2" fillId="0" borderId="6" xfId="0" applyFont="1" applyBorder="1"/>
    <xf numFmtId="0" fontId="12" fillId="0" borderId="0" xfId="0" applyFont="1" applyBorder="1"/>
    <xf numFmtId="0" fontId="12" fillId="0" borderId="2" xfId="0" applyFont="1" applyBorder="1"/>
    <xf numFmtId="0" fontId="7" fillId="0" borderId="0" xfId="0" applyFont="1" applyBorder="1" applyAlignment="1">
      <alignment horizontal="center" vertical="top"/>
    </xf>
    <xf numFmtId="0" fontId="0" fillId="0" borderId="0" xfId="0" quotePrefix="1" applyBorder="1"/>
    <xf numFmtId="0" fontId="14" fillId="0" borderId="0" xfId="0" applyFont="1" applyBorder="1"/>
    <xf numFmtId="0" fontId="15" fillId="0" borderId="1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" fillId="0" borderId="14" xfId="0" quotePrefix="1" applyNumberFormat="1" applyFont="1" applyBorder="1" applyAlignment="1">
      <alignment horizontal="center" vertical="top"/>
    </xf>
    <xf numFmtId="0" fontId="0" fillId="0" borderId="15" xfId="0" applyBorder="1"/>
    <xf numFmtId="0" fontId="0" fillId="0" borderId="16" xfId="0" applyBorder="1"/>
    <xf numFmtId="0" fontId="0" fillId="0" borderId="16" xfId="0" quotePrefix="1" applyBorder="1"/>
    <xf numFmtId="0" fontId="0" fillId="0" borderId="17" xfId="0" applyBorder="1"/>
    <xf numFmtId="0" fontId="13" fillId="0" borderId="14" xfId="0" quotePrefix="1" applyNumberFormat="1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6" fillId="0" borderId="0" xfId="0" applyFont="1" applyBorder="1"/>
    <xf numFmtId="0" fontId="17" fillId="0" borderId="9" xfId="0" applyFont="1" applyBorder="1"/>
    <xf numFmtId="0" fontId="18" fillId="0" borderId="9" xfId="0" applyFont="1" applyBorder="1"/>
    <xf numFmtId="0" fontId="1" fillId="0" borderId="0" xfId="0" applyFont="1" applyFill="1" applyBorder="1" applyAlignment="1">
      <alignment horizontal="center" vertical="top"/>
    </xf>
    <xf numFmtId="0" fontId="15" fillId="0" borderId="0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14" fillId="0" borderId="2" xfId="0" applyFont="1" applyBorder="1"/>
    <xf numFmtId="0" fontId="16" fillId="0" borderId="0" xfId="0" applyFont="1"/>
    <xf numFmtId="0" fontId="14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2" xfId="0" applyBorder="1"/>
    <xf numFmtId="0" fontId="1" fillId="0" borderId="19" xfId="0" applyFont="1" applyFill="1" applyBorder="1" applyAlignment="1">
      <alignment horizontal="center" vertical="top"/>
    </xf>
    <xf numFmtId="0" fontId="13" fillId="0" borderId="1" xfId="0" quotePrefix="1" applyFont="1" applyBorder="1" applyAlignment="1">
      <alignment horizontal="center" vertical="top"/>
    </xf>
    <xf numFmtId="0" fontId="15" fillId="0" borderId="1" xfId="0" quotePrefix="1" applyFont="1" applyBorder="1" applyAlignment="1">
      <alignment horizontal="center" vertical="top"/>
    </xf>
    <xf numFmtId="0" fontId="13" fillId="0" borderId="2" xfId="0" quotePrefix="1" applyFont="1" applyFill="1" applyBorder="1" applyAlignment="1">
      <alignment horizontal="center" vertical="top"/>
    </xf>
    <xf numFmtId="0" fontId="6" fillId="0" borderId="12" xfId="0" applyFont="1" applyBorder="1" applyAlignment="1"/>
    <xf numFmtId="0" fontId="6" fillId="0" borderId="0" xfId="0" applyFont="1" applyBorder="1" applyAlignment="1"/>
    <xf numFmtId="0" fontId="6" fillId="0" borderId="13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7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top"/>
    </xf>
    <xf numFmtId="0" fontId="7" fillId="0" borderId="0" xfId="0" applyFont="1"/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6" fillId="0" borderId="0" xfId="0" applyFont="1" applyAlignment="1">
      <alignment horizontal="center"/>
    </xf>
    <xf numFmtId="0" fontId="16" fillId="0" borderId="0" xfId="0" applyFont="1" applyAlignment="1"/>
    <xf numFmtId="0" fontId="0" fillId="0" borderId="0" xfId="0" applyBorder="1" applyAlignment="1"/>
    <xf numFmtId="0" fontId="0" fillId="0" borderId="13" xfId="0" applyBorder="1" applyAlignment="1"/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2" xfId="0" applyBorder="1" applyAlignment="1"/>
    <xf numFmtId="0" fontId="6" fillId="0" borderId="1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3" fillId="0" borderId="8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20" fillId="0" borderId="6" xfId="0" applyFont="1" applyBorder="1" applyAlignment="1">
      <alignment horizontal="center" vertical="top"/>
    </xf>
    <xf numFmtId="0" fontId="20" fillId="0" borderId="0" xfId="0" applyFont="1" applyBorder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16" fillId="0" borderId="2" xfId="0" applyFont="1" applyBorder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5"/>
  <sheetViews>
    <sheetView workbookViewId="0">
      <pane ySplit="2" topLeftCell="C7" activePane="bottomLeft" state="frozen"/>
      <selection pane="bottomLeft" activeCell="C7" sqref="C7"/>
    </sheetView>
  </sheetViews>
  <sheetFormatPr defaultColWidth="11.42578125" defaultRowHeight="15.75"/>
  <cols>
    <col min="3" max="3" width="26.42578125" customWidth="1"/>
    <col min="8" max="8" width="62.140625" customWidth="1"/>
    <col min="10" max="10" width="127" customWidth="1"/>
    <col min="12" max="12" width="22.140625" style="10" customWidth="1"/>
    <col min="13" max="13" width="0" hidden="1" customWidth="1"/>
    <col min="14" max="15" width="0.140625" hidden="1" customWidth="1"/>
    <col min="16" max="17" width="0" hidden="1" customWidth="1"/>
    <col min="18" max="18" width="28.5703125" hidden="1" customWidth="1"/>
    <col min="19" max="21" width="0" hidden="1" customWidth="1"/>
    <col min="22" max="22" width="6" hidden="1" customWidth="1"/>
    <col min="23" max="23" width="11" hidden="1" customWidth="1"/>
    <col min="24" max="24" width="1.5703125" hidden="1" customWidth="1"/>
    <col min="25" max="28" width="0.140625" hidden="1" customWidth="1"/>
  </cols>
  <sheetData>
    <row r="1" spans="1:28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8"/>
    </row>
    <row r="2" spans="1:28" ht="16.5" thickBo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8"/>
    </row>
    <row r="3" spans="1:28">
      <c r="A3" s="3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M3" s="29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10"/>
    </row>
    <row r="4" spans="1:28">
      <c r="A4" s="80" t="s">
        <v>2</v>
      </c>
      <c r="B4" s="75"/>
      <c r="C4" s="75"/>
      <c r="D4" s="48"/>
      <c r="E4" s="48"/>
      <c r="F4" s="79" t="s">
        <v>3</v>
      </c>
      <c r="G4" s="79"/>
      <c r="H4" s="79"/>
      <c r="I4" s="48"/>
      <c r="J4" s="75" t="s">
        <v>4</v>
      </c>
      <c r="K4" s="75"/>
      <c r="L4" s="75"/>
      <c r="M4" s="76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10"/>
    </row>
    <row r="5" spans="1:28">
      <c r="A5" s="50"/>
      <c r="B5" s="48" t="s">
        <v>5</v>
      </c>
      <c r="C5" s="48"/>
      <c r="D5" s="48"/>
      <c r="E5" s="48"/>
      <c r="F5" s="48"/>
      <c r="G5" s="1" t="s">
        <v>6</v>
      </c>
      <c r="H5" s="48"/>
      <c r="I5" s="48"/>
      <c r="J5" s="48" t="s">
        <v>7</v>
      </c>
      <c r="K5" s="48" t="s">
        <v>8</v>
      </c>
      <c r="M5" s="49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10"/>
    </row>
    <row r="6" spans="1:28">
      <c r="A6" s="35" t="s">
        <v>9</v>
      </c>
      <c r="B6" s="26">
        <v>7299</v>
      </c>
      <c r="C6" s="26"/>
      <c r="D6" s="48"/>
      <c r="E6" s="48"/>
      <c r="F6" s="52" t="s">
        <v>10</v>
      </c>
      <c r="G6" s="26">
        <v>5810</v>
      </c>
      <c r="H6" s="26"/>
      <c r="I6" s="48"/>
      <c r="J6" s="26" t="s">
        <v>11</v>
      </c>
      <c r="K6" s="26">
        <v>7369</v>
      </c>
      <c r="L6" s="43"/>
      <c r="M6" s="49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10"/>
    </row>
    <row r="7" spans="1:28">
      <c r="A7" s="30" t="s">
        <v>12</v>
      </c>
      <c r="B7" s="48">
        <v>398</v>
      </c>
      <c r="C7" s="48"/>
      <c r="D7" s="48"/>
      <c r="E7" s="48"/>
      <c r="F7" s="52" t="s">
        <v>13</v>
      </c>
      <c r="G7" s="26">
        <v>240</v>
      </c>
      <c r="H7" s="26"/>
      <c r="I7" s="48"/>
      <c r="J7" s="26" t="s">
        <v>14</v>
      </c>
      <c r="K7" s="26">
        <v>371</v>
      </c>
      <c r="L7" s="43"/>
      <c r="M7" s="49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10"/>
    </row>
    <row r="8" spans="1:28">
      <c r="A8" s="30" t="s">
        <v>15</v>
      </c>
      <c r="B8" s="48">
        <v>366</v>
      </c>
      <c r="C8" s="48"/>
      <c r="D8" s="48"/>
      <c r="E8" s="48"/>
      <c r="F8" s="1" t="s">
        <v>16</v>
      </c>
      <c r="G8" s="48">
        <v>76</v>
      </c>
      <c r="H8" s="48"/>
      <c r="I8" s="48"/>
      <c r="J8" s="26" t="s">
        <v>17</v>
      </c>
      <c r="K8" s="26">
        <v>153</v>
      </c>
      <c r="L8" s="43"/>
      <c r="M8" s="49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10"/>
    </row>
    <row r="9" spans="1:28">
      <c r="A9" s="30" t="s">
        <v>18</v>
      </c>
      <c r="B9" s="48">
        <v>129</v>
      </c>
      <c r="C9" s="48"/>
      <c r="D9" s="48"/>
      <c r="E9" s="48"/>
      <c r="F9" s="1" t="s">
        <v>19</v>
      </c>
      <c r="G9" s="48">
        <v>57</v>
      </c>
      <c r="H9" s="48"/>
      <c r="I9" s="48"/>
      <c r="J9" s="26" t="s">
        <v>20</v>
      </c>
      <c r="K9" s="26">
        <v>299</v>
      </c>
      <c r="L9" s="43"/>
      <c r="M9" s="49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0"/>
    </row>
    <row r="10" spans="1:28">
      <c r="A10" s="50"/>
      <c r="B10" s="48"/>
      <c r="C10" s="48"/>
      <c r="D10" s="48"/>
      <c r="E10" s="48"/>
      <c r="F10" s="1" t="s">
        <v>21</v>
      </c>
      <c r="G10" s="48">
        <v>245</v>
      </c>
      <c r="H10" s="48"/>
      <c r="I10" s="48"/>
      <c r="J10" s="48"/>
      <c r="K10" s="48"/>
      <c r="M10" s="49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10"/>
    </row>
    <row r="11" spans="1:28">
      <c r="A11" s="50"/>
      <c r="B11" s="48"/>
      <c r="C11" s="48"/>
      <c r="D11" s="48"/>
      <c r="E11" s="48"/>
      <c r="F11" s="1" t="s">
        <v>22</v>
      </c>
      <c r="G11" s="48">
        <v>38</v>
      </c>
      <c r="H11" s="48"/>
      <c r="I11" s="48"/>
      <c r="J11" s="48" t="s">
        <v>23</v>
      </c>
      <c r="K11" s="48"/>
      <c r="M11" s="49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10"/>
    </row>
    <row r="12" spans="1:28">
      <c r="A12" s="50"/>
      <c r="B12" s="48"/>
      <c r="C12" s="48"/>
      <c r="D12" s="48"/>
      <c r="E12" s="48"/>
      <c r="F12" s="1" t="s">
        <v>24</v>
      </c>
      <c r="G12" s="48">
        <v>63</v>
      </c>
      <c r="H12" s="48"/>
      <c r="I12" s="48"/>
      <c r="J12" s="37" t="s">
        <v>25</v>
      </c>
      <c r="K12" s="26">
        <v>7483</v>
      </c>
      <c r="L12" s="43"/>
      <c r="M12" s="49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10"/>
    </row>
    <row r="13" spans="1:28">
      <c r="A13" s="50"/>
      <c r="B13" s="48"/>
      <c r="C13" s="48"/>
      <c r="D13" s="48"/>
      <c r="E13" s="48"/>
      <c r="F13" s="1" t="s">
        <v>26</v>
      </c>
      <c r="G13" s="48">
        <v>83</v>
      </c>
      <c r="H13" s="48"/>
      <c r="I13" s="48"/>
      <c r="J13" s="25" t="s">
        <v>27</v>
      </c>
      <c r="K13" s="48">
        <v>310</v>
      </c>
      <c r="M13" s="49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10"/>
    </row>
    <row r="14" spans="1:28">
      <c r="A14" s="50"/>
      <c r="B14" s="48"/>
      <c r="C14" s="48"/>
      <c r="D14" s="48"/>
      <c r="E14" s="48"/>
      <c r="F14" s="52" t="s">
        <v>28</v>
      </c>
      <c r="G14" s="26">
        <v>728</v>
      </c>
      <c r="H14" s="26"/>
      <c r="I14" s="48"/>
      <c r="J14" s="25" t="s">
        <v>29</v>
      </c>
      <c r="K14" s="48">
        <v>165</v>
      </c>
      <c r="M14" s="49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0"/>
    </row>
    <row r="15" spans="1:28">
      <c r="A15" s="50"/>
      <c r="B15" s="48"/>
      <c r="C15" s="48"/>
      <c r="D15" s="48"/>
      <c r="E15" s="48"/>
      <c r="F15" s="53" t="s">
        <v>30</v>
      </c>
      <c r="G15" s="26">
        <v>45</v>
      </c>
      <c r="H15" s="26"/>
      <c r="I15" s="48"/>
      <c r="J15" s="25" t="s">
        <v>31</v>
      </c>
      <c r="K15" s="48">
        <v>234</v>
      </c>
      <c r="M15" s="49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10"/>
    </row>
    <row r="16" spans="1:28">
      <c r="A16" s="50"/>
      <c r="B16" s="48"/>
      <c r="C16" s="48"/>
      <c r="D16" s="48"/>
      <c r="E16" s="48"/>
      <c r="F16" s="1" t="s">
        <v>32</v>
      </c>
      <c r="G16" s="48">
        <v>32</v>
      </c>
      <c r="H16" s="48"/>
      <c r="I16" s="48"/>
      <c r="J16" s="37" t="s">
        <v>33</v>
      </c>
      <c r="K16" s="26">
        <v>921</v>
      </c>
      <c r="L16" s="43"/>
      <c r="M16" s="49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10"/>
    </row>
    <row r="17" spans="1:28">
      <c r="A17" s="50"/>
      <c r="B17" s="48"/>
      <c r="C17" s="48"/>
      <c r="D17" s="48"/>
      <c r="E17" s="48"/>
      <c r="F17" s="1" t="s">
        <v>34</v>
      </c>
      <c r="G17" s="48">
        <v>145</v>
      </c>
      <c r="H17" s="48"/>
      <c r="I17" s="48"/>
      <c r="J17" s="25" t="s">
        <v>35</v>
      </c>
      <c r="K17" s="48">
        <v>6907</v>
      </c>
      <c r="M17" s="49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10"/>
    </row>
    <row r="18" spans="1:28">
      <c r="A18" s="50"/>
      <c r="B18" s="48"/>
      <c r="C18" s="48"/>
      <c r="D18" s="48"/>
      <c r="E18" s="48"/>
      <c r="F18" s="1" t="s">
        <v>36</v>
      </c>
      <c r="G18" s="48">
        <v>462</v>
      </c>
      <c r="H18" s="48"/>
      <c r="I18" s="48"/>
      <c r="J18" s="25" t="s">
        <v>37</v>
      </c>
      <c r="K18" s="48">
        <v>247</v>
      </c>
      <c r="M18" s="49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10"/>
    </row>
    <row r="19" spans="1:28">
      <c r="A19" s="50"/>
      <c r="B19" s="48"/>
      <c r="C19" s="48"/>
      <c r="D19" s="48"/>
      <c r="E19" s="48"/>
      <c r="F19" s="1" t="s">
        <v>38</v>
      </c>
      <c r="G19" s="48">
        <v>38</v>
      </c>
      <c r="H19" s="48"/>
      <c r="I19" s="48"/>
      <c r="J19" s="25" t="s">
        <v>39</v>
      </c>
      <c r="K19" s="48">
        <v>117</v>
      </c>
      <c r="M19" s="49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10"/>
    </row>
    <row r="20" spans="1:28">
      <c r="A20" s="50"/>
      <c r="B20" s="48"/>
      <c r="C20" s="48"/>
      <c r="D20" s="48"/>
      <c r="E20" s="48"/>
      <c r="F20" s="1" t="s">
        <v>40</v>
      </c>
      <c r="G20" s="48">
        <v>49</v>
      </c>
      <c r="H20" s="48"/>
      <c r="I20" s="48"/>
      <c r="J20" s="37" t="s">
        <v>41</v>
      </c>
      <c r="K20" s="26">
        <v>333</v>
      </c>
      <c r="L20" s="43"/>
      <c r="M20" s="49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10"/>
    </row>
    <row r="21" spans="1:28">
      <c r="A21" s="50"/>
      <c r="B21" s="48"/>
      <c r="C21" s="48"/>
      <c r="D21" s="48"/>
      <c r="E21" s="48"/>
      <c r="F21" s="1" t="s">
        <v>42</v>
      </c>
      <c r="G21" s="48">
        <v>81</v>
      </c>
      <c r="H21" s="48"/>
      <c r="I21" s="48"/>
      <c r="J21" s="25" t="s">
        <v>43</v>
      </c>
      <c r="K21" s="48">
        <v>651</v>
      </c>
      <c r="M21" s="49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10"/>
    </row>
    <row r="22" spans="1:28">
      <c r="A22" s="50"/>
      <c r="B22" s="48"/>
      <c r="C22" s="48"/>
      <c r="D22" s="48"/>
      <c r="E22" s="48"/>
      <c r="F22" s="48"/>
      <c r="G22" s="48"/>
      <c r="H22" s="48"/>
      <c r="I22" s="48"/>
      <c r="J22" s="25" t="s">
        <v>44</v>
      </c>
      <c r="K22" s="48">
        <v>858</v>
      </c>
      <c r="M22" s="49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10"/>
    </row>
    <row r="23" spans="1:28">
      <c r="A23" s="50"/>
      <c r="B23" s="48"/>
      <c r="C23" s="48"/>
      <c r="D23" s="48"/>
      <c r="E23" s="48"/>
      <c r="F23" s="40" t="s">
        <v>45</v>
      </c>
      <c r="G23" s="48"/>
      <c r="H23" s="48"/>
      <c r="I23" s="48"/>
      <c r="J23" s="25" t="s">
        <v>46</v>
      </c>
      <c r="K23" s="48">
        <v>6350</v>
      </c>
      <c r="M23" s="49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10"/>
    </row>
    <row r="24" spans="1:28">
      <c r="A24" s="50"/>
      <c r="B24" s="48"/>
      <c r="C24" s="48"/>
      <c r="D24" s="48"/>
      <c r="E24" s="48" t="s">
        <v>47</v>
      </c>
      <c r="F24" s="48"/>
      <c r="G24" s="48">
        <f>(B6-G6-G7-G14-G15)/8192</f>
        <v>5.810546875E-2</v>
      </c>
      <c r="H24" s="48"/>
      <c r="I24" s="48"/>
      <c r="J24" s="37" t="s">
        <v>48</v>
      </c>
      <c r="K24" s="26">
        <v>614</v>
      </c>
      <c r="L24" s="43"/>
      <c r="M24" s="49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10"/>
    </row>
    <row r="25" spans="1:28">
      <c r="A25" s="50"/>
      <c r="B25" s="48"/>
      <c r="C25" s="48"/>
      <c r="D25" s="48"/>
      <c r="E25" s="48" t="s">
        <v>49</v>
      </c>
      <c r="F25" s="48"/>
      <c r="G25" s="48">
        <f>(B6/8192-K6*K12/8192/8192-K7*K16/8192/8192-K8*K20/8192/8192-K9*K24/8192/8192)</f>
        <v>6.0721561312675476E-2</v>
      </c>
      <c r="H25" s="48"/>
      <c r="I25" s="48"/>
      <c r="J25" s="25" t="s">
        <v>50</v>
      </c>
      <c r="K25" s="48">
        <v>246</v>
      </c>
      <c r="M25" s="49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10"/>
    </row>
    <row r="26" spans="1:28">
      <c r="A26" s="50"/>
      <c r="B26" s="48"/>
      <c r="C26" s="48"/>
      <c r="D26" s="48"/>
      <c r="E26" s="48"/>
      <c r="F26" s="48"/>
      <c r="G26" s="48"/>
      <c r="H26" s="48"/>
      <c r="I26" s="48"/>
      <c r="J26" s="25" t="s">
        <v>51</v>
      </c>
      <c r="K26" s="48">
        <v>6955</v>
      </c>
      <c r="M26" s="49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10"/>
    </row>
    <row r="27" spans="1:28" ht="16.5" thickBot="1">
      <c r="A27" s="31"/>
      <c r="B27" s="32"/>
      <c r="C27" s="32"/>
      <c r="D27" s="32"/>
      <c r="E27" s="32"/>
      <c r="F27" s="32"/>
      <c r="G27" s="32"/>
      <c r="H27" s="32"/>
      <c r="I27" s="32"/>
      <c r="J27" s="33" t="s">
        <v>52</v>
      </c>
      <c r="K27" s="32">
        <v>377</v>
      </c>
      <c r="M27" s="34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10"/>
    </row>
    <row r="28" spans="1:28">
      <c r="A28" s="39" t="s">
        <v>53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M28" s="29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10"/>
    </row>
    <row r="29" spans="1:28">
      <c r="A29" s="80" t="s">
        <v>2</v>
      </c>
      <c r="B29" s="75"/>
      <c r="C29" s="75"/>
      <c r="D29" s="48"/>
      <c r="E29" s="48"/>
      <c r="F29" s="79" t="s">
        <v>3</v>
      </c>
      <c r="G29" s="79"/>
      <c r="H29" s="79"/>
      <c r="I29" s="48"/>
      <c r="J29" s="75" t="s">
        <v>4</v>
      </c>
      <c r="K29" s="75"/>
      <c r="L29" s="75"/>
      <c r="M29" s="76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10"/>
    </row>
    <row r="30" spans="1:28">
      <c r="A30" s="50"/>
      <c r="B30" s="48" t="s">
        <v>5</v>
      </c>
      <c r="C30" s="48" t="s">
        <v>54</v>
      </c>
      <c r="D30" s="48"/>
      <c r="E30" s="48"/>
      <c r="F30" s="48"/>
      <c r="G30" s="1" t="s">
        <v>6</v>
      </c>
      <c r="H30" s="48"/>
      <c r="I30" s="48"/>
      <c r="J30" s="48" t="s">
        <v>7</v>
      </c>
      <c r="K30" s="48" t="s">
        <v>8</v>
      </c>
      <c r="M30" s="49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10"/>
    </row>
    <row r="31" spans="1:28">
      <c r="A31" s="35" t="s">
        <v>9</v>
      </c>
      <c r="B31" s="26">
        <v>7332</v>
      </c>
      <c r="C31" s="26">
        <f>B31/8192</f>
        <v>0.89501953125</v>
      </c>
      <c r="D31" s="48"/>
      <c r="E31" s="48"/>
      <c r="F31" s="52" t="s">
        <v>10</v>
      </c>
      <c r="G31" s="26">
        <v>5594</v>
      </c>
      <c r="H31" s="26"/>
      <c r="I31" s="48"/>
      <c r="J31" s="37" t="s">
        <v>11</v>
      </c>
      <c r="K31" s="26">
        <v>7206</v>
      </c>
      <c r="M31" s="49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10"/>
    </row>
    <row r="32" spans="1:28">
      <c r="A32" s="30" t="s">
        <v>12</v>
      </c>
      <c r="B32" s="48">
        <v>385</v>
      </c>
      <c r="C32" s="48">
        <f t="shared" ref="C32:C34" si="0">B32/8192</f>
        <v>4.69970703125E-2</v>
      </c>
      <c r="D32" s="48"/>
      <c r="E32" s="48"/>
      <c r="F32" s="52" t="s">
        <v>13</v>
      </c>
      <c r="G32" s="26">
        <v>222</v>
      </c>
      <c r="H32" s="48"/>
      <c r="I32" s="48"/>
      <c r="J32" s="26" t="s">
        <v>14</v>
      </c>
      <c r="K32" s="26">
        <v>335</v>
      </c>
      <c r="M32" s="49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10"/>
    </row>
    <row r="33" spans="1:28">
      <c r="A33" s="30" t="s">
        <v>15</v>
      </c>
      <c r="B33" s="48">
        <v>377</v>
      </c>
      <c r="C33" s="48">
        <f t="shared" si="0"/>
        <v>4.60205078125E-2</v>
      </c>
      <c r="D33" s="48"/>
      <c r="E33" s="48"/>
      <c r="F33" s="3" t="s">
        <v>13</v>
      </c>
      <c r="G33" s="48">
        <v>295</v>
      </c>
      <c r="H33" s="48"/>
      <c r="I33" s="48"/>
      <c r="J33" s="26" t="s">
        <v>17</v>
      </c>
      <c r="K33" s="26">
        <v>112</v>
      </c>
      <c r="M33" s="49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10"/>
    </row>
    <row r="34" spans="1:28">
      <c r="A34" s="30" t="s">
        <v>18</v>
      </c>
      <c r="B34" s="48">
        <v>106</v>
      </c>
      <c r="C34" s="48">
        <f t="shared" si="0"/>
        <v>1.2939453125E-2</v>
      </c>
      <c r="D34" s="48"/>
      <c r="E34" s="48"/>
      <c r="F34" s="1" t="s">
        <v>19</v>
      </c>
      <c r="G34" s="48">
        <v>87</v>
      </c>
      <c r="H34" s="48"/>
      <c r="I34" s="48"/>
      <c r="J34" s="26" t="s">
        <v>20</v>
      </c>
      <c r="K34" s="26">
        <v>539</v>
      </c>
      <c r="M34" s="49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10"/>
    </row>
    <row r="35" spans="1:28">
      <c r="A35" s="50"/>
      <c r="B35" s="48"/>
      <c r="C35" s="48"/>
      <c r="D35" s="48"/>
      <c r="E35" s="48"/>
      <c r="F35" s="1" t="s">
        <v>21</v>
      </c>
      <c r="G35" s="48">
        <v>188</v>
      </c>
      <c r="H35" s="48"/>
      <c r="I35" s="48"/>
      <c r="J35" s="48"/>
      <c r="K35" s="48"/>
      <c r="M35" s="49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10"/>
    </row>
    <row r="36" spans="1:28">
      <c r="A36" s="50"/>
      <c r="B36" s="48"/>
      <c r="C36" s="48"/>
      <c r="D36" s="48"/>
      <c r="E36" s="48"/>
      <c r="F36" s="1" t="s">
        <v>22</v>
      </c>
      <c r="G36" s="48">
        <v>37</v>
      </c>
      <c r="H36" s="48"/>
      <c r="I36" s="48"/>
      <c r="J36" s="48" t="s">
        <v>23</v>
      </c>
      <c r="K36" s="48"/>
      <c r="M36" s="49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10"/>
    </row>
    <row r="37" spans="1:28">
      <c r="A37" s="50"/>
      <c r="B37" s="48"/>
      <c r="C37" s="48"/>
      <c r="D37" s="48"/>
      <c r="E37" s="48"/>
      <c r="F37" s="1" t="s">
        <v>24</v>
      </c>
      <c r="G37" s="48">
        <v>74</v>
      </c>
      <c r="H37" s="48"/>
      <c r="I37" s="48"/>
      <c r="J37" s="37" t="s">
        <v>25</v>
      </c>
      <c r="K37" s="26">
        <v>7168</v>
      </c>
      <c r="M37" s="49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10"/>
    </row>
    <row r="38" spans="1:28">
      <c r="A38" s="50"/>
      <c r="B38" s="48"/>
      <c r="C38" s="48"/>
      <c r="D38" s="48"/>
      <c r="E38" s="48"/>
      <c r="F38" s="1" t="s">
        <v>26</v>
      </c>
      <c r="G38" s="48">
        <v>90</v>
      </c>
      <c r="H38" s="48"/>
      <c r="I38" s="48"/>
      <c r="J38" s="25" t="s">
        <v>27</v>
      </c>
      <c r="K38" s="48">
        <v>352</v>
      </c>
      <c r="M38" s="49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10"/>
    </row>
    <row r="39" spans="1:28">
      <c r="A39" s="50"/>
      <c r="B39" s="48"/>
      <c r="C39" s="48"/>
      <c r="D39" s="48"/>
      <c r="E39" s="48"/>
      <c r="F39" s="52" t="s">
        <v>28</v>
      </c>
      <c r="G39" s="26">
        <v>606</v>
      </c>
      <c r="H39" s="48"/>
      <c r="I39" s="48"/>
      <c r="J39" s="25" t="s">
        <v>29</v>
      </c>
      <c r="K39" s="48">
        <v>434</v>
      </c>
      <c r="M39" s="4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10"/>
    </row>
    <row r="40" spans="1:28">
      <c r="A40" s="50"/>
      <c r="B40" s="48"/>
      <c r="C40" s="48"/>
      <c r="D40" s="48"/>
      <c r="E40" s="48"/>
      <c r="F40" s="53" t="s">
        <v>30</v>
      </c>
      <c r="G40" s="26">
        <v>73</v>
      </c>
      <c r="H40" s="48"/>
      <c r="I40" s="48"/>
      <c r="J40" s="25" t="s">
        <v>31</v>
      </c>
      <c r="K40" s="48">
        <v>238</v>
      </c>
      <c r="M40" s="49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10"/>
    </row>
    <row r="41" spans="1:28">
      <c r="A41" s="50"/>
      <c r="B41" s="48"/>
      <c r="C41" s="48"/>
      <c r="D41" s="48"/>
      <c r="E41" s="48"/>
      <c r="F41" s="1" t="s">
        <v>32</v>
      </c>
      <c r="G41" s="48">
        <v>76</v>
      </c>
      <c r="H41" s="48"/>
      <c r="I41" s="48"/>
      <c r="J41" s="37" t="s">
        <v>33</v>
      </c>
      <c r="K41" s="26">
        <v>860</v>
      </c>
      <c r="M41" s="49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10"/>
    </row>
    <row r="42" spans="1:28">
      <c r="A42" s="50"/>
      <c r="B42" s="48"/>
      <c r="C42" s="48"/>
      <c r="D42" s="48"/>
      <c r="E42" s="48"/>
      <c r="F42" s="1" t="s">
        <v>34</v>
      </c>
      <c r="G42" s="48">
        <v>314</v>
      </c>
      <c r="H42" s="48"/>
      <c r="I42" s="48"/>
      <c r="J42" s="25" t="s">
        <v>35</v>
      </c>
      <c r="K42" s="48">
        <v>6780</v>
      </c>
      <c r="M42" s="49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10"/>
    </row>
    <row r="43" spans="1:28">
      <c r="A43" s="50"/>
      <c r="B43" s="48"/>
      <c r="C43" s="48"/>
      <c r="D43" s="48"/>
      <c r="E43" s="48"/>
      <c r="F43" s="1" t="s">
        <v>36</v>
      </c>
      <c r="G43" s="48">
        <v>347</v>
      </c>
      <c r="H43" s="48"/>
      <c r="I43" s="48"/>
      <c r="J43" s="25" t="s">
        <v>37</v>
      </c>
      <c r="K43" s="48">
        <v>218</v>
      </c>
      <c r="M43" s="49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10"/>
    </row>
    <row r="44" spans="1:28">
      <c r="A44" s="50"/>
      <c r="B44" s="48"/>
      <c r="C44" s="48"/>
      <c r="D44" s="48"/>
      <c r="E44" s="48"/>
      <c r="F44" s="1" t="s">
        <v>38</v>
      </c>
      <c r="G44" s="48">
        <v>52</v>
      </c>
      <c r="H44" s="48"/>
      <c r="I44" s="48"/>
      <c r="J44" s="25" t="s">
        <v>39</v>
      </c>
      <c r="K44" s="48">
        <v>334</v>
      </c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10"/>
    </row>
    <row r="45" spans="1:28">
      <c r="A45" s="50"/>
      <c r="B45" s="48"/>
      <c r="C45" s="48"/>
      <c r="D45" s="48"/>
      <c r="E45" s="48"/>
      <c r="F45" s="1" t="s">
        <v>40</v>
      </c>
      <c r="G45" s="48">
        <v>67</v>
      </c>
      <c r="H45" s="48"/>
      <c r="I45" s="48"/>
      <c r="J45" s="37" t="s">
        <v>41</v>
      </c>
      <c r="K45" s="26">
        <v>360</v>
      </c>
      <c r="M45" s="49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10"/>
    </row>
    <row r="46" spans="1:28">
      <c r="A46" s="50"/>
      <c r="B46" s="48"/>
      <c r="C46" s="48"/>
      <c r="D46" s="48"/>
      <c r="E46" s="48"/>
      <c r="F46" s="1" t="s">
        <v>42</v>
      </c>
      <c r="G46" s="48">
        <v>70</v>
      </c>
      <c r="H46" s="48"/>
      <c r="I46" s="48"/>
      <c r="J46" s="25" t="s">
        <v>43</v>
      </c>
      <c r="K46" s="48">
        <v>893</v>
      </c>
      <c r="M46" s="49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10"/>
    </row>
    <row r="47" spans="1:28">
      <c r="A47" s="50"/>
      <c r="B47" s="48"/>
      <c r="C47" s="48"/>
      <c r="D47" s="48"/>
      <c r="E47" s="48"/>
      <c r="F47" s="48"/>
      <c r="G47" s="48"/>
      <c r="H47" s="48"/>
      <c r="I47" s="48"/>
      <c r="J47" s="25" t="s">
        <v>44</v>
      </c>
      <c r="K47" s="48">
        <v>746</v>
      </c>
      <c r="M47" s="49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10"/>
    </row>
    <row r="48" spans="1:28">
      <c r="A48" s="50"/>
      <c r="B48" s="48"/>
      <c r="C48" s="48"/>
      <c r="D48" s="48"/>
      <c r="E48" s="48"/>
      <c r="F48" s="40" t="s">
        <v>45</v>
      </c>
      <c r="G48" s="48"/>
      <c r="H48" s="48"/>
      <c r="I48" s="48"/>
      <c r="J48" s="25" t="s">
        <v>46</v>
      </c>
      <c r="K48" s="48">
        <v>6193</v>
      </c>
      <c r="M48" s="49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10"/>
    </row>
    <row r="49" spans="1:28">
      <c r="A49" s="50"/>
      <c r="B49" s="48"/>
      <c r="C49" s="48"/>
      <c r="D49" s="48"/>
      <c r="E49" s="48" t="s">
        <v>47</v>
      </c>
      <c r="F49" s="48"/>
      <c r="G49" s="48">
        <f>(B31-G31-G32-G39-G40)/8192</f>
        <v>0.1021728515625</v>
      </c>
      <c r="H49" s="48"/>
      <c r="I49" s="48"/>
      <c r="J49" s="37" t="s">
        <v>48</v>
      </c>
      <c r="K49" s="26">
        <v>967</v>
      </c>
      <c r="M49" s="49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10"/>
    </row>
    <row r="50" spans="1:28">
      <c r="A50" s="50"/>
      <c r="B50" s="48"/>
      <c r="C50" s="48"/>
      <c r="D50" s="48"/>
      <c r="E50" s="48" t="s">
        <v>49</v>
      </c>
      <c r="F50" s="48"/>
      <c r="G50" s="48">
        <f>(B31/8192-K31*K37/8192/8192-K32*K41/8192/8192-K33*K45/8192/8192-K34*K49/8192/8192)</f>
        <v>0.11267517507076263</v>
      </c>
      <c r="H50" s="48"/>
      <c r="I50" s="48"/>
      <c r="J50" s="25" t="s">
        <v>50</v>
      </c>
      <c r="K50" s="48">
        <v>229</v>
      </c>
      <c r="M50" s="49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10"/>
    </row>
    <row r="51" spans="1:28">
      <c r="A51" s="50"/>
      <c r="B51" s="48"/>
      <c r="C51" s="48"/>
      <c r="D51" s="48"/>
      <c r="E51" s="48"/>
      <c r="F51" s="48"/>
      <c r="G51" s="48"/>
      <c r="H51" s="48"/>
      <c r="I51" s="48"/>
      <c r="J51" s="25" t="s">
        <v>51</v>
      </c>
      <c r="K51" s="48">
        <v>6660</v>
      </c>
      <c r="M51" s="49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10"/>
    </row>
    <row r="52" spans="1:28" ht="16.5" thickBot="1">
      <c r="A52" s="31"/>
      <c r="B52" s="32"/>
      <c r="C52" s="32"/>
      <c r="D52" s="32"/>
      <c r="E52" s="32"/>
      <c r="F52" s="32"/>
      <c r="G52" s="32"/>
      <c r="H52" s="32"/>
      <c r="I52" s="32"/>
      <c r="J52" s="33" t="s">
        <v>52</v>
      </c>
      <c r="K52" s="32">
        <v>336</v>
      </c>
      <c r="M52" s="34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10"/>
    </row>
    <row r="53" spans="1:28">
      <c r="A53" s="39" t="s">
        <v>55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M53" s="29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10"/>
    </row>
    <row r="54" spans="1:28">
      <c r="A54" s="80" t="s">
        <v>2</v>
      </c>
      <c r="B54" s="75"/>
      <c r="C54" s="75"/>
      <c r="D54" s="48"/>
      <c r="E54" s="48"/>
      <c r="F54" s="79" t="s">
        <v>3</v>
      </c>
      <c r="G54" s="79"/>
      <c r="H54" s="79"/>
      <c r="I54" s="48"/>
      <c r="J54" s="75" t="s">
        <v>4</v>
      </c>
      <c r="K54" s="75"/>
      <c r="L54" s="75"/>
      <c r="M54" s="76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10"/>
    </row>
    <row r="55" spans="1:28">
      <c r="A55" s="50"/>
      <c r="B55" s="48" t="s">
        <v>5</v>
      </c>
      <c r="C55" s="48"/>
      <c r="D55" s="48"/>
      <c r="E55" s="48"/>
      <c r="F55" s="48"/>
      <c r="G55" s="1" t="s">
        <v>6</v>
      </c>
      <c r="H55" s="48"/>
      <c r="I55" s="48"/>
      <c r="J55" s="48" t="s">
        <v>7</v>
      </c>
      <c r="K55" s="48" t="s">
        <v>8</v>
      </c>
      <c r="M55" s="49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10"/>
    </row>
    <row r="56" spans="1:28">
      <c r="A56" s="35" t="s">
        <v>9</v>
      </c>
      <c r="B56" s="26">
        <v>7379</v>
      </c>
      <c r="C56" s="48"/>
      <c r="D56" s="48"/>
      <c r="E56" s="48"/>
      <c r="F56" s="36" t="s">
        <v>56</v>
      </c>
      <c r="G56" s="26">
        <v>4314</v>
      </c>
      <c r="H56" s="48"/>
      <c r="I56" s="48"/>
      <c r="J56" s="37" t="s">
        <v>11</v>
      </c>
      <c r="K56" s="26">
        <v>6310</v>
      </c>
      <c r="M56" s="49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10"/>
    </row>
    <row r="57" spans="1:28">
      <c r="A57" s="30" t="s">
        <v>12</v>
      </c>
      <c r="B57" s="48">
        <v>368</v>
      </c>
      <c r="C57" s="48"/>
      <c r="D57" s="48"/>
      <c r="E57" s="48"/>
      <c r="F57" s="52" t="s">
        <v>13</v>
      </c>
      <c r="G57" s="26">
        <v>242</v>
      </c>
      <c r="H57" s="48"/>
      <c r="I57" s="48"/>
      <c r="J57" s="26" t="s">
        <v>14</v>
      </c>
      <c r="K57" s="26">
        <v>362</v>
      </c>
      <c r="M57" s="49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10"/>
    </row>
    <row r="58" spans="1:28">
      <c r="A58" s="30" t="s">
        <v>15</v>
      </c>
      <c r="B58" s="48">
        <v>324</v>
      </c>
      <c r="C58" s="48"/>
      <c r="D58" s="48"/>
      <c r="E58" s="48"/>
      <c r="F58" s="1" t="s">
        <v>16</v>
      </c>
      <c r="G58" s="48">
        <v>774</v>
      </c>
      <c r="H58" s="48"/>
      <c r="I58" s="48"/>
      <c r="J58" s="26" t="s">
        <v>17</v>
      </c>
      <c r="K58" s="26">
        <v>231</v>
      </c>
      <c r="M58" s="49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10"/>
    </row>
    <row r="59" spans="1:28">
      <c r="A59" s="30" t="s">
        <v>18</v>
      </c>
      <c r="B59" s="48">
        <v>121</v>
      </c>
      <c r="C59" s="48"/>
      <c r="D59" s="48"/>
      <c r="E59" s="48"/>
      <c r="F59" s="1" t="s">
        <v>19</v>
      </c>
      <c r="G59" s="48">
        <v>243</v>
      </c>
      <c r="H59" s="48"/>
      <c r="I59" s="48"/>
      <c r="J59" s="26" t="s">
        <v>20</v>
      </c>
      <c r="K59" s="26">
        <v>1289</v>
      </c>
      <c r="M59" s="49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10"/>
    </row>
    <row r="60" spans="1:28">
      <c r="A60" s="50"/>
      <c r="B60" s="48"/>
      <c r="C60" s="48"/>
      <c r="D60" s="48"/>
      <c r="E60" s="48"/>
      <c r="F60" s="1" t="s">
        <v>21</v>
      </c>
      <c r="G60" s="48">
        <v>149</v>
      </c>
      <c r="H60" s="48"/>
      <c r="I60" s="48"/>
      <c r="J60" s="26"/>
      <c r="K60" s="26"/>
      <c r="M60" s="49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10"/>
    </row>
    <row r="61" spans="1:28">
      <c r="A61" s="50"/>
      <c r="B61" s="48"/>
      <c r="C61" s="48"/>
      <c r="D61" s="48"/>
      <c r="E61" s="48"/>
      <c r="F61" s="1" t="s">
        <v>22</v>
      </c>
      <c r="G61" s="48">
        <v>46</v>
      </c>
      <c r="H61" s="48"/>
      <c r="I61" s="48"/>
      <c r="J61" s="48" t="s">
        <v>57</v>
      </c>
      <c r="K61" s="48"/>
      <c r="M61" s="49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10"/>
    </row>
    <row r="62" spans="1:28">
      <c r="A62" s="50"/>
      <c r="B62" s="48"/>
      <c r="C62" s="48"/>
      <c r="D62" s="48"/>
      <c r="E62" s="48"/>
      <c r="F62" s="1" t="s">
        <v>24</v>
      </c>
      <c r="G62" s="48">
        <v>86</v>
      </c>
      <c r="H62" s="48"/>
      <c r="I62" s="48"/>
      <c r="J62" s="37" t="s">
        <v>25</v>
      </c>
      <c r="K62" s="26">
        <v>6384</v>
      </c>
      <c r="M62" s="49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10"/>
    </row>
    <row r="63" spans="1:28">
      <c r="A63" s="50"/>
      <c r="B63" s="48"/>
      <c r="C63" s="48"/>
      <c r="D63" s="48"/>
      <c r="E63" s="48"/>
      <c r="F63" s="1" t="s">
        <v>26</v>
      </c>
      <c r="G63" s="48">
        <v>97</v>
      </c>
      <c r="H63" s="48"/>
      <c r="I63" s="48"/>
      <c r="J63" s="25" t="s">
        <v>27</v>
      </c>
      <c r="K63" s="48">
        <v>341</v>
      </c>
      <c r="M63" s="49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10"/>
    </row>
    <row r="64" spans="1:28">
      <c r="A64" s="50"/>
      <c r="B64" s="48"/>
      <c r="C64" s="48"/>
      <c r="D64" s="48"/>
      <c r="E64" s="48"/>
      <c r="F64" s="52" t="s">
        <v>28</v>
      </c>
      <c r="G64" s="26">
        <v>568</v>
      </c>
      <c r="H64" s="48"/>
      <c r="I64" s="48"/>
      <c r="J64" s="25" t="s">
        <v>29</v>
      </c>
      <c r="K64" s="48">
        <v>1254</v>
      </c>
      <c r="M64" s="49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10"/>
    </row>
    <row r="65" spans="1:28">
      <c r="A65" s="50"/>
      <c r="B65" s="48"/>
      <c r="C65" s="48"/>
      <c r="D65" s="48"/>
      <c r="E65" s="48"/>
      <c r="F65" s="53" t="s">
        <v>30</v>
      </c>
      <c r="G65" s="26">
        <v>200</v>
      </c>
      <c r="H65" s="48"/>
      <c r="I65" s="48"/>
      <c r="J65" s="25" t="s">
        <v>31</v>
      </c>
      <c r="K65" s="48">
        <v>213</v>
      </c>
      <c r="M65" s="49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10"/>
    </row>
    <row r="66" spans="1:28">
      <c r="A66" s="50"/>
      <c r="B66" s="48"/>
      <c r="C66" s="48"/>
      <c r="D66" s="48"/>
      <c r="E66" s="48"/>
      <c r="F66" s="1" t="s">
        <v>32</v>
      </c>
      <c r="G66" s="48">
        <v>177</v>
      </c>
      <c r="H66" s="48"/>
      <c r="I66" s="48"/>
      <c r="J66" s="37" t="s">
        <v>33</v>
      </c>
      <c r="K66" s="26">
        <v>850</v>
      </c>
      <c r="M66" s="49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10"/>
    </row>
    <row r="67" spans="1:28">
      <c r="A67" s="50"/>
      <c r="B67" s="48"/>
      <c r="C67" s="48"/>
      <c r="D67" s="48"/>
      <c r="E67" s="48"/>
      <c r="F67" s="1" t="s">
        <v>34</v>
      </c>
      <c r="G67" s="48">
        <v>660</v>
      </c>
      <c r="H67" s="48"/>
      <c r="I67" s="48"/>
      <c r="J67" s="25" t="s">
        <v>35</v>
      </c>
      <c r="K67" s="48">
        <v>5922</v>
      </c>
      <c r="M67" s="49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10"/>
    </row>
    <row r="68" spans="1:28">
      <c r="A68" s="50"/>
      <c r="B68" s="48"/>
      <c r="C68" s="48"/>
      <c r="D68" s="48"/>
      <c r="E68" s="48"/>
      <c r="F68" s="1" t="s">
        <v>36</v>
      </c>
      <c r="G68" s="48">
        <v>371</v>
      </c>
      <c r="H68" s="48"/>
      <c r="I68" s="48"/>
      <c r="J68" s="25" t="s">
        <v>37</v>
      </c>
      <c r="K68" s="48">
        <v>348</v>
      </c>
      <c r="M68" s="49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10"/>
    </row>
    <row r="69" spans="1:28">
      <c r="A69" s="50"/>
      <c r="B69" s="48"/>
      <c r="C69" s="48"/>
      <c r="D69" s="48"/>
      <c r="E69" s="48"/>
      <c r="F69" s="1" t="s">
        <v>38</v>
      </c>
      <c r="G69" s="48">
        <v>57</v>
      </c>
      <c r="H69" s="48"/>
      <c r="I69" s="48"/>
      <c r="J69" s="25" t="s">
        <v>39</v>
      </c>
      <c r="K69" s="48">
        <v>1072</v>
      </c>
      <c r="M69" s="49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10"/>
    </row>
    <row r="70" spans="1:28">
      <c r="A70" s="50"/>
      <c r="B70" s="48"/>
      <c r="C70" s="48"/>
      <c r="D70" s="48"/>
      <c r="E70" s="48"/>
      <c r="F70" s="1" t="s">
        <v>40</v>
      </c>
      <c r="G70" s="48">
        <v>100</v>
      </c>
      <c r="H70" s="48"/>
      <c r="I70" s="48"/>
      <c r="J70" s="37" t="s">
        <v>41</v>
      </c>
      <c r="K70" s="26">
        <v>409</v>
      </c>
      <c r="M70" s="49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10"/>
    </row>
    <row r="71" spans="1:28">
      <c r="A71" s="50"/>
      <c r="B71" s="48"/>
      <c r="C71" s="48"/>
      <c r="D71" s="48"/>
      <c r="E71" s="48"/>
      <c r="F71" s="1" t="s">
        <v>42</v>
      </c>
      <c r="G71" s="48">
        <v>108</v>
      </c>
      <c r="H71" s="48"/>
      <c r="I71" s="48"/>
      <c r="J71" s="25" t="s">
        <v>43</v>
      </c>
      <c r="K71" s="48">
        <v>1461</v>
      </c>
      <c r="M71" s="49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10"/>
    </row>
    <row r="72" spans="1:28">
      <c r="A72" s="50"/>
      <c r="B72" s="48"/>
      <c r="C72" s="48"/>
      <c r="D72" s="48"/>
      <c r="E72" s="48"/>
      <c r="F72" s="48"/>
      <c r="G72" s="48"/>
      <c r="H72" s="48"/>
      <c r="I72" s="48"/>
      <c r="J72" s="25" t="s">
        <v>44</v>
      </c>
      <c r="K72" s="48">
        <v>799</v>
      </c>
      <c r="M72" s="49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10"/>
    </row>
    <row r="73" spans="1:28">
      <c r="A73" s="50"/>
      <c r="B73" s="48"/>
      <c r="C73" s="48"/>
      <c r="D73" s="48"/>
      <c r="E73" s="48"/>
      <c r="F73" s="40" t="s">
        <v>45</v>
      </c>
      <c r="G73" s="48"/>
      <c r="H73" s="48"/>
      <c r="I73" s="48"/>
      <c r="J73" s="25" t="s">
        <v>46</v>
      </c>
      <c r="K73" s="48">
        <v>5523</v>
      </c>
      <c r="M73" s="49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10"/>
    </row>
    <row r="74" spans="1:28">
      <c r="A74" s="50"/>
      <c r="B74" s="48"/>
      <c r="C74" s="48"/>
      <c r="D74" s="48"/>
      <c r="E74" s="48" t="s">
        <v>47</v>
      </c>
      <c r="F74" s="48"/>
      <c r="G74" s="48">
        <f>(B56-G56-G57-G64-G65)/8192</f>
        <v>0.2508544921875</v>
      </c>
      <c r="H74" s="48"/>
      <c r="I74" s="48"/>
      <c r="J74" s="37" t="s">
        <v>48</v>
      </c>
      <c r="K74" s="26">
        <v>1742</v>
      </c>
      <c r="L74" s="43"/>
      <c r="M74" s="49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10"/>
    </row>
    <row r="75" spans="1:28">
      <c r="A75" s="50"/>
      <c r="B75" s="48"/>
      <c r="C75" s="48"/>
      <c r="D75" s="48"/>
      <c r="E75" s="48" t="s">
        <v>49</v>
      </c>
      <c r="F75" s="48"/>
      <c r="G75" s="48">
        <f>(B56/8192-K56*K62/8192/8192-K57*K66/8192/8192-K58*K70/8192/8192-K59*K74/8192/8192)</f>
        <v>0.26104019582271576</v>
      </c>
      <c r="H75" s="48"/>
      <c r="I75" s="48"/>
      <c r="J75" s="25" t="s">
        <v>50</v>
      </c>
      <c r="K75" s="48">
        <v>296</v>
      </c>
      <c r="M75" s="49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10"/>
    </row>
    <row r="76" spans="1:28">
      <c r="A76" s="50"/>
      <c r="B76" s="48"/>
      <c r="C76" s="48"/>
      <c r="D76" s="48"/>
      <c r="E76" s="48"/>
      <c r="F76" s="48"/>
      <c r="G76" s="48"/>
      <c r="H76" s="48"/>
      <c r="I76" s="48"/>
      <c r="J76" s="25" t="s">
        <v>51</v>
      </c>
      <c r="K76" s="48">
        <v>5855</v>
      </c>
      <c r="M76" s="49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10"/>
    </row>
    <row r="77" spans="1:28" ht="16.5" thickBot="1">
      <c r="A77" s="31"/>
      <c r="B77" s="32"/>
      <c r="C77" s="32"/>
      <c r="D77" s="32"/>
      <c r="E77" s="32"/>
      <c r="F77" s="32"/>
      <c r="G77" s="32"/>
      <c r="H77" s="32"/>
      <c r="I77" s="32"/>
      <c r="J77" s="33" t="s">
        <v>52</v>
      </c>
      <c r="K77" s="32">
        <v>299</v>
      </c>
      <c r="M77" s="34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10"/>
    </row>
    <row r="78" spans="1:28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10"/>
    </row>
    <row r="79" spans="1:28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10"/>
    </row>
    <row r="80" spans="1:28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10"/>
    </row>
    <row r="81" spans="1:28" ht="16.5" thickBot="1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10"/>
    </row>
    <row r="82" spans="1:28">
      <c r="A82" s="39" t="s">
        <v>58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M82" s="29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10"/>
    </row>
    <row r="83" spans="1:28">
      <c r="A83" s="80" t="s">
        <v>2</v>
      </c>
      <c r="B83" s="75"/>
      <c r="C83" s="75"/>
      <c r="D83" s="48"/>
      <c r="E83" s="48"/>
      <c r="F83" s="79" t="s">
        <v>3</v>
      </c>
      <c r="G83" s="79"/>
      <c r="H83" s="79"/>
      <c r="I83" s="48"/>
      <c r="J83" s="75" t="s">
        <v>4</v>
      </c>
      <c r="K83" s="75"/>
      <c r="L83" s="75"/>
      <c r="M83" s="76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10"/>
    </row>
    <row r="84" spans="1:28">
      <c r="A84" s="50"/>
      <c r="B84" s="48" t="s">
        <v>5</v>
      </c>
      <c r="C84" s="48"/>
      <c r="D84" s="48"/>
      <c r="E84" s="48"/>
      <c r="F84" s="48"/>
      <c r="G84" s="1" t="s">
        <v>6</v>
      </c>
      <c r="H84" s="48"/>
      <c r="I84" s="48"/>
      <c r="J84" s="48" t="s">
        <v>7</v>
      </c>
      <c r="K84" s="48" t="s">
        <v>8</v>
      </c>
      <c r="M84" s="49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10"/>
    </row>
    <row r="85" spans="1:28">
      <c r="A85" s="35" t="s">
        <v>9</v>
      </c>
      <c r="B85" s="26">
        <v>7422</v>
      </c>
      <c r="C85" s="48"/>
      <c r="D85" s="48"/>
      <c r="E85" s="48"/>
      <c r="F85" s="52" t="s">
        <v>10</v>
      </c>
      <c r="G85" s="26">
        <v>2914</v>
      </c>
      <c r="H85" s="48"/>
      <c r="I85" s="48"/>
      <c r="J85" s="26" t="s">
        <v>11</v>
      </c>
      <c r="K85" s="26">
        <v>4866</v>
      </c>
      <c r="M85" s="49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10"/>
    </row>
    <row r="86" spans="1:28">
      <c r="A86" s="30" t="s">
        <v>12</v>
      </c>
      <c r="B86" s="48">
        <v>369</v>
      </c>
      <c r="C86" s="48"/>
      <c r="D86" s="48"/>
      <c r="E86" s="48"/>
      <c r="F86" s="52" t="s">
        <v>13</v>
      </c>
      <c r="G86" s="26">
        <v>298</v>
      </c>
      <c r="H86" s="48"/>
      <c r="I86" s="48"/>
      <c r="J86" s="26" t="s">
        <v>14</v>
      </c>
      <c r="K86" s="26">
        <v>573</v>
      </c>
      <c r="M86" s="49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10"/>
    </row>
    <row r="87" spans="1:28">
      <c r="A87" s="30" t="s">
        <v>15</v>
      </c>
      <c r="B87" s="48">
        <v>303</v>
      </c>
      <c r="C87" s="48"/>
      <c r="D87" s="48"/>
      <c r="E87" s="48"/>
      <c r="F87" s="1" t="s">
        <v>16</v>
      </c>
      <c r="G87" s="48">
        <v>1174</v>
      </c>
      <c r="H87" s="48"/>
      <c r="I87" s="48"/>
      <c r="J87" s="26" t="s">
        <v>17</v>
      </c>
      <c r="K87" s="26">
        <v>491</v>
      </c>
      <c r="M87" s="49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10"/>
    </row>
    <row r="88" spans="1:28">
      <c r="A88" s="30" t="s">
        <v>18</v>
      </c>
      <c r="B88" s="48">
        <v>98</v>
      </c>
      <c r="C88" s="48"/>
      <c r="D88" s="48"/>
      <c r="E88" s="48"/>
      <c r="F88" s="1" t="s">
        <v>19</v>
      </c>
      <c r="G88" s="48">
        <v>328</v>
      </c>
      <c r="H88" s="48"/>
      <c r="I88" s="48"/>
      <c r="J88" s="26" t="s">
        <v>20</v>
      </c>
      <c r="K88" s="26">
        <v>2262</v>
      </c>
      <c r="M88" s="49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10"/>
    </row>
    <row r="89" spans="1:28">
      <c r="A89" s="50"/>
      <c r="B89" s="48"/>
      <c r="C89" s="48"/>
      <c r="D89" s="48"/>
      <c r="E89" s="48"/>
      <c r="F89" s="1" t="s">
        <v>21</v>
      </c>
      <c r="G89" s="48">
        <v>122</v>
      </c>
      <c r="H89" s="48"/>
      <c r="I89" s="48"/>
      <c r="J89" s="48"/>
      <c r="K89" s="48"/>
      <c r="M89" s="49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10"/>
    </row>
    <row r="90" spans="1:28">
      <c r="A90" s="50"/>
      <c r="B90" s="48"/>
      <c r="C90" s="48"/>
      <c r="D90" s="48"/>
      <c r="E90" s="48"/>
      <c r="F90" s="1" t="s">
        <v>22</v>
      </c>
      <c r="G90" s="48">
        <v>68</v>
      </c>
      <c r="H90" s="48"/>
      <c r="I90" s="48"/>
      <c r="J90" s="48" t="s">
        <v>23</v>
      </c>
      <c r="K90" s="48"/>
      <c r="M90" s="49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10"/>
    </row>
    <row r="91" spans="1:28">
      <c r="A91" s="50"/>
      <c r="B91" s="48"/>
      <c r="C91" s="48"/>
      <c r="D91" s="48"/>
      <c r="E91" s="48"/>
      <c r="F91" s="1" t="s">
        <v>24</v>
      </c>
      <c r="G91" s="48">
        <v>80</v>
      </c>
      <c r="H91" s="48"/>
      <c r="I91" s="48"/>
      <c r="J91" s="37" t="s">
        <v>25</v>
      </c>
      <c r="K91" s="26">
        <v>5202</v>
      </c>
      <c r="M91" s="49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10"/>
    </row>
    <row r="92" spans="1:28">
      <c r="A92" s="50"/>
      <c r="B92" s="48"/>
      <c r="C92" s="48"/>
      <c r="D92" s="48"/>
      <c r="E92" s="48"/>
      <c r="F92" s="1" t="s">
        <v>26</v>
      </c>
      <c r="G92" s="48">
        <v>105</v>
      </c>
      <c r="H92" s="48"/>
      <c r="I92" s="48"/>
      <c r="J92" s="25" t="s">
        <v>27</v>
      </c>
      <c r="K92" s="48">
        <v>320</v>
      </c>
      <c r="M92" s="49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10"/>
    </row>
    <row r="93" spans="1:28">
      <c r="A93" s="50"/>
      <c r="B93" s="48"/>
      <c r="C93" s="48"/>
      <c r="D93" s="48"/>
      <c r="E93" s="48"/>
      <c r="F93" s="52" t="s">
        <v>28</v>
      </c>
      <c r="G93" s="26">
        <v>491</v>
      </c>
      <c r="H93" s="48"/>
      <c r="I93" s="48"/>
      <c r="J93" s="25" t="s">
        <v>29</v>
      </c>
      <c r="K93" s="48">
        <v>2400</v>
      </c>
      <c r="M93" s="49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10"/>
    </row>
    <row r="94" spans="1:28">
      <c r="A94" s="50"/>
      <c r="B94" s="48"/>
      <c r="C94" s="48"/>
      <c r="D94" s="48"/>
      <c r="E94" s="48"/>
      <c r="F94" s="53" t="s">
        <v>30</v>
      </c>
      <c r="G94" s="26">
        <v>641</v>
      </c>
      <c r="H94" s="48"/>
      <c r="I94" s="48"/>
      <c r="J94" s="25" t="s">
        <v>31</v>
      </c>
      <c r="K94" s="48">
        <v>270</v>
      </c>
      <c r="M94" s="49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10"/>
    </row>
    <row r="95" spans="1:28">
      <c r="A95" s="50"/>
      <c r="B95" s="48"/>
      <c r="C95" s="48"/>
      <c r="D95" s="48"/>
      <c r="E95" s="48"/>
      <c r="F95" s="1" t="s">
        <v>32</v>
      </c>
      <c r="G95" s="48">
        <v>303</v>
      </c>
      <c r="H95" s="48"/>
      <c r="I95" s="48"/>
      <c r="J95" s="37" t="s">
        <v>33</v>
      </c>
      <c r="K95" s="26">
        <v>737</v>
      </c>
      <c r="M95" s="49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10"/>
    </row>
    <row r="96" spans="1:28">
      <c r="A96" s="50"/>
      <c r="B96" s="48"/>
      <c r="C96" s="48"/>
      <c r="D96" s="48"/>
      <c r="E96" s="48"/>
      <c r="F96" s="1" t="s">
        <v>34</v>
      </c>
      <c r="G96" s="48">
        <v>1009</v>
      </c>
      <c r="H96" s="48"/>
      <c r="I96" s="48"/>
      <c r="J96" s="25" t="s">
        <v>35</v>
      </c>
      <c r="K96" s="48">
        <v>4915</v>
      </c>
      <c r="M96" s="49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10"/>
    </row>
    <row r="97" spans="1:28">
      <c r="A97" s="50"/>
      <c r="B97" s="48"/>
      <c r="C97" s="48"/>
      <c r="D97" s="48"/>
      <c r="E97" s="48"/>
      <c r="F97" s="1" t="s">
        <v>36</v>
      </c>
      <c r="G97" s="48">
        <v>227</v>
      </c>
      <c r="H97" s="48"/>
      <c r="I97" s="48"/>
      <c r="J97" s="25" t="s">
        <v>37</v>
      </c>
      <c r="K97" s="48">
        <v>443</v>
      </c>
      <c r="M97" s="49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10"/>
    </row>
    <row r="98" spans="1:28">
      <c r="A98" s="50"/>
      <c r="B98" s="48"/>
      <c r="C98" s="48"/>
      <c r="D98" s="48"/>
      <c r="E98" s="48"/>
      <c r="F98" s="1" t="s">
        <v>38</v>
      </c>
      <c r="G98" s="48">
        <v>144</v>
      </c>
      <c r="H98" s="48"/>
      <c r="I98" s="48"/>
      <c r="J98" s="25" t="s">
        <v>39</v>
      </c>
      <c r="K98" s="48">
        <v>2097</v>
      </c>
      <c r="M98" s="49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10"/>
    </row>
    <row r="99" spans="1:28">
      <c r="A99" s="50"/>
      <c r="B99" s="48"/>
      <c r="C99" s="48"/>
      <c r="D99" s="48"/>
      <c r="E99" s="48"/>
      <c r="F99" s="1" t="s">
        <v>40</v>
      </c>
      <c r="G99" s="48">
        <v>139</v>
      </c>
      <c r="H99" s="48"/>
      <c r="I99" s="48"/>
      <c r="J99" s="37" t="s">
        <v>41</v>
      </c>
      <c r="K99" s="26">
        <v>500</v>
      </c>
      <c r="M99" s="49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10"/>
    </row>
    <row r="100" spans="1:28">
      <c r="A100" s="50"/>
      <c r="B100" s="48"/>
      <c r="C100" s="48"/>
      <c r="D100" s="48"/>
      <c r="E100" s="48"/>
      <c r="F100" s="1" t="s">
        <v>42</v>
      </c>
      <c r="G100" s="48">
        <v>149</v>
      </c>
      <c r="H100" s="48"/>
      <c r="I100" s="48"/>
      <c r="J100" s="25" t="s">
        <v>43</v>
      </c>
      <c r="K100" s="48">
        <v>2531</v>
      </c>
      <c r="M100" s="49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10"/>
    </row>
    <row r="101" spans="1:28">
      <c r="A101" s="50"/>
      <c r="B101" s="48"/>
      <c r="C101" s="48"/>
      <c r="D101" s="48"/>
      <c r="E101" s="48"/>
      <c r="F101" s="48"/>
      <c r="G101" s="48"/>
      <c r="H101" s="48"/>
      <c r="I101" s="48"/>
      <c r="J101" s="25" t="s">
        <v>44</v>
      </c>
      <c r="K101" s="48">
        <v>680</v>
      </c>
      <c r="M101" s="49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10"/>
    </row>
    <row r="102" spans="1:28">
      <c r="A102" s="50"/>
      <c r="B102" s="48"/>
      <c r="C102" s="48"/>
      <c r="D102" s="48"/>
      <c r="E102" s="48"/>
      <c r="F102" s="40" t="s">
        <v>45</v>
      </c>
      <c r="G102" s="48"/>
      <c r="H102" s="48"/>
      <c r="I102" s="48"/>
      <c r="J102" s="25" t="s">
        <v>46</v>
      </c>
      <c r="K102" s="48">
        <v>4481</v>
      </c>
      <c r="M102" s="49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10"/>
    </row>
    <row r="103" spans="1:28">
      <c r="A103" s="50"/>
      <c r="B103" s="48"/>
      <c r="C103" s="48"/>
      <c r="D103" s="48"/>
      <c r="E103" s="48" t="s">
        <v>47</v>
      </c>
      <c r="F103" s="48"/>
      <c r="G103" s="48">
        <f>(B85-G85-G86-G93-G94)/8192</f>
        <v>0.375732421875</v>
      </c>
      <c r="H103" s="48"/>
      <c r="I103" s="48"/>
      <c r="J103" s="37" t="s">
        <v>48</v>
      </c>
      <c r="K103" s="26">
        <v>2621</v>
      </c>
      <c r="M103" s="49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10"/>
    </row>
    <row r="104" spans="1:28">
      <c r="A104" s="50"/>
      <c r="B104" s="48"/>
      <c r="C104" s="48"/>
      <c r="D104" s="48"/>
      <c r="E104" s="48" t="s">
        <v>49</v>
      </c>
      <c r="F104" s="48"/>
      <c r="G104" s="48">
        <f>(B85/8192-K85*K91/8192/8192-K86*K95/8192/8192-K87*K99/8192/8192-K88*K103/8192/8192)</f>
        <v>0.43051822483539581</v>
      </c>
      <c r="H104" s="48"/>
      <c r="I104" s="48"/>
      <c r="J104" s="25" t="s">
        <v>50</v>
      </c>
      <c r="K104" s="48">
        <v>442</v>
      </c>
      <c r="M104" s="49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10"/>
    </row>
    <row r="105" spans="1:28">
      <c r="A105" s="50"/>
      <c r="B105" s="48"/>
      <c r="C105" s="48"/>
      <c r="D105" s="48"/>
      <c r="E105" s="48"/>
      <c r="F105" s="48"/>
      <c r="G105" s="48"/>
      <c r="H105" s="48"/>
      <c r="I105" s="48"/>
      <c r="J105" s="25" t="s">
        <v>51</v>
      </c>
      <c r="K105" s="48">
        <v>4579</v>
      </c>
      <c r="M105" s="49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10"/>
    </row>
    <row r="106" spans="1:28" ht="16.5" thickBot="1">
      <c r="A106" s="31"/>
      <c r="B106" s="32"/>
      <c r="C106" s="32"/>
      <c r="D106" s="32"/>
      <c r="E106" s="32"/>
      <c r="F106" s="32"/>
      <c r="G106" s="32"/>
      <c r="H106" s="32"/>
      <c r="I106" s="32"/>
      <c r="J106" s="33" t="s">
        <v>52</v>
      </c>
      <c r="K106" s="32">
        <v>550</v>
      </c>
      <c r="M106" s="34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10"/>
    </row>
    <row r="107" spans="1:28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10"/>
    </row>
    <row r="108" spans="1:28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10"/>
    </row>
    <row r="109" spans="1:28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10"/>
    </row>
    <row r="110" spans="1:28" ht="16.5" thickBot="1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10"/>
    </row>
    <row r="111" spans="1:28">
      <c r="A111" s="39" t="s">
        <v>59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M111" s="29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10"/>
    </row>
    <row r="112" spans="1:28">
      <c r="A112" s="50" t="s">
        <v>2</v>
      </c>
      <c r="B112" s="48"/>
      <c r="C112" s="48"/>
      <c r="D112" s="48"/>
      <c r="E112" s="48"/>
      <c r="F112" s="67" t="s">
        <v>3</v>
      </c>
      <c r="G112" s="67"/>
      <c r="H112" s="67"/>
      <c r="I112" s="48"/>
      <c r="J112" s="75" t="s">
        <v>4</v>
      </c>
      <c r="K112" s="75"/>
      <c r="L112" s="75"/>
      <c r="M112" s="76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10"/>
    </row>
    <row r="113" spans="1:28">
      <c r="A113" s="50"/>
      <c r="B113" s="48" t="s">
        <v>5</v>
      </c>
      <c r="C113" s="48"/>
      <c r="D113" s="48"/>
      <c r="E113" s="48"/>
      <c r="F113" s="48"/>
      <c r="G113" s="1" t="s">
        <v>6</v>
      </c>
      <c r="H113" s="48"/>
      <c r="I113" s="48"/>
      <c r="J113" s="48" t="s">
        <v>7</v>
      </c>
      <c r="K113" s="48" t="s">
        <v>8</v>
      </c>
      <c r="M113" s="49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10"/>
    </row>
    <row r="114" spans="1:28">
      <c r="A114" s="35" t="s">
        <v>9</v>
      </c>
      <c r="B114" s="26">
        <v>7419</v>
      </c>
      <c r="C114" s="48"/>
      <c r="D114" s="48"/>
      <c r="E114" s="48"/>
      <c r="F114" s="36" t="s">
        <v>56</v>
      </c>
      <c r="G114" s="26">
        <v>1541</v>
      </c>
      <c r="H114" s="48"/>
      <c r="I114" s="48"/>
      <c r="J114" s="37" t="s">
        <v>11</v>
      </c>
      <c r="K114" s="26">
        <v>3760</v>
      </c>
      <c r="M114" s="49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10"/>
    </row>
    <row r="115" spans="1:28">
      <c r="A115" s="30" t="s">
        <v>12</v>
      </c>
      <c r="B115" s="48">
        <v>367</v>
      </c>
      <c r="C115" s="48"/>
      <c r="D115" s="48"/>
      <c r="E115" s="48"/>
      <c r="F115" s="27" t="s">
        <v>60</v>
      </c>
      <c r="G115" s="26">
        <v>392</v>
      </c>
      <c r="H115" s="48"/>
      <c r="I115" s="48"/>
      <c r="J115" s="26" t="s">
        <v>14</v>
      </c>
      <c r="K115" s="26">
        <v>377</v>
      </c>
      <c r="M115" s="49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10"/>
    </row>
    <row r="116" spans="1:28">
      <c r="A116" s="30" t="s">
        <v>15</v>
      </c>
      <c r="B116" s="48">
        <v>317</v>
      </c>
      <c r="C116" s="48"/>
      <c r="D116" s="48"/>
      <c r="E116" s="48"/>
      <c r="F116" s="1" t="s">
        <v>16</v>
      </c>
      <c r="G116" s="48">
        <v>1449</v>
      </c>
      <c r="H116" s="48"/>
      <c r="I116" s="48"/>
      <c r="J116" s="26" t="s">
        <v>17</v>
      </c>
      <c r="K116" s="26">
        <v>465</v>
      </c>
      <c r="M116" s="49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10"/>
    </row>
    <row r="117" spans="1:28">
      <c r="A117" s="30" t="s">
        <v>18</v>
      </c>
      <c r="B117" s="48">
        <v>89</v>
      </c>
      <c r="C117" s="48"/>
      <c r="D117" s="48"/>
      <c r="E117" s="48"/>
      <c r="F117" s="1" t="s">
        <v>19</v>
      </c>
      <c r="G117" s="48">
        <v>345</v>
      </c>
      <c r="H117" s="48"/>
      <c r="I117" s="48"/>
      <c r="J117" s="26" t="s">
        <v>20</v>
      </c>
      <c r="K117" s="26">
        <v>3580</v>
      </c>
      <c r="M117" s="49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10"/>
    </row>
    <row r="118" spans="1:28">
      <c r="A118" s="50"/>
      <c r="B118" s="48"/>
      <c r="C118" s="48"/>
      <c r="D118" s="48"/>
      <c r="E118" s="48"/>
      <c r="F118" s="1" t="s">
        <v>21</v>
      </c>
      <c r="G118" s="48">
        <v>103</v>
      </c>
      <c r="H118" s="48"/>
      <c r="I118" s="48"/>
      <c r="J118" s="48"/>
      <c r="K118" s="48"/>
      <c r="M118" s="49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10"/>
    </row>
    <row r="119" spans="1:28">
      <c r="A119" s="50"/>
      <c r="B119" s="48"/>
      <c r="C119" s="48"/>
      <c r="D119" s="48"/>
      <c r="E119" s="48"/>
      <c r="F119" s="1" t="s">
        <v>22</v>
      </c>
      <c r="G119" s="48">
        <v>139</v>
      </c>
      <c r="H119" s="48"/>
      <c r="I119" s="48"/>
      <c r="J119" s="48" t="s">
        <v>23</v>
      </c>
      <c r="K119" s="48"/>
      <c r="M119" s="49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10"/>
    </row>
    <row r="120" spans="1:28">
      <c r="A120" s="50"/>
      <c r="B120" s="48"/>
      <c r="C120" s="48"/>
      <c r="D120" s="48"/>
      <c r="E120" s="48"/>
      <c r="F120" s="1" t="s">
        <v>24</v>
      </c>
      <c r="G120" s="48">
        <v>87</v>
      </c>
      <c r="H120" s="48"/>
      <c r="I120" s="48"/>
      <c r="J120" s="37" t="s">
        <v>25</v>
      </c>
      <c r="K120" s="26">
        <v>3966</v>
      </c>
      <c r="M120" s="49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10"/>
    </row>
    <row r="121" spans="1:28">
      <c r="A121" s="50"/>
      <c r="B121" s="48"/>
      <c r="C121" s="48"/>
      <c r="D121" s="48"/>
      <c r="E121" s="48"/>
      <c r="F121" s="1" t="s">
        <v>26</v>
      </c>
      <c r="G121" s="48">
        <v>135</v>
      </c>
      <c r="H121" s="48"/>
      <c r="I121" s="48"/>
      <c r="J121" s="25" t="s">
        <v>27</v>
      </c>
      <c r="K121" s="48">
        <v>338</v>
      </c>
      <c r="M121" s="49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10"/>
    </row>
    <row r="122" spans="1:28">
      <c r="A122" s="50"/>
      <c r="B122" s="48"/>
      <c r="C122" s="48"/>
      <c r="D122" s="48"/>
      <c r="E122" s="48"/>
      <c r="F122" s="36" t="s">
        <v>61</v>
      </c>
      <c r="G122" s="26">
        <v>447</v>
      </c>
      <c r="H122" s="48"/>
      <c r="I122" s="48"/>
      <c r="J122" s="25" t="s">
        <v>29</v>
      </c>
      <c r="K122" s="48">
        <v>3582</v>
      </c>
      <c r="M122" s="49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10"/>
    </row>
    <row r="123" spans="1:28">
      <c r="A123" s="50"/>
      <c r="B123" s="48"/>
      <c r="C123" s="48"/>
      <c r="D123" s="48"/>
      <c r="E123" s="48"/>
      <c r="F123" s="27" t="s">
        <v>62</v>
      </c>
      <c r="G123" s="26">
        <v>1328</v>
      </c>
      <c r="H123" s="48"/>
      <c r="I123" s="48"/>
      <c r="J123" s="25" t="s">
        <v>31</v>
      </c>
      <c r="K123" s="48">
        <v>306</v>
      </c>
      <c r="M123" s="49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10"/>
    </row>
    <row r="124" spans="1:28">
      <c r="A124" s="50"/>
      <c r="B124" s="48"/>
      <c r="C124" s="48"/>
      <c r="D124" s="48"/>
      <c r="E124" s="48"/>
      <c r="F124" s="1" t="s">
        <v>32</v>
      </c>
      <c r="G124" s="48">
        <v>379</v>
      </c>
      <c r="H124" s="48"/>
      <c r="I124" s="48"/>
      <c r="J124" s="37" t="s">
        <v>33</v>
      </c>
      <c r="K124" s="26">
        <v>651</v>
      </c>
      <c r="M124" s="49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10"/>
    </row>
    <row r="125" spans="1:28">
      <c r="A125" s="50"/>
      <c r="B125" s="48"/>
      <c r="C125" s="48"/>
      <c r="D125" s="48"/>
      <c r="E125" s="48"/>
      <c r="F125" s="1" t="s">
        <v>34</v>
      </c>
      <c r="G125" s="48">
        <v>1105</v>
      </c>
      <c r="H125" s="48"/>
      <c r="I125" s="48"/>
      <c r="J125" s="25" t="s">
        <v>35</v>
      </c>
      <c r="K125" s="48">
        <v>3661</v>
      </c>
      <c r="M125" s="49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10"/>
    </row>
    <row r="126" spans="1:28">
      <c r="A126" s="50"/>
      <c r="B126" s="48"/>
      <c r="C126" s="48"/>
      <c r="D126" s="48"/>
      <c r="E126" s="48"/>
      <c r="F126" s="1" t="s">
        <v>36</v>
      </c>
      <c r="G126" s="48">
        <v>210</v>
      </c>
      <c r="H126" s="48"/>
      <c r="I126" s="48"/>
      <c r="J126" s="25" t="s">
        <v>37</v>
      </c>
      <c r="K126" s="48">
        <v>513</v>
      </c>
      <c r="M126" s="49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10"/>
    </row>
    <row r="127" spans="1:28">
      <c r="A127" s="50"/>
      <c r="B127" s="48"/>
      <c r="C127" s="48"/>
      <c r="D127" s="48"/>
      <c r="E127" s="48"/>
      <c r="F127" s="1" t="s">
        <v>38</v>
      </c>
      <c r="G127" s="48">
        <v>225</v>
      </c>
      <c r="H127" s="48"/>
      <c r="I127" s="48"/>
      <c r="J127" s="25" t="s">
        <v>39</v>
      </c>
      <c r="K127" s="48">
        <v>3367</v>
      </c>
      <c r="M127" s="49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10"/>
    </row>
    <row r="128" spans="1:28">
      <c r="A128" s="50"/>
      <c r="B128" s="48"/>
      <c r="C128" s="48"/>
      <c r="D128" s="48"/>
      <c r="E128" s="48"/>
      <c r="F128" s="1" t="s">
        <v>40</v>
      </c>
      <c r="G128" s="48">
        <v>148</v>
      </c>
      <c r="H128" s="48"/>
      <c r="I128" s="48"/>
      <c r="J128" s="37" t="s">
        <v>41</v>
      </c>
      <c r="K128" s="26">
        <v>657</v>
      </c>
      <c r="M128" s="49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10"/>
    </row>
    <row r="129" spans="1:28">
      <c r="A129" s="50"/>
      <c r="B129" s="48"/>
      <c r="C129" s="48"/>
      <c r="D129" s="48"/>
      <c r="E129" s="48"/>
      <c r="F129" s="1" t="s">
        <v>42</v>
      </c>
      <c r="G129" s="48">
        <v>159</v>
      </c>
      <c r="H129" s="48"/>
      <c r="I129" s="48"/>
      <c r="J129" s="25" t="s">
        <v>43</v>
      </c>
      <c r="K129" s="48">
        <v>3844</v>
      </c>
      <c r="M129" s="49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10"/>
    </row>
    <row r="130" spans="1:28">
      <c r="A130" s="50"/>
      <c r="B130" s="48"/>
      <c r="C130" s="48"/>
      <c r="D130" s="48"/>
      <c r="E130" s="48"/>
      <c r="F130" s="48"/>
      <c r="G130" s="48"/>
      <c r="H130" s="48"/>
      <c r="I130" s="48"/>
      <c r="J130" s="25" t="s">
        <v>44</v>
      </c>
      <c r="K130" s="48">
        <v>516</v>
      </c>
      <c r="M130" s="49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10"/>
    </row>
    <row r="131" spans="1:28">
      <c r="A131" s="50"/>
      <c r="B131" s="48"/>
      <c r="C131" s="48"/>
      <c r="D131" s="48"/>
      <c r="E131" s="48"/>
      <c r="F131" s="40" t="s">
        <v>45</v>
      </c>
      <c r="G131" s="48"/>
      <c r="H131" s="48"/>
      <c r="I131" s="48"/>
      <c r="J131" s="25" t="s">
        <v>46</v>
      </c>
      <c r="K131" s="48">
        <v>3175</v>
      </c>
      <c r="M131" s="49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10"/>
    </row>
    <row r="132" spans="1:28">
      <c r="A132" s="50"/>
      <c r="B132" s="48"/>
      <c r="C132" s="48"/>
      <c r="D132" s="48"/>
      <c r="E132" s="48" t="s">
        <v>47</v>
      </c>
      <c r="F132" s="48"/>
      <c r="G132" s="48">
        <f>(B114-G114-G115-G122-G123)/8192</f>
        <v>0.4530029296875</v>
      </c>
      <c r="H132" s="48"/>
      <c r="I132" s="48"/>
      <c r="J132" s="37" t="s">
        <v>48</v>
      </c>
      <c r="K132" s="26">
        <v>4146</v>
      </c>
      <c r="M132" s="49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10"/>
    </row>
    <row r="133" spans="1:28">
      <c r="A133" s="50"/>
      <c r="B133" s="48"/>
      <c r="C133" s="48"/>
      <c r="D133" s="48"/>
      <c r="E133" s="48" t="s">
        <v>49</v>
      </c>
      <c r="F133" s="48"/>
      <c r="G133" s="48">
        <f>(B114/8192-K114*K120/8192/8192-K115*K124/8192/8192-K116*K128/8192/8192-K117*K132/8192/8192)</f>
        <v>0.45404845476150513</v>
      </c>
      <c r="H133" s="48"/>
      <c r="I133" s="48"/>
      <c r="J133" s="25" t="s">
        <v>50</v>
      </c>
      <c r="K133" s="48">
        <v>270</v>
      </c>
      <c r="M133" s="49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10"/>
    </row>
    <row r="134" spans="1:28">
      <c r="A134" s="50"/>
      <c r="B134" s="48"/>
      <c r="C134" s="48"/>
      <c r="D134" s="48"/>
      <c r="E134" s="48"/>
      <c r="F134" s="48"/>
      <c r="G134" s="48"/>
      <c r="H134" s="48"/>
      <c r="I134" s="48"/>
      <c r="J134" s="25" t="s">
        <v>51</v>
      </c>
      <c r="K134" s="48">
        <v>3473</v>
      </c>
      <c r="M134" s="49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10"/>
    </row>
    <row r="135" spans="1:28" ht="16.5" thickBot="1">
      <c r="A135" s="31"/>
      <c r="B135" s="32"/>
      <c r="C135" s="32"/>
      <c r="D135" s="32"/>
      <c r="E135" s="32"/>
      <c r="F135" s="32"/>
      <c r="G135" s="32"/>
      <c r="H135" s="32"/>
      <c r="I135" s="32"/>
      <c r="J135" s="33" t="s">
        <v>52</v>
      </c>
      <c r="K135" s="32">
        <v>303</v>
      </c>
      <c r="M135" s="34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10"/>
    </row>
  </sheetData>
  <mergeCells count="14">
    <mergeCell ref="J83:M83"/>
    <mergeCell ref="A1:AB2"/>
    <mergeCell ref="J112:M112"/>
    <mergeCell ref="F4:H4"/>
    <mergeCell ref="J4:M4"/>
    <mergeCell ref="A29:C29"/>
    <mergeCell ref="F29:H29"/>
    <mergeCell ref="J29:M29"/>
    <mergeCell ref="A54:C54"/>
    <mergeCell ref="F54:H54"/>
    <mergeCell ref="J54:M54"/>
    <mergeCell ref="A83:C83"/>
    <mergeCell ref="F83:H83"/>
    <mergeCell ref="A4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320"/>
  <sheetViews>
    <sheetView zoomScaleNormal="100" workbookViewId="0">
      <pane ySplit="4" topLeftCell="F5" activePane="bottomLeft" state="frozen"/>
      <selection pane="bottomLeft" activeCell="U8" sqref="U8"/>
    </sheetView>
  </sheetViews>
  <sheetFormatPr defaultColWidth="9.140625" defaultRowHeight="15.75"/>
  <cols>
    <col min="1" max="1" width="11.5703125" style="15" bestFit="1" customWidth="1"/>
    <col min="2" max="2" width="8" style="9" bestFit="1" customWidth="1"/>
    <col min="3" max="3" width="11.5703125" style="9" bestFit="1" customWidth="1"/>
    <col min="4" max="4" width="8" style="9" bestFit="1" customWidth="1"/>
    <col min="5" max="5" width="18.7109375" style="9" bestFit="1" customWidth="1"/>
    <col min="6" max="6" width="11" style="9" bestFit="1" customWidth="1"/>
    <col min="7" max="7" width="11.5703125" style="9" bestFit="1" customWidth="1"/>
    <col min="8" max="8" width="8" style="9" bestFit="1" customWidth="1"/>
    <col min="9" max="9" width="18.7109375" style="9" bestFit="1" customWidth="1"/>
    <col min="10" max="10" width="8" style="9" bestFit="1" customWidth="1"/>
    <col min="11" max="11" width="17" style="15" bestFit="1" customWidth="1"/>
    <col min="12" max="12" width="8" style="9" bestFit="1" customWidth="1"/>
    <col min="13" max="13" width="17" style="9" bestFit="1" customWidth="1"/>
    <col min="14" max="14" width="16.140625" style="9" bestFit="1" customWidth="1"/>
    <col min="15" max="15" width="7.7109375" style="9" bestFit="1" customWidth="1"/>
    <col min="16" max="16" width="8" style="9" customWidth="1"/>
    <col min="17" max="17" width="3.85546875" style="9" customWidth="1"/>
    <col min="18" max="18" width="6.42578125" style="9" customWidth="1"/>
    <col min="19" max="19" width="18.7109375" style="9" customWidth="1"/>
    <col min="20" max="20" width="0.140625" style="9" customWidth="1"/>
    <col min="21" max="21" width="17.5703125" style="9" customWidth="1"/>
    <col min="22" max="22" width="7.140625" style="9" customWidth="1"/>
    <col min="23" max="23" width="0.140625" style="9" customWidth="1"/>
    <col min="24" max="24" width="18.140625" style="9" customWidth="1"/>
    <col min="25" max="25" width="5.42578125" style="9" customWidth="1"/>
    <col min="26" max="27" width="0.140625" style="9" customWidth="1"/>
    <col min="28" max="28" width="3.85546875" style="9" customWidth="1"/>
    <col min="29" max="29" width="34.42578125" style="9" customWidth="1"/>
    <col min="30" max="30" width="20.5703125" style="16" customWidth="1"/>
    <col min="31" max="31" width="18.140625" style="9" bestFit="1" customWidth="1"/>
    <col min="32" max="32" width="8.85546875" style="9" bestFit="1" customWidth="1"/>
    <col min="33" max="33" width="18.140625" style="9" bestFit="1" customWidth="1"/>
    <col min="34" max="34" width="8.85546875" style="9" bestFit="1" customWidth="1"/>
    <col min="35" max="16384" width="9.140625" style="14"/>
  </cols>
  <sheetData>
    <row r="1" spans="1:34" s="17" customFormat="1" ht="26.25" thickBot="1">
      <c r="A1" s="81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3"/>
      <c r="AE1" s="48"/>
      <c r="AF1" s="48"/>
      <c r="AG1" s="48"/>
      <c r="AH1" s="48"/>
    </row>
    <row r="2" spans="1:34" ht="25.5">
      <c r="A2" s="86" t="s">
        <v>64</v>
      </c>
      <c r="B2" s="87"/>
      <c r="C2" s="87"/>
      <c r="D2" s="87"/>
      <c r="E2" s="87"/>
      <c r="F2" s="87"/>
      <c r="G2" s="87"/>
      <c r="H2" s="87"/>
      <c r="I2" s="87"/>
      <c r="J2" s="87"/>
      <c r="K2" s="86" t="s">
        <v>65</v>
      </c>
      <c r="L2" s="87"/>
      <c r="M2" s="87"/>
      <c r="N2" s="87"/>
      <c r="O2" s="87"/>
      <c r="P2" s="87"/>
      <c r="Q2" s="87"/>
      <c r="R2" s="87"/>
      <c r="S2" s="87"/>
      <c r="T2" s="58"/>
      <c r="U2" s="58"/>
      <c r="V2" s="58"/>
      <c r="W2" s="58"/>
      <c r="X2" s="58"/>
      <c r="Y2" s="58"/>
      <c r="Z2" s="58"/>
      <c r="AA2" s="58"/>
      <c r="AB2" s="58"/>
      <c r="AC2" s="58"/>
      <c r="AD2" s="59"/>
      <c r="AE2" s="48"/>
      <c r="AF2" s="48"/>
      <c r="AG2" s="48"/>
      <c r="AH2" s="48"/>
    </row>
    <row r="3" spans="1:34" ht="28.5">
      <c r="A3" s="84" t="s">
        <v>66</v>
      </c>
      <c r="B3" s="85"/>
      <c r="C3" s="85"/>
      <c r="D3" s="85"/>
      <c r="E3" s="85"/>
      <c r="F3" s="84" t="s">
        <v>67</v>
      </c>
      <c r="G3" s="85"/>
      <c r="H3" s="85"/>
      <c r="I3" s="61" t="s">
        <v>68</v>
      </c>
      <c r="J3" s="56"/>
      <c r="K3" s="84" t="s">
        <v>69</v>
      </c>
      <c r="L3" s="85"/>
      <c r="M3" s="48"/>
      <c r="N3" s="88" t="s">
        <v>70</v>
      </c>
      <c r="O3" s="88"/>
      <c r="P3" s="88"/>
      <c r="Q3" s="56"/>
      <c r="R3" s="56"/>
      <c r="S3" s="62" t="s">
        <v>68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7"/>
      <c r="AE3" s="48"/>
      <c r="AF3" s="48"/>
      <c r="AG3" s="48"/>
      <c r="AH3" s="48"/>
    </row>
    <row r="4" spans="1:34">
      <c r="A4" s="48"/>
      <c r="B4" s="7" t="s">
        <v>6</v>
      </c>
      <c r="C4" s="48"/>
      <c r="D4" s="72"/>
      <c r="E4" s="48"/>
      <c r="F4" s="17"/>
      <c r="G4" s="1" t="s">
        <v>6</v>
      </c>
      <c r="H4" s="72"/>
      <c r="I4" s="72">
        <f>(B16-SUM(G5:G20))/8192</f>
        <v>0.2989501953125</v>
      </c>
      <c r="J4" s="48"/>
      <c r="K4" s="48"/>
      <c r="L4" s="7" t="s">
        <v>6</v>
      </c>
      <c r="M4" s="48"/>
      <c r="N4" s="17"/>
      <c r="O4" s="1" t="s">
        <v>6</v>
      </c>
      <c r="P4" s="72"/>
      <c r="Q4" s="48"/>
      <c r="R4" s="72"/>
      <c r="S4" s="60">
        <f>(L27-SUM(O5:O50))/8192</f>
        <v>6.2255859375E-2</v>
      </c>
      <c r="T4" s="48"/>
      <c r="U4" s="72"/>
      <c r="V4" s="48"/>
      <c r="W4" s="48"/>
      <c r="X4" s="72"/>
      <c r="Y4" s="48"/>
      <c r="Z4" s="72"/>
      <c r="AA4" s="48"/>
      <c r="AB4" s="72"/>
      <c r="AC4" s="48"/>
      <c r="AD4" s="72"/>
      <c r="AE4" s="48"/>
      <c r="AF4" s="48"/>
      <c r="AG4" s="48"/>
      <c r="AH4" s="48"/>
    </row>
    <row r="5" spans="1:34">
      <c r="A5" s="1" t="s">
        <v>40</v>
      </c>
      <c r="B5" s="48">
        <v>100</v>
      </c>
      <c r="C5" s="72"/>
      <c r="D5" s="48"/>
      <c r="E5" s="72"/>
      <c r="F5" s="1" t="s">
        <v>71</v>
      </c>
      <c r="G5" s="17">
        <v>31</v>
      </c>
      <c r="H5" s="48"/>
      <c r="I5" s="48"/>
      <c r="J5" s="48"/>
      <c r="K5" s="1" t="s">
        <v>72</v>
      </c>
      <c r="L5" s="48">
        <v>136</v>
      </c>
      <c r="M5" s="72"/>
      <c r="N5" s="1" t="s">
        <v>73</v>
      </c>
      <c r="O5" s="17">
        <v>1</v>
      </c>
      <c r="P5" s="48"/>
      <c r="Q5" s="72"/>
      <c r="R5" s="48"/>
      <c r="S5" s="48"/>
      <c r="T5" s="48"/>
      <c r="U5" s="72"/>
      <c r="V5" s="48"/>
      <c r="W5" s="72"/>
      <c r="X5" s="48"/>
      <c r="Y5" s="72"/>
      <c r="Z5" s="48"/>
      <c r="AA5" s="72"/>
      <c r="AB5" s="48"/>
      <c r="AC5" s="72"/>
      <c r="AD5" s="48"/>
      <c r="AE5" s="48"/>
      <c r="AF5" s="48"/>
      <c r="AG5" s="48"/>
      <c r="AH5" s="48"/>
    </row>
    <row r="6" spans="1:34">
      <c r="A6" s="1" t="s">
        <v>42</v>
      </c>
      <c r="B6" s="48">
        <v>61</v>
      </c>
      <c r="C6" s="72"/>
      <c r="D6" s="48"/>
      <c r="E6" s="48"/>
      <c r="F6" s="1" t="s">
        <v>74</v>
      </c>
      <c r="G6" s="17">
        <v>22</v>
      </c>
      <c r="H6" s="48"/>
      <c r="I6" s="48"/>
      <c r="J6" s="48"/>
      <c r="K6" s="1" t="s">
        <v>75</v>
      </c>
      <c r="L6" s="48">
        <v>17</v>
      </c>
      <c r="M6" s="72"/>
      <c r="N6" s="1" t="s">
        <v>76</v>
      </c>
      <c r="O6" s="17">
        <v>1</v>
      </c>
      <c r="P6" s="48"/>
      <c r="Q6" s="72"/>
      <c r="R6" s="48"/>
      <c r="S6" s="48"/>
      <c r="T6" s="48"/>
      <c r="U6" s="72"/>
      <c r="V6" s="48"/>
      <c r="W6" s="72"/>
      <c r="X6" s="48"/>
      <c r="Y6" s="72"/>
      <c r="Z6" s="48"/>
      <c r="AA6" s="72"/>
      <c r="AB6" s="48"/>
      <c r="AC6" s="72"/>
      <c r="AD6" s="48"/>
      <c r="AE6" s="48"/>
      <c r="AF6" s="48"/>
      <c r="AG6" s="48"/>
      <c r="AH6" s="48"/>
    </row>
    <row r="7" spans="1:34">
      <c r="A7" s="1" t="s">
        <v>24</v>
      </c>
      <c r="B7" s="48">
        <v>449</v>
      </c>
      <c r="C7" s="72"/>
      <c r="D7" s="48"/>
      <c r="E7" s="48"/>
      <c r="F7" s="1" t="s">
        <v>77</v>
      </c>
      <c r="G7" s="17">
        <v>56</v>
      </c>
      <c r="H7" s="48"/>
      <c r="I7" s="48"/>
      <c r="J7" s="48"/>
      <c r="K7" s="1" t="s">
        <v>78</v>
      </c>
      <c r="L7" s="48">
        <v>30</v>
      </c>
      <c r="M7" s="72"/>
      <c r="N7" s="1" t="s">
        <v>79</v>
      </c>
      <c r="O7" s="17">
        <v>9</v>
      </c>
      <c r="P7" s="48"/>
      <c r="Q7" s="72"/>
      <c r="R7" s="48"/>
      <c r="S7" s="48"/>
      <c r="T7" s="48"/>
      <c r="U7" s="72"/>
      <c r="V7" s="48"/>
      <c r="W7" s="72"/>
      <c r="X7" s="48"/>
      <c r="Y7" s="72"/>
      <c r="Z7" s="48"/>
      <c r="AA7" s="72"/>
      <c r="AB7" s="48"/>
      <c r="AC7" s="72"/>
      <c r="AD7" s="48"/>
      <c r="AE7" s="48"/>
      <c r="AF7" s="48"/>
      <c r="AG7" s="48"/>
      <c r="AH7" s="48"/>
    </row>
    <row r="8" spans="1:34">
      <c r="A8" s="1" t="s">
        <v>16</v>
      </c>
      <c r="B8" s="48">
        <v>1375</v>
      </c>
      <c r="C8" s="72"/>
      <c r="D8" s="48"/>
      <c r="E8" s="72"/>
      <c r="F8" s="1" t="s">
        <v>80</v>
      </c>
      <c r="G8" s="17">
        <v>36</v>
      </c>
      <c r="H8" s="48"/>
      <c r="I8" s="48"/>
      <c r="J8" s="48"/>
      <c r="K8" s="1" t="s">
        <v>81</v>
      </c>
      <c r="L8" s="48">
        <v>105</v>
      </c>
      <c r="M8" s="72"/>
      <c r="N8" s="1" t="s">
        <v>82</v>
      </c>
      <c r="O8" s="17">
        <v>7</v>
      </c>
      <c r="P8" s="48"/>
      <c r="Q8" s="72"/>
      <c r="R8" s="48"/>
      <c r="S8" s="48"/>
      <c r="T8" s="48"/>
      <c r="U8" s="72"/>
      <c r="V8" s="48"/>
      <c r="W8" s="72"/>
      <c r="X8" s="48"/>
      <c r="Y8" s="72"/>
      <c r="Z8" s="48"/>
      <c r="AA8" s="72"/>
      <c r="AB8" s="48"/>
      <c r="AC8" s="72"/>
      <c r="AD8" s="48"/>
      <c r="AE8" s="48"/>
      <c r="AF8" s="48"/>
      <c r="AG8" s="48"/>
      <c r="AH8" s="48"/>
    </row>
    <row r="9" spans="1:34">
      <c r="A9" s="1" t="s">
        <v>62</v>
      </c>
      <c r="B9" s="48">
        <v>168</v>
      </c>
      <c r="C9" s="72"/>
      <c r="D9" s="48"/>
      <c r="E9" s="72"/>
      <c r="F9" s="1" t="s">
        <v>83</v>
      </c>
      <c r="G9" s="17">
        <v>130</v>
      </c>
      <c r="H9" s="48"/>
      <c r="I9" s="48"/>
      <c r="J9" s="48"/>
      <c r="K9" s="1" t="s">
        <v>84</v>
      </c>
      <c r="L9" s="48">
        <v>137</v>
      </c>
      <c r="M9" s="72"/>
      <c r="N9" s="1" t="s">
        <v>85</v>
      </c>
      <c r="O9" s="17">
        <v>10</v>
      </c>
      <c r="P9" s="48"/>
      <c r="Q9" s="72"/>
      <c r="R9" s="48"/>
      <c r="S9" s="48"/>
      <c r="T9" s="48"/>
      <c r="U9" s="72"/>
      <c r="V9" s="48"/>
      <c r="W9" s="72"/>
      <c r="X9" s="48"/>
      <c r="Y9" s="72"/>
      <c r="Z9" s="48"/>
      <c r="AA9" s="72"/>
      <c r="AB9" s="48"/>
      <c r="AC9" s="72"/>
      <c r="AD9" s="48"/>
      <c r="AE9" s="48"/>
      <c r="AF9" s="48"/>
      <c r="AG9" s="48"/>
      <c r="AH9" s="48"/>
    </row>
    <row r="10" spans="1:34">
      <c r="A10" s="1" t="s">
        <v>38</v>
      </c>
      <c r="B10" s="48">
        <v>84</v>
      </c>
      <c r="C10" s="72"/>
      <c r="D10" s="48"/>
      <c r="E10" s="72"/>
      <c r="F10" s="1" t="s">
        <v>86</v>
      </c>
      <c r="G10" s="17">
        <v>17</v>
      </c>
      <c r="H10" s="48"/>
      <c r="I10" s="48"/>
      <c r="J10" s="48"/>
      <c r="K10" s="1" t="s">
        <v>87</v>
      </c>
      <c r="L10" s="48">
        <v>24</v>
      </c>
      <c r="M10" s="72"/>
      <c r="N10" s="1" t="s">
        <v>88</v>
      </c>
      <c r="O10" s="17">
        <v>1</v>
      </c>
      <c r="P10" s="48"/>
      <c r="Q10" s="72"/>
      <c r="R10" s="48"/>
      <c r="S10" s="48"/>
      <c r="T10" s="48"/>
      <c r="U10" s="72"/>
      <c r="V10" s="48"/>
      <c r="W10" s="72"/>
      <c r="X10" s="48"/>
      <c r="Y10" s="72"/>
      <c r="Z10" s="48"/>
      <c r="AA10" s="72"/>
      <c r="AB10" s="48"/>
      <c r="AC10" s="72"/>
      <c r="AD10" s="48"/>
      <c r="AE10" s="48"/>
      <c r="AF10" s="48"/>
      <c r="AG10" s="48"/>
      <c r="AH10" s="48"/>
    </row>
    <row r="11" spans="1:34">
      <c r="A11" s="1" t="s">
        <v>34</v>
      </c>
      <c r="B11" s="48">
        <v>125</v>
      </c>
      <c r="C11" s="72"/>
      <c r="D11" s="48"/>
      <c r="E11" s="72"/>
      <c r="F11" s="1" t="s">
        <v>89</v>
      </c>
      <c r="G11" s="17">
        <v>23</v>
      </c>
      <c r="H11" s="48"/>
      <c r="I11" s="48"/>
      <c r="J11" s="48"/>
      <c r="K11" s="1" t="s">
        <v>90</v>
      </c>
      <c r="L11" s="48">
        <v>124</v>
      </c>
      <c r="M11" s="72"/>
      <c r="N11" s="1" t="s">
        <v>91</v>
      </c>
      <c r="O11" s="17">
        <v>8</v>
      </c>
      <c r="P11" s="48"/>
      <c r="Q11" s="72"/>
      <c r="R11" s="48"/>
      <c r="S11" s="48"/>
      <c r="T11" s="48"/>
      <c r="U11" s="72"/>
      <c r="V11" s="48"/>
      <c r="W11" s="72"/>
      <c r="X11" s="48"/>
      <c r="Y11" s="72"/>
      <c r="Z11" s="48"/>
      <c r="AA11" s="72"/>
      <c r="AB11" s="48"/>
      <c r="AC11" s="72"/>
      <c r="AD11" s="48"/>
      <c r="AE11" s="48"/>
      <c r="AF11" s="48"/>
      <c r="AG11" s="48"/>
      <c r="AH11" s="48"/>
    </row>
    <row r="12" spans="1:34">
      <c r="A12" s="1" t="s">
        <v>61</v>
      </c>
      <c r="B12" s="48">
        <v>696</v>
      </c>
      <c r="C12" s="72"/>
      <c r="D12" s="48"/>
      <c r="E12" s="72"/>
      <c r="F12" s="1" t="s">
        <v>92</v>
      </c>
      <c r="G12" s="17">
        <v>42</v>
      </c>
      <c r="H12" s="48"/>
      <c r="I12" s="48"/>
      <c r="J12" s="48"/>
      <c r="K12" s="1" t="s">
        <v>93</v>
      </c>
      <c r="L12" s="48">
        <v>209</v>
      </c>
      <c r="M12" s="72"/>
      <c r="N12" s="1" t="s">
        <v>94</v>
      </c>
      <c r="O12" s="17">
        <v>2</v>
      </c>
      <c r="P12" s="48"/>
      <c r="Q12" s="72"/>
      <c r="R12" s="48"/>
      <c r="S12" s="48"/>
      <c r="T12" s="48"/>
      <c r="U12" s="72"/>
      <c r="V12" s="48"/>
      <c r="W12" s="72"/>
      <c r="X12" s="48"/>
      <c r="Y12" s="72"/>
      <c r="Z12" s="48"/>
      <c r="AA12" s="72"/>
      <c r="AB12" s="48"/>
      <c r="AC12" s="72"/>
      <c r="AD12" s="48"/>
      <c r="AE12" s="48"/>
      <c r="AF12" s="48"/>
      <c r="AG12" s="48"/>
      <c r="AH12" s="48"/>
    </row>
    <row r="13" spans="1:34">
      <c r="A13" s="1" t="s">
        <v>19</v>
      </c>
      <c r="B13" s="48">
        <v>221</v>
      </c>
      <c r="C13" s="72"/>
      <c r="D13" s="48"/>
      <c r="E13" s="72"/>
      <c r="F13" s="1" t="s">
        <v>95</v>
      </c>
      <c r="G13" s="17">
        <v>20</v>
      </c>
      <c r="H13" s="48"/>
      <c r="I13" s="48"/>
      <c r="J13" s="48"/>
      <c r="K13" s="1" t="s">
        <v>96</v>
      </c>
      <c r="L13" s="48">
        <v>19</v>
      </c>
      <c r="M13" s="72"/>
      <c r="N13" s="1" t="s">
        <v>97</v>
      </c>
      <c r="O13" s="17">
        <v>3</v>
      </c>
      <c r="P13" s="48"/>
      <c r="Q13" s="72"/>
      <c r="R13" s="48"/>
      <c r="S13" s="48"/>
      <c r="T13" s="48"/>
      <c r="U13" s="72"/>
      <c r="V13" s="48"/>
      <c r="W13" s="72"/>
      <c r="X13" s="48"/>
      <c r="Y13" s="72"/>
      <c r="Z13" s="48"/>
      <c r="AA13" s="72"/>
      <c r="AB13" s="48"/>
      <c r="AC13" s="72"/>
      <c r="AD13" s="48"/>
      <c r="AE13" s="48"/>
      <c r="AF13" s="48"/>
      <c r="AG13" s="48"/>
      <c r="AH13" s="48"/>
    </row>
    <row r="14" spans="1:34">
      <c r="A14" s="1" t="s">
        <v>26</v>
      </c>
      <c r="B14" s="48">
        <v>144</v>
      </c>
      <c r="C14" s="72"/>
      <c r="D14" s="48"/>
      <c r="E14" s="72"/>
      <c r="F14" s="1" t="s">
        <v>98</v>
      </c>
      <c r="G14" s="17">
        <v>21</v>
      </c>
      <c r="H14" s="48"/>
      <c r="I14" s="48"/>
      <c r="J14" s="48"/>
      <c r="K14" s="1" t="s">
        <v>99</v>
      </c>
      <c r="L14" s="48">
        <v>123</v>
      </c>
      <c r="M14" s="72"/>
      <c r="N14" s="1" t="s">
        <v>100</v>
      </c>
      <c r="O14" s="17">
        <v>8</v>
      </c>
      <c r="P14" s="48"/>
      <c r="Q14" s="72"/>
      <c r="R14" s="48"/>
      <c r="S14" s="48"/>
      <c r="T14" s="48"/>
      <c r="U14" s="72"/>
      <c r="V14" s="48"/>
      <c r="W14" s="72"/>
      <c r="X14" s="48"/>
      <c r="Y14" s="72"/>
      <c r="Z14" s="48"/>
      <c r="AA14" s="72"/>
      <c r="AB14" s="48"/>
      <c r="AC14" s="72"/>
      <c r="AD14" s="48"/>
      <c r="AE14" s="48"/>
      <c r="AF14" s="48"/>
      <c r="AG14" s="48"/>
      <c r="AH14" s="48"/>
    </row>
    <row r="15" spans="1:34">
      <c r="A15" s="1" t="s">
        <v>32</v>
      </c>
      <c r="B15" s="48">
        <v>342</v>
      </c>
      <c r="C15" s="72"/>
      <c r="D15" s="48"/>
      <c r="E15" s="72"/>
      <c r="F15" s="1" t="s">
        <v>101</v>
      </c>
      <c r="G15" s="17">
        <v>71</v>
      </c>
      <c r="H15" s="48"/>
      <c r="I15" s="48"/>
      <c r="J15" s="48"/>
      <c r="K15" s="1" t="s">
        <v>102</v>
      </c>
      <c r="L15" s="48">
        <v>159</v>
      </c>
      <c r="M15" s="72"/>
      <c r="N15" s="1" t="s">
        <v>103</v>
      </c>
      <c r="O15" s="17">
        <v>5</v>
      </c>
      <c r="P15" s="48"/>
      <c r="Q15" s="72"/>
      <c r="R15" s="48"/>
      <c r="S15" s="48"/>
      <c r="T15" s="48"/>
      <c r="U15" s="72"/>
      <c r="V15" s="48"/>
      <c r="W15" s="72"/>
      <c r="X15" s="48"/>
      <c r="Y15" s="72"/>
      <c r="Z15" s="48"/>
      <c r="AA15" s="72"/>
      <c r="AB15" s="48"/>
      <c r="AC15" s="72"/>
      <c r="AD15" s="48"/>
      <c r="AE15" s="48"/>
      <c r="AF15" s="48"/>
      <c r="AG15" s="48"/>
      <c r="AH15" s="48"/>
    </row>
    <row r="16" spans="1:34">
      <c r="A16" s="27" t="s">
        <v>56</v>
      </c>
      <c r="B16" s="26">
        <v>3077</v>
      </c>
      <c r="C16" s="41"/>
      <c r="D16" s="26"/>
      <c r="E16" s="41"/>
      <c r="F16" s="1" t="s">
        <v>104</v>
      </c>
      <c r="G16" s="17">
        <v>62</v>
      </c>
      <c r="H16" s="26"/>
      <c r="I16" s="48"/>
      <c r="J16" s="48"/>
      <c r="K16" s="1" t="s">
        <v>105</v>
      </c>
      <c r="L16" s="48">
        <v>13</v>
      </c>
      <c r="M16" s="72"/>
      <c r="N16" s="1" t="s">
        <v>106</v>
      </c>
      <c r="O16" s="17">
        <v>5</v>
      </c>
      <c r="P16" s="48"/>
      <c r="Q16" s="72"/>
      <c r="R16" s="48"/>
      <c r="S16" s="48"/>
      <c r="T16" s="48"/>
      <c r="U16" s="72"/>
      <c r="V16" s="48"/>
      <c r="W16" s="72"/>
      <c r="X16" s="48"/>
      <c r="Y16" s="72"/>
      <c r="Z16" s="48"/>
      <c r="AA16" s="72"/>
      <c r="AB16" s="48"/>
      <c r="AC16" s="72"/>
      <c r="AD16" s="48"/>
      <c r="AE16" s="48"/>
      <c r="AF16" s="48"/>
      <c r="AG16" s="48"/>
      <c r="AH16" s="48"/>
    </row>
    <row r="17" spans="1:30">
      <c r="A17" s="1" t="s">
        <v>21</v>
      </c>
      <c r="B17" s="48">
        <v>624</v>
      </c>
      <c r="C17" s="72"/>
      <c r="D17" s="48"/>
      <c r="E17" s="72"/>
      <c r="F17" s="1" t="s">
        <v>107</v>
      </c>
      <c r="G17" s="17">
        <v>7</v>
      </c>
      <c r="H17" s="48"/>
      <c r="I17" s="48"/>
      <c r="J17" s="48"/>
      <c r="K17" s="1" t="s">
        <v>108</v>
      </c>
      <c r="L17" s="48">
        <v>19</v>
      </c>
      <c r="M17" s="72"/>
      <c r="N17" s="1" t="s">
        <v>109</v>
      </c>
      <c r="O17" s="17">
        <v>3</v>
      </c>
      <c r="P17" s="48"/>
      <c r="Q17" s="72"/>
      <c r="R17" s="48"/>
      <c r="S17" s="48"/>
      <c r="T17" s="48"/>
      <c r="U17" s="72"/>
      <c r="V17" s="48"/>
      <c r="W17" s="72"/>
      <c r="X17" s="48"/>
      <c r="Y17" s="72"/>
      <c r="Z17" s="48"/>
      <c r="AA17" s="72"/>
      <c r="AB17" s="48"/>
      <c r="AC17" s="72"/>
      <c r="AD17" s="48"/>
    </row>
    <row r="18" spans="1:30">
      <c r="A18" s="1" t="s">
        <v>60</v>
      </c>
      <c r="B18" s="48">
        <v>399</v>
      </c>
      <c r="C18" s="72"/>
      <c r="D18" s="48"/>
      <c r="E18" s="72"/>
      <c r="F18" s="1" t="s">
        <v>110</v>
      </c>
      <c r="G18" s="17">
        <v>13</v>
      </c>
      <c r="H18" s="48"/>
      <c r="I18" s="48"/>
      <c r="J18" s="48"/>
      <c r="K18" s="1" t="s">
        <v>111</v>
      </c>
      <c r="L18" s="48">
        <v>29</v>
      </c>
      <c r="M18" s="72"/>
      <c r="N18" s="1" t="s">
        <v>112</v>
      </c>
      <c r="O18" s="17">
        <v>2</v>
      </c>
      <c r="P18" s="48"/>
      <c r="Q18" s="72"/>
      <c r="R18" s="48"/>
      <c r="S18" s="48"/>
      <c r="T18" s="48"/>
      <c r="U18" s="72"/>
      <c r="V18" s="48"/>
      <c r="W18" s="72"/>
      <c r="X18" s="48"/>
      <c r="Y18" s="72"/>
      <c r="Z18" s="48"/>
      <c r="AA18" s="72"/>
      <c r="AB18" s="48"/>
      <c r="AC18" s="72"/>
      <c r="AD18" s="48"/>
    </row>
    <row r="19" spans="1:30">
      <c r="A19" s="1" t="s">
        <v>36</v>
      </c>
      <c r="B19" s="48">
        <v>146</v>
      </c>
      <c r="C19" s="72"/>
      <c r="D19" s="48"/>
      <c r="E19" s="72"/>
      <c r="F19" s="1" t="s">
        <v>113</v>
      </c>
      <c r="G19" s="17">
        <v>46</v>
      </c>
      <c r="H19" s="48"/>
      <c r="I19" s="48"/>
      <c r="J19" s="48"/>
      <c r="K19" s="1" t="s">
        <v>114</v>
      </c>
      <c r="L19" s="48">
        <v>21</v>
      </c>
      <c r="M19" s="72"/>
      <c r="N19" s="1" t="s">
        <v>115</v>
      </c>
      <c r="O19" s="17">
        <v>5</v>
      </c>
      <c r="P19" s="48"/>
      <c r="Q19" s="72"/>
      <c r="R19" s="48"/>
      <c r="S19" s="48"/>
      <c r="T19" s="48"/>
      <c r="U19" s="72"/>
      <c r="V19" s="48"/>
      <c r="W19" s="72"/>
      <c r="X19" s="48"/>
      <c r="Y19" s="72"/>
      <c r="Z19" s="48"/>
      <c r="AA19" s="72"/>
      <c r="AB19" s="48"/>
      <c r="AC19" s="72"/>
      <c r="AD19" s="48"/>
    </row>
    <row r="20" spans="1:30">
      <c r="A20" s="1" t="s">
        <v>22</v>
      </c>
      <c r="B20" s="48">
        <v>181</v>
      </c>
      <c r="C20" s="72"/>
      <c r="D20" s="48"/>
      <c r="E20" s="72"/>
      <c r="F20" s="1" t="s">
        <v>116</v>
      </c>
      <c r="G20" s="17">
        <v>31</v>
      </c>
      <c r="H20" s="48"/>
      <c r="I20" s="48"/>
      <c r="J20" s="48"/>
      <c r="K20" s="1" t="s">
        <v>117</v>
      </c>
      <c r="L20" s="48">
        <v>16</v>
      </c>
      <c r="M20" s="72"/>
      <c r="N20" s="1" t="s">
        <v>118</v>
      </c>
      <c r="O20" s="17">
        <v>4</v>
      </c>
      <c r="P20" s="48"/>
      <c r="Q20" s="72"/>
      <c r="R20" s="48"/>
      <c r="S20" s="48"/>
      <c r="T20" s="48"/>
      <c r="U20" s="72"/>
      <c r="V20" s="48"/>
      <c r="W20" s="72"/>
      <c r="X20" s="48"/>
      <c r="Y20" s="72"/>
      <c r="Z20" s="48"/>
      <c r="AA20" s="72"/>
      <c r="AB20" s="48"/>
      <c r="AC20" s="72"/>
      <c r="AD20" s="48"/>
    </row>
    <row r="21" spans="1:30">
      <c r="A21" s="50"/>
      <c r="B21" s="48"/>
      <c r="C21" s="48"/>
      <c r="D21" s="48"/>
      <c r="E21" s="48"/>
      <c r="F21" s="48"/>
      <c r="G21" s="72"/>
      <c r="H21" s="48"/>
      <c r="I21" s="48"/>
      <c r="J21" s="48"/>
      <c r="K21" s="1" t="s">
        <v>119</v>
      </c>
      <c r="L21" s="48">
        <v>258</v>
      </c>
      <c r="M21" s="72"/>
      <c r="N21" s="1" t="s">
        <v>120</v>
      </c>
      <c r="O21" s="17">
        <v>5</v>
      </c>
      <c r="P21" s="48"/>
      <c r="Q21" s="72"/>
      <c r="R21" s="48"/>
      <c r="S21" s="48"/>
      <c r="T21" s="48"/>
      <c r="U21" s="72"/>
      <c r="V21" s="48"/>
      <c r="W21" s="72"/>
      <c r="X21" s="48"/>
      <c r="Y21" s="72"/>
      <c r="Z21" s="48"/>
      <c r="AA21" s="72"/>
      <c r="AB21" s="48"/>
      <c r="AC21" s="72"/>
      <c r="AD21" s="48"/>
    </row>
    <row r="22" spans="1:30">
      <c r="A22" s="50"/>
      <c r="B22" s="48"/>
      <c r="C22" s="48"/>
      <c r="D22" s="48"/>
      <c r="E22" s="48"/>
      <c r="F22" s="48"/>
      <c r="G22" s="72"/>
      <c r="H22" s="48"/>
      <c r="I22" s="48"/>
      <c r="J22" s="48"/>
      <c r="K22" s="1" t="s">
        <v>121</v>
      </c>
      <c r="L22" s="48">
        <v>21</v>
      </c>
      <c r="M22" s="72"/>
      <c r="N22" s="1" t="s">
        <v>122</v>
      </c>
      <c r="O22" s="17">
        <v>4</v>
      </c>
      <c r="P22" s="48"/>
      <c r="Q22" s="72"/>
      <c r="R22" s="48"/>
      <c r="S22" s="48"/>
      <c r="T22" s="48"/>
      <c r="U22" s="48"/>
      <c r="V22" s="48"/>
      <c r="W22" s="72"/>
      <c r="X22" s="48"/>
      <c r="Y22" s="72"/>
      <c r="Z22" s="48"/>
      <c r="AA22" s="72"/>
      <c r="AB22" s="48"/>
      <c r="AC22" s="72"/>
      <c r="AD22" s="48"/>
    </row>
    <row r="23" spans="1:30" ht="25.5">
      <c r="A23" s="55"/>
      <c r="B23" s="56"/>
      <c r="C23" s="56"/>
      <c r="D23" s="56"/>
      <c r="E23" s="56"/>
      <c r="F23" s="48"/>
      <c r="G23" s="72"/>
      <c r="H23" s="68"/>
      <c r="I23" s="68"/>
      <c r="J23" s="68"/>
      <c r="K23" s="1" t="s">
        <v>123</v>
      </c>
      <c r="L23" s="48">
        <v>164</v>
      </c>
      <c r="M23" s="72"/>
      <c r="N23" s="1" t="s">
        <v>124</v>
      </c>
      <c r="O23" s="17">
        <v>5</v>
      </c>
      <c r="P23" s="48"/>
      <c r="Q23" s="72"/>
      <c r="R23" s="48"/>
      <c r="S23" s="48"/>
      <c r="T23" s="48"/>
      <c r="U23" s="48"/>
      <c r="V23" s="48"/>
      <c r="W23" s="72"/>
      <c r="X23" s="48"/>
      <c r="Y23" s="72"/>
      <c r="Z23" s="48"/>
      <c r="AA23" s="72"/>
      <c r="AB23" s="48"/>
      <c r="AC23" s="72"/>
      <c r="AD23" s="48"/>
    </row>
    <row r="24" spans="1:30" ht="25.5">
      <c r="A24" s="50"/>
      <c r="B24" s="48"/>
      <c r="C24" s="48"/>
      <c r="D24" s="48"/>
      <c r="E24" s="48"/>
      <c r="F24" s="48"/>
      <c r="G24" s="48"/>
      <c r="H24" s="72"/>
      <c r="I24" s="48"/>
      <c r="J24" s="72"/>
      <c r="K24" s="1" t="s">
        <v>125</v>
      </c>
      <c r="L24" s="48">
        <v>38</v>
      </c>
      <c r="M24" s="72"/>
      <c r="N24" s="1">
        <v>1111</v>
      </c>
      <c r="O24" s="17">
        <v>1</v>
      </c>
      <c r="P24" s="48"/>
      <c r="Q24" s="72"/>
      <c r="R24" s="48"/>
      <c r="S24" s="48"/>
      <c r="T24" s="48"/>
      <c r="U24" s="69"/>
      <c r="V24" s="69"/>
      <c r="W24" s="72"/>
      <c r="X24" s="48"/>
      <c r="Y24" s="72"/>
      <c r="Z24" s="48"/>
      <c r="AA24" s="72"/>
      <c r="AB24" s="48"/>
      <c r="AC24" s="72"/>
      <c r="AD24" s="48"/>
    </row>
    <row r="25" spans="1:30">
      <c r="A25" s="50"/>
      <c r="B25" s="48"/>
      <c r="C25" s="48"/>
      <c r="D25" s="48"/>
      <c r="E25" s="72"/>
      <c r="F25" s="48"/>
      <c r="G25" s="48"/>
      <c r="H25" s="48"/>
      <c r="I25" s="72"/>
      <c r="J25" s="48"/>
      <c r="K25" s="1" t="s">
        <v>126</v>
      </c>
      <c r="L25" s="48">
        <v>11</v>
      </c>
      <c r="M25" s="72"/>
      <c r="N25" s="1" t="s">
        <v>127</v>
      </c>
      <c r="O25" s="17">
        <v>4</v>
      </c>
      <c r="P25" s="48"/>
      <c r="Q25" s="72"/>
      <c r="R25" s="48"/>
      <c r="S25" s="48"/>
      <c r="T25" s="48"/>
      <c r="U25" s="17"/>
      <c r="V25" s="17"/>
      <c r="W25" s="72"/>
      <c r="X25" s="48"/>
      <c r="Y25" s="72"/>
      <c r="Z25" s="48"/>
      <c r="AA25" s="72"/>
      <c r="AB25" s="48"/>
      <c r="AC25" s="72"/>
      <c r="AD25" s="48"/>
    </row>
    <row r="26" spans="1:30">
      <c r="A26" s="50"/>
      <c r="B26" s="48"/>
      <c r="C26" s="48"/>
      <c r="D26" s="48"/>
      <c r="E26" s="72"/>
      <c r="F26" s="48"/>
      <c r="G26" s="48"/>
      <c r="H26" s="48"/>
      <c r="I26" s="72"/>
      <c r="J26" s="48"/>
      <c r="K26" s="1" t="s">
        <v>128</v>
      </c>
      <c r="L26" s="48">
        <v>65</v>
      </c>
      <c r="M26" s="72"/>
      <c r="N26" s="1" t="s">
        <v>129</v>
      </c>
      <c r="O26" s="17">
        <v>3</v>
      </c>
      <c r="P26" s="48"/>
      <c r="Q26" s="72"/>
      <c r="R26" s="48"/>
      <c r="S26" s="48"/>
      <c r="T26" s="48"/>
      <c r="U26" s="17"/>
      <c r="V26" s="17"/>
      <c r="W26" s="72"/>
      <c r="X26" s="48"/>
      <c r="Y26" s="72"/>
      <c r="Z26" s="48"/>
      <c r="AA26" s="72"/>
      <c r="AB26" s="48"/>
      <c r="AC26" s="72"/>
      <c r="AD26" s="48"/>
    </row>
    <row r="27" spans="1:30">
      <c r="A27" s="50"/>
      <c r="B27" s="48"/>
      <c r="C27" s="48"/>
      <c r="D27" s="48"/>
      <c r="E27" s="72"/>
      <c r="F27" s="48"/>
      <c r="G27" s="48"/>
      <c r="H27" s="48"/>
      <c r="I27" s="72"/>
      <c r="J27" s="48"/>
      <c r="K27" s="36" t="s">
        <v>130</v>
      </c>
      <c r="L27" s="26">
        <v>677</v>
      </c>
      <c r="M27" s="72"/>
      <c r="N27" s="1" t="s">
        <v>131</v>
      </c>
      <c r="O27" s="17">
        <v>1</v>
      </c>
      <c r="P27" s="48"/>
      <c r="Q27" s="72"/>
      <c r="R27" s="48"/>
      <c r="S27" s="48"/>
      <c r="T27" s="48"/>
      <c r="U27" s="17"/>
      <c r="V27" s="17"/>
      <c r="W27" s="41"/>
      <c r="X27" s="26"/>
      <c r="Y27" s="41"/>
      <c r="Z27" s="26"/>
      <c r="AA27" s="41"/>
      <c r="AB27" s="26"/>
      <c r="AC27" s="41"/>
      <c r="AD27" s="26"/>
    </row>
    <row r="28" spans="1:30">
      <c r="A28" s="50"/>
      <c r="B28" s="48"/>
      <c r="C28" s="48"/>
      <c r="D28" s="48"/>
      <c r="E28" s="72"/>
      <c r="F28" s="48"/>
      <c r="G28" s="48"/>
      <c r="H28" s="48"/>
      <c r="I28" s="72"/>
      <c r="J28" s="48"/>
      <c r="K28" s="1" t="s">
        <v>132</v>
      </c>
      <c r="L28" s="48">
        <v>345</v>
      </c>
      <c r="M28" s="72"/>
      <c r="N28" s="1" t="s">
        <v>133</v>
      </c>
      <c r="O28" s="17">
        <v>5</v>
      </c>
      <c r="P28" s="48"/>
      <c r="Q28" s="72"/>
      <c r="R28" s="48"/>
      <c r="S28" s="48"/>
      <c r="T28" s="48"/>
      <c r="U28" s="17"/>
      <c r="V28" s="17"/>
      <c r="W28" s="72"/>
      <c r="X28" s="48"/>
      <c r="Y28" s="72"/>
      <c r="Z28" s="48"/>
      <c r="AA28" s="72"/>
      <c r="AB28" s="48"/>
      <c r="AC28" s="72"/>
      <c r="AD28" s="48"/>
    </row>
    <row r="29" spans="1:30">
      <c r="A29" s="50"/>
      <c r="B29" s="48"/>
      <c r="C29" s="48"/>
      <c r="D29" s="48"/>
      <c r="E29" s="72"/>
      <c r="F29" s="48"/>
      <c r="G29" s="48"/>
      <c r="H29" s="48"/>
      <c r="I29" s="72"/>
      <c r="J29" s="48"/>
      <c r="K29" s="1" t="s">
        <v>134</v>
      </c>
      <c r="L29" s="48">
        <v>15</v>
      </c>
      <c r="M29" s="72"/>
      <c r="N29" s="1" t="s">
        <v>135</v>
      </c>
      <c r="O29" s="17">
        <v>2</v>
      </c>
      <c r="P29" s="48"/>
      <c r="Q29" s="72"/>
      <c r="R29" s="48"/>
      <c r="S29" s="48"/>
      <c r="T29" s="48"/>
      <c r="U29" s="17"/>
      <c r="V29" s="17"/>
      <c r="W29" s="72"/>
      <c r="X29" s="48"/>
      <c r="Y29" s="72"/>
      <c r="Z29" s="48"/>
      <c r="AA29" s="72"/>
      <c r="AB29" s="48"/>
      <c r="AC29" s="72"/>
      <c r="AD29" s="48"/>
    </row>
    <row r="30" spans="1:30">
      <c r="A30" s="50"/>
      <c r="B30" s="48"/>
      <c r="C30" s="48"/>
      <c r="D30" s="48"/>
      <c r="E30" s="72"/>
      <c r="F30" s="48"/>
      <c r="G30" s="48"/>
      <c r="H30" s="48"/>
      <c r="I30" s="72"/>
      <c r="J30" s="48"/>
      <c r="K30" s="1" t="s">
        <v>136</v>
      </c>
      <c r="L30" s="48">
        <v>583</v>
      </c>
      <c r="M30" s="72"/>
      <c r="N30" s="1" t="s">
        <v>137</v>
      </c>
      <c r="O30" s="17">
        <v>3</v>
      </c>
      <c r="P30" s="48"/>
      <c r="Q30" s="72"/>
      <c r="R30" s="48"/>
      <c r="S30" s="48"/>
      <c r="T30" s="48"/>
      <c r="U30" s="17"/>
      <c r="V30" s="17"/>
      <c r="W30" s="72"/>
      <c r="X30" s="48"/>
      <c r="Y30" s="72"/>
      <c r="Z30" s="48"/>
      <c r="AA30" s="72"/>
      <c r="AB30" s="48"/>
      <c r="AC30" s="72"/>
      <c r="AD30" s="48"/>
    </row>
    <row r="31" spans="1:30">
      <c r="A31" s="50"/>
      <c r="B31" s="48"/>
      <c r="C31" s="48"/>
      <c r="D31" s="48"/>
      <c r="E31" s="72"/>
      <c r="F31" s="48"/>
      <c r="G31" s="48"/>
      <c r="H31" s="48"/>
      <c r="I31" s="72"/>
      <c r="J31" s="48"/>
      <c r="K31" s="1" t="s">
        <v>138</v>
      </c>
      <c r="L31" s="48">
        <v>8</v>
      </c>
      <c r="M31" s="72"/>
      <c r="N31" s="1" t="s">
        <v>139</v>
      </c>
      <c r="O31" s="17">
        <v>2</v>
      </c>
      <c r="P31" s="48"/>
      <c r="Q31" s="72"/>
      <c r="R31" s="48"/>
      <c r="S31" s="48"/>
      <c r="T31" s="48"/>
      <c r="U31" s="48"/>
      <c r="V31" s="48"/>
      <c r="W31" s="72"/>
      <c r="X31" s="48"/>
      <c r="Y31" s="72"/>
      <c r="Z31" s="48"/>
      <c r="AA31" s="72"/>
      <c r="AB31" s="48"/>
      <c r="AC31" s="72"/>
      <c r="AD31" s="48"/>
    </row>
    <row r="32" spans="1:30">
      <c r="A32" s="50"/>
      <c r="B32" s="48"/>
      <c r="C32" s="48"/>
      <c r="D32" s="48"/>
      <c r="E32" s="72"/>
      <c r="F32" s="48"/>
      <c r="G32" s="48"/>
      <c r="H32" s="48"/>
      <c r="I32" s="72"/>
      <c r="J32" s="48"/>
      <c r="K32" s="1" t="s">
        <v>140</v>
      </c>
      <c r="L32" s="48">
        <v>112</v>
      </c>
      <c r="M32" s="72"/>
      <c r="N32" s="1" t="s">
        <v>141</v>
      </c>
      <c r="O32" s="17">
        <v>2</v>
      </c>
      <c r="P32" s="48"/>
      <c r="Q32" s="72"/>
      <c r="R32" s="48"/>
      <c r="S32" s="48"/>
      <c r="T32" s="48"/>
      <c r="U32" s="48"/>
      <c r="V32" s="48"/>
      <c r="W32" s="72"/>
      <c r="X32" s="48"/>
      <c r="Y32" s="72"/>
      <c r="Z32" s="48"/>
      <c r="AA32" s="72"/>
      <c r="AB32" s="48"/>
      <c r="AC32" s="72"/>
      <c r="AD32" s="48"/>
    </row>
    <row r="33" spans="5:30">
      <c r="E33" s="72"/>
      <c r="F33" s="48"/>
      <c r="G33" s="48"/>
      <c r="H33" s="48"/>
      <c r="I33" s="72"/>
      <c r="J33" s="48"/>
      <c r="K33" s="1" t="s">
        <v>142</v>
      </c>
      <c r="L33" s="48">
        <v>15</v>
      </c>
      <c r="M33" s="72"/>
      <c r="N33" s="1" t="s">
        <v>143</v>
      </c>
      <c r="O33" s="17">
        <v>1</v>
      </c>
      <c r="P33" s="48"/>
      <c r="Q33" s="72"/>
      <c r="R33" s="48"/>
      <c r="S33" s="48"/>
      <c r="T33" s="48"/>
      <c r="U33" s="48"/>
      <c r="V33" s="48"/>
      <c r="W33" s="72"/>
      <c r="X33" s="48"/>
      <c r="Y33" s="72"/>
      <c r="Z33" s="48"/>
      <c r="AA33" s="72"/>
      <c r="AB33" s="48"/>
      <c r="AC33" s="72"/>
      <c r="AD33" s="48"/>
    </row>
    <row r="34" spans="5:30">
      <c r="E34" s="72"/>
      <c r="F34" s="48"/>
      <c r="G34" s="48"/>
      <c r="H34" s="48"/>
      <c r="I34" s="72"/>
      <c r="J34" s="48"/>
      <c r="K34" s="1" t="s">
        <v>144</v>
      </c>
      <c r="L34" s="48">
        <v>24</v>
      </c>
      <c r="M34" s="72"/>
      <c r="N34" s="1" t="s">
        <v>145</v>
      </c>
      <c r="O34" s="17">
        <v>6</v>
      </c>
      <c r="P34" s="48"/>
      <c r="Q34" s="72"/>
      <c r="R34" s="48"/>
      <c r="S34" s="48"/>
      <c r="T34" s="48"/>
      <c r="U34" s="48"/>
      <c r="V34" s="48"/>
      <c r="W34" s="72"/>
      <c r="X34" s="48"/>
      <c r="Y34" s="72"/>
      <c r="Z34" s="48"/>
      <c r="AA34" s="72"/>
      <c r="AB34" s="48"/>
      <c r="AC34" s="72"/>
      <c r="AD34" s="48"/>
    </row>
    <row r="35" spans="5:30">
      <c r="E35" s="72"/>
      <c r="F35" s="48"/>
      <c r="G35" s="48"/>
      <c r="H35" s="48"/>
      <c r="I35" s="72"/>
      <c r="J35" s="48"/>
      <c r="K35" s="1" t="s">
        <v>146</v>
      </c>
      <c r="L35" s="48">
        <v>16</v>
      </c>
      <c r="M35" s="72"/>
      <c r="N35" s="1" t="s">
        <v>147</v>
      </c>
      <c r="O35" s="17">
        <v>2</v>
      </c>
      <c r="P35" s="48"/>
      <c r="Q35" s="72"/>
      <c r="R35" s="48"/>
      <c r="S35" s="48"/>
      <c r="T35" s="48"/>
      <c r="U35" s="48"/>
      <c r="V35" s="48"/>
      <c r="W35" s="72"/>
      <c r="X35" s="48"/>
      <c r="Y35" s="72"/>
      <c r="Z35" s="48"/>
      <c r="AA35" s="72"/>
      <c r="AB35" s="48"/>
      <c r="AC35" s="72"/>
      <c r="AD35" s="48"/>
    </row>
    <row r="36" spans="5:30">
      <c r="E36" s="72"/>
      <c r="F36" s="48"/>
      <c r="G36" s="48"/>
      <c r="H36" s="48"/>
      <c r="I36" s="72"/>
      <c r="J36" s="48"/>
      <c r="K36" s="1" t="s">
        <v>148</v>
      </c>
      <c r="L36" s="48">
        <v>187</v>
      </c>
      <c r="M36" s="72"/>
      <c r="N36" s="1" t="s">
        <v>149</v>
      </c>
      <c r="O36" s="17">
        <v>1</v>
      </c>
      <c r="P36" s="48"/>
      <c r="Q36" s="72"/>
      <c r="R36" s="48"/>
      <c r="S36" s="48"/>
      <c r="T36" s="48"/>
      <c r="U36" s="48"/>
      <c r="V36" s="48"/>
      <c r="W36" s="72"/>
      <c r="X36" s="48"/>
      <c r="Y36" s="72"/>
      <c r="Z36" s="48"/>
      <c r="AA36" s="72"/>
      <c r="AB36" s="48"/>
      <c r="AC36" s="72"/>
      <c r="AD36" s="48"/>
    </row>
    <row r="37" spans="5:30">
      <c r="E37" s="72"/>
      <c r="F37" s="48"/>
      <c r="G37" s="48"/>
      <c r="H37" s="48"/>
      <c r="I37" s="72"/>
      <c r="J37" s="48"/>
      <c r="K37" s="1" t="s">
        <v>150</v>
      </c>
      <c r="L37" s="48">
        <v>35</v>
      </c>
      <c r="M37" s="72"/>
      <c r="N37" s="1" t="s">
        <v>151</v>
      </c>
      <c r="O37" s="17">
        <v>7</v>
      </c>
      <c r="P37" s="48"/>
      <c r="Q37" s="72"/>
      <c r="R37" s="48"/>
      <c r="S37" s="48"/>
      <c r="T37" s="48"/>
      <c r="U37" s="48"/>
      <c r="V37" s="48"/>
      <c r="W37" s="72"/>
      <c r="X37" s="48"/>
      <c r="Y37" s="72"/>
      <c r="Z37" s="48"/>
      <c r="AA37" s="72"/>
      <c r="AB37" s="48"/>
      <c r="AC37" s="72"/>
      <c r="AD37" s="48"/>
    </row>
    <row r="38" spans="5:30">
      <c r="E38" s="72"/>
      <c r="F38" s="48"/>
      <c r="G38" s="48"/>
      <c r="H38" s="48"/>
      <c r="I38" s="72"/>
      <c r="J38" s="48"/>
      <c r="K38" s="1" t="s">
        <v>152</v>
      </c>
      <c r="L38" s="48">
        <v>24</v>
      </c>
      <c r="M38" s="72"/>
      <c r="N38" s="1" t="s">
        <v>153</v>
      </c>
      <c r="O38" s="17">
        <v>5</v>
      </c>
      <c r="P38" s="48"/>
      <c r="Q38" s="72"/>
      <c r="R38" s="48"/>
      <c r="S38" s="48"/>
      <c r="T38" s="48"/>
      <c r="U38" s="48"/>
      <c r="V38" s="48"/>
      <c r="W38" s="72"/>
      <c r="X38" s="48"/>
      <c r="Y38" s="72"/>
      <c r="Z38" s="48"/>
      <c r="AA38" s="72"/>
      <c r="AB38" s="48"/>
      <c r="AC38" s="72"/>
      <c r="AD38" s="48"/>
    </row>
    <row r="39" spans="5:30">
      <c r="E39" s="41"/>
      <c r="F39" s="48"/>
      <c r="G39" s="48"/>
      <c r="H39" s="26"/>
      <c r="I39" s="41"/>
      <c r="J39" s="26"/>
      <c r="K39" s="1" t="s">
        <v>154</v>
      </c>
      <c r="L39" s="48">
        <v>174</v>
      </c>
      <c r="M39" s="72"/>
      <c r="N39" s="1" t="s">
        <v>155</v>
      </c>
      <c r="O39" s="17">
        <v>1</v>
      </c>
      <c r="P39" s="48"/>
      <c r="Q39" s="72"/>
      <c r="R39" s="48"/>
      <c r="S39" s="48"/>
      <c r="T39" s="48"/>
      <c r="U39" s="48"/>
      <c r="V39" s="48"/>
      <c r="W39" s="72"/>
      <c r="X39" s="48"/>
      <c r="Y39" s="72"/>
      <c r="Z39" s="48"/>
      <c r="AA39" s="72"/>
      <c r="AB39" s="48"/>
      <c r="AC39" s="72"/>
      <c r="AD39" s="48"/>
    </row>
    <row r="40" spans="5:30">
      <c r="E40" s="72"/>
      <c r="F40" s="48"/>
      <c r="G40" s="48"/>
      <c r="H40" s="48"/>
      <c r="I40" s="72"/>
      <c r="J40" s="48"/>
      <c r="K40" s="1" t="s">
        <v>156</v>
      </c>
      <c r="L40" s="48">
        <v>280</v>
      </c>
      <c r="M40" s="72"/>
      <c r="N40" s="1" t="s">
        <v>157</v>
      </c>
      <c r="O40" s="17">
        <v>2</v>
      </c>
      <c r="P40" s="48"/>
      <c r="Q40" s="72"/>
      <c r="R40" s="48"/>
      <c r="S40" s="48"/>
      <c r="T40" s="48"/>
      <c r="U40" s="48"/>
      <c r="V40" s="48"/>
      <c r="W40" s="72"/>
      <c r="X40" s="48"/>
      <c r="Y40" s="72"/>
      <c r="Z40" s="48"/>
      <c r="AA40" s="72"/>
      <c r="AB40" s="48"/>
      <c r="AC40" s="72"/>
      <c r="AD40" s="48"/>
    </row>
    <row r="41" spans="5:30">
      <c r="E41" s="24"/>
      <c r="F41" s="48"/>
      <c r="G41" s="48"/>
      <c r="H41" s="22"/>
      <c r="I41" s="24"/>
      <c r="J41" s="22"/>
      <c r="K41" s="1" t="s">
        <v>158</v>
      </c>
      <c r="L41" s="48">
        <v>168</v>
      </c>
      <c r="M41" s="72"/>
      <c r="N41" s="1" t="s">
        <v>159</v>
      </c>
      <c r="O41" s="17">
        <v>5</v>
      </c>
      <c r="P41" s="48"/>
      <c r="Q41" s="72"/>
      <c r="R41" s="48"/>
      <c r="S41" s="48"/>
      <c r="T41" s="48"/>
      <c r="U41" s="48"/>
      <c r="V41" s="48"/>
      <c r="W41" s="72"/>
      <c r="X41" s="48"/>
      <c r="Y41" s="72"/>
      <c r="Z41" s="48"/>
      <c r="AA41" s="72"/>
      <c r="AB41" s="48"/>
      <c r="AC41" s="72"/>
      <c r="AD41" s="48"/>
    </row>
    <row r="42" spans="5:30">
      <c r="E42" s="24"/>
      <c r="F42" s="48"/>
      <c r="G42" s="48"/>
      <c r="H42" s="22"/>
      <c r="I42" s="24"/>
      <c r="J42" s="22"/>
      <c r="K42" s="1" t="s">
        <v>160</v>
      </c>
      <c r="L42" s="48">
        <v>233</v>
      </c>
      <c r="M42" s="72"/>
      <c r="N42" s="1" t="s">
        <v>161</v>
      </c>
      <c r="O42" s="17">
        <v>2</v>
      </c>
      <c r="P42" s="48"/>
      <c r="Q42" s="72"/>
      <c r="R42" s="48"/>
      <c r="S42" s="48"/>
      <c r="T42" s="48"/>
      <c r="U42" s="48"/>
      <c r="V42" s="48"/>
      <c r="W42" s="72"/>
      <c r="X42" s="48"/>
      <c r="Y42" s="72"/>
      <c r="Z42" s="48"/>
      <c r="AA42" s="72"/>
      <c r="AB42" s="48"/>
      <c r="AC42" s="72"/>
      <c r="AD42" s="48"/>
    </row>
    <row r="43" spans="5:30">
      <c r="E43" s="72"/>
      <c r="F43" s="48"/>
      <c r="G43" s="48"/>
      <c r="H43" s="48"/>
      <c r="I43" s="72"/>
      <c r="J43" s="48"/>
      <c r="K43" s="1" t="s">
        <v>162</v>
      </c>
      <c r="L43" s="48">
        <v>134</v>
      </c>
      <c r="M43" s="72"/>
      <c r="N43" s="1" t="s">
        <v>163</v>
      </c>
      <c r="O43" s="17">
        <v>3</v>
      </c>
      <c r="P43" s="48"/>
      <c r="Q43" s="72"/>
      <c r="R43" s="48"/>
      <c r="S43" s="48"/>
      <c r="T43" s="48"/>
      <c r="U43" s="48"/>
      <c r="V43" s="48"/>
      <c r="W43" s="72"/>
      <c r="X43" s="48"/>
      <c r="Y43" s="72"/>
      <c r="Z43" s="48"/>
      <c r="AA43" s="72"/>
      <c r="AB43" s="48"/>
      <c r="AC43" s="72"/>
      <c r="AD43" s="48"/>
    </row>
    <row r="44" spans="5:30">
      <c r="E44" s="41"/>
      <c r="F44" s="48"/>
      <c r="G44" s="48"/>
      <c r="H44" s="26"/>
      <c r="I44" s="41"/>
      <c r="J44" s="26"/>
      <c r="K44" s="1" t="s">
        <v>164</v>
      </c>
      <c r="L44" s="48">
        <v>242</v>
      </c>
      <c r="M44" s="72"/>
      <c r="N44" s="1" t="s">
        <v>165</v>
      </c>
      <c r="O44" s="17">
        <v>2</v>
      </c>
      <c r="P44" s="48"/>
      <c r="Q44" s="72"/>
      <c r="R44" s="48"/>
      <c r="S44" s="48"/>
      <c r="T44" s="48"/>
      <c r="U44" s="48"/>
      <c r="V44" s="48"/>
      <c r="W44" s="72"/>
      <c r="X44" s="48"/>
      <c r="Y44" s="72"/>
      <c r="Z44" s="48"/>
      <c r="AA44" s="72"/>
      <c r="AB44" s="48"/>
      <c r="AC44" s="72"/>
      <c r="AD44" s="48"/>
    </row>
    <row r="45" spans="5:30">
      <c r="E45" s="72"/>
      <c r="F45" s="48"/>
      <c r="G45" s="48"/>
      <c r="H45" s="48"/>
      <c r="I45" s="72"/>
      <c r="J45" s="48"/>
      <c r="K45" s="1" t="s">
        <v>166</v>
      </c>
      <c r="L45" s="48">
        <v>31</v>
      </c>
      <c r="M45" s="72"/>
      <c r="N45" s="1" t="s">
        <v>167</v>
      </c>
      <c r="O45" s="17">
        <v>2</v>
      </c>
      <c r="P45" s="48"/>
      <c r="Q45" s="72"/>
      <c r="R45" s="48"/>
      <c r="S45" s="48"/>
      <c r="T45" s="48"/>
      <c r="U45" s="48"/>
      <c r="V45" s="48"/>
      <c r="W45" s="72"/>
      <c r="X45" s="48"/>
      <c r="Y45" s="72"/>
      <c r="Z45" s="48"/>
      <c r="AA45" s="72"/>
      <c r="AB45" s="48"/>
      <c r="AC45" s="72"/>
      <c r="AD45" s="48"/>
    </row>
    <row r="46" spans="5:30">
      <c r="E46" s="72"/>
      <c r="F46" s="48"/>
      <c r="G46" s="48"/>
      <c r="H46" s="48"/>
      <c r="I46" s="72"/>
      <c r="J46" s="48"/>
      <c r="K46" s="1" t="s">
        <v>168</v>
      </c>
      <c r="L46" s="48">
        <v>308</v>
      </c>
      <c r="M46" s="72"/>
      <c r="N46" s="1" t="s">
        <v>169</v>
      </c>
      <c r="O46" s="17">
        <v>5</v>
      </c>
      <c r="P46" s="48"/>
      <c r="Q46" s="72"/>
      <c r="R46" s="48"/>
      <c r="S46" s="48"/>
      <c r="T46" s="48"/>
      <c r="U46" s="48"/>
      <c r="V46" s="48"/>
      <c r="W46" s="72"/>
      <c r="X46" s="48"/>
      <c r="Y46" s="72"/>
      <c r="Z46" s="48"/>
      <c r="AA46" s="72"/>
      <c r="AB46" s="48"/>
      <c r="AC46" s="72"/>
      <c r="AD46" s="48"/>
    </row>
    <row r="47" spans="5:30">
      <c r="E47" s="72"/>
      <c r="F47" s="48"/>
      <c r="G47" s="48"/>
      <c r="H47" s="48"/>
      <c r="I47" s="72"/>
      <c r="J47" s="48"/>
      <c r="K47" s="1" t="s">
        <v>170</v>
      </c>
      <c r="L47" s="48">
        <v>13</v>
      </c>
      <c r="M47" s="72"/>
      <c r="N47" s="1" t="s">
        <v>171</v>
      </c>
      <c r="O47" s="17">
        <v>4</v>
      </c>
      <c r="P47" s="48"/>
      <c r="Q47" s="72"/>
      <c r="R47" s="48"/>
      <c r="S47" s="48"/>
      <c r="T47" s="48"/>
      <c r="U47" s="48"/>
      <c r="V47" s="48"/>
      <c r="W47" s="72"/>
      <c r="X47" s="48"/>
      <c r="Y47" s="72"/>
      <c r="Z47" s="48"/>
      <c r="AA47" s="72"/>
      <c r="AB47" s="48"/>
      <c r="AC47" s="72"/>
      <c r="AD47" s="48"/>
    </row>
    <row r="48" spans="5:30">
      <c r="E48" s="72"/>
      <c r="F48" s="48"/>
      <c r="G48" s="48"/>
      <c r="H48" s="48"/>
      <c r="I48" s="72"/>
      <c r="J48" s="48"/>
      <c r="K48" s="1" t="s">
        <v>172</v>
      </c>
      <c r="L48" s="48">
        <v>9</v>
      </c>
      <c r="M48" s="72"/>
      <c r="N48" s="1" t="s">
        <v>173</v>
      </c>
      <c r="O48" s="17">
        <v>1</v>
      </c>
      <c r="P48" s="48"/>
      <c r="Q48" s="72"/>
      <c r="R48" s="48"/>
      <c r="S48" s="48"/>
      <c r="T48" s="48"/>
      <c r="U48" s="48"/>
      <c r="V48" s="48"/>
      <c r="W48" s="72"/>
      <c r="X48" s="48"/>
      <c r="Y48" s="72"/>
      <c r="Z48" s="48"/>
      <c r="AA48" s="72"/>
      <c r="AB48" s="48"/>
      <c r="AC48" s="72"/>
      <c r="AD48" s="48"/>
    </row>
    <row r="49" spans="5:30">
      <c r="E49" s="72"/>
      <c r="F49" s="48"/>
      <c r="G49" s="48"/>
      <c r="H49" s="48"/>
      <c r="I49" s="72"/>
      <c r="J49" s="48"/>
      <c r="K49" s="1" t="s">
        <v>174</v>
      </c>
      <c r="L49" s="48">
        <v>233</v>
      </c>
      <c r="M49" s="72"/>
      <c r="N49" s="1" t="s">
        <v>175</v>
      </c>
      <c r="O49" s="17">
        <v>5</v>
      </c>
      <c r="P49" s="48"/>
      <c r="Q49" s="72"/>
      <c r="R49" s="48"/>
      <c r="S49" s="48"/>
      <c r="T49" s="48"/>
      <c r="U49" s="48"/>
      <c r="V49" s="48"/>
      <c r="W49" s="72"/>
      <c r="X49" s="48"/>
      <c r="Y49" s="72"/>
      <c r="Z49" s="48"/>
      <c r="AA49" s="72"/>
      <c r="AB49" s="48"/>
      <c r="AC49" s="72"/>
      <c r="AD49" s="48"/>
    </row>
    <row r="50" spans="5:30">
      <c r="E50" s="72"/>
      <c r="F50" s="48"/>
      <c r="G50" s="48"/>
      <c r="H50" s="48"/>
      <c r="I50" s="72"/>
      <c r="J50" s="48"/>
      <c r="K50" s="1" t="s">
        <v>176</v>
      </c>
      <c r="L50" s="48">
        <v>316</v>
      </c>
      <c r="M50" s="72"/>
      <c r="N50" s="1" t="s">
        <v>177</v>
      </c>
      <c r="O50" s="17">
        <v>2</v>
      </c>
      <c r="P50" s="48"/>
      <c r="Q50" s="72"/>
      <c r="R50" s="48"/>
      <c r="S50" s="48"/>
      <c r="T50" s="48"/>
      <c r="U50" s="48"/>
      <c r="V50" s="48"/>
      <c r="W50" s="72"/>
      <c r="X50" s="48"/>
      <c r="Y50" s="72"/>
      <c r="Z50" s="48"/>
      <c r="AA50" s="72"/>
      <c r="AB50" s="48"/>
      <c r="AC50" s="72"/>
      <c r="AD50" s="48"/>
    </row>
    <row r="51" spans="5:30">
      <c r="E51" s="72"/>
      <c r="F51" s="48"/>
      <c r="G51" s="48"/>
      <c r="H51" s="48"/>
      <c r="I51" s="72"/>
      <c r="J51" s="48"/>
      <c r="K51" s="1" t="s">
        <v>178</v>
      </c>
      <c r="L51" s="48">
        <v>14</v>
      </c>
      <c r="M51" s="72"/>
      <c r="N51" s="48"/>
      <c r="O51" s="48"/>
      <c r="P51" s="48"/>
      <c r="Q51" s="72"/>
      <c r="R51" s="48"/>
      <c r="S51" s="48"/>
      <c r="T51" s="48"/>
      <c r="U51" s="48"/>
      <c r="V51" s="48"/>
      <c r="W51" s="72"/>
      <c r="X51" s="48"/>
      <c r="Y51" s="72"/>
      <c r="Z51" s="48"/>
      <c r="AA51" s="72"/>
      <c r="AB51" s="48"/>
      <c r="AC51" s="72"/>
      <c r="AD51" s="48"/>
    </row>
    <row r="52" spans="5:30">
      <c r="E52" s="72"/>
      <c r="F52" s="48"/>
      <c r="G52" s="48"/>
      <c r="H52" s="48"/>
      <c r="I52" s="72"/>
      <c r="J52" s="48"/>
      <c r="K52" s="1" t="s">
        <v>179</v>
      </c>
      <c r="L52" s="48">
        <v>21</v>
      </c>
      <c r="M52" s="72"/>
      <c r="N52" s="48"/>
      <c r="O52" s="48"/>
      <c r="P52" s="48"/>
      <c r="Q52" s="72"/>
      <c r="R52" s="48"/>
      <c r="S52" s="48"/>
      <c r="T52" s="48"/>
      <c r="U52" s="48"/>
      <c r="V52" s="48"/>
      <c r="W52" s="72"/>
      <c r="X52" s="48"/>
      <c r="Y52" s="72"/>
      <c r="Z52" s="48"/>
      <c r="AA52" s="72"/>
      <c r="AB52" s="48"/>
      <c r="AC52" s="72"/>
      <c r="AD52" s="48"/>
    </row>
    <row r="53" spans="5:30">
      <c r="E53" s="72"/>
      <c r="F53" s="48"/>
      <c r="G53" s="48"/>
      <c r="H53" s="48"/>
      <c r="I53" s="72"/>
      <c r="J53" s="48"/>
      <c r="K53" s="1" t="s">
        <v>180</v>
      </c>
      <c r="L53" s="48">
        <v>244</v>
      </c>
      <c r="M53" s="72"/>
      <c r="N53" s="48"/>
      <c r="O53" s="48"/>
      <c r="P53" s="48"/>
      <c r="Q53" s="72"/>
      <c r="R53" s="48"/>
      <c r="S53" s="48"/>
      <c r="T53" s="48"/>
      <c r="U53" s="48"/>
      <c r="V53" s="48"/>
      <c r="W53" s="72"/>
      <c r="X53" s="48"/>
      <c r="Y53" s="72"/>
      <c r="Z53" s="48"/>
      <c r="AA53" s="72"/>
      <c r="AB53" s="48"/>
      <c r="AC53" s="72"/>
      <c r="AD53" s="48"/>
    </row>
    <row r="54" spans="5:30">
      <c r="E54" s="72"/>
      <c r="F54" s="48"/>
      <c r="G54" s="48"/>
      <c r="H54" s="48"/>
      <c r="I54" s="72"/>
      <c r="J54" s="48"/>
      <c r="K54" s="1" t="s">
        <v>181</v>
      </c>
      <c r="L54" s="48">
        <v>356</v>
      </c>
      <c r="M54" s="72"/>
      <c r="N54" s="48"/>
      <c r="O54" s="48"/>
      <c r="P54" s="48"/>
      <c r="Q54" s="72"/>
      <c r="R54" s="48"/>
      <c r="S54" s="48"/>
      <c r="T54" s="48"/>
      <c r="U54" s="48"/>
      <c r="V54" s="48"/>
      <c r="W54" s="72"/>
      <c r="X54" s="48"/>
      <c r="Y54" s="72"/>
      <c r="Z54" s="48"/>
      <c r="AA54" s="72"/>
      <c r="AB54" s="48"/>
      <c r="AC54" s="72"/>
      <c r="AD54" s="48"/>
    </row>
    <row r="55" spans="5:30">
      <c r="E55" s="72"/>
      <c r="F55" s="48"/>
      <c r="G55" s="48"/>
      <c r="H55" s="48"/>
      <c r="I55" s="72"/>
      <c r="J55" s="48"/>
      <c r="K55" s="1" t="s">
        <v>182</v>
      </c>
      <c r="L55" s="48">
        <v>17</v>
      </c>
      <c r="M55" s="72"/>
      <c r="N55" s="48"/>
      <c r="O55" s="48"/>
      <c r="P55" s="48"/>
      <c r="Q55" s="72"/>
      <c r="R55" s="48"/>
      <c r="S55" s="48"/>
      <c r="T55" s="48"/>
      <c r="U55" s="48"/>
      <c r="V55" s="48"/>
      <c r="W55" s="72"/>
      <c r="X55" s="48"/>
      <c r="Y55" s="72"/>
      <c r="Z55" s="48"/>
      <c r="AA55" s="72"/>
      <c r="AB55" s="48"/>
      <c r="AC55" s="72"/>
      <c r="AD55" s="48"/>
    </row>
    <row r="56" spans="5:30">
      <c r="E56" s="72"/>
      <c r="F56" s="48"/>
      <c r="G56" s="48"/>
      <c r="H56" s="48"/>
      <c r="I56" s="72"/>
      <c r="J56" s="48"/>
      <c r="K56" s="1" t="s">
        <v>183</v>
      </c>
      <c r="L56" s="48">
        <v>41</v>
      </c>
      <c r="M56" s="72"/>
      <c r="N56" s="48"/>
      <c r="O56" s="48"/>
      <c r="P56" s="48"/>
      <c r="Q56" s="72"/>
      <c r="R56" s="48"/>
      <c r="S56" s="48"/>
      <c r="T56" s="48"/>
      <c r="U56" s="48"/>
      <c r="V56" s="48"/>
      <c r="W56" s="72"/>
      <c r="X56" s="48"/>
      <c r="Y56" s="72"/>
      <c r="Z56" s="48"/>
      <c r="AA56" s="72"/>
      <c r="AB56" s="48"/>
      <c r="AC56" s="72"/>
      <c r="AD56" s="48"/>
    </row>
    <row r="57" spans="5:30">
      <c r="E57" s="41"/>
      <c r="F57" s="48"/>
      <c r="G57" s="48"/>
      <c r="H57" s="26"/>
      <c r="I57" s="41"/>
      <c r="J57" s="26"/>
      <c r="K57" s="1" t="s">
        <v>184</v>
      </c>
      <c r="L57" s="48">
        <v>14</v>
      </c>
      <c r="M57" s="72"/>
      <c r="N57" s="48"/>
      <c r="O57" s="48"/>
      <c r="P57" s="48"/>
      <c r="Q57" s="72"/>
      <c r="R57" s="48"/>
      <c r="S57" s="48"/>
      <c r="T57" s="48"/>
      <c r="U57" s="48"/>
      <c r="V57" s="48"/>
      <c r="W57" s="72"/>
      <c r="X57" s="48"/>
      <c r="Y57" s="72"/>
      <c r="Z57" s="48"/>
      <c r="AA57" s="72"/>
      <c r="AB57" s="48"/>
      <c r="AC57" s="72"/>
      <c r="AD57" s="48"/>
    </row>
    <row r="58" spans="5:30">
      <c r="E58" s="72"/>
      <c r="F58" s="48"/>
      <c r="G58" s="48"/>
      <c r="H58" s="48"/>
      <c r="I58" s="72"/>
      <c r="J58" s="48"/>
      <c r="K58" s="1" t="s">
        <v>185</v>
      </c>
      <c r="L58" s="48">
        <v>15</v>
      </c>
      <c r="M58" s="72"/>
      <c r="N58" s="48"/>
      <c r="O58" s="48"/>
      <c r="P58" s="48"/>
      <c r="Q58" s="72"/>
      <c r="R58" s="48"/>
      <c r="S58" s="48"/>
      <c r="T58" s="48"/>
      <c r="U58" s="48"/>
      <c r="V58" s="48"/>
      <c r="W58" s="72"/>
      <c r="X58" s="48"/>
      <c r="Y58" s="72"/>
      <c r="Z58" s="48"/>
      <c r="AA58" s="72"/>
      <c r="AB58" s="48"/>
      <c r="AC58" s="72"/>
      <c r="AD58" s="48"/>
    </row>
    <row r="59" spans="5:30">
      <c r="E59" s="72"/>
      <c r="F59" s="48"/>
      <c r="G59" s="48"/>
      <c r="H59" s="48"/>
      <c r="I59" s="72"/>
      <c r="J59" s="48"/>
      <c r="K59" s="1" t="s">
        <v>186</v>
      </c>
      <c r="L59" s="48">
        <v>148</v>
      </c>
      <c r="M59" s="72"/>
      <c r="N59" s="48"/>
      <c r="O59" s="48"/>
      <c r="P59" s="48"/>
      <c r="Q59" s="72"/>
      <c r="R59" s="48"/>
      <c r="S59" s="48"/>
      <c r="T59" s="48"/>
      <c r="U59" s="48"/>
      <c r="V59" s="48"/>
      <c r="W59" s="72"/>
      <c r="X59" s="48"/>
      <c r="Y59" s="72"/>
      <c r="Z59" s="48"/>
      <c r="AA59" s="72"/>
      <c r="AB59" s="48"/>
      <c r="AC59" s="72"/>
      <c r="AD59" s="48"/>
    </row>
    <row r="60" spans="5:30">
      <c r="E60" s="72"/>
      <c r="F60" s="48"/>
      <c r="G60" s="48"/>
      <c r="H60" s="48"/>
      <c r="I60" s="72"/>
      <c r="J60" s="48"/>
      <c r="K60" s="1" t="s">
        <v>187</v>
      </c>
      <c r="L60" s="48">
        <v>13</v>
      </c>
      <c r="M60" s="72"/>
      <c r="N60" s="48"/>
      <c r="O60" s="48"/>
      <c r="P60" s="48"/>
      <c r="Q60" s="72"/>
      <c r="R60" s="48"/>
      <c r="S60" s="48"/>
      <c r="T60" s="48"/>
      <c r="U60" s="48"/>
      <c r="V60" s="48"/>
      <c r="W60" s="72"/>
      <c r="X60" s="48"/>
      <c r="Y60" s="72"/>
      <c r="Z60" s="48"/>
      <c r="AA60" s="72"/>
      <c r="AB60" s="48"/>
      <c r="AC60" s="72"/>
      <c r="AD60" s="48"/>
    </row>
    <row r="61" spans="5:30">
      <c r="E61" s="72"/>
      <c r="F61" s="48"/>
      <c r="G61" s="48"/>
      <c r="H61" s="48"/>
      <c r="I61" s="72"/>
      <c r="J61" s="48"/>
      <c r="K61" s="1" t="s">
        <v>188</v>
      </c>
      <c r="L61" s="48">
        <v>231</v>
      </c>
      <c r="M61" s="72"/>
      <c r="N61" s="48"/>
      <c r="O61" s="48"/>
      <c r="P61" s="48"/>
      <c r="Q61" s="72"/>
      <c r="R61" s="48"/>
      <c r="S61" s="48"/>
      <c r="T61" s="48"/>
      <c r="U61" s="48"/>
      <c r="V61" s="48"/>
      <c r="W61" s="72"/>
      <c r="X61" s="48"/>
      <c r="Y61" s="72"/>
      <c r="Z61" s="48"/>
      <c r="AA61" s="72"/>
      <c r="AB61" s="48"/>
      <c r="AC61" s="72"/>
      <c r="AD61" s="48"/>
    </row>
    <row r="62" spans="5:30">
      <c r="E62" s="72"/>
      <c r="F62" s="48"/>
      <c r="G62" s="48"/>
      <c r="H62" s="48"/>
      <c r="I62" s="72"/>
      <c r="J62" s="48"/>
      <c r="K62" s="1" t="s">
        <v>189</v>
      </c>
      <c r="L62" s="48">
        <v>200</v>
      </c>
      <c r="M62" s="72"/>
      <c r="N62" s="48"/>
      <c r="O62" s="48"/>
      <c r="P62" s="48"/>
      <c r="Q62" s="72"/>
      <c r="R62" s="48"/>
      <c r="S62" s="48"/>
      <c r="T62" s="48"/>
      <c r="U62" s="48"/>
      <c r="V62" s="48"/>
      <c r="W62" s="72"/>
      <c r="X62" s="48"/>
      <c r="Y62" s="72"/>
      <c r="Z62" s="48"/>
      <c r="AA62" s="72"/>
      <c r="AB62" s="48"/>
      <c r="AC62" s="72"/>
      <c r="AD62" s="48"/>
    </row>
    <row r="63" spans="5:30">
      <c r="E63" s="72"/>
      <c r="F63" s="48"/>
      <c r="G63" s="48"/>
      <c r="H63" s="48"/>
      <c r="I63" s="72"/>
      <c r="J63" s="48"/>
      <c r="K63" s="1" t="s">
        <v>190</v>
      </c>
      <c r="L63" s="48">
        <v>207</v>
      </c>
      <c r="M63" s="72"/>
      <c r="N63" s="48"/>
      <c r="O63" s="48"/>
      <c r="P63" s="48"/>
      <c r="Q63" s="72"/>
      <c r="R63" s="48"/>
      <c r="S63" s="48"/>
      <c r="T63" s="48"/>
      <c r="U63" s="48"/>
      <c r="V63" s="48"/>
      <c r="W63" s="72"/>
      <c r="X63" s="48"/>
      <c r="Y63" s="72"/>
      <c r="Z63" s="48"/>
      <c r="AA63" s="72"/>
      <c r="AB63" s="48"/>
      <c r="AC63" s="72"/>
      <c r="AD63" s="48"/>
    </row>
    <row r="64" spans="5:30">
      <c r="E64" s="72"/>
      <c r="F64" s="48"/>
      <c r="G64" s="48"/>
      <c r="H64" s="48"/>
      <c r="I64" s="72"/>
      <c r="J64" s="48"/>
      <c r="K64" s="1" t="s">
        <v>191</v>
      </c>
      <c r="L64" s="48">
        <v>168</v>
      </c>
      <c r="M64" s="41"/>
      <c r="N64" s="48"/>
      <c r="O64" s="48"/>
      <c r="P64" s="26"/>
      <c r="Q64" s="41"/>
      <c r="R64" s="26"/>
      <c r="S64" s="48"/>
      <c r="T64" s="48"/>
      <c r="U64" s="48"/>
      <c r="V64" s="48"/>
      <c r="W64" s="72"/>
      <c r="X64" s="48"/>
      <c r="Y64" s="72"/>
      <c r="Z64" s="48"/>
      <c r="AA64" s="72"/>
      <c r="AB64" s="48"/>
      <c r="AC64" s="72"/>
      <c r="AD64" s="48"/>
    </row>
    <row r="65" spans="5:30">
      <c r="E65" s="72"/>
      <c r="F65" s="48"/>
      <c r="G65" s="48"/>
      <c r="H65" s="48"/>
      <c r="I65" s="72"/>
      <c r="J65" s="48"/>
      <c r="K65" s="1" t="s">
        <v>192</v>
      </c>
      <c r="L65" s="48">
        <v>15</v>
      </c>
      <c r="M65" s="72"/>
      <c r="N65" s="48"/>
      <c r="O65" s="48"/>
      <c r="P65" s="48"/>
      <c r="Q65" s="72"/>
      <c r="R65" s="48"/>
      <c r="S65" s="48"/>
      <c r="T65" s="48"/>
      <c r="U65" s="48"/>
      <c r="V65" s="48"/>
      <c r="W65" s="72"/>
      <c r="X65" s="48"/>
      <c r="Y65" s="72"/>
      <c r="Z65" s="48"/>
      <c r="AA65" s="72"/>
      <c r="AB65" s="48"/>
      <c r="AC65" s="72"/>
      <c r="AD65" s="48"/>
    </row>
    <row r="66" spans="5:30">
      <c r="E66" s="72"/>
      <c r="F66" s="48"/>
      <c r="G66" s="48"/>
      <c r="H66" s="48"/>
      <c r="I66" s="72"/>
      <c r="J66" s="48"/>
      <c r="K66" s="1" t="s">
        <v>193</v>
      </c>
      <c r="L66" s="48">
        <v>41</v>
      </c>
      <c r="M66" s="72"/>
      <c r="N66" s="48"/>
      <c r="O66" s="48"/>
      <c r="P66" s="48"/>
      <c r="Q66" s="72"/>
      <c r="R66" s="48"/>
      <c r="S66" s="48"/>
      <c r="T66" s="48"/>
      <c r="U66" s="48"/>
      <c r="V66" s="48"/>
      <c r="W66" s="72"/>
      <c r="X66" s="48"/>
      <c r="Y66" s="72"/>
      <c r="Z66" s="48"/>
      <c r="AA66" s="72"/>
      <c r="AB66" s="48"/>
      <c r="AC66" s="72"/>
      <c r="AD66" s="48"/>
    </row>
    <row r="67" spans="5:30">
      <c r="E67" s="72"/>
      <c r="F67" s="48"/>
      <c r="G67" s="48"/>
      <c r="H67" s="48"/>
      <c r="I67" s="72"/>
      <c r="J67" s="48"/>
      <c r="K67" s="1" t="s">
        <v>194</v>
      </c>
      <c r="L67" s="48">
        <v>195</v>
      </c>
      <c r="M67" s="72"/>
      <c r="N67" s="48"/>
      <c r="O67" s="48"/>
      <c r="P67" s="48"/>
      <c r="Q67" s="72"/>
      <c r="R67" s="48"/>
      <c r="S67" s="48"/>
      <c r="T67" s="48"/>
      <c r="U67" s="48"/>
      <c r="V67" s="48"/>
      <c r="W67" s="72"/>
      <c r="X67" s="48"/>
      <c r="Y67" s="72"/>
      <c r="Z67" s="48"/>
      <c r="AA67" s="72"/>
      <c r="AB67" s="48"/>
      <c r="AC67" s="72"/>
      <c r="AD67" s="48"/>
    </row>
    <row r="68" spans="5:30">
      <c r="E68" s="72"/>
      <c r="F68" s="48"/>
      <c r="G68" s="48"/>
      <c r="H68" s="48"/>
      <c r="I68" s="72"/>
      <c r="J68" s="48"/>
      <c r="K68" s="42" t="s">
        <v>195</v>
      </c>
      <c r="L68" s="48">
        <v>332</v>
      </c>
      <c r="M68" s="72"/>
      <c r="N68" s="48"/>
      <c r="O68" s="48"/>
      <c r="P68" s="48"/>
      <c r="Q68" s="72"/>
      <c r="R68" s="48"/>
      <c r="S68" s="48"/>
      <c r="T68" s="48"/>
      <c r="U68" s="48"/>
      <c r="V68" s="48"/>
      <c r="W68" s="72"/>
      <c r="X68" s="48"/>
      <c r="Y68" s="72"/>
      <c r="Z68" s="48"/>
      <c r="AA68" s="72"/>
      <c r="AB68" s="48"/>
      <c r="AC68" s="72"/>
      <c r="AD68" s="48"/>
    </row>
    <row r="69" spans="5:30">
      <c r="E69" s="72"/>
      <c r="F69" s="48"/>
      <c r="G69" s="48"/>
      <c r="H69" s="48"/>
      <c r="I69" s="72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</row>
    <row r="70" spans="5:30">
      <c r="E70" s="72"/>
      <c r="F70" s="48"/>
      <c r="G70" s="48"/>
      <c r="H70" s="48"/>
      <c r="I70" s="72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</row>
    <row r="71" spans="5:30" ht="25.5">
      <c r="E71" s="72"/>
      <c r="F71" s="48"/>
      <c r="G71" s="48"/>
      <c r="H71" s="48"/>
      <c r="I71" s="72"/>
      <c r="J71" s="48"/>
      <c r="K71" s="50"/>
      <c r="L71" s="69"/>
      <c r="M71" s="69"/>
      <c r="N71" s="48"/>
      <c r="O71" s="48"/>
      <c r="P71" s="69"/>
      <c r="Q71" s="69"/>
      <c r="R71" s="69"/>
      <c r="S71" s="69"/>
      <c r="T71" s="69"/>
      <c r="U71" s="48"/>
      <c r="V71" s="48"/>
      <c r="W71" s="69"/>
      <c r="X71" s="69"/>
      <c r="Y71" s="69"/>
      <c r="Z71" s="69"/>
      <c r="AA71" s="69"/>
      <c r="AB71" s="69"/>
      <c r="AC71" s="69"/>
      <c r="AD71" s="69"/>
    </row>
    <row r="72" spans="5:30">
      <c r="E72" s="72"/>
      <c r="F72" s="48"/>
      <c r="G72" s="48"/>
      <c r="H72" s="48"/>
      <c r="I72" s="72"/>
      <c r="J72" s="48"/>
      <c r="K72" s="50"/>
      <c r="L72" s="48"/>
      <c r="M72" s="17"/>
      <c r="N72" s="48"/>
      <c r="O72" s="48"/>
      <c r="P72" s="17"/>
      <c r="Q72" s="17"/>
      <c r="R72" s="17"/>
      <c r="S72" s="17"/>
      <c r="T72" s="17"/>
      <c r="U72" s="48"/>
      <c r="V72" s="48"/>
      <c r="W72" s="17"/>
      <c r="X72" s="17"/>
      <c r="Y72" s="17"/>
      <c r="Z72" s="17"/>
      <c r="AA72" s="17"/>
      <c r="AB72" s="17"/>
      <c r="AC72" s="17"/>
      <c r="AD72" s="17"/>
    </row>
    <row r="73" spans="5:30">
      <c r="E73" s="72"/>
      <c r="F73" s="48"/>
      <c r="G73" s="48"/>
      <c r="H73" s="48"/>
      <c r="I73" s="72"/>
      <c r="J73" s="48"/>
      <c r="K73" s="50"/>
      <c r="L73" s="48"/>
      <c r="M73" s="17"/>
      <c r="N73" s="48"/>
      <c r="O73" s="48"/>
      <c r="P73" s="17"/>
      <c r="Q73" s="17"/>
      <c r="R73" s="17"/>
      <c r="S73" s="17"/>
      <c r="T73" s="17"/>
      <c r="U73" s="48"/>
      <c r="V73" s="48"/>
      <c r="W73" s="17"/>
      <c r="X73" s="17"/>
      <c r="Y73" s="17"/>
      <c r="Z73" s="17"/>
      <c r="AA73" s="17"/>
      <c r="AB73" s="17"/>
      <c r="AC73" s="17"/>
      <c r="AD73" s="17"/>
    </row>
    <row r="74" spans="5:30">
      <c r="E74" s="72"/>
      <c r="F74" s="48"/>
      <c r="G74" s="48"/>
      <c r="H74" s="48"/>
      <c r="I74" s="72"/>
      <c r="J74" s="48"/>
      <c r="K74" s="50"/>
      <c r="L74" s="48"/>
      <c r="M74" s="17"/>
      <c r="N74" s="48"/>
      <c r="O74" s="48"/>
      <c r="P74" s="17"/>
      <c r="Q74" s="17"/>
      <c r="R74" s="17"/>
      <c r="S74" s="17"/>
      <c r="T74" s="17"/>
      <c r="U74" s="48"/>
      <c r="V74" s="48"/>
      <c r="W74" s="17"/>
      <c r="X74" s="17"/>
      <c r="Y74" s="17"/>
      <c r="Z74" s="17"/>
      <c r="AA74" s="17"/>
      <c r="AB74" s="17"/>
      <c r="AC74" s="17"/>
      <c r="AD74" s="17"/>
    </row>
    <row r="75" spans="5:30">
      <c r="E75" s="72"/>
      <c r="F75" s="48"/>
      <c r="G75" s="48"/>
      <c r="H75" s="48"/>
      <c r="I75" s="72"/>
      <c r="J75" s="48"/>
      <c r="K75" s="50"/>
      <c r="L75" s="48"/>
      <c r="M75" s="17"/>
      <c r="N75" s="48"/>
      <c r="O75" s="48"/>
      <c r="P75" s="17"/>
      <c r="Q75" s="17"/>
      <c r="R75" s="17"/>
      <c r="S75" s="17"/>
      <c r="T75" s="17"/>
      <c r="U75" s="48"/>
      <c r="V75" s="48"/>
      <c r="W75" s="17"/>
      <c r="X75" s="17"/>
      <c r="Y75" s="17"/>
      <c r="Z75" s="17"/>
      <c r="AA75" s="17"/>
      <c r="AB75" s="17"/>
      <c r="AC75" s="17"/>
      <c r="AD75" s="17"/>
    </row>
    <row r="76" spans="5:30">
      <c r="E76" s="72"/>
      <c r="F76" s="48"/>
      <c r="G76" s="48"/>
      <c r="H76" s="48"/>
      <c r="I76" s="72"/>
      <c r="J76" s="48"/>
      <c r="K76" s="50"/>
      <c r="L76" s="48"/>
      <c r="M76" s="17"/>
      <c r="N76" s="48"/>
      <c r="O76" s="48"/>
      <c r="P76" s="17"/>
      <c r="Q76" s="17"/>
      <c r="R76" s="17"/>
      <c r="S76" s="17"/>
      <c r="T76" s="17"/>
      <c r="U76" s="48"/>
      <c r="V76" s="48"/>
      <c r="W76" s="17"/>
      <c r="X76" s="17"/>
      <c r="Y76" s="17"/>
      <c r="Z76" s="17"/>
      <c r="AA76" s="17"/>
      <c r="AB76" s="17"/>
      <c r="AC76" s="17"/>
      <c r="AD76" s="17"/>
    </row>
    <row r="77" spans="5:30">
      <c r="E77" s="72"/>
      <c r="F77" s="48"/>
      <c r="G77" s="48"/>
      <c r="H77" s="48"/>
      <c r="I77" s="72"/>
      <c r="J77" s="48"/>
      <c r="K77" s="50"/>
      <c r="L77" s="48"/>
      <c r="M77" s="17"/>
      <c r="N77" s="48"/>
      <c r="O77" s="48"/>
      <c r="P77" s="17"/>
      <c r="Q77" s="17"/>
      <c r="R77" s="17"/>
      <c r="S77" s="17"/>
      <c r="T77" s="17"/>
      <c r="U77" s="48"/>
      <c r="V77" s="48"/>
      <c r="W77" s="17"/>
      <c r="X77" s="17"/>
      <c r="Y77" s="17"/>
      <c r="Z77" s="17"/>
      <c r="AA77" s="17"/>
      <c r="AB77" s="17"/>
      <c r="AC77" s="17"/>
      <c r="AD77" s="17"/>
    </row>
    <row r="78" spans="5:30">
      <c r="E78" s="72"/>
      <c r="F78" s="48"/>
      <c r="G78" s="48"/>
      <c r="H78" s="48"/>
      <c r="I78" s="72"/>
      <c r="J78" s="48"/>
      <c r="K78" s="50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9"/>
    </row>
    <row r="79" spans="5:30">
      <c r="E79" s="72"/>
      <c r="F79" s="48"/>
      <c r="G79" s="48"/>
      <c r="H79" s="48"/>
      <c r="I79" s="72"/>
      <c r="J79" s="48"/>
      <c r="K79" s="50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9"/>
    </row>
    <row r="80" spans="5:30">
      <c r="E80" s="72"/>
      <c r="F80" s="48"/>
      <c r="G80" s="48"/>
      <c r="H80" s="48"/>
      <c r="I80" s="72"/>
      <c r="J80" s="48"/>
      <c r="K80" s="50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9"/>
    </row>
    <row r="81" spans="5:30">
      <c r="E81" s="72"/>
      <c r="F81" s="48"/>
      <c r="G81" s="48"/>
      <c r="H81" s="48"/>
      <c r="I81" s="72"/>
      <c r="J81" s="48"/>
      <c r="K81" s="50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9"/>
    </row>
    <row r="82" spans="5:30">
      <c r="E82" s="72"/>
      <c r="F82" s="48"/>
      <c r="G82" s="48"/>
      <c r="H82" s="48"/>
      <c r="I82" s="72"/>
      <c r="J82" s="48"/>
      <c r="K82" s="50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9"/>
    </row>
    <row r="83" spans="5:30">
      <c r="E83" s="41"/>
      <c r="F83" s="48"/>
      <c r="G83" s="48"/>
      <c r="H83" s="26"/>
      <c r="I83" s="41"/>
      <c r="J83" s="26"/>
      <c r="K83" s="50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9"/>
    </row>
    <row r="84" spans="5:30">
      <c r="E84" s="72"/>
      <c r="F84" s="48"/>
      <c r="G84" s="48"/>
      <c r="H84" s="48"/>
      <c r="I84" s="72"/>
      <c r="J84" s="48"/>
      <c r="K84" s="50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9"/>
    </row>
    <row r="85" spans="5:30">
      <c r="E85" s="72"/>
      <c r="F85" s="48"/>
      <c r="G85" s="48"/>
      <c r="H85" s="48"/>
      <c r="I85" s="72"/>
      <c r="J85" s="48"/>
      <c r="K85" s="50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9"/>
    </row>
    <row r="86" spans="5:30">
      <c r="E86" s="41"/>
      <c r="F86" s="48"/>
      <c r="G86" s="48"/>
      <c r="H86" s="26"/>
      <c r="I86" s="41"/>
      <c r="J86" s="26"/>
      <c r="K86" s="50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9"/>
    </row>
    <row r="87" spans="5:30">
      <c r="E87" s="72"/>
      <c r="F87" s="48"/>
      <c r="G87" s="48"/>
      <c r="H87" s="48"/>
      <c r="I87" s="72"/>
      <c r="J87" s="48"/>
      <c r="K87" s="50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9"/>
    </row>
    <row r="88" spans="5:30">
      <c r="E88" s="72"/>
      <c r="F88" s="48"/>
      <c r="G88" s="48"/>
      <c r="H88" s="48"/>
      <c r="I88" s="72"/>
      <c r="J88" s="48"/>
      <c r="K88" s="50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9"/>
    </row>
    <row r="89" spans="5:30">
      <c r="E89" s="72"/>
      <c r="F89" s="48"/>
      <c r="G89" s="48"/>
      <c r="H89" s="48"/>
      <c r="I89" s="72"/>
      <c r="J89" s="48"/>
      <c r="K89" s="50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9"/>
    </row>
    <row r="90" spans="5:30">
      <c r="E90" s="72"/>
      <c r="F90" s="48"/>
      <c r="G90" s="48"/>
      <c r="H90" s="48"/>
      <c r="I90" s="72"/>
      <c r="J90" s="48"/>
      <c r="K90" s="50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9"/>
    </row>
    <row r="91" spans="5:30">
      <c r="E91" s="72"/>
      <c r="F91" s="48"/>
      <c r="G91" s="48"/>
      <c r="H91" s="48"/>
      <c r="I91" s="72"/>
      <c r="J91" s="48"/>
      <c r="K91" s="50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9"/>
    </row>
    <row r="92" spans="5:30">
      <c r="E92" s="72"/>
      <c r="F92" s="48"/>
      <c r="G92" s="48"/>
      <c r="H92" s="48"/>
      <c r="I92" s="72"/>
      <c r="J92" s="48"/>
      <c r="K92" s="50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9"/>
    </row>
    <row r="93" spans="5:30">
      <c r="E93" s="41"/>
      <c r="F93" s="48"/>
      <c r="G93" s="48"/>
      <c r="H93" s="26"/>
      <c r="I93" s="41"/>
      <c r="J93" s="26"/>
      <c r="K93" s="50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9"/>
    </row>
    <row r="94" spans="5:30">
      <c r="E94" s="72"/>
      <c r="F94" s="48"/>
      <c r="G94" s="48"/>
      <c r="H94" s="48"/>
      <c r="I94" s="72"/>
      <c r="J94" s="48"/>
      <c r="K94" s="50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9"/>
    </row>
    <row r="95" spans="5:30">
      <c r="E95" s="72"/>
      <c r="F95" s="48"/>
      <c r="G95" s="48"/>
      <c r="H95" s="48"/>
      <c r="I95" s="72"/>
      <c r="J95" s="48"/>
      <c r="K95" s="50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9"/>
    </row>
    <row r="96" spans="5:30">
      <c r="E96" s="72"/>
      <c r="F96" s="48"/>
      <c r="G96" s="48"/>
      <c r="H96" s="48"/>
      <c r="I96" s="72"/>
      <c r="J96" s="48"/>
      <c r="K96" s="50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9"/>
    </row>
    <row r="97" spans="5:30">
      <c r="E97" s="72"/>
      <c r="F97" s="48"/>
      <c r="G97" s="48"/>
      <c r="H97" s="48"/>
      <c r="I97" s="72"/>
      <c r="J97" s="48"/>
      <c r="K97" s="50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9"/>
    </row>
    <row r="98" spans="5:30">
      <c r="E98" s="72"/>
      <c r="F98" s="48"/>
      <c r="G98" s="48"/>
      <c r="H98" s="48"/>
      <c r="I98" s="72"/>
      <c r="J98" s="48"/>
      <c r="K98" s="50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9"/>
    </row>
    <row r="99" spans="5:30">
      <c r="E99" s="72"/>
      <c r="F99" s="48"/>
      <c r="G99" s="48"/>
      <c r="H99" s="48"/>
      <c r="I99" s="72"/>
      <c r="J99" s="48"/>
      <c r="K99" s="50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9"/>
    </row>
    <row r="100" spans="5:30">
      <c r="E100" s="72"/>
      <c r="F100" s="48"/>
      <c r="G100" s="48"/>
      <c r="H100" s="48"/>
      <c r="I100" s="72"/>
      <c r="J100" s="48"/>
      <c r="K100" s="50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9"/>
    </row>
    <row r="101" spans="5:30">
      <c r="E101" s="72"/>
      <c r="F101" s="48"/>
      <c r="G101" s="48"/>
      <c r="H101" s="48"/>
      <c r="I101" s="72"/>
      <c r="J101" s="48"/>
      <c r="K101" s="50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9"/>
    </row>
    <row r="102" spans="5:30">
      <c r="E102" s="72"/>
      <c r="F102" s="48"/>
      <c r="G102" s="48"/>
      <c r="H102" s="48"/>
      <c r="I102" s="72"/>
      <c r="J102" s="48"/>
      <c r="K102" s="50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9"/>
    </row>
    <row r="103" spans="5:30">
      <c r="E103" s="41"/>
      <c r="F103" s="48"/>
      <c r="G103" s="48"/>
      <c r="H103" s="26"/>
      <c r="I103" s="41"/>
      <c r="J103" s="26"/>
      <c r="K103" s="50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9"/>
    </row>
    <row r="104" spans="5:30">
      <c r="E104" s="72"/>
      <c r="F104" s="48"/>
      <c r="G104" s="48"/>
      <c r="H104" s="48"/>
      <c r="I104" s="72"/>
      <c r="J104" s="48"/>
      <c r="K104" s="50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9"/>
    </row>
    <row r="105" spans="5:30">
      <c r="E105" s="72"/>
      <c r="F105" s="48"/>
      <c r="G105" s="48"/>
      <c r="H105" s="48"/>
      <c r="I105" s="72"/>
      <c r="J105" s="48"/>
      <c r="K105" s="50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9"/>
    </row>
    <row r="106" spans="5:30">
      <c r="E106" s="72"/>
      <c r="F106" s="48"/>
      <c r="G106" s="48"/>
      <c r="H106" s="48"/>
      <c r="I106" s="72"/>
      <c r="J106" s="48"/>
      <c r="K106" s="50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9"/>
    </row>
    <row r="107" spans="5:30">
      <c r="E107" s="72"/>
      <c r="F107" s="48"/>
      <c r="G107" s="48"/>
      <c r="H107" s="48"/>
      <c r="I107" s="72"/>
      <c r="J107" s="48"/>
      <c r="K107" s="50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9"/>
    </row>
    <row r="108" spans="5:30">
      <c r="E108" s="72"/>
      <c r="F108" s="48"/>
      <c r="G108" s="48"/>
      <c r="H108" s="48"/>
      <c r="I108" s="72"/>
      <c r="J108" s="48"/>
      <c r="K108" s="50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9"/>
    </row>
    <row r="109" spans="5:30">
      <c r="E109" s="72"/>
      <c r="F109" s="48"/>
      <c r="G109" s="48"/>
      <c r="H109" s="48"/>
      <c r="I109" s="72"/>
      <c r="J109" s="48"/>
      <c r="K109" s="50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9"/>
    </row>
    <row r="110" spans="5:30">
      <c r="E110" s="72"/>
      <c r="F110" s="48"/>
      <c r="G110" s="48"/>
      <c r="H110" s="48"/>
      <c r="I110" s="72"/>
      <c r="J110" s="48"/>
      <c r="K110" s="50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9"/>
    </row>
    <row r="111" spans="5:30">
      <c r="E111" s="72"/>
      <c r="F111" s="48"/>
      <c r="G111" s="48"/>
      <c r="H111" s="48"/>
      <c r="I111" s="72"/>
      <c r="J111" s="48"/>
      <c r="K111" s="50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9"/>
    </row>
    <row r="112" spans="5:30">
      <c r="E112" s="72"/>
      <c r="F112" s="48"/>
      <c r="G112" s="48"/>
      <c r="H112" s="48"/>
      <c r="I112" s="72"/>
      <c r="J112" s="48"/>
      <c r="K112" s="50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9"/>
    </row>
    <row r="113" spans="5:30">
      <c r="E113" s="72"/>
      <c r="F113" s="48"/>
      <c r="G113" s="48"/>
      <c r="H113" s="48"/>
      <c r="I113" s="72"/>
      <c r="J113" s="48"/>
      <c r="K113" s="50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9"/>
    </row>
    <row r="114" spans="5:30">
      <c r="E114" s="72"/>
      <c r="F114" s="48"/>
      <c r="G114" s="48"/>
      <c r="H114" s="48"/>
      <c r="I114" s="72"/>
      <c r="J114" s="48"/>
      <c r="K114" s="50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9"/>
    </row>
    <row r="115" spans="5:30">
      <c r="E115" s="72"/>
      <c r="F115" s="48"/>
      <c r="G115" s="48"/>
      <c r="H115" s="48"/>
      <c r="I115" s="72"/>
      <c r="J115" s="48"/>
      <c r="K115" s="50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9"/>
    </row>
    <row r="116" spans="5:30">
      <c r="E116" s="72"/>
      <c r="F116" s="48"/>
      <c r="G116" s="48"/>
      <c r="H116" s="48"/>
      <c r="I116" s="72"/>
      <c r="J116" s="48"/>
      <c r="K116" s="50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9"/>
    </row>
    <row r="117" spans="5:30">
      <c r="E117" s="72"/>
      <c r="F117" s="48"/>
      <c r="G117" s="48"/>
      <c r="H117" s="48"/>
      <c r="I117" s="72"/>
      <c r="J117" s="48"/>
      <c r="K117" s="50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9"/>
    </row>
    <row r="118" spans="5:30">
      <c r="E118" s="72"/>
      <c r="F118" s="48"/>
      <c r="G118" s="48"/>
      <c r="H118" s="48"/>
      <c r="I118" s="72"/>
      <c r="J118" s="48"/>
      <c r="K118" s="50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9"/>
    </row>
    <row r="119" spans="5:30">
      <c r="E119" s="72"/>
      <c r="F119" s="48"/>
      <c r="G119" s="48"/>
      <c r="H119" s="48"/>
      <c r="I119" s="72"/>
      <c r="J119" s="48"/>
      <c r="K119" s="50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9"/>
    </row>
    <row r="120" spans="5:30">
      <c r="E120" s="72"/>
      <c r="F120" s="48"/>
      <c r="G120" s="48"/>
      <c r="H120" s="48"/>
      <c r="I120" s="72"/>
      <c r="J120" s="48"/>
      <c r="K120" s="50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9"/>
    </row>
    <row r="121" spans="5:30">
      <c r="E121" s="72"/>
      <c r="F121" s="48"/>
      <c r="G121" s="48"/>
      <c r="H121" s="48"/>
      <c r="I121" s="72"/>
      <c r="J121" s="48"/>
      <c r="K121" s="50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9"/>
    </row>
    <row r="122" spans="5:30">
      <c r="E122" s="72"/>
      <c r="F122" s="48"/>
      <c r="G122" s="48"/>
      <c r="H122" s="48"/>
      <c r="I122" s="72"/>
      <c r="J122" s="48"/>
      <c r="K122" s="50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9"/>
    </row>
    <row r="123" spans="5:30">
      <c r="E123" s="72"/>
      <c r="F123" s="48"/>
      <c r="G123" s="48"/>
      <c r="H123" s="48"/>
      <c r="I123" s="72"/>
      <c r="J123" s="48"/>
      <c r="K123" s="50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9"/>
    </row>
    <row r="124" spans="5:30">
      <c r="E124" s="72"/>
      <c r="F124" s="48"/>
      <c r="G124" s="48"/>
      <c r="H124" s="48"/>
      <c r="I124" s="72"/>
      <c r="J124" s="48"/>
      <c r="K124" s="50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9"/>
    </row>
    <row r="125" spans="5:30">
      <c r="E125" s="72"/>
      <c r="F125" s="48"/>
      <c r="G125" s="48"/>
      <c r="H125" s="48"/>
      <c r="I125" s="72"/>
      <c r="J125" s="48"/>
      <c r="K125" s="50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9"/>
    </row>
    <row r="126" spans="5:30">
      <c r="E126" s="72"/>
      <c r="F126" s="48"/>
      <c r="G126" s="48"/>
      <c r="H126" s="48"/>
      <c r="I126" s="72"/>
      <c r="J126" s="48"/>
      <c r="K126" s="50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9"/>
    </row>
    <row r="127" spans="5:30">
      <c r="E127" s="72"/>
      <c r="F127" s="48"/>
      <c r="G127" s="48"/>
      <c r="H127" s="48"/>
      <c r="I127" s="72"/>
      <c r="J127" s="48"/>
      <c r="K127" s="50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9"/>
    </row>
    <row r="128" spans="5:30">
      <c r="E128" s="72"/>
      <c r="F128" s="48"/>
      <c r="G128" s="48"/>
      <c r="H128" s="48"/>
      <c r="I128" s="72"/>
      <c r="J128" s="48"/>
      <c r="K128" s="50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9"/>
    </row>
    <row r="129" spans="5:30">
      <c r="E129" s="41"/>
      <c r="F129" s="48"/>
      <c r="G129" s="48"/>
      <c r="H129" s="26"/>
      <c r="I129" s="41"/>
      <c r="J129" s="26"/>
      <c r="K129" s="50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9"/>
    </row>
    <row r="130" spans="5:30">
      <c r="E130" s="72"/>
      <c r="F130" s="48"/>
      <c r="G130" s="48"/>
      <c r="H130" s="48"/>
      <c r="I130" s="72"/>
      <c r="J130" s="48"/>
      <c r="K130" s="50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9"/>
    </row>
    <row r="131" spans="5:30">
      <c r="E131" s="72"/>
      <c r="F131" s="48"/>
      <c r="G131" s="48"/>
      <c r="H131" s="48"/>
      <c r="I131" s="72"/>
      <c r="J131" s="48"/>
      <c r="K131" s="50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9"/>
    </row>
    <row r="132" spans="5:30">
      <c r="E132" s="72"/>
      <c r="F132" s="48"/>
      <c r="G132" s="48"/>
      <c r="H132" s="48"/>
      <c r="I132" s="72"/>
      <c r="J132" s="48"/>
      <c r="K132" s="50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9"/>
    </row>
    <row r="133" spans="5:30">
      <c r="E133" s="72"/>
      <c r="F133" s="48"/>
      <c r="G133" s="48"/>
      <c r="H133" s="48"/>
      <c r="I133" s="72"/>
      <c r="J133" s="48"/>
      <c r="K133" s="50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9"/>
    </row>
    <row r="134" spans="5:30">
      <c r="E134" s="72"/>
      <c r="F134" s="48"/>
      <c r="G134" s="48"/>
      <c r="H134" s="48"/>
      <c r="I134" s="72"/>
      <c r="J134" s="48"/>
      <c r="K134" s="50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9"/>
    </row>
    <row r="135" spans="5:30">
      <c r="E135" s="72"/>
      <c r="F135" s="48"/>
      <c r="G135" s="48"/>
      <c r="H135" s="48"/>
      <c r="I135" s="72"/>
      <c r="J135" s="48"/>
      <c r="K135" s="50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9"/>
    </row>
    <row r="136" spans="5:30">
      <c r="E136" s="72"/>
      <c r="F136" s="48"/>
      <c r="G136" s="48"/>
      <c r="H136" s="48"/>
      <c r="I136" s="72"/>
      <c r="J136" s="48"/>
      <c r="K136" s="50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9"/>
    </row>
    <row r="137" spans="5:30">
      <c r="E137" s="72"/>
      <c r="F137" s="48"/>
      <c r="G137" s="48"/>
      <c r="H137" s="48"/>
      <c r="I137" s="72"/>
      <c r="J137" s="48"/>
      <c r="K137" s="50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9"/>
    </row>
    <row r="138" spans="5:30">
      <c r="E138" s="72"/>
      <c r="F138" s="48"/>
      <c r="G138" s="48"/>
      <c r="H138" s="48"/>
      <c r="I138" s="72"/>
      <c r="J138" s="48"/>
      <c r="K138" s="50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9"/>
    </row>
    <row r="139" spans="5:30">
      <c r="E139" s="72"/>
      <c r="F139" s="48"/>
      <c r="G139" s="48"/>
      <c r="H139" s="48"/>
      <c r="I139" s="72"/>
      <c r="J139" s="48"/>
      <c r="K139" s="50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9"/>
    </row>
    <row r="140" spans="5:30">
      <c r="E140" s="41"/>
      <c r="F140" s="48"/>
      <c r="G140" s="48"/>
      <c r="H140" s="26"/>
      <c r="I140" s="41"/>
      <c r="J140" s="26"/>
      <c r="K140" s="50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9"/>
    </row>
    <row r="141" spans="5:30">
      <c r="E141" s="41"/>
      <c r="F141" s="48"/>
      <c r="G141" s="48"/>
      <c r="H141" s="26"/>
      <c r="I141" s="41"/>
      <c r="J141" s="26"/>
      <c r="K141" s="50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9"/>
    </row>
    <row r="142" spans="5:30">
      <c r="E142" s="72"/>
      <c r="F142" s="48"/>
      <c r="G142" s="48"/>
      <c r="H142" s="48"/>
      <c r="I142" s="72"/>
      <c r="J142" s="48"/>
      <c r="K142" s="50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9"/>
    </row>
    <row r="143" spans="5:30">
      <c r="E143" s="72"/>
      <c r="F143" s="48"/>
      <c r="G143" s="48"/>
      <c r="H143" s="48"/>
      <c r="I143" s="72"/>
      <c r="J143" s="48"/>
      <c r="K143" s="50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9"/>
    </row>
    <row r="144" spans="5:30">
      <c r="E144" s="72"/>
      <c r="F144" s="48"/>
      <c r="G144" s="48"/>
      <c r="H144" s="48"/>
      <c r="I144" s="72"/>
      <c r="J144" s="48"/>
      <c r="K144" s="50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9"/>
    </row>
    <row r="145" spans="5:30">
      <c r="E145" s="72"/>
      <c r="F145" s="48"/>
      <c r="G145" s="48"/>
      <c r="H145" s="48"/>
      <c r="I145" s="72"/>
      <c r="J145" s="48"/>
      <c r="K145" s="50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9"/>
    </row>
    <row r="146" spans="5:30">
      <c r="E146" s="72"/>
      <c r="F146" s="48"/>
      <c r="G146" s="48"/>
      <c r="H146" s="48"/>
      <c r="I146" s="72"/>
      <c r="J146" s="48"/>
      <c r="K146" s="50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9"/>
    </row>
    <row r="147" spans="5:30">
      <c r="E147" s="72"/>
      <c r="F147" s="48"/>
      <c r="G147" s="48"/>
      <c r="H147" s="48"/>
      <c r="I147" s="72"/>
      <c r="J147" s="48"/>
      <c r="K147" s="50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9"/>
    </row>
    <row r="148" spans="5:30">
      <c r="E148" s="72"/>
      <c r="F148" s="48"/>
      <c r="G148" s="48"/>
      <c r="H148" s="48"/>
      <c r="I148" s="72"/>
      <c r="J148" s="48"/>
      <c r="K148" s="50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9"/>
    </row>
    <row r="149" spans="5:30">
      <c r="E149" s="72"/>
      <c r="F149" s="48"/>
      <c r="G149" s="48"/>
      <c r="H149" s="48"/>
      <c r="I149" s="72"/>
      <c r="J149" s="48"/>
      <c r="K149" s="50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9"/>
    </row>
    <row r="150" spans="5:30">
      <c r="E150" s="72"/>
      <c r="F150" s="48"/>
      <c r="G150" s="48"/>
      <c r="H150" s="48"/>
      <c r="I150" s="72"/>
      <c r="J150" s="48"/>
      <c r="K150" s="50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9"/>
    </row>
    <row r="151" spans="5:30">
      <c r="E151" s="72"/>
      <c r="F151" s="48"/>
      <c r="G151" s="48"/>
      <c r="H151" s="48"/>
      <c r="I151" s="72"/>
      <c r="J151" s="48"/>
      <c r="K151" s="50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9"/>
    </row>
    <row r="152" spans="5:30">
      <c r="E152" s="72"/>
      <c r="F152" s="48"/>
      <c r="G152" s="48"/>
      <c r="H152" s="48"/>
      <c r="I152" s="72"/>
      <c r="J152" s="48"/>
      <c r="K152" s="50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9"/>
    </row>
    <row r="153" spans="5:30">
      <c r="E153" s="72"/>
      <c r="F153" s="48"/>
      <c r="G153" s="48"/>
      <c r="H153" s="48"/>
      <c r="I153" s="72"/>
      <c r="J153" s="48"/>
      <c r="K153" s="50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9"/>
    </row>
    <row r="154" spans="5:30">
      <c r="E154" s="72"/>
      <c r="F154" s="48"/>
      <c r="G154" s="48"/>
      <c r="H154" s="48"/>
      <c r="I154" s="72"/>
      <c r="J154" s="48"/>
      <c r="K154" s="50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9"/>
    </row>
    <row r="155" spans="5:30">
      <c r="E155" s="72"/>
      <c r="F155" s="48"/>
      <c r="G155" s="48"/>
      <c r="H155" s="48"/>
      <c r="I155" s="72"/>
      <c r="J155" s="48"/>
      <c r="K155" s="50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9"/>
    </row>
    <row r="156" spans="5:30">
      <c r="E156" s="72"/>
      <c r="F156" s="48"/>
      <c r="G156" s="48"/>
      <c r="H156" s="48"/>
      <c r="I156" s="72"/>
      <c r="J156" s="48"/>
      <c r="K156" s="50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9"/>
    </row>
    <row r="157" spans="5:30">
      <c r="E157" s="72"/>
      <c r="F157" s="48"/>
      <c r="G157" s="48"/>
      <c r="H157" s="48"/>
      <c r="I157" s="72"/>
      <c r="J157" s="48"/>
      <c r="K157" s="50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9"/>
    </row>
    <row r="158" spans="5:30">
      <c r="E158" s="72"/>
      <c r="F158" s="48"/>
      <c r="G158" s="48"/>
      <c r="H158" s="48"/>
      <c r="I158" s="72"/>
      <c r="J158" s="48"/>
      <c r="K158" s="50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9"/>
    </row>
    <row r="159" spans="5:30">
      <c r="E159" s="72"/>
      <c r="F159" s="48"/>
      <c r="G159" s="48"/>
      <c r="H159" s="48"/>
      <c r="I159" s="72"/>
      <c r="J159" s="48"/>
      <c r="K159" s="50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9"/>
    </row>
    <row r="160" spans="5:30">
      <c r="E160" s="72"/>
      <c r="F160" s="48"/>
      <c r="G160" s="48"/>
      <c r="H160" s="48"/>
      <c r="I160" s="72"/>
      <c r="J160" s="48"/>
      <c r="K160" s="50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9"/>
    </row>
    <row r="161" spans="5:30">
      <c r="E161" s="72"/>
      <c r="F161" s="48"/>
      <c r="G161" s="48"/>
      <c r="H161" s="48"/>
      <c r="I161" s="72"/>
      <c r="J161" s="48"/>
      <c r="K161" s="50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9"/>
    </row>
    <row r="162" spans="5:30">
      <c r="E162" s="72"/>
      <c r="F162" s="48"/>
      <c r="G162" s="48"/>
      <c r="H162" s="48"/>
      <c r="I162" s="72"/>
      <c r="J162" s="48"/>
      <c r="K162" s="50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9"/>
    </row>
    <row r="163" spans="5:30">
      <c r="E163" s="72"/>
      <c r="F163" s="48"/>
      <c r="G163" s="48"/>
      <c r="H163" s="48"/>
      <c r="I163" s="72"/>
      <c r="J163" s="48"/>
      <c r="K163" s="50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9"/>
    </row>
    <row r="164" spans="5:30">
      <c r="E164" s="72"/>
      <c r="F164" s="48"/>
      <c r="G164" s="48"/>
      <c r="H164" s="48"/>
      <c r="I164" s="72"/>
      <c r="J164" s="48"/>
      <c r="K164" s="50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9"/>
    </row>
    <row r="165" spans="5:30">
      <c r="E165" s="72"/>
      <c r="F165" s="48"/>
      <c r="G165" s="48"/>
      <c r="H165" s="48"/>
      <c r="I165" s="72"/>
      <c r="J165" s="48"/>
      <c r="K165" s="50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9"/>
    </row>
    <row r="166" spans="5:30">
      <c r="E166" s="72"/>
      <c r="F166" s="48"/>
      <c r="G166" s="48"/>
      <c r="H166" s="48"/>
      <c r="I166" s="72"/>
      <c r="J166" s="48"/>
      <c r="K166" s="50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9"/>
    </row>
    <row r="167" spans="5:30">
      <c r="E167" s="72"/>
      <c r="F167" s="48"/>
      <c r="G167" s="48"/>
      <c r="H167" s="48"/>
      <c r="I167" s="72"/>
      <c r="J167" s="48"/>
      <c r="K167" s="50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9"/>
    </row>
    <row r="168" spans="5:30">
      <c r="E168" s="72"/>
      <c r="F168" s="48"/>
      <c r="G168" s="48"/>
      <c r="H168" s="48"/>
      <c r="I168" s="72"/>
      <c r="J168" s="48"/>
      <c r="K168" s="50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9"/>
    </row>
    <row r="169" spans="5:30">
      <c r="E169" s="72"/>
      <c r="F169" s="48"/>
      <c r="G169" s="48"/>
      <c r="H169" s="48"/>
      <c r="I169" s="72"/>
      <c r="J169" s="48"/>
      <c r="K169" s="50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9"/>
    </row>
    <row r="170" spans="5:30">
      <c r="E170" s="72"/>
      <c r="F170" s="48"/>
      <c r="G170" s="48"/>
      <c r="H170" s="48"/>
      <c r="I170" s="72"/>
      <c r="J170" s="48"/>
      <c r="K170" s="50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9"/>
    </row>
    <row r="171" spans="5:30">
      <c r="E171" s="72"/>
      <c r="F171" s="48"/>
      <c r="G171" s="48"/>
      <c r="H171" s="48"/>
      <c r="I171" s="72"/>
      <c r="J171" s="48"/>
      <c r="K171" s="50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9"/>
    </row>
    <row r="172" spans="5:30">
      <c r="E172" s="72"/>
      <c r="F172" s="48"/>
      <c r="G172" s="48"/>
      <c r="H172" s="48"/>
      <c r="I172" s="72"/>
      <c r="J172" s="48"/>
      <c r="K172" s="50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9"/>
    </row>
    <row r="173" spans="5:30">
      <c r="E173" s="72"/>
      <c r="F173" s="48"/>
      <c r="G173" s="48"/>
      <c r="H173" s="48"/>
      <c r="I173" s="72"/>
      <c r="J173" s="48"/>
      <c r="K173" s="50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9"/>
    </row>
    <row r="174" spans="5:30">
      <c r="E174" s="72"/>
      <c r="F174" s="48"/>
      <c r="G174" s="48"/>
      <c r="H174" s="48"/>
      <c r="I174" s="72"/>
      <c r="J174" s="48"/>
      <c r="K174" s="50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9"/>
    </row>
    <row r="175" spans="5:30">
      <c r="E175" s="72"/>
      <c r="F175" s="48"/>
      <c r="G175" s="48"/>
      <c r="H175" s="48"/>
      <c r="I175" s="72"/>
      <c r="J175" s="48"/>
      <c r="K175" s="50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9"/>
    </row>
    <row r="176" spans="5:30">
      <c r="E176" s="72"/>
      <c r="F176" s="48"/>
      <c r="G176" s="48"/>
      <c r="H176" s="48"/>
      <c r="I176" s="72"/>
      <c r="J176" s="48"/>
      <c r="K176" s="50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9"/>
    </row>
    <row r="177" spans="5:30">
      <c r="E177" s="72"/>
      <c r="F177" s="48"/>
      <c r="G177" s="48"/>
      <c r="H177" s="48"/>
      <c r="I177" s="72"/>
      <c r="J177" s="48"/>
      <c r="K177" s="50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9"/>
    </row>
    <row r="178" spans="5:30">
      <c r="E178" s="72"/>
      <c r="F178" s="48"/>
      <c r="G178" s="48"/>
      <c r="H178" s="48"/>
      <c r="I178" s="72"/>
      <c r="J178" s="48"/>
      <c r="K178" s="50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9"/>
    </row>
    <row r="179" spans="5:30">
      <c r="E179" s="72"/>
      <c r="F179" s="48"/>
      <c r="G179" s="48"/>
      <c r="H179" s="48"/>
      <c r="I179" s="72"/>
      <c r="J179" s="48"/>
      <c r="K179" s="50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9"/>
    </row>
    <row r="180" spans="5:30">
      <c r="E180" s="72"/>
      <c r="F180" s="48"/>
      <c r="G180" s="48"/>
      <c r="H180" s="48"/>
      <c r="I180" s="72"/>
      <c r="J180" s="48"/>
      <c r="K180" s="50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9"/>
    </row>
    <row r="181" spans="5:30">
      <c r="E181" s="72"/>
      <c r="F181" s="48"/>
      <c r="G181" s="48"/>
      <c r="H181" s="48"/>
      <c r="I181" s="72"/>
      <c r="J181" s="48"/>
      <c r="K181" s="50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9"/>
    </row>
    <row r="182" spans="5:30">
      <c r="E182" s="72"/>
      <c r="F182" s="48"/>
      <c r="G182" s="48"/>
      <c r="H182" s="48"/>
      <c r="I182" s="72"/>
      <c r="J182" s="48"/>
      <c r="K182" s="50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9"/>
    </row>
    <row r="183" spans="5:30">
      <c r="E183" s="72"/>
      <c r="F183" s="48"/>
      <c r="G183" s="48"/>
      <c r="H183" s="48"/>
      <c r="I183" s="72"/>
      <c r="J183" s="48"/>
      <c r="K183" s="50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9"/>
    </row>
    <row r="184" spans="5:30">
      <c r="E184" s="72"/>
      <c r="F184" s="48"/>
      <c r="G184" s="48"/>
      <c r="H184" s="48"/>
      <c r="I184" s="72"/>
      <c r="J184" s="48"/>
      <c r="K184" s="50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9"/>
    </row>
    <row r="185" spans="5:30">
      <c r="E185" s="72"/>
      <c r="F185" s="48"/>
      <c r="G185" s="48"/>
      <c r="H185" s="48"/>
      <c r="I185" s="72"/>
      <c r="J185" s="48"/>
      <c r="K185" s="50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9"/>
    </row>
    <row r="186" spans="5:30">
      <c r="E186" s="72"/>
      <c r="F186" s="48"/>
      <c r="G186" s="48"/>
      <c r="H186" s="48"/>
      <c r="I186" s="72"/>
      <c r="J186" s="48"/>
      <c r="K186" s="50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9"/>
    </row>
    <row r="187" spans="5:30">
      <c r="E187" s="72"/>
      <c r="F187" s="48"/>
      <c r="G187" s="48"/>
      <c r="H187" s="48"/>
      <c r="I187" s="72"/>
      <c r="J187" s="48"/>
      <c r="K187" s="50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9"/>
    </row>
    <row r="188" spans="5:30">
      <c r="E188" s="72"/>
      <c r="F188" s="48"/>
      <c r="G188" s="48"/>
      <c r="H188" s="48"/>
      <c r="I188" s="72"/>
      <c r="J188" s="48"/>
      <c r="K188" s="50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9"/>
    </row>
    <row r="189" spans="5:30">
      <c r="E189" s="72"/>
      <c r="F189" s="48"/>
      <c r="G189" s="48"/>
      <c r="H189" s="48"/>
      <c r="I189" s="72"/>
      <c r="J189" s="48"/>
      <c r="K189" s="50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9"/>
    </row>
    <row r="190" spans="5:30">
      <c r="E190" s="72"/>
      <c r="F190" s="48"/>
      <c r="G190" s="48"/>
      <c r="H190" s="48"/>
      <c r="I190" s="72"/>
      <c r="J190" s="48"/>
      <c r="K190" s="50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9"/>
    </row>
    <row r="191" spans="5:30">
      <c r="E191" s="72"/>
      <c r="F191" s="48"/>
      <c r="G191" s="48"/>
      <c r="H191" s="48"/>
      <c r="I191" s="72"/>
      <c r="J191" s="48"/>
      <c r="K191" s="50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9"/>
    </row>
    <row r="192" spans="5:30">
      <c r="E192" s="72"/>
      <c r="F192" s="48"/>
      <c r="G192" s="48"/>
      <c r="H192" s="48"/>
      <c r="I192" s="72"/>
      <c r="J192" s="48"/>
      <c r="K192" s="50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9"/>
    </row>
    <row r="193" spans="5:30">
      <c r="E193" s="72"/>
      <c r="F193" s="48"/>
      <c r="G193" s="48"/>
      <c r="H193" s="48"/>
      <c r="I193" s="72"/>
      <c r="J193" s="48"/>
      <c r="K193" s="50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9"/>
    </row>
    <row r="194" spans="5:30">
      <c r="E194" s="72"/>
      <c r="F194" s="48"/>
      <c r="G194" s="48"/>
      <c r="H194" s="48"/>
      <c r="I194" s="72"/>
      <c r="J194" s="48"/>
      <c r="K194" s="50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9"/>
    </row>
    <row r="195" spans="5:30">
      <c r="E195" s="41"/>
      <c r="F195" s="48"/>
      <c r="G195" s="48"/>
      <c r="H195" s="26"/>
      <c r="I195" s="41"/>
      <c r="J195" s="26"/>
      <c r="K195" s="50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9"/>
    </row>
    <row r="196" spans="5:30">
      <c r="E196" s="72"/>
      <c r="F196" s="48"/>
      <c r="G196" s="48"/>
      <c r="H196" s="48"/>
      <c r="I196" s="72"/>
      <c r="J196" s="48"/>
      <c r="K196" s="50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9"/>
    </row>
    <row r="197" spans="5:30">
      <c r="E197" s="72"/>
      <c r="F197" s="48"/>
      <c r="G197" s="48"/>
      <c r="H197" s="48"/>
      <c r="I197" s="72"/>
      <c r="J197" s="48"/>
      <c r="K197" s="50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9"/>
    </row>
    <row r="198" spans="5:30">
      <c r="E198" s="72"/>
      <c r="F198" s="48"/>
      <c r="G198" s="48"/>
      <c r="H198" s="48"/>
      <c r="I198" s="72"/>
      <c r="J198" s="48"/>
      <c r="K198" s="50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9"/>
    </row>
    <row r="199" spans="5:30">
      <c r="E199" s="72"/>
      <c r="F199" s="48"/>
      <c r="G199" s="48"/>
      <c r="H199" s="48"/>
      <c r="I199" s="72"/>
      <c r="J199" s="48"/>
      <c r="K199" s="50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9"/>
    </row>
    <row r="200" spans="5:30">
      <c r="E200" s="72"/>
      <c r="F200" s="48"/>
      <c r="G200" s="48"/>
      <c r="H200" s="48"/>
      <c r="I200" s="72"/>
      <c r="J200" s="48"/>
      <c r="K200" s="50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9"/>
    </row>
    <row r="201" spans="5:30">
      <c r="E201" s="72"/>
      <c r="F201" s="48"/>
      <c r="G201" s="48"/>
      <c r="H201" s="48"/>
      <c r="I201" s="72"/>
      <c r="J201" s="48"/>
      <c r="K201" s="50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9"/>
    </row>
    <row r="202" spans="5:30">
      <c r="E202" s="72"/>
      <c r="F202" s="48"/>
      <c r="G202" s="48"/>
      <c r="H202" s="48"/>
      <c r="I202" s="72"/>
      <c r="J202" s="48"/>
      <c r="K202" s="50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9"/>
    </row>
    <row r="203" spans="5:30">
      <c r="E203" s="72"/>
      <c r="F203" s="48"/>
      <c r="G203" s="48"/>
      <c r="H203" s="48"/>
      <c r="I203" s="72"/>
      <c r="J203" s="48"/>
      <c r="K203" s="50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9"/>
    </row>
    <row r="204" spans="5:30">
      <c r="E204" s="72"/>
      <c r="F204" s="48"/>
      <c r="G204" s="48"/>
      <c r="H204" s="48"/>
      <c r="I204" s="72"/>
      <c r="J204" s="48"/>
      <c r="K204" s="50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9"/>
    </row>
    <row r="205" spans="5:30">
      <c r="E205" s="72"/>
      <c r="F205" s="48"/>
      <c r="G205" s="48"/>
      <c r="H205" s="48"/>
      <c r="I205" s="72"/>
      <c r="J205" s="48"/>
      <c r="K205" s="50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9"/>
    </row>
    <row r="206" spans="5:30">
      <c r="E206" s="72"/>
      <c r="F206" s="48"/>
      <c r="G206" s="48"/>
      <c r="H206" s="48"/>
      <c r="I206" s="72"/>
      <c r="J206" s="48"/>
      <c r="K206" s="50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9"/>
    </row>
    <row r="207" spans="5:30">
      <c r="E207" s="72"/>
      <c r="F207" s="48"/>
      <c r="G207" s="48"/>
      <c r="H207" s="48"/>
      <c r="I207" s="72"/>
      <c r="J207" s="48"/>
      <c r="K207" s="50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9"/>
    </row>
    <row r="208" spans="5:30">
      <c r="E208" s="72"/>
      <c r="F208" s="48"/>
      <c r="G208" s="48"/>
      <c r="H208" s="48"/>
      <c r="I208" s="72"/>
      <c r="J208" s="48"/>
      <c r="K208" s="50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9"/>
    </row>
    <row r="209" spans="5:30">
      <c r="E209" s="72"/>
      <c r="F209" s="48"/>
      <c r="G209" s="48"/>
      <c r="H209" s="48"/>
      <c r="I209" s="72"/>
      <c r="J209" s="48"/>
      <c r="K209" s="50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9"/>
    </row>
    <row r="210" spans="5:30">
      <c r="E210" s="72"/>
      <c r="F210" s="48"/>
      <c r="G210" s="48"/>
      <c r="H210" s="48"/>
      <c r="I210" s="72"/>
      <c r="J210" s="48"/>
      <c r="K210" s="50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9"/>
    </row>
    <row r="211" spans="5:30">
      <c r="E211" s="72"/>
      <c r="F211" s="48"/>
      <c r="G211" s="48"/>
      <c r="H211" s="48"/>
      <c r="I211" s="72"/>
      <c r="J211" s="48"/>
      <c r="K211" s="50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9"/>
    </row>
    <row r="212" spans="5:30">
      <c r="E212" s="72"/>
      <c r="F212" s="48"/>
      <c r="G212" s="48"/>
      <c r="H212" s="48"/>
      <c r="I212" s="72"/>
      <c r="J212" s="48"/>
      <c r="K212" s="50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9"/>
    </row>
    <row r="213" spans="5:30">
      <c r="E213" s="72"/>
      <c r="F213" s="48"/>
      <c r="G213" s="48"/>
      <c r="H213" s="48"/>
      <c r="I213" s="72"/>
      <c r="J213" s="48"/>
      <c r="K213" s="50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9"/>
    </row>
    <row r="214" spans="5:30">
      <c r="E214" s="72"/>
      <c r="F214" s="48"/>
      <c r="G214" s="48"/>
      <c r="H214" s="48"/>
      <c r="I214" s="72"/>
      <c r="J214" s="48"/>
      <c r="K214" s="50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9"/>
    </row>
    <row r="215" spans="5:30">
      <c r="E215" s="72"/>
      <c r="F215" s="48"/>
      <c r="G215" s="48"/>
      <c r="H215" s="48"/>
      <c r="I215" s="72"/>
      <c r="J215" s="48"/>
      <c r="K215" s="50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9"/>
    </row>
    <row r="216" spans="5:30">
      <c r="E216" s="72"/>
      <c r="F216" s="48"/>
      <c r="G216" s="48"/>
      <c r="H216" s="48"/>
      <c r="I216" s="72"/>
      <c r="J216" s="48"/>
      <c r="K216" s="50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9"/>
    </row>
    <row r="217" spans="5:30">
      <c r="E217" s="72"/>
      <c r="F217" s="48"/>
      <c r="G217" s="48"/>
      <c r="H217" s="48"/>
      <c r="I217" s="72"/>
      <c r="J217" s="48"/>
      <c r="K217" s="50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9"/>
    </row>
    <row r="218" spans="5:30">
      <c r="E218" s="72"/>
      <c r="F218" s="48"/>
      <c r="G218" s="48"/>
      <c r="H218" s="48"/>
      <c r="I218" s="72"/>
      <c r="J218" s="48"/>
      <c r="K218" s="50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9"/>
    </row>
    <row r="219" spans="5:30">
      <c r="E219" s="72"/>
      <c r="F219" s="48"/>
      <c r="G219" s="48"/>
      <c r="H219" s="48"/>
      <c r="I219" s="72"/>
      <c r="J219" s="48"/>
      <c r="K219" s="50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9"/>
    </row>
    <row r="220" spans="5:30">
      <c r="E220" s="72"/>
      <c r="F220" s="48"/>
      <c r="G220" s="48"/>
      <c r="H220" s="48"/>
      <c r="I220" s="72"/>
      <c r="J220" s="48"/>
      <c r="K220" s="50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9"/>
    </row>
    <row r="221" spans="5:30">
      <c r="E221" s="72"/>
      <c r="F221" s="48"/>
      <c r="G221" s="48"/>
      <c r="H221" s="48"/>
      <c r="I221" s="72"/>
      <c r="J221" s="48"/>
      <c r="K221" s="50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9"/>
    </row>
    <row r="222" spans="5:30">
      <c r="E222" s="72"/>
      <c r="F222" s="48"/>
      <c r="G222" s="48"/>
      <c r="H222" s="48"/>
      <c r="I222" s="72"/>
      <c r="J222" s="48"/>
      <c r="K222" s="50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9"/>
    </row>
    <row r="223" spans="5:30">
      <c r="E223" s="72"/>
      <c r="F223" s="48"/>
      <c r="G223" s="48"/>
      <c r="H223" s="48"/>
      <c r="I223" s="72"/>
      <c r="J223" s="48"/>
      <c r="K223" s="50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9"/>
    </row>
    <row r="224" spans="5:30">
      <c r="E224" s="72"/>
      <c r="F224" s="48"/>
      <c r="G224" s="48"/>
      <c r="H224" s="48"/>
      <c r="I224" s="72"/>
      <c r="J224" s="48"/>
      <c r="K224" s="50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9"/>
    </row>
    <row r="225" spans="5:30">
      <c r="E225" s="72"/>
      <c r="F225" s="48"/>
      <c r="G225" s="48"/>
      <c r="H225" s="48"/>
      <c r="I225" s="72"/>
      <c r="J225" s="48"/>
      <c r="K225" s="50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9"/>
    </row>
    <row r="226" spans="5:30">
      <c r="E226" s="72"/>
      <c r="F226" s="48"/>
      <c r="G226" s="48"/>
      <c r="H226" s="48"/>
      <c r="I226" s="72"/>
      <c r="J226" s="48"/>
      <c r="K226" s="50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9"/>
    </row>
    <row r="227" spans="5:30">
      <c r="E227" s="72"/>
      <c r="F227" s="48"/>
      <c r="G227" s="48"/>
      <c r="H227" s="48"/>
      <c r="I227" s="72"/>
      <c r="J227" s="48"/>
      <c r="K227" s="50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9"/>
    </row>
    <row r="228" spans="5:30">
      <c r="E228" s="41"/>
      <c r="F228" s="48"/>
      <c r="G228" s="48"/>
      <c r="H228" s="26"/>
      <c r="I228" s="41"/>
      <c r="J228" s="26"/>
      <c r="K228" s="50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9"/>
    </row>
    <row r="229" spans="5:30">
      <c r="E229" s="72"/>
      <c r="F229" s="48"/>
      <c r="G229" s="48"/>
      <c r="H229" s="48"/>
      <c r="I229" s="72"/>
      <c r="J229" s="48"/>
      <c r="K229" s="50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9"/>
    </row>
    <row r="230" spans="5:30">
      <c r="E230" s="72"/>
      <c r="F230" s="48"/>
      <c r="G230" s="48"/>
      <c r="H230" s="48"/>
      <c r="I230" s="72"/>
      <c r="J230" s="48"/>
      <c r="K230" s="50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9"/>
    </row>
    <row r="231" spans="5:30">
      <c r="E231" s="72"/>
      <c r="F231" s="48"/>
      <c r="G231" s="48"/>
      <c r="H231" s="48"/>
      <c r="I231" s="72"/>
      <c r="J231" s="48"/>
      <c r="K231" s="50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9"/>
    </row>
    <row r="232" spans="5:30">
      <c r="E232" s="72"/>
      <c r="F232" s="48"/>
      <c r="G232" s="48"/>
      <c r="H232" s="48"/>
      <c r="I232" s="72"/>
      <c r="J232" s="48"/>
      <c r="K232" s="50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9"/>
    </row>
    <row r="233" spans="5:30">
      <c r="E233" s="72"/>
      <c r="F233" s="48"/>
      <c r="G233" s="48"/>
      <c r="H233" s="48"/>
      <c r="I233" s="72"/>
      <c r="J233" s="48"/>
      <c r="K233" s="50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9"/>
    </row>
    <row r="234" spans="5:30">
      <c r="E234" s="72"/>
      <c r="F234" s="48"/>
      <c r="G234" s="48"/>
      <c r="H234" s="48"/>
      <c r="I234" s="72"/>
      <c r="J234" s="48"/>
      <c r="K234" s="50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9"/>
    </row>
    <row r="235" spans="5:30">
      <c r="E235" s="72"/>
      <c r="F235" s="48"/>
      <c r="G235" s="48"/>
      <c r="H235" s="48"/>
      <c r="I235" s="72"/>
      <c r="J235" s="48"/>
      <c r="K235" s="50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9"/>
    </row>
    <row r="236" spans="5:30">
      <c r="E236" s="72"/>
      <c r="F236" s="48"/>
      <c r="G236" s="48"/>
      <c r="H236" s="48"/>
      <c r="I236" s="72"/>
      <c r="J236" s="48"/>
      <c r="K236" s="50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9"/>
    </row>
    <row r="237" spans="5:30">
      <c r="E237" s="72"/>
      <c r="F237" s="48"/>
      <c r="G237" s="48"/>
      <c r="H237" s="48"/>
      <c r="I237" s="72"/>
      <c r="J237" s="48"/>
      <c r="K237" s="50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9"/>
    </row>
    <row r="238" spans="5:30">
      <c r="E238" s="72"/>
      <c r="F238" s="48"/>
      <c r="G238" s="48"/>
      <c r="H238" s="48"/>
      <c r="I238" s="72"/>
      <c r="J238" s="48"/>
      <c r="K238" s="50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9"/>
    </row>
    <row r="239" spans="5:30">
      <c r="E239" s="72"/>
      <c r="F239" s="48"/>
      <c r="G239" s="48"/>
      <c r="H239" s="48"/>
      <c r="I239" s="72"/>
      <c r="J239" s="48"/>
      <c r="K239" s="50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9"/>
    </row>
    <row r="240" spans="5:30">
      <c r="E240" s="72"/>
      <c r="F240" s="48"/>
      <c r="G240" s="48"/>
      <c r="H240" s="48"/>
      <c r="I240" s="72"/>
      <c r="J240" s="48"/>
      <c r="K240" s="50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9"/>
    </row>
    <row r="241" spans="5:30">
      <c r="E241" s="72"/>
      <c r="F241" s="48"/>
      <c r="G241" s="48"/>
      <c r="H241" s="48"/>
      <c r="I241" s="72"/>
      <c r="J241" s="48"/>
      <c r="K241" s="50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9"/>
    </row>
    <row r="242" spans="5:30">
      <c r="E242" s="41"/>
      <c r="F242" s="48"/>
      <c r="G242" s="48"/>
      <c r="H242" s="26"/>
      <c r="I242" s="41"/>
      <c r="J242" s="26"/>
      <c r="K242" s="50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9"/>
    </row>
    <row r="243" spans="5:30">
      <c r="E243" s="72"/>
      <c r="F243" s="48"/>
      <c r="G243" s="48"/>
      <c r="H243" s="48"/>
      <c r="I243" s="72"/>
      <c r="J243" s="48"/>
      <c r="K243" s="50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9"/>
    </row>
    <row r="244" spans="5:30">
      <c r="E244" s="72"/>
      <c r="F244" s="48"/>
      <c r="G244" s="48"/>
      <c r="H244" s="48"/>
      <c r="I244" s="72"/>
      <c r="J244" s="48"/>
      <c r="K244" s="50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9"/>
    </row>
    <row r="245" spans="5:30">
      <c r="E245" s="72"/>
      <c r="F245" s="48"/>
      <c r="G245" s="48"/>
      <c r="H245" s="48"/>
      <c r="I245" s="72"/>
      <c r="J245" s="48"/>
      <c r="K245" s="50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9"/>
    </row>
    <row r="246" spans="5:30">
      <c r="E246" s="72"/>
      <c r="F246" s="48"/>
      <c r="G246" s="48"/>
      <c r="H246" s="48"/>
      <c r="I246" s="72"/>
      <c r="J246" s="48"/>
      <c r="K246" s="50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9"/>
    </row>
    <row r="247" spans="5:30">
      <c r="E247" s="72"/>
      <c r="F247" s="48"/>
      <c r="G247" s="48"/>
      <c r="H247" s="48"/>
      <c r="I247" s="72"/>
      <c r="J247" s="48"/>
      <c r="K247" s="50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9"/>
    </row>
    <row r="248" spans="5:30">
      <c r="E248" s="72"/>
      <c r="F248" s="48"/>
      <c r="G248" s="48"/>
      <c r="H248" s="48"/>
      <c r="I248" s="72"/>
      <c r="J248" s="48"/>
      <c r="K248" s="50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9"/>
    </row>
    <row r="249" spans="5:30">
      <c r="E249" s="72"/>
      <c r="F249" s="48"/>
      <c r="G249" s="48"/>
      <c r="H249" s="48"/>
      <c r="I249" s="72"/>
      <c r="J249" s="48"/>
      <c r="K249" s="50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9"/>
    </row>
    <row r="250" spans="5:30">
      <c r="E250" s="72"/>
      <c r="F250" s="48"/>
      <c r="G250" s="48"/>
      <c r="H250" s="48"/>
      <c r="I250" s="72"/>
      <c r="J250" s="48"/>
      <c r="K250" s="50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9"/>
    </row>
    <row r="251" spans="5:30">
      <c r="E251" s="72"/>
      <c r="F251" s="48"/>
      <c r="G251" s="48"/>
      <c r="H251" s="48"/>
      <c r="I251" s="72"/>
      <c r="J251" s="48"/>
      <c r="K251" s="50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9"/>
    </row>
    <row r="252" spans="5:30">
      <c r="E252" s="72"/>
      <c r="F252" s="48"/>
      <c r="G252" s="48"/>
      <c r="H252" s="48"/>
      <c r="I252" s="72"/>
      <c r="J252" s="48"/>
      <c r="K252" s="50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9"/>
    </row>
    <row r="253" spans="5:30">
      <c r="E253" s="72"/>
      <c r="F253" s="48"/>
      <c r="G253" s="48"/>
      <c r="H253" s="48"/>
      <c r="I253" s="72"/>
      <c r="J253" s="48"/>
      <c r="K253" s="50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9"/>
    </row>
    <row r="254" spans="5:30">
      <c r="E254" s="72"/>
      <c r="F254" s="48"/>
      <c r="G254" s="48"/>
      <c r="H254" s="48"/>
      <c r="I254" s="72"/>
      <c r="J254" s="48"/>
      <c r="K254" s="50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9"/>
    </row>
    <row r="255" spans="5:30">
      <c r="E255" s="72"/>
      <c r="F255" s="48"/>
      <c r="G255" s="48"/>
      <c r="H255" s="48"/>
      <c r="I255" s="72"/>
      <c r="J255" s="48"/>
      <c r="K255" s="50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9"/>
    </row>
    <row r="256" spans="5:30">
      <c r="E256" s="72"/>
      <c r="F256" s="48"/>
      <c r="G256" s="48"/>
      <c r="H256" s="48"/>
      <c r="I256" s="72"/>
      <c r="J256" s="48"/>
      <c r="K256" s="50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9"/>
    </row>
    <row r="257" spans="5:30">
      <c r="E257" s="41"/>
      <c r="F257" s="48"/>
      <c r="G257" s="48"/>
      <c r="H257" s="26"/>
      <c r="I257" s="41"/>
      <c r="J257" s="26"/>
      <c r="K257" s="50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9"/>
    </row>
    <row r="258" spans="5:30">
      <c r="E258" s="72"/>
      <c r="F258" s="48"/>
      <c r="G258" s="48"/>
      <c r="H258" s="48"/>
      <c r="I258" s="72"/>
      <c r="J258" s="48"/>
      <c r="K258" s="50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9"/>
    </row>
    <row r="259" spans="5:30">
      <c r="E259" s="72"/>
      <c r="F259" s="48"/>
      <c r="G259" s="48"/>
      <c r="H259" s="48"/>
      <c r="I259" s="72"/>
      <c r="J259" s="48"/>
      <c r="K259" s="50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9"/>
    </row>
    <row r="260" spans="5:30">
      <c r="E260" s="72"/>
      <c r="F260" s="48"/>
      <c r="G260" s="48"/>
      <c r="H260" s="48"/>
      <c r="I260" s="72"/>
      <c r="J260" s="48"/>
      <c r="K260" s="50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9"/>
    </row>
    <row r="261" spans="5:30">
      <c r="E261" s="41"/>
      <c r="F261" s="48"/>
      <c r="G261" s="48"/>
      <c r="H261" s="26"/>
      <c r="I261" s="41"/>
      <c r="J261" s="26"/>
      <c r="K261" s="50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9"/>
    </row>
    <row r="262" spans="5:30">
      <c r="E262" s="72"/>
      <c r="F262" s="48"/>
      <c r="G262" s="48"/>
      <c r="H262" s="48"/>
      <c r="I262" s="72"/>
      <c r="J262" s="48"/>
      <c r="K262" s="50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9"/>
    </row>
    <row r="263" spans="5:30">
      <c r="E263" s="72"/>
      <c r="F263" s="48"/>
      <c r="G263" s="48"/>
      <c r="H263" s="48"/>
      <c r="I263" s="72"/>
      <c r="J263" s="48"/>
      <c r="K263" s="50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9"/>
    </row>
    <row r="264" spans="5:30">
      <c r="E264" s="72"/>
      <c r="F264" s="48"/>
      <c r="G264" s="48"/>
      <c r="H264" s="48"/>
      <c r="I264" s="72"/>
      <c r="J264" s="48"/>
      <c r="K264" s="50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9"/>
    </row>
    <row r="265" spans="5:30">
      <c r="E265" s="72"/>
      <c r="F265" s="48"/>
      <c r="G265" s="48"/>
      <c r="H265" s="48"/>
      <c r="I265" s="72"/>
      <c r="J265" s="48"/>
      <c r="K265" s="50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9"/>
    </row>
    <row r="266" spans="5:30">
      <c r="E266" s="72"/>
      <c r="F266" s="48"/>
      <c r="G266" s="48"/>
      <c r="H266" s="48"/>
      <c r="I266" s="72"/>
      <c r="J266" s="48"/>
      <c r="K266" s="50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9"/>
    </row>
    <row r="267" spans="5:30">
      <c r="E267" s="72"/>
      <c r="F267" s="48"/>
      <c r="G267" s="48"/>
      <c r="H267" s="48"/>
      <c r="I267" s="72"/>
      <c r="J267" s="48"/>
      <c r="K267" s="50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9"/>
    </row>
    <row r="268" spans="5:30">
      <c r="E268" s="72"/>
      <c r="F268" s="48"/>
      <c r="G268" s="48"/>
      <c r="H268" s="48"/>
      <c r="I268" s="72"/>
      <c r="J268" s="48"/>
      <c r="K268" s="50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9"/>
    </row>
    <row r="269" spans="5:30">
      <c r="E269" s="72"/>
      <c r="F269" s="48"/>
      <c r="G269" s="48"/>
      <c r="H269" s="48"/>
      <c r="I269" s="72"/>
      <c r="J269" s="48"/>
      <c r="K269" s="50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9"/>
    </row>
    <row r="270" spans="5:30">
      <c r="E270" s="72"/>
      <c r="F270" s="48"/>
      <c r="G270" s="48"/>
      <c r="H270" s="48"/>
      <c r="I270" s="72"/>
      <c r="J270" s="48"/>
      <c r="K270" s="50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9"/>
    </row>
    <row r="271" spans="5:30">
      <c r="E271" s="72"/>
      <c r="F271" s="48"/>
      <c r="G271" s="48"/>
      <c r="H271" s="48"/>
      <c r="I271" s="72"/>
      <c r="J271" s="48"/>
      <c r="K271" s="50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9"/>
    </row>
    <row r="272" spans="5:30">
      <c r="E272" s="72"/>
      <c r="F272" s="48"/>
      <c r="G272" s="48"/>
      <c r="H272" s="48"/>
      <c r="I272" s="72"/>
      <c r="J272" s="48"/>
      <c r="K272" s="50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9"/>
    </row>
    <row r="273" spans="5:30">
      <c r="E273" s="72"/>
      <c r="F273" s="48"/>
      <c r="G273" s="48"/>
      <c r="H273" s="48"/>
      <c r="I273" s="72"/>
      <c r="J273" s="48"/>
      <c r="K273" s="50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9"/>
    </row>
    <row r="274" spans="5:30">
      <c r="E274" s="72"/>
      <c r="F274" s="48"/>
      <c r="G274" s="48"/>
      <c r="H274" s="48"/>
      <c r="I274" s="72"/>
      <c r="J274" s="48"/>
      <c r="K274" s="50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9"/>
    </row>
    <row r="275" spans="5:30">
      <c r="E275" s="72"/>
      <c r="F275" s="48"/>
      <c r="G275" s="48"/>
      <c r="H275" s="48"/>
      <c r="I275" s="72"/>
      <c r="J275" s="48"/>
      <c r="K275" s="50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9"/>
    </row>
    <row r="276" spans="5:30">
      <c r="E276" s="72"/>
      <c r="F276" s="48"/>
      <c r="G276" s="48"/>
      <c r="H276" s="48"/>
      <c r="I276" s="72"/>
      <c r="J276" s="48"/>
      <c r="K276" s="50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9"/>
    </row>
    <row r="277" spans="5:30">
      <c r="E277" s="41"/>
      <c r="F277" s="48"/>
      <c r="G277" s="48"/>
      <c r="H277" s="26"/>
      <c r="I277" s="41"/>
      <c r="J277" s="26"/>
      <c r="K277" s="50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9"/>
    </row>
    <row r="278" spans="5:30">
      <c r="E278" s="72"/>
      <c r="F278" s="48"/>
      <c r="G278" s="48"/>
      <c r="H278" s="48"/>
      <c r="I278" s="72"/>
      <c r="J278" s="48"/>
      <c r="K278" s="50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9"/>
    </row>
    <row r="279" spans="5:30">
      <c r="E279" s="72"/>
      <c r="F279" s="48"/>
      <c r="G279" s="48"/>
      <c r="H279" s="48"/>
      <c r="I279" s="72"/>
      <c r="J279" s="48"/>
      <c r="K279" s="50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9"/>
    </row>
    <row r="280" spans="5:30">
      <c r="E280" s="72"/>
      <c r="F280" s="48"/>
      <c r="G280" s="48"/>
      <c r="H280" s="48"/>
      <c r="I280" s="72"/>
      <c r="J280" s="48"/>
      <c r="K280" s="50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9"/>
    </row>
    <row r="281" spans="5:30">
      <c r="E281" s="48"/>
      <c r="F281" s="48"/>
      <c r="G281" s="48"/>
      <c r="H281" s="48"/>
      <c r="I281" s="48"/>
      <c r="J281" s="48"/>
      <c r="K281" s="50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9"/>
    </row>
    <row r="282" spans="5:30">
      <c r="E282" s="48"/>
      <c r="F282" s="48"/>
      <c r="G282" s="48"/>
      <c r="H282" s="48"/>
      <c r="I282" s="48"/>
      <c r="J282" s="48"/>
      <c r="K282" s="50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9"/>
    </row>
    <row r="283" spans="5:30">
      <c r="E283" s="48"/>
      <c r="F283" s="48"/>
      <c r="G283" s="48"/>
      <c r="H283" s="48"/>
      <c r="I283" s="48"/>
      <c r="J283" s="48"/>
      <c r="K283" s="50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9"/>
    </row>
    <row r="284" spans="5:30">
      <c r="E284" s="48"/>
      <c r="F284" s="48"/>
      <c r="G284" s="48"/>
      <c r="H284" s="48"/>
      <c r="I284" s="48"/>
      <c r="J284" s="48"/>
      <c r="K284" s="50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9"/>
    </row>
    <row r="285" spans="5:30">
      <c r="E285" s="48"/>
      <c r="F285" s="48"/>
      <c r="G285" s="48"/>
      <c r="H285" s="48"/>
      <c r="I285" s="48"/>
      <c r="J285" s="48"/>
      <c r="K285" s="50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9"/>
    </row>
    <row r="286" spans="5:30">
      <c r="E286" s="48"/>
      <c r="F286" s="48"/>
      <c r="G286" s="48"/>
      <c r="H286" s="48"/>
      <c r="I286" s="48"/>
      <c r="J286" s="48"/>
      <c r="K286" s="50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9"/>
    </row>
    <row r="287" spans="5:30">
      <c r="E287" s="48"/>
      <c r="F287" s="48"/>
      <c r="G287" s="48"/>
      <c r="H287" s="48"/>
      <c r="I287" s="48"/>
      <c r="J287" s="48"/>
      <c r="K287" s="50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9"/>
    </row>
    <row r="288" spans="5:30">
      <c r="E288" s="48"/>
      <c r="F288" s="48"/>
      <c r="G288" s="48"/>
      <c r="H288" s="48"/>
      <c r="I288" s="48"/>
      <c r="J288" s="48"/>
      <c r="K288" s="50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9"/>
    </row>
    <row r="289" spans="13:30"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9"/>
    </row>
    <row r="290" spans="13:30"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9"/>
    </row>
    <row r="291" spans="13:30"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9"/>
    </row>
    <row r="292" spans="13:30"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9"/>
    </row>
    <row r="293" spans="13:30"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9"/>
    </row>
    <row r="294" spans="13:30"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9"/>
    </row>
    <row r="295" spans="13:30"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9"/>
    </row>
    <row r="296" spans="13:30"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9"/>
    </row>
    <row r="297" spans="13:30"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9"/>
    </row>
    <row r="298" spans="13:30"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9"/>
    </row>
    <row r="299" spans="13:30"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9"/>
    </row>
    <row r="300" spans="13:30"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9"/>
    </row>
    <row r="301" spans="13:30"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9"/>
    </row>
    <row r="302" spans="13:30"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9"/>
    </row>
    <row r="303" spans="13:30"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9"/>
    </row>
    <row r="304" spans="13:30"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9"/>
    </row>
    <row r="305" spans="13:30"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9"/>
    </row>
    <row r="306" spans="13:30"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9"/>
    </row>
    <row r="307" spans="13:30"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9"/>
    </row>
    <row r="308" spans="13:30"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9"/>
    </row>
    <row r="309" spans="13:30"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9"/>
    </row>
    <row r="310" spans="13:30"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9"/>
    </row>
    <row r="311" spans="13:30"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9"/>
    </row>
    <row r="312" spans="13:30"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9"/>
    </row>
    <row r="313" spans="13:30"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9"/>
    </row>
    <row r="314" spans="13:30"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9"/>
    </row>
    <row r="315" spans="13:30"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9"/>
    </row>
    <row r="316" spans="13:30"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9"/>
    </row>
    <row r="317" spans="13:30"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9"/>
    </row>
    <row r="318" spans="13:30"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9"/>
    </row>
    <row r="319" spans="13:30"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9"/>
    </row>
    <row r="320" spans="13:30"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9"/>
    </row>
    <row r="321" spans="13:30"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9"/>
    </row>
    <row r="322" spans="13:30"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9"/>
    </row>
    <row r="323" spans="13:30"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9"/>
    </row>
    <row r="324" spans="13:30"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9"/>
    </row>
    <row r="325" spans="13:30"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9"/>
    </row>
    <row r="326" spans="13:30"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9"/>
    </row>
    <row r="327" spans="13:30"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9"/>
    </row>
    <row r="328" spans="13:30"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9"/>
    </row>
    <row r="329" spans="13:30"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9"/>
    </row>
    <row r="330" spans="13:30"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9"/>
    </row>
    <row r="331" spans="13:30"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9"/>
    </row>
    <row r="332" spans="13:30"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9"/>
    </row>
    <row r="333" spans="13:30"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9"/>
    </row>
    <row r="334" spans="13:30"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9"/>
    </row>
    <row r="335" spans="13:30"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9"/>
    </row>
    <row r="336" spans="13:30"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9"/>
    </row>
    <row r="337" spans="13:30"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9"/>
    </row>
    <row r="338" spans="13:30"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9"/>
    </row>
    <row r="339" spans="13:30"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9"/>
    </row>
    <row r="340" spans="13:30"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9"/>
    </row>
    <row r="341" spans="13:30"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9"/>
    </row>
    <row r="342" spans="13:30"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9"/>
    </row>
    <row r="343" spans="13:30"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9"/>
    </row>
    <row r="344" spans="13:30"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9"/>
    </row>
    <row r="345" spans="13:30"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9"/>
    </row>
    <row r="346" spans="13:30"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9"/>
    </row>
    <row r="347" spans="13:30"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9"/>
    </row>
    <row r="348" spans="13:30"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9"/>
    </row>
    <row r="349" spans="13:30"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9"/>
    </row>
    <row r="350" spans="13:30"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9"/>
    </row>
    <row r="351" spans="13:30"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9"/>
    </row>
    <row r="352" spans="13:30"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9"/>
    </row>
    <row r="353" spans="13:30"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9"/>
    </row>
    <row r="354" spans="13:30"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9"/>
    </row>
    <row r="355" spans="13:30"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9"/>
    </row>
    <row r="356" spans="13:30"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9"/>
    </row>
    <row r="357" spans="13:30"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9"/>
    </row>
    <row r="358" spans="13:30"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9"/>
    </row>
    <row r="359" spans="13:30"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9"/>
    </row>
    <row r="360" spans="13:30"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9"/>
    </row>
    <row r="361" spans="13:30"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9"/>
    </row>
    <row r="362" spans="13:30"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9"/>
    </row>
    <row r="363" spans="13:30"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9"/>
    </row>
    <row r="364" spans="13:30"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9"/>
    </row>
    <row r="365" spans="13:30"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9"/>
    </row>
    <row r="366" spans="13:30"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9"/>
    </row>
    <row r="367" spans="13:30"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9"/>
    </row>
    <row r="368" spans="13:30"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9"/>
    </row>
    <row r="369" spans="13:30"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9"/>
    </row>
    <row r="370" spans="13:30"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9"/>
    </row>
    <row r="371" spans="13:30"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9"/>
    </row>
    <row r="372" spans="13:30"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9"/>
    </row>
    <row r="373" spans="13:30"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9"/>
    </row>
    <row r="374" spans="13:30"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9"/>
    </row>
    <row r="375" spans="13:30"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9"/>
    </row>
    <row r="376" spans="13:30"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9"/>
    </row>
    <row r="377" spans="13:30"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9"/>
    </row>
    <row r="378" spans="13:30"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9"/>
    </row>
    <row r="379" spans="13:30"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9"/>
    </row>
    <row r="380" spans="13:30"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9"/>
    </row>
    <row r="381" spans="13:30"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9"/>
    </row>
    <row r="382" spans="13:30"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9"/>
    </row>
    <row r="383" spans="13:30"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9"/>
    </row>
    <row r="384" spans="13:30"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9"/>
    </row>
    <row r="385" spans="13:30"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9"/>
    </row>
    <row r="386" spans="13:30"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9"/>
    </row>
    <row r="387" spans="13:30"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9"/>
    </row>
    <row r="388" spans="13:30"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9"/>
    </row>
    <row r="389" spans="13:30"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9"/>
    </row>
    <row r="390" spans="13:30"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9"/>
    </row>
    <row r="391" spans="13:30"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9"/>
    </row>
    <row r="392" spans="13:30"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9"/>
    </row>
    <row r="393" spans="13:30"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9"/>
    </row>
    <row r="394" spans="13:30"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9"/>
    </row>
    <row r="395" spans="13:30"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9"/>
    </row>
    <row r="396" spans="13:30"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9"/>
    </row>
    <row r="397" spans="13:30"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9"/>
    </row>
    <row r="398" spans="13:30"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9"/>
    </row>
    <row r="399" spans="13:30"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9"/>
    </row>
    <row r="400" spans="13:30"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9"/>
    </row>
    <row r="401" spans="13:30"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9"/>
    </row>
    <row r="402" spans="13:30"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9"/>
    </row>
    <row r="403" spans="13:30"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9"/>
    </row>
    <row r="404" spans="13:30"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9"/>
    </row>
    <row r="405" spans="13:30"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9"/>
    </row>
    <row r="406" spans="13:30"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9"/>
    </row>
    <row r="407" spans="13:30"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9"/>
    </row>
    <row r="408" spans="13:30"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9"/>
    </row>
    <row r="409" spans="13:30"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9"/>
    </row>
    <row r="410" spans="13:30"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9"/>
    </row>
    <row r="411" spans="13:30"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9"/>
    </row>
    <row r="412" spans="13:30"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9"/>
    </row>
    <row r="413" spans="13:30"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9"/>
    </row>
    <row r="414" spans="13:30"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9"/>
    </row>
    <row r="415" spans="13:30"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9"/>
    </row>
    <row r="416" spans="13:30"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9"/>
    </row>
    <row r="417" spans="13:30"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9"/>
    </row>
    <row r="418" spans="13:30"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9"/>
    </row>
    <row r="419" spans="13:30"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9"/>
    </row>
    <row r="420" spans="13:30"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9"/>
    </row>
    <row r="421" spans="13:30"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9"/>
    </row>
    <row r="422" spans="13:30"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9"/>
    </row>
    <row r="423" spans="13:30"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9"/>
    </row>
    <row r="424" spans="13:30"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9"/>
    </row>
    <row r="425" spans="13:30"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9"/>
    </row>
    <row r="426" spans="13:30"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9"/>
    </row>
    <row r="427" spans="13:30"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9"/>
    </row>
    <row r="428" spans="13:30"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9"/>
    </row>
    <row r="429" spans="13:30"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9"/>
    </row>
    <row r="430" spans="13:30"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9"/>
    </row>
    <row r="431" spans="13:30"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9"/>
    </row>
    <row r="432" spans="13:30"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9"/>
    </row>
    <row r="433" spans="13:30"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9"/>
    </row>
    <row r="434" spans="13:30"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9"/>
    </row>
    <row r="435" spans="13:30"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9"/>
    </row>
    <row r="436" spans="13:30"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9"/>
    </row>
    <row r="437" spans="13:30"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9"/>
    </row>
    <row r="438" spans="13:30"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9"/>
    </row>
    <row r="439" spans="13:30"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9"/>
    </row>
    <row r="440" spans="13:30"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9"/>
    </row>
    <row r="441" spans="13:30"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9"/>
    </row>
    <row r="442" spans="13:30"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9"/>
    </row>
    <row r="443" spans="13:30"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9"/>
    </row>
    <row r="444" spans="13:30"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9"/>
    </row>
    <row r="445" spans="13:30"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9"/>
    </row>
    <row r="446" spans="13:30"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9"/>
    </row>
    <row r="447" spans="13:30"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9"/>
    </row>
    <row r="448" spans="13:30"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9"/>
    </row>
    <row r="449" spans="13:30"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9"/>
    </row>
    <row r="450" spans="13:30"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9"/>
    </row>
    <row r="451" spans="13:30"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9"/>
    </row>
    <row r="452" spans="13:30"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9"/>
    </row>
    <row r="453" spans="13:30"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9"/>
    </row>
    <row r="454" spans="13:30"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9"/>
    </row>
    <row r="455" spans="13:30"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9"/>
    </row>
    <row r="456" spans="13:30"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9"/>
    </row>
    <row r="457" spans="13:30"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9"/>
    </row>
    <row r="458" spans="13:30"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9"/>
    </row>
    <row r="459" spans="13:30"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9"/>
    </row>
    <row r="460" spans="13:30"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9"/>
    </row>
    <row r="461" spans="13:30"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9"/>
    </row>
    <row r="462" spans="13:30"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9"/>
    </row>
    <row r="463" spans="13:30"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9"/>
    </row>
    <row r="464" spans="13:30"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9"/>
    </row>
    <row r="465" spans="13:30"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9"/>
    </row>
    <row r="466" spans="13:30"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9"/>
    </row>
    <row r="467" spans="13:30"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9"/>
    </row>
    <row r="468" spans="13:30"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9"/>
    </row>
    <row r="469" spans="13:30"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9"/>
    </row>
    <row r="470" spans="13:30"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9"/>
    </row>
    <row r="471" spans="13:30"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9"/>
    </row>
    <row r="472" spans="13:30"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9"/>
    </row>
    <row r="473" spans="13:30"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9"/>
    </row>
    <row r="474" spans="13:30"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9"/>
    </row>
    <row r="475" spans="13:30"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9"/>
    </row>
    <row r="476" spans="13:30"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9"/>
    </row>
    <row r="477" spans="13:30"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9"/>
    </row>
    <row r="478" spans="13:30"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9"/>
    </row>
    <row r="479" spans="13:30"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9"/>
    </row>
    <row r="480" spans="13:30"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9"/>
    </row>
    <row r="481" spans="13:30"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9"/>
    </row>
    <row r="482" spans="13:30"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9"/>
    </row>
    <row r="483" spans="13:30"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9"/>
    </row>
    <row r="484" spans="13:30"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9"/>
    </row>
    <row r="485" spans="13:30"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9"/>
    </row>
    <row r="486" spans="13:30"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9"/>
    </row>
    <row r="487" spans="13:30"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9"/>
    </row>
    <row r="488" spans="13:30"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9"/>
    </row>
    <row r="489" spans="13:30"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9"/>
    </row>
    <row r="490" spans="13:30"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9"/>
    </row>
    <row r="491" spans="13:30"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9"/>
    </row>
    <row r="492" spans="13:30"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9"/>
    </row>
    <row r="493" spans="13:30"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9"/>
    </row>
    <row r="494" spans="13:30"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9"/>
    </row>
    <row r="495" spans="13:30"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9"/>
    </row>
    <row r="496" spans="13:30"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9"/>
    </row>
    <row r="497" spans="13:30"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9"/>
    </row>
    <row r="498" spans="13:30"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9"/>
    </row>
    <row r="499" spans="13:30"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9"/>
    </row>
    <row r="500" spans="13:30"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9"/>
    </row>
    <row r="501" spans="13:30"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9"/>
    </row>
    <row r="502" spans="13:30"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9"/>
    </row>
    <row r="503" spans="13:30"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9"/>
    </row>
    <row r="504" spans="13:30"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9"/>
    </row>
    <row r="505" spans="13:30"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9"/>
    </row>
    <row r="506" spans="13:30"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9"/>
    </row>
    <row r="507" spans="13:30"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9"/>
    </row>
    <row r="508" spans="13:30"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9"/>
    </row>
    <row r="509" spans="13:30"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9"/>
    </row>
    <row r="510" spans="13:30"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9"/>
    </row>
    <row r="511" spans="13:30"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9"/>
    </row>
    <row r="512" spans="13:30"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9"/>
    </row>
    <row r="513" spans="13:30"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9"/>
    </row>
    <row r="514" spans="13:30"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9"/>
    </row>
    <row r="515" spans="13:30"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9"/>
    </row>
    <row r="516" spans="13:30"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9"/>
    </row>
    <row r="517" spans="13:30"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9"/>
    </row>
    <row r="518" spans="13:30"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9"/>
    </row>
    <row r="519" spans="13:30"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9"/>
    </row>
    <row r="520" spans="13:30"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9"/>
    </row>
    <row r="521" spans="13:30"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9"/>
    </row>
    <row r="522" spans="13:30"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9"/>
    </row>
    <row r="523" spans="13:30"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9"/>
    </row>
    <row r="524" spans="13:30"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9"/>
    </row>
    <row r="525" spans="13:30"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9"/>
    </row>
    <row r="526" spans="13:30"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9"/>
    </row>
    <row r="527" spans="13:30"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9"/>
    </row>
    <row r="528" spans="13:30"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9"/>
    </row>
    <row r="529" spans="13:30"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9"/>
    </row>
    <row r="530" spans="13:30"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9"/>
    </row>
    <row r="531" spans="13:30"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9"/>
    </row>
    <row r="532" spans="13:30"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9"/>
    </row>
    <row r="533" spans="13:30"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9"/>
    </row>
    <row r="534" spans="13:30"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9"/>
    </row>
    <row r="535" spans="13:30"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9"/>
    </row>
    <row r="536" spans="13:30"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9"/>
    </row>
    <row r="537" spans="13:30"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9"/>
    </row>
    <row r="538" spans="13:30"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9"/>
    </row>
    <row r="539" spans="13:30"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9"/>
    </row>
    <row r="540" spans="13:30"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9"/>
    </row>
    <row r="541" spans="13:30"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9"/>
    </row>
    <row r="542" spans="13:30"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9"/>
    </row>
    <row r="543" spans="13:30"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9"/>
    </row>
    <row r="544" spans="13:30"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9"/>
    </row>
    <row r="545" spans="13:30"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9"/>
    </row>
    <row r="546" spans="13:30"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9"/>
    </row>
    <row r="547" spans="13:30"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9"/>
    </row>
    <row r="548" spans="13:30"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9"/>
    </row>
    <row r="549" spans="13:30"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9"/>
    </row>
    <row r="550" spans="13:30"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9"/>
    </row>
    <row r="551" spans="13:30"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9"/>
    </row>
    <row r="552" spans="13:30"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9"/>
    </row>
    <row r="553" spans="13:30"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9"/>
    </row>
    <row r="554" spans="13:30"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9"/>
    </row>
    <row r="555" spans="13:30"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9"/>
    </row>
    <row r="556" spans="13:30"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9"/>
    </row>
    <row r="557" spans="13:30"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9"/>
    </row>
    <row r="558" spans="13:30"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9"/>
    </row>
    <row r="559" spans="13:30"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9"/>
    </row>
    <row r="560" spans="13:30"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9"/>
    </row>
    <row r="561" spans="13:30"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9"/>
    </row>
    <row r="562" spans="13:30"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9"/>
    </row>
    <row r="563" spans="13:30"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9"/>
    </row>
    <row r="564" spans="13:30"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9"/>
    </row>
    <row r="565" spans="13:30"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9"/>
    </row>
    <row r="566" spans="13:30"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9"/>
    </row>
    <row r="567" spans="13:30"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9"/>
    </row>
    <row r="568" spans="13:30"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9"/>
    </row>
    <row r="569" spans="13:30"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9"/>
    </row>
    <row r="570" spans="13:30"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9"/>
    </row>
    <row r="571" spans="13:30"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9"/>
    </row>
    <row r="572" spans="13:30"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9"/>
    </row>
    <row r="573" spans="13:30"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9"/>
    </row>
    <row r="574" spans="13:30"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9"/>
    </row>
    <row r="575" spans="13:30"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9"/>
    </row>
    <row r="576" spans="13:30"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9"/>
    </row>
    <row r="577" spans="13:30"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9"/>
    </row>
    <row r="578" spans="13:30"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9"/>
    </row>
    <row r="579" spans="13:30"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9"/>
    </row>
    <row r="580" spans="13:30"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9"/>
    </row>
    <row r="581" spans="13:30"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9"/>
    </row>
    <row r="582" spans="13:30"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9"/>
    </row>
    <row r="583" spans="13:30"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9"/>
    </row>
    <row r="584" spans="13:30"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9"/>
    </row>
    <row r="585" spans="13:30"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9"/>
    </row>
    <row r="586" spans="13:30"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9"/>
    </row>
    <row r="587" spans="13:30"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9"/>
    </row>
    <row r="588" spans="13:30"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9"/>
    </row>
    <row r="589" spans="13:30"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9"/>
    </row>
    <row r="590" spans="13:30"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9"/>
    </row>
    <row r="591" spans="13:30"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9"/>
    </row>
    <row r="592" spans="13:30"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9"/>
    </row>
    <row r="593" spans="13:30"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9"/>
    </row>
    <row r="594" spans="13:30"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9"/>
    </row>
    <row r="595" spans="13:30"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9"/>
    </row>
    <row r="596" spans="13:30"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9"/>
    </row>
    <row r="597" spans="13:30"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9"/>
    </row>
    <row r="598" spans="13:30"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9"/>
    </row>
    <row r="599" spans="13:30"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9"/>
    </row>
    <row r="600" spans="13:30"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9"/>
    </row>
    <row r="601" spans="13:30"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9"/>
    </row>
    <row r="602" spans="13:30"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9"/>
    </row>
    <row r="603" spans="13:30"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9"/>
    </row>
    <row r="604" spans="13:30"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9"/>
    </row>
    <row r="605" spans="13:30"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9"/>
    </row>
    <row r="606" spans="13:30"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9"/>
    </row>
    <row r="607" spans="13:30"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9"/>
    </row>
    <row r="608" spans="13:30"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9"/>
    </row>
    <row r="609" spans="13:30"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9"/>
    </row>
    <row r="610" spans="13:30"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9"/>
    </row>
    <row r="611" spans="13:30"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9"/>
    </row>
    <row r="612" spans="13:30"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9"/>
    </row>
    <row r="613" spans="13:30"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9"/>
    </row>
    <row r="614" spans="13:30"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9"/>
    </row>
    <row r="615" spans="13:30"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9"/>
    </row>
    <row r="616" spans="13:30"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9"/>
    </row>
    <row r="617" spans="13:30"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9"/>
    </row>
    <row r="618" spans="13:30"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9"/>
    </row>
    <row r="619" spans="13:30"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9"/>
    </row>
    <row r="620" spans="13:30"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9"/>
    </row>
    <row r="621" spans="13:30"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9"/>
    </row>
    <row r="622" spans="13:30"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9"/>
    </row>
    <row r="623" spans="13:30"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9"/>
    </row>
    <row r="624" spans="13:30"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9"/>
    </row>
    <row r="625" spans="13:30"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9"/>
    </row>
    <row r="626" spans="13:30"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9"/>
    </row>
    <row r="627" spans="13:30"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9"/>
    </row>
    <row r="628" spans="13:30"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9"/>
    </row>
    <row r="629" spans="13:30"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9"/>
    </row>
    <row r="630" spans="13:30"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9"/>
    </row>
    <row r="631" spans="13:30"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9"/>
    </row>
    <row r="632" spans="13:30"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9"/>
    </row>
    <row r="633" spans="13:30"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9"/>
    </row>
    <row r="634" spans="13:30"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9"/>
    </row>
    <row r="635" spans="13:30"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9"/>
    </row>
    <row r="636" spans="13:30"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9"/>
    </row>
    <row r="637" spans="13:30"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9"/>
    </row>
    <row r="638" spans="13:30"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9"/>
    </row>
    <row r="639" spans="13:30"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9"/>
    </row>
    <row r="640" spans="13:30"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9"/>
    </row>
    <row r="641" spans="13:30"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9"/>
    </row>
    <row r="642" spans="13:30"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9"/>
    </row>
    <row r="643" spans="13:30"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9"/>
    </row>
    <row r="644" spans="13:30"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9"/>
    </row>
    <row r="645" spans="13:30"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9"/>
    </row>
    <row r="646" spans="13:30"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9"/>
    </row>
    <row r="647" spans="13:30"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9"/>
    </row>
    <row r="648" spans="13:30"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9"/>
    </row>
    <row r="649" spans="13:30"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9"/>
    </row>
    <row r="650" spans="13:30"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9"/>
    </row>
    <row r="651" spans="13:30"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9"/>
    </row>
    <row r="652" spans="13:30"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9"/>
    </row>
    <row r="653" spans="13:30"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9"/>
    </row>
    <row r="654" spans="13:30"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9"/>
    </row>
    <row r="655" spans="13:30"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9"/>
    </row>
    <row r="656" spans="13:30"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9"/>
    </row>
    <row r="657" spans="13:30"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9"/>
    </row>
    <row r="658" spans="13:30"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9"/>
    </row>
    <row r="659" spans="13:30"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9"/>
    </row>
    <row r="660" spans="13:30"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9"/>
    </row>
    <row r="661" spans="13:30"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9"/>
    </row>
    <row r="662" spans="13:30"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9"/>
    </row>
    <row r="663" spans="13:30"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9"/>
    </row>
    <row r="664" spans="13:30"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9"/>
    </row>
    <row r="665" spans="13:30"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9"/>
    </row>
    <row r="666" spans="13:30"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9"/>
    </row>
    <row r="667" spans="13:30"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9"/>
    </row>
    <row r="668" spans="13:30"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9"/>
    </row>
    <row r="669" spans="13:30"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9"/>
    </row>
    <row r="670" spans="13:30"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9"/>
    </row>
    <row r="671" spans="13:30"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9"/>
    </row>
    <row r="672" spans="13:30"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9"/>
    </row>
    <row r="673" spans="13:30"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9"/>
    </row>
    <row r="674" spans="13:30"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9"/>
    </row>
    <row r="675" spans="13:30"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9"/>
    </row>
    <row r="676" spans="13:30"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9"/>
    </row>
    <row r="677" spans="13:30"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9"/>
    </row>
    <row r="678" spans="13:30"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9"/>
    </row>
    <row r="679" spans="13:30"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9"/>
    </row>
    <row r="680" spans="13:30"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9"/>
    </row>
    <row r="681" spans="13:30"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9"/>
    </row>
    <row r="682" spans="13:30"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9"/>
    </row>
    <row r="683" spans="13:30"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9"/>
    </row>
    <row r="684" spans="13:30"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9"/>
    </row>
    <row r="685" spans="13:30"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9"/>
    </row>
    <row r="686" spans="13:30"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9"/>
    </row>
    <row r="687" spans="13:30"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9"/>
    </row>
    <row r="688" spans="13:30"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9"/>
    </row>
    <row r="689" spans="13:30"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9"/>
    </row>
    <row r="690" spans="13:30"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9"/>
    </row>
    <row r="691" spans="13:30"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9"/>
    </row>
    <row r="692" spans="13:30"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9"/>
    </row>
    <row r="693" spans="13:30"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9"/>
    </row>
    <row r="694" spans="13:30"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9"/>
    </row>
    <row r="695" spans="13:30"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9"/>
    </row>
    <row r="696" spans="13:30"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9"/>
    </row>
    <row r="697" spans="13:30"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9"/>
    </row>
    <row r="698" spans="13:30"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9"/>
    </row>
    <row r="699" spans="13:30"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9"/>
    </row>
    <row r="700" spans="13:30"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9"/>
    </row>
    <row r="701" spans="13:30"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9"/>
    </row>
    <row r="702" spans="13:30"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9"/>
    </row>
    <row r="703" spans="13:30"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9"/>
    </row>
    <row r="704" spans="13:30"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9"/>
    </row>
    <row r="705" spans="13:30"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9"/>
    </row>
    <row r="706" spans="13:30"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9"/>
    </row>
    <row r="707" spans="13:30"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9"/>
    </row>
    <row r="708" spans="13:30"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9"/>
    </row>
    <row r="709" spans="13:30"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9"/>
    </row>
    <row r="710" spans="13:30"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9"/>
    </row>
    <row r="711" spans="13:30"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9"/>
    </row>
    <row r="712" spans="13:30"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9"/>
    </row>
    <row r="713" spans="13:30"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9"/>
    </row>
    <row r="714" spans="13:30"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9"/>
    </row>
    <row r="715" spans="13:30"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9"/>
    </row>
    <row r="716" spans="13:30"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9"/>
    </row>
    <row r="717" spans="13:30"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9"/>
    </row>
    <row r="718" spans="13:30"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9"/>
    </row>
    <row r="719" spans="13:30"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9"/>
    </row>
    <row r="720" spans="13:30"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9"/>
    </row>
    <row r="721" spans="13:30"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9"/>
    </row>
    <row r="722" spans="13:30"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9"/>
    </row>
    <row r="723" spans="13:30"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9"/>
    </row>
    <row r="724" spans="13:30"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9"/>
    </row>
    <row r="725" spans="13:30"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9"/>
    </row>
    <row r="726" spans="13:30"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9"/>
    </row>
    <row r="727" spans="13:30"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9"/>
    </row>
    <row r="728" spans="13:30"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9"/>
    </row>
    <row r="729" spans="13:30"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9"/>
    </row>
    <row r="730" spans="13:30"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9"/>
    </row>
    <row r="731" spans="13:30"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9"/>
    </row>
    <row r="732" spans="13:30"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9"/>
    </row>
    <row r="733" spans="13:30"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9"/>
    </row>
    <row r="734" spans="13:30"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9"/>
    </row>
    <row r="735" spans="13:30"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9"/>
    </row>
    <row r="736" spans="13:30"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9"/>
    </row>
    <row r="737" spans="13:30"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9"/>
    </row>
    <row r="738" spans="13:30"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9"/>
    </row>
    <row r="739" spans="13:30"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9"/>
    </row>
    <row r="740" spans="13:30"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9"/>
    </row>
    <row r="741" spans="13:30"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9"/>
    </row>
    <row r="742" spans="13:30"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9"/>
    </row>
    <row r="743" spans="13:30"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9"/>
    </row>
    <row r="744" spans="13:30"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9"/>
    </row>
    <row r="745" spans="13:30"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9"/>
    </row>
    <row r="746" spans="13:30"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9"/>
    </row>
    <row r="747" spans="13:30"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9"/>
    </row>
    <row r="748" spans="13:30"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9"/>
    </row>
    <row r="749" spans="13:30"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9"/>
    </row>
    <row r="750" spans="13:30"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9"/>
    </row>
    <row r="751" spans="13:30"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9"/>
    </row>
    <row r="752" spans="13:30"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9"/>
    </row>
    <row r="753" spans="13:30"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9"/>
    </row>
    <row r="754" spans="13:30"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9"/>
    </row>
    <row r="755" spans="13:30"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9"/>
    </row>
    <row r="756" spans="13:30"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9"/>
    </row>
    <row r="757" spans="13:30"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9"/>
    </row>
    <row r="758" spans="13:30"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9"/>
    </row>
    <row r="759" spans="13:30"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9"/>
    </row>
    <row r="760" spans="13:30"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9"/>
    </row>
    <row r="761" spans="13:30"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9"/>
    </row>
    <row r="762" spans="13:30"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9"/>
    </row>
    <row r="763" spans="13:30"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9"/>
    </row>
    <row r="764" spans="13:30"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9"/>
    </row>
    <row r="765" spans="13:30"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9"/>
    </row>
    <row r="766" spans="13:30"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9"/>
    </row>
    <row r="767" spans="13:30"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9"/>
    </row>
    <row r="768" spans="13:30"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9"/>
    </row>
    <row r="769" spans="13:30"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9"/>
    </row>
    <row r="770" spans="13:30"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9"/>
    </row>
    <row r="771" spans="13:30"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9"/>
    </row>
    <row r="772" spans="13:30"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9"/>
    </row>
    <row r="773" spans="13:30"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9"/>
    </row>
    <row r="774" spans="13:30"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9"/>
    </row>
    <row r="775" spans="13:30"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9"/>
    </row>
    <row r="776" spans="13:30"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9"/>
    </row>
    <row r="777" spans="13:30"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9"/>
    </row>
    <row r="778" spans="13:30"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9"/>
    </row>
    <row r="779" spans="13:30"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9"/>
    </row>
    <row r="780" spans="13:30"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9"/>
    </row>
    <row r="781" spans="13:30"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9"/>
    </row>
    <row r="782" spans="13:30"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9"/>
    </row>
    <row r="783" spans="13:30"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9"/>
    </row>
    <row r="784" spans="13:30"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9"/>
    </row>
    <row r="785" spans="13:30"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9"/>
    </row>
    <row r="786" spans="13:30"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9"/>
    </row>
    <row r="787" spans="13:30"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9"/>
    </row>
    <row r="788" spans="13:30"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9"/>
    </row>
    <row r="789" spans="13:30"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9"/>
    </row>
    <row r="790" spans="13:30"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9"/>
    </row>
    <row r="791" spans="13:30"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9"/>
    </row>
    <row r="792" spans="13:30"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9"/>
    </row>
    <row r="793" spans="13:30"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9"/>
    </row>
    <row r="794" spans="13:30"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9"/>
    </row>
    <row r="795" spans="13:30"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9"/>
    </row>
    <row r="796" spans="13:30"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9"/>
    </row>
    <row r="797" spans="13:30"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9"/>
    </row>
    <row r="798" spans="13:30"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9"/>
    </row>
    <row r="799" spans="13:30"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9"/>
    </row>
    <row r="800" spans="13:30"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9"/>
    </row>
    <row r="801" spans="13:30"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9"/>
    </row>
    <row r="802" spans="13:30"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9"/>
    </row>
    <row r="803" spans="13:30"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9"/>
    </row>
    <row r="804" spans="13:30"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9"/>
    </row>
    <row r="805" spans="13:30"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9"/>
    </row>
    <row r="806" spans="13:30"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9"/>
    </row>
    <row r="807" spans="13:30"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9"/>
    </row>
    <row r="808" spans="13:30"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9"/>
    </row>
    <row r="809" spans="13:30"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9"/>
    </row>
    <row r="810" spans="13:30"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9"/>
    </row>
    <row r="811" spans="13:30"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9"/>
    </row>
    <row r="812" spans="13:30"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9"/>
    </row>
    <row r="813" spans="13:30"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9"/>
    </row>
    <row r="814" spans="13:30"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9"/>
    </row>
    <row r="815" spans="13:30"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9"/>
    </row>
    <row r="816" spans="13:30"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9"/>
    </row>
    <row r="817" spans="13:30"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9"/>
    </row>
    <row r="818" spans="13:30"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9"/>
    </row>
    <row r="819" spans="13:30"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9"/>
    </row>
    <row r="820" spans="13:30"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9"/>
    </row>
    <row r="821" spans="13:30"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9"/>
    </row>
    <row r="822" spans="13:30"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9"/>
    </row>
    <row r="823" spans="13:30"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9"/>
    </row>
    <row r="824" spans="13:30"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9"/>
    </row>
    <row r="825" spans="13:30"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9"/>
    </row>
    <row r="826" spans="13:30"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9"/>
    </row>
    <row r="827" spans="13:30"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9"/>
    </row>
    <row r="828" spans="13:30"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9"/>
    </row>
    <row r="829" spans="13:30"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9"/>
    </row>
    <row r="830" spans="13:30"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9"/>
    </row>
    <row r="831" spans="13:30"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9"/>
    </row>
    <row r="832" spans="13:30"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9"/>
    </row>
    <row r="833" spans="13:30"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9"/>
    </row>
    <row r="834" spans="13:30"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9"/>
    </row>
    <row r="835" spans="13:30"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9"/>
    </row>
    <row r="836" spans="13:30"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9"/>
    </row>
    <row r="837" spans="13:30"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9"/>
    </row>
    <row r="838" spans="13:30"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9"/>
    </row>
    <row r="839" spans="13:30"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9"/>
    </row>
    <row r="840" spans="13:30"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9"/>
    </row>
    <row r="841" spans="13:30"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9"/>
    </row>
    <row r="842" spans="13:30"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9"/>
    </row>
    <row r="843" spans="13:30"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9"/>
    </row>
    <row r="844" spans="13:30"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9"/>
    </row>
    <row r="845" spans="13:30"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9"/>
    </row>
    <row r="846" spans="13:30"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9"/>
    </row>
    <row r="847" spans="13:30"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9"/>
    </row>
    <row r="848" spans="13:30"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9"/>
    </row>
    <row r="849" spans="13:30"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9"/>
    </row>
    <row r="850" spans="13:30"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9"/>
    </row>
    <row r="851" spans="13:30"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9"/>
    </row>
    <row r="852" spans="13:30"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9"/>
    </row>
    <row r="853" spans="13:30"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9"/>
    </row>
    <row r="854" spans="13:30"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9"/>
    </row>
    <row r="855" spans="13:30"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9"/>
    </row>
    <row r="856" spans="13:30"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9"/>
    </row>
    <row r="857" spans="13:30"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9"/>
    </row>
    <row r="858" spans="13:30"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9"/>
    </row>
    <row r="859" spans="13:30"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9"/>
    </row>
    <row r="860" spans="13:30"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9"/>
    </row>
    <row r="861" spans="13:30"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9"/>
    </row>
    <row r="862" spans="13:30"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9"/>
    </row>
    <row r="863" spans="13:30"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9"/>
    </row>
    <row r="864" spans="13:30"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9"/>
    </row>
    <row r="865" spans="13:30"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9"/>
    </row>
    <row r="866" spans="13:30"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9"/>
    </row>
    <row r="867" spans="13:30"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9"/>
    </row>
    <row r="868" spans="13:30"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9"/>
    </row>
    <row r="869" spans="13:30"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9"/>
    </row>
    <row r="870" spans="13:30"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9"/>
    </row>
    <row r="871" spans="13:30"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9"/>
    </row>
    <row r="872" spans="13:30"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9"/>
    </row>
    <row r="873" spans="13:30"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9"/>
    </row>
    <row r="874" spans="13:30"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9"/>
    </row>
    <row r="875" spans="13:30"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9"/>
    </row>
    <row r="876" spans="13:30"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9"/>
    </row>
    <row r="877" spans="13:30"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9"/>
    </row>
    <row r="878" spans="13:30"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9"/>
    </row>
    <row r="879" spans="13:30"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9"/>
    </row>
    <row r="880" spans="13:30"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9"/>
    </row>
    <row r="881" spans="13:30"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9"/>
    </row>
    <row r="882" spans="13:30"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9"/>
    </row>
    <row r="883" spans="13:30"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9"/>
    </row>
    <row r="884" spans="13:30"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9"/>
    </row>
    <row r="885" spans="13:30"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9"/>
    </row>
    <row r="886" spans="13:30"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9"/>
    </row>
    <row r="887" spans="13:30"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9"/>
    </row>
    <row r="888" spans="13:30"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9"/>
    </row>
    <row r="889" spans="13:30"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9"/>
    </row>
    <row r="890" spans="13:30"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9"/>
    </row>
    <row r="891" spans="13:30"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9"/>
    </row>
    <row r="892" spans="13:30"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9"/>
    </row>
    <row r="893" spans="13:30"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9"/>
    </row>
    <row r="894" spans="13:30"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9"/>
    </row>
    <row r="895" spans="13:30"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9"/>
    </row>
    <row r="896" spans="13:30"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9"/>
    </row>
    <row r="897" spans="13:30"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9"/>
    </row>
    <row r="898" spans="13:30"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9"/>
    </row>
    <row r="899" spans="13:30"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9"/>
    </row>
    <row r="900" spans="13:30"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9"/>
    </row>
    <row r="901" spans="13:30"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9"/>
    </row>
    <row r="902" spans="13:30"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9"/>
    </row>
    <row r="903" spans="13:30"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9"/>
    </row>
    <row r="904" spans="13:30"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9"/>
    </row>
    <row r="905" spans="13:30"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9"/>
    </row>
    <row r="906" spans="13:30"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9"/>
    </row>
    <row r="907" spans="13:30"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9"/>
    </row>
    <row r="908" spans="13:30"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9"/>
    </row>
    <row r="909" spans="13:30"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9"/>
    </row>
    <row r="910" spans="13:30"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9"/>
    </row>
    <row r="911" spans="13:30"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9"/>
    </row>
    <row r="912" spans="13:30"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9"/>
    </row>
    <row r="913" spans="13:30"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9"/>
    </row>
    <row r="914" spans="13:30"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9"/>
    </row>
    <row r="915" spans="13:30"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9"/>
    </row>
    <row r="916" spans="13:30"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9"/>
    </row>
    <row r="917" spans="13:30"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9"/>
    </row>
    <row r="918" spans="13:30"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9"/>
    </row>
    <row r="919" spans="13:30"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9"/>
    </row>
    <row r="920" spans="13:30"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9"/>
    </row>
    <row r="921" spans="13:30"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9"/>
    </row>
    <row r="922" spans="13:30"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9"/>
    </row>
    <row r="923" spans="13:30"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9"/>
    </row>
    <row r="924" spans="13:30"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9"/>
    </row>
    <row r="925" spans="13:30"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9"/>
    </row>
    <row r="926" spans="13:30"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9"/>
    </row>
    <row r="927" spans="13:30"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9"/>
    </row>
    <row r="928" spans="13:30"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9"/>
    </row>
    <row r="929" spans="13:30"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9"/>
    </row>
    <row r="930" spans="13:30"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9"/>
    </row>
    <row r="931" spans="13:30"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9"/>
    </row>
    <row r="932" spans="13:30"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9"/>
    </row>
    <row r="933" spans="13:30"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9"/>
    </row>
    <row r="934" spans="13:30"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9"/>
    </row>
    <row r="935" spans="13:30"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9"/>
    </row>
    <row r="936" spans="13:30"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9"/>
    </row>
    <row r="937" spans="13:30"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9"/>
    </row>
    <row r="938" spans="13:30"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9"/>
    </row>
    <row r="939" spans="13:30"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9"/>
    </row>
    <row r="940" spans="13:30"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9"/>
    </row>
    <row r="941" spans="13:30"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9"/>
    </row>
    <row r="942" spans="13:30"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9"/>
    </row>
    <row r="943" spans="13:30"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9"/>
    </row>
    <row r="944" spans="13:30"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9"/>
    </row>
    <row r="945" spans="13:30"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9"/>
    </row>
    <row r="946" spans="13:30"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9"/>
    </row>
    <row r="947" spans="13:30"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9"/>
    </row>
    <row r="948" spans="13:30"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9"/>
    </row>
    <row r="949" spans="13:30"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9"/>
    </row>
    <row r="950" spans="13:30"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9"/>
    </row>
    <row r="951" spans="13:30"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9"/>
    </row>
    <row r="952" spans="13:30"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9"/>
    </row>
    <row r="953" spans="13:30"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9"/>
    </row>
    <row r="954" spans="13:30"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9"/>
    </row>
    <row r="955" spans="13:30"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9"/>
    </row>
    <row r="956" spans="13:30"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9"/>
    </row>
    <row r="957" spans="13:30"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9"/>
    </row>
    <row r="958" spans="13:30"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9"/>
    </row>
    <row r="959" spans="13:30"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9"/>
    </row>
    <row r="960" spans="13:30"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9"/>
    </row>
    <row r="961" spans="13:30"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9"/>
    </row>
    <row r="962" spans="13:30"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9"/>
    </row>
    <row r="963" spans="13:30"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9"/>
    </row>
    <row r="964" spans="13:30"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9"/>
    </row>
    <row r="965" spans="13:30"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9"/>
    </row>
    <row r="966" spans="13:30"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9"/>
    </row>
    <row r="967" spans="13:30"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9"/>
    </row>
    <row r="968" spans="13:30"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9"/>
    </row>
    <row r="969" spans="13:30"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9"/>
    </row>
    <row r="970" spans="13:30"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9"/>
    </row>
    <row r="971" spans="13:30"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9"/>
    </row>
    <row r="972" spans="13:30"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9"/>
    </row>
    <row r="973" spans="13:30"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9"/>
    </row>
    <row r="974" spans="13:30"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9"/>
    </row>
    <row r="975" spans="13:30"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9"/>
    </row>
    <row r="976" spans="13:30"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9"/>
    </row>
    <row r="977" spans="13:30"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9"/>
    </row>
    <row r="978" spans="13:30"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9"/>
    </row>
    <row r="979" spans="13:30"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9"/>
    </row>
    <row r="980" spans="13:30"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9"/>
    </row>
    <row r="981" spans="13:30"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9"/>
    </row>
    <row r="982" spans="13:30"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9"/>
    </row>
    <row r="983" spans="13:30"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9"/>
    </row>
    <row r="984" spans="13:30"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9"/>
    </row>
    <row r="985" spans="13:30"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9"/>
    </row>
    <row r="986" spans="13:30"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9"/>
    </row>
    <row r="987" spans="13:30"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9"/>
    </row>
    <row r="988" spans="13:30"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9"/>
    </row>
    <row r="989" spans="13:30"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9"/>
    </row>
    <row r="990" spans="13:30"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9"/>
    </row>
    <row r="991" spans="13:30"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9"/>
    </row>
    <row r="992" spans="13:30"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9"/>
    </row>
    <row r="993" spans="13:30"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9"/>
    </row>
    <row r="994" spans="13:30"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9"/>
    </row>
    <row r="995" spans="13:30"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9"/>
    </row>
    <row r="996" spans="13:30"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9"/>
    </row>
    <row r="997" spans="13:30"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  <c r="AB997" s="48"/>
      <c r="AC997" s="48"/>
      <c r="AD997" s="49"/>
    </row>
    <row r="998" spans="13:30"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  <c r="AB998" s="48"/>
      <c r="AC998" s="48"/>
      <c r="AD998" s="49"/>
    </row>
    <row r="999" spans="13:30"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  <c r="AB999" s="48"/>
      <c r="AC999" s="48"/>
      <c r="AD999" s="49"/>
    </row>
    <row r="1000" spans="13:30"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  <c r="AB1000" s="48"/>
      <c r="AC1000" s="48"/>
      <c r="AD1000" s="49"/>
    </row>
    <row r="1001" spans="13:30">
      <c r="M1001" s="48"/>
      <c r="N1001" s="48"/>
      <c r="O1001" s="48"/>
      <c r="P1001" s="48"/>
      <c r="Q1001" s="48"/>
      <c r="R1001" s="48"/>
      <c r="S1001" s="48"/>
      <c r="T1001" s="48"/>
      <c r="U1001" s="48"/>
      <c r="V1001" s="48"/>
      <c r="W1001" s="48"/>
      <c r="X1001" s="48"/>
      <c r="Y1001" s="48"/>
      <c r="Z1001" s="48"/>
      <c r="AA1001" s="48"/>
      <c r="AB1001" s="48"/>
      <c r="AC1001" s="48"/>
      <c r="AD1001" s="49"/>
    </row>
    <row r="1002" spans="13:30">
      <c r="M1002" s="48"/>
      <c r="N1002" s="48"/>
      <c r="O1002" s="48"/>
      <c r="P1002" s="48"/>
      <c r="Q1002" s="48"/>
      <c r="R1002" s="48"/>
      <c r="S1002" s="48"/>
      <c r="T1002" s="48"/>
      <c r="U1002" s="48"/>
      <c r="V1002" s="48"/>
      <c r="W1002" s="48"/>
      <c r="X1002" s="48"/>
      <c r="Y1002" s="48"/>
      <c r="Z1002" s="48"/>
      <c r="AA1002" s="48"/>
      <c r="AB1002" s="48"/>
      <c r="AC1002" s="48"/>
      <c r="AD1002" s="49"/>
    </row>
    <row r="1003" spans="13:30">
      <c r="M1003" s="48"/>
      <c r="N1003" s="48"/>
      <c r="O1003" s="48"/>
      <c r="P1003" s="48"/>
      <c r="Q1003" s="48"/>
      <c r="R1003" s="48"/>
      <c r="S1003" s="48"/>
      <c r="T1003" s="48"/>
      <c r="U1003" s="48"/>
      <c r="V1003" s="48"/>
      <c r="W1003" s="48"/>
      <c r="X1003" s="48"/>
      <c r="Y1003" s="48"/>
      <c r="Z1003" s="48"/>
      <c r="AA1003" s="48"/>
      <c r="AB1003" s="48"/>
      <c r="AC1003" s="48"/>
      <c r="AD1003" s="49"/>
    </row>
    <row r="1004" spans="13:30">
      <c r="M1004" s="48"/>
      <c r="N1004" s="48"/>
      <c r="O1004" s="48"/>
      <c r="P1004" s="48"/>
      <c r="Q1004" s="48"/>
      <c r="R1004" s="48"/>
      <c r="S1004" s="48"/>
      <c r="T1004" s="48"/>
      <c r="U1004" s="48"/>
      <c r="V1004" s="48"/>
      <c r="W1004" s="48"/>
      <c r="X1004" s="48"/>
      <c r="Y1004" s="48"/>
      <c r="Z1004" s="48"/>
      <c r="AA1004" s="48"/>
      <c r="AB1004" s="48"/>
      <c r="AC1004" s="48"/>
      <c r="AD1004" s="49"/>
    </row>
    <row r="1005" spans="13:30">
      <c r="M1005" s="48"/>
      <c r="N1005" s="48"/>
      <c r="O1005" s="48"/>
      <c r="P1005" s="48"/>
      <c r="Q1005" s="48"/>
      <c r="R1005" s="48"/>
      <c r="S1005" s="48"/>
      <c r="T1005" s="48"/>
      <c r="U1005" s="48"/>
      <c r="V1005" s="48"/>
      <c r="W1005" s="48"/>
      <c r="X1005" s="48"/>
      <c r="Y1005" s="48"/>
      <c r="Z1005" s="48"/>
      <c r="AA1005" s="48"/>
      <c r="AB1005" s="48"/>
      <c r="AC1005" s="48"/>
      <c r="AD1005" s="49"/>
    </row>
    <row r="1006" spans="13:30">
      <c r="M1006" s="48"/>
      <c r="N1006" s="48"/>
      <c r="O1006" s="48"/>
      <c r="P1006" s="48"/>
      <c r="Q1006" s="48"/>
      <c r="R1006" s="48"/>
      <c r="S1006" s="48"/>
      <c r="T1006" s="48"/>
      <c r="U1006" s="48"/>
      <c r="V1006" s="48"/>
      <c r="W1006" s="48"/>
      <c r="X1006" s="48"/>
      <c r="Y1006" s="48"/>
      <c r="Z1006" s="48"/>
      <c r="AA1006" s="48"/>
      <c r="AB1006" s="48"/>
      <c r="AC1006" s="48"/>
      <c r="AD1006" s="49"/>
    </row>
    <row r="1007" spans="13:30">
      <c r="M1007" s="48"/>
      <c r="N1007" s="48"/>
      <c r="O1007" s="48"/>
      <c r="P1007" s="48"/>
      <c r="Q1007" s="48"/>
      <c r="R1007" s="48"/>
      <c r="S1007" s="48"/>
      <c r="T1007" s="48"/>
      <c r="U1007" s="48"/>
      <c r="V1007" s="48"/>
      <c r="W1007" s="48"/>
      <c r="X1007" s="48"/>
      <c r="Y1007" s="48"/>
      <c r="Z1007" s="48"/>
      <c r="AA1007" s="48"/>
      <c r="AB1007" s="48"/>
      <c r="AC1007" s="48"/>
      <c r="AD1007" s="49"/>
    </row>
    <row r="1008" spans="13:30">
      <c r="M1008" s="48"/>
      <c r="N1008" s="48"/>
      <c r="O1008" s="48"/>
      <c r="P1008" s="48"/>
      <c r="Q1008" s="48"/>
      <c r="R1008" s="48"/>
      <c r="S1008" s="48"/>
      <c r="T1008" s="48"/>
      <c r="U1008" s="48"/>
      <c r="V1008" s="48"/>
      <c r="W1008" s="48"/>
      <c r="X1008" s="48"/>
      <c r="Y1008" s="48"/>
      <c r="Z1008" s="48"/>
      <c r="AA1008" s="48"/>
      <c r="AB1008" s="48"/>
      <c r="AC1008" s="48"/>
      <c r="AD1008" s="49"/>
    </row>
    <row r="1009" spans="13:30">
      <c r="M1009" s="48"/>
      <c r="N1009" s="48"/>
      <c r="O1009" s="48"/>
      <c r="P1009" s="48"/>
      <c r="Q1009" s="48"/>
      <c r="R1009" s="48"/>
      <c r="S1009" s="48"/>
      <c r="T1009" s="48"/>
      <c r="U1009" s="48"/>
      <c r="V1009" s="48"/>
      <c r="W1009" s="48"/>
      <c r="X1009" s="48"/>
      <c r="Y1009" s="48"/>
      <c r="Z1009" s="48"/>
      <c r="AA1009" s="48"/>
      <c r="AB1009" s="48"/>
      <c r="AC1009" s="48"/>
      <c r="AD1009" s="49"/>
    </row>
    <row r="1010" spans="13:30">
      <c r="M1010" s="48"/>
      <c r="N1010" s="48"/>
      <c r="O1010" s="48"/>
      <c r="P1010" s="48"/>
      <c r="Q1010" s="48"/>
      <c r="R1010" s="48"/>
      <c r="S1010" s="48"/>
      <c r="T1010" s="48"/>
      <c r="U1010" s="48"/>
      <c r="V1010" s="48"/>
      <c r="W1010" s="48"/>
      <c r="X1010" s="48"/>
      <c r="Y1010" s="48"/>
      <c r="Z1010" s="48"/>
      <c r="AA1010" s="48"/>
      <c r="AB1010" s="48"/>
      <c r="AC1010" s="48"/>
      <c r="AD1010" s="49"/>
    </row>
    <row r="1011" spans="13:30">
      <c r="M1011" s="48"/>
      <c r="N1011" s="48"/>
      <c r="O1011" s="48"/>
      <c r="P1011" s="48"/>
      <c r="Q1011" s="48"/>
      <c r="R1011" s="48"/>
      <c r="S1011" s="48"/>
      <c r="T1011" s="48"/>
      <c r="U1011" s="48"/>
      <c r="V1011" s="48"/>
      <c r="W1011" s="48"/>
      <c r="X1011" s="48"/>
      <c r="Y1011" s="48"/>
      <c r="Z1011" s="48"/>
      <c r="AA1011" s="48"/>
      <c r="AB1011" s="48"/>
      <c r="AC1011" s="48"/>
      <c r="AD1011" s="49"/>
    </row>
    <row r="1012" spans="13:30">
      <c r="M1012" s="48"/>
      <c r="N1012" s="48"/>
      <c r="O1012" s="48"/>
      <c r="P1012" s="48"/>
      <c r="Q1012" s="48"/>
      <c r="R1012" s="48"/>
      <c r="S1012" s="48"/>
      <c r="T1012" s="48"/>
      <c r="U1012" s="48"/>
      <c r="V1012" s="48"/>
      <c r="W1012" s="48"/>
      <c r="X1012" s="48"/>
      <c r="Y1012" s="48"/>
      <c r="Z1012" s="48"/>
      <c r="AA1012" s="48"/>
      <c r="AB1012" s="48"/>
      <c r="AC1012" s="48"/>
      <c r="AD1012" s="49"/>
    </row>
    <row r="1013" spans="13:30">
      <c r="M1013" s="48"/>
      <c r="N1013" s="48"/>
      <c r="O1013" s="48"/>
      <c r="P1013" s="48"/>
      <c r="Q1013" s="48"/>
      <c r="R1013" s="48"/>
      <c r="S1013" s="48"/>
      <c r="T1013" s="48"/>
      <c r="U1013" s="48"/>
      <c r="V1013" s="48"/>
      <c r="W1013" s="48"/>
      <c r="X1013" s="48"/>
      <c r="Y1013" s="48"/>
      <c r="Z1013" s="48"/>
      <c r="AA1013" s="48"/>
      <c r="AB1013" s="48"/>
      <c r="AC1013" s="48"/>
      <c r="AD1013" s="49"/>
    </row>
    <row r="1014" spans="13:30">
      <c r="M1014" s="48"/>
      <c r="N1014" s="48"/>
      <c r="O1014" s="48"/>
      <c r="P1014" s="48"/>
      <c r="Q1014" s="48"/>
      <c r="R1014" s="48"/>
      <c r="S1014" s="48"/>
      <c r="T1014" s="48"/>
      <c r="U1014" s="48"/>
      <c r="V1014" s="48"/>
      <c r="W1014" s="48"/>
      <c r="X1014" s="48"/>
      <c r="Y1014" s="48"/>
      <c r="Z1014" s="48"/>
      <c r="AA1014" s="48"/>
      <c r="AB1014" s="48"/>
      <c r="AC1014" s="48"/>
      <c r="AD1014" s="49"/>
    </row>
    <row r="1015" spans="13:30">
      <c r="M1015" s="48"/>
      <c r="N1015" s="48"/>
      <c r="O1015" s="48"/>
      <c r="P1015" s="48"/>
      <c r="Q1015" s="48"/>
      <c r="R1015" s="48"/>
      <c r="S1015" s="48"/>
      <c r="T1015" s="48"/>
      <c r="U1015" s="48"/>
      <c r="V1015" s="48"/>
      <c r="W1015" s="48"/>
      <c r="X1015" s="48"/>
      <c r="Y1015" s="48"/>
      <c r="Z1015" s="48"/>
      <c r="AA1015" s="48"/>
      <c r="AB1015" s="48"/>
      <c r="AC1015" s="48"/>
      <c r="AD1015" s="49"/>
    </row>
    <row r="1016" spans="13:30">
      <c r="M1016" s="48"/>
      <c r="N1016" s="48"/>
      <c r="O1016" s="48"/>
      <c r="P1016" s="48"/>
      <c r="Q1016" s="48"/>
      <c r="R1016" s="48"/>
      <c r="S1016" s="48"/>
      <c r="T1016" s="48"/>
      <c r="U1016" s="48"/>
      <c r="V1016" s="48"/>
      <c r="W1016" s="48"/>
      <c r="X1016" s="48"/>
      <c r="Y1016" s="48"/>
      <c r="Z1016" s="48"/>
      <c r="AA1016" s="48"/>
      <c r="AB1016" s="48"/>
      <c r="AC1016" s="48"/>
      <c r="AD1016" s="49"/>
    </row>
    <row r="1017" spans="13:30">
      <c r="M1017" s="48"/>
      <c r="N1017" s="48"/>
      <c r="O1017" s="48"/>
      <c r="P1017" s="48"/>
      <c r="Q1017" s="48"/>
      <c r="R1017" s="48"/>
      <c r="S1017" s="48"/>
      <c r="T1017" s="48"/>
      <c r="U1017" s="48"/>
      <c r="V1017" s="48"/>
      <c r="W1017" s="48"/>
      <c r="X1017" s="48"/>
      <c r="Y1017" s="48"/>
      <c r="Z1017" s="48"/>
      <c r="AA1017" s="48"/>
      <c r="AB1017" s="48"/>
      <c r="AC1017" s="48"/>
      <c r="AD1017" s="49"/>
    </row>
    <row r="1018" spans="13:30">
      <c r="M1018" s="48"/>
      <c r="N1018" s="48"/>
      <c r="O1018" s="48"/>
      <c r="P1018" s="48"/>
      <c r="Q1018" s="48"/>
      <c r="R1018" s="48"/>
      <c r="S1018" s="48"/>
      <c r="T1018" s="48"/>
      <c r="U1018" s="48"/>
      <c r="V1018" s="48"/>
      <c r="W1018" s="48"/>
      <c r="X1018" s="48"/>
      <c r="Y1018" s="48"/>
      <c r="Z1018" s="48"/>
      <c r="AA1018" s="48"/>
      <c r="AB1018" s="48"/>
      <c r="AC1018" s="48"/>
      <c r="AD1018" s="49"/>
    </row>
    <row r="1019" spans="13:30">
      <c r="M1019" s="48"/>
      <c r="N1019" s="48"/>
      <c r="O1019" s="48"/>
      <c r="P1019" s="48"/>
      <c r="Q1019" s="48"/>
      <c r="R1019" s="48"/>
      <c r="S1019" s="48"/>
      <c r="T1019" s="48"/>
      <c r="U1019" s="48"/>
      <c r="V1019" s="48"/>
      <c r="W1019" s="48"/>
      <c r="X1019" s="48"/>
      <c r="Y1019" s="48"/>
      <c r="Z1019" s="48"/>
      <c r="AA1019" s="48"/>
      <c r="AB1019" s="48"/>
      <c r="AC1019" s="48"/>
      <c r="AD1019" s="49"/>
    </row>
    <row r="1020" spans="13:30">
      <c r="M1020" s="48"/>
      <c r="N1020" s="48"/>
      <c r="O1020" s="48"/>
      <c r="P1020" s="48"/>
      <c r="Q1020" s="48"/>
      <c r="R1020" s="48"/>
      <c r="S1020" s="48"/>
      <c r="T1020" s="48"/>
      <c r="U1020" s="48"/>
      <c r="V1020" s="48"/>
      <c r="W1020" s="48"/>
      <c r="X1020" s="48"/>
      <c r="Y1020" s="48"/>
      <c r="Z1020" s="48"/>
      <c r="AA1020" s="48"/>
      <c r="AB1020" s="48"/>
      <c r="AC1020" s="48"/>
      <c r="AD1020" s="49"/>
    </row>
    <row r="1021" spans="13:30">
      <c r="M1021" s="48"/>
      <c r="N1021" s="48"/>
      <c r="O1021" s="48"/>
      <c r="P1021" s="48"/>
      <c r="Q1021" s="48"/>
      <c r="R1021" s="48"/>
      <c r="S1021" s="48"/>
      <c r="T1021" s="48"/>
      <c r="U1021" s="48"/>
      <c r="V1021" s="48"/>
      <c r="W1021" s="48"/>
      <c r="X1021" s="48"/>
      <c r="Y1021" s="48"/>
      <c r="Z1021" s="48"/>
      <c r="AA1021" s="48"/>
      <c r="AB1021" s="48"/>
      <c r="AC1021" s="48"/>
      <c r="AD1021" s="49"/>
    </row>
    <row r="1022" spans="13:30">
      <c r="M1022" s="48"/>
      <c r="N1022" s="48"/>
      <c r="O1022" s="48"/>
      <c r="P1022" s="48"/>
      <c r="Q1022" s="48"/>
      <c r="R1022" s="48"/>
      <c r="S1022" s="48"/>
      <c r="T1022" s="48"/>
      <c r="U1022" s="48"/>
      <c r="V1022" s="48"/>
      <c r="W1022" s="48"/>
      <c r="X1022" s="48"/>
      <c r="Y1022" s="48"/>
      <c r="Z1022" s="48"/>
      <c r="AA1022" s="48"/>
      <c r="AB1022" s="48"/>
      <c r="AC1022" s="48"/>
      <c r="AD1022" s="49"/>
    </row>
    <row r="1023" spans="13:30">
      <c r="M1023" s="48"/>
      <c r="N1023" s="48"/>
      <c r="O1023" s="48"/>
      <c r="P1023" s="48"/>
      <c r="Q1023" s="48"/>
      <c r="R1023" s="48"/>
      <c r="S1023" s="48"/>
      <c r="T1023" s="48"/>
      <c r="U1023" s="48"/>
      <c r="V1023" s="48"/>
      <c r="W1023" s="48"/>
      <c r="X1023" s="48"/>
      <c r="Y1023" s="48"/>
      <c r="Z1023" s="48"/>
      <c r="AA1023" s="48"/>
      <c r="AB1023" s="48"/>
      <c r="AC1023" s="48"/>
      <c r="AD1023" s="49"/>
    </row>
    <row r="1024" spans="13:30">
      <c r="M1024" s="48"/>
      <c r="N1024" s="48"/>
      <c r="O1024" s="48"/>
      <c r="P1024" s="48"/>
      <c r="Q1024" s="48"/>
      <c r="R1024" s="48"/>
      <c r="S1024" s="48"/>
      <c r="T1024" s="48"/>
      <c r="U1024" s="48"/>
      <c r="V1024" s="48"/>
      <c r="W1024" s="48"/>
      <c r="X1024" s="48"/>
      <c r="Y1024" s="48"/>
      <c r="Z1024" s="48"/>
      <c r="AA1024" s="48"/>
      <c r="AB1024" s="48"/>
      <c r="AC1024" s="48"/>
      <c r="AD1024" s="49"/>
    </row>
    <row r="1025" spans="13:30">
      <c r="M1025" s="48"/>
      <c r="N1025" s="48"/>
      <c r="O1025" s="48"/>
      <c r="P1025" s="48"/>
      <c r="Q1025" s="48"/>
      <c r="R1025" s="48"/>
      <c r="S1025" s="48"/>
      <c r="T1025" s="48"/>
      <c r="U1025" s="48"/>
      <c r="V1025" s="48"/>
      <c r="W1025" s="48"/>
      <c r="X1025" s="48"/>
      <c r="Y1025" s="48"/>
      <c r="Z1025" s="48"/>
      <c r="AA1025" s="48"/>
      <c r="AB1025" s="48"/>
      <c r="AC1025" s="48"/>
      <c r="AD1025" s="49"/>
    </row>
    <row r="1026" spans="13:30">
      <c r="M1026" s="48"/>
      <c r="N1026" s="48"/>
      <c r="O1026" s="48"/>
      <c r="P1026" s="48"/>
      <c r="Q1026" s="48"/>
      <c r="R1026" s="48"/>
      <c r="S1026" s="48"/>
      <c r="T1026" s="48"/>
      <c r="U1026" s="48"/>
      <c r="V1026" s="48"/>
      <c r="W1026" s="48"/>
      <c r="X1026" s="48"/>
      <c r="Y1026" s="48"/>
      <c r="Z1026" s="48"/>
      <c r="AA1026" s="48"/>
      <c r="AB1026" s="48"/>
      <c r="AC1026" s="48"/>
      <c r="AD1026" s="49"/>
    </row>
    <row r="1027" spans="13:30">
      <c r="M1027" s="48"/>
      <c r="N1027" s="48"/>
      <c r="O1027" s="48"/>
      <c r="P1027" s="48"/>
      <c r="Q1027" s="48"/>
      <c r="R1027" s="48"/>
      <c r="S1027" s="48"/>
      <c r="T1027" s="48"/>
      <c r="U1027" s="48"/>
      <c r="V1027" s="48"/>
      <c r="W1027" s="48"/>
      <c r="X1027" s="48"/>
      <c r="Y1027" s="48"/>
      <c r="Z1027" s="48"/>
      <c r="AA1027" s="48"/>
      <c r="AB1027" s="48"/>
      <c r="AC1027" s="48"/>
      <c r="AD1027" s="49"/>
    </row>
    <row r="1028" spans="13:30">
      <c r="M1028" s="48"/>
      <c r="N1028" s="48"/>
      <c r="O1028" s="48"/>
      <c r="P1028" s="48"/>
      <c r="Q1028" s="48"/>
      <c r="R1028" s="48"/>
      <c r="S1028" s="48"/>
      <c r="T1028" s="48"/>
      <c r="U1028" s="48"/>
      <c r="V1028" s="48"/>
      <c r="W1028" s="48"/>
      <c r="X1028" s="48"/>
      <c r="Y1028" s="48"/>
      <c r="Z1028" s="48"/>
      <c r="AA1028" s="48"/>
      <c r="AB1028" s="48"/>
      <c r="AC1028" s="48"/>
      <c r="AD1028" s="49"/>
    </row>
    <row r="1029" spans="13:30">
      <c r="M1029" s="48"/>
      <c r="N1029" s="48"/>
      <c r="O1029" s="48"/>
      <c r="P1029" s="48"/>
      <c r="Q1029" s="48"/>
      <c r="R1029" s="48"/>
      <c r="S1029" s="48"/>
      <c r="T1029" s="48"/>
      <c r="U1029" s="48"/>
      <c r="V1029" s="48"/>
      <c r="W1029" s="48"/>
      <c r="X1029" s="48"/>
      <c r="Y1029" s="48"/>
      <c r="Z1029" s="48"/>
      <c r="AA1029" s="48"/>
      <c r="AB1029" s="48"/>
      <c r="AC1029" s="48"/>
      <c r="AD1029" s="49"/>
    </row>
    <row r="1030" spans="13:30">
      <c r="M1030" s="48"/>
      <c r="N1030" s="48"/>
      <c r="O1030" s="48"/>
      <c r="P1030" s="48"/>
      <c r="Q1030" s="48"/>
      <c r="R1030" s="48"/>
      <c r="S1030" s="48"/>
      <c r="T1030" s="48"/>
      <c r="U1030" s="48"/>
      <c r="V1030" s="48"/>
      <c r="W1030" s="48"/>
      <c r="X1030" s="48"/>
      <c r="Y1030" s="48"/>
      <c r="Z1030" s="48"/>
      <c r="AA1030" s="48"/>
      <c r="AB1030" s="48"/>
      <c r="AC1030" s="48"/>
      <c r="AD1030" s="49"/>
    </row>
    <row r="1031" spans="13:30">
      <c r="M1031" s="48"/>
      <c r="N1031" s="48"/>
      <c r="O1031" s="48"/>
      <c r="P1031" s="48"/>
      <c r="Q1031" s="48"/>
      <c r="R1031" s="48"/>
      <c r="S1031" s="48"/>
      <c r="T1031" s="48"/>
      <c r="U1031" s="48"/>
      <c r="V1031" s="48"/>
      <c r="W1031" s="48"/>
      <c r="X1031" s="48"/>
      <c r="Y1031" s="48"/>
      <c r="Z1031" s="48"/>
      <c r="AA1031" s="48"/>
      <c r="AB1031" s="48"/>
      <c r="AC1031" s="48"/>
      <c r="AD1031" s="49"/>
    </row>
    <row r="1032" spans="13:30">
      <c r="M1032" s="48"/>
      <c r="N1032" s="48"/>
      <c r="O1032" s="48"/>
      <c r="P1032" s="48"/>
      <c r="Q1032" s="48"/>
      <c r="R1032" s="48"/>
      <c r="S1032" s="48"/>
      <c r="T1032" s="48"/>
      <c r="U1032" s="48"/>
      <c r="V1032" s="48"/>
      <c r="W1032" s="48"/>
      <c r="X1032" s="48"/>
      <c r="Y1032" s="48"/>
      <c r="Z1032" s="48"/>
      <c r="AA1032" s="48"/>
      <c r="AB1032" s="48"/>
      <c r="AC1032" s="48"/>
      <c r="AD1032" s="49"/>
    </row>
    <row r="1033" spans="13:30">
      <c r="M1033" s="48"/>
      <c r="N1033" s="48"/>
      <c r="O1033" s="48"/>
      <c r="P1033" s="48"/>
      <c r="Q1033" s="48"/>
      <c r="R1033" s="48"/>
      <c r="S1033" s="48"/>
      <c r="T1033" s="48"/>
      <c r="U1033" s="48"/>
      <c r="V1033" s="48"/>
      <c r="W1033" s="48"/>
      <c r="X1033" s="48"/>
      <c r="Y1033" s="48"/>
      <c r="Z1033" s="48"/>
      <c r="AA1033" s="48"/>
      <c r="AB1033" s="48"/>
      <c r="AC1033" s="48"/>
      <c r="AD1033" s="49"/>
    </row>
    <row r="1034" spans="13:30">
      <c r="M1034" s="48"/>
      <c r="N1034" s="48"/>
      <c r="O1034" s="48"/>
      <c r="P1034" s="48"/>
      <c r="Q1034" s="48"/>
      <c r="R1034" s="48"/>
      <c r="S1034" s="48"/>
      <c r="T1034" s="48"/>
      <c r="U1034" s="48"/>
      <c r="V1034" s="48"/>
      <c r="W1034" s="48"/>
      <c r="X1034" s="48"/>
      <c r="Y1034" s="48"/>
      <c r="Z1034" s="48"/>
      <c r="AA1034" s="48"/>
      <c r="AB1034" s="48"/>
      <c r="AC1034" s="48"/>
      <c r="AD1034" s="49"/>
    </row>
    <row r="1035" spans="13:30">
      <c r="M1035" s="48"/>
      <c r="N1035" s="48"/>
      <c r="O1035" s="48"/>
      <c r="P1035" s="48"/>
      <c r="Q1035" s="48"/>
      <c r="R1035" s="48"/>
      <c r="S1035" s="48"/>
      <c r="T1035" s="48"/>
      <c r="U1035" s="48"/>
      <c r="V1035" s="48"/>
      <c r="W1035" s="48"/>
      <c r="X1035" s="48"/>
      <c r="Y1035" s="48"/>
      <c r="Z1035" s="48"/>
      <c r="AA1035" s="48"/>
      <c r="AB1035" s="48"/>
      <c r="AC1035" s="48"/>
      <c r="AD1035" s="49"/>
    </row>
    <row r="1036" spans="13:30">
      <c r="M1036" s="48"/>
      <c r="N1036" s="48"/>
      <c r="O1036" s="48"/>
      <c r="P1036" s="48"/>
      <c r="Q1036" s="48"/>
      <c r="R1036" s="48"/>
      <c r="S1036" s="48"/>
      <c r="T1036" s="48"/>
      <c r="U1036" s="48"/>
      <c r="V1036" s="48"/>
      <c r="W1036" s="48"/>
      <c r="X1036" s="48"/>
      <c r="Y1036" s="48"/>
      <c r="Z1036" s="48"/>
      <c r="AA1036" s="48"/>
      <c r="AB1036" s="48"/>
      <c r="AC1036" s="48"/>
      <c r="AD1036" s="49"/>
    </row>
    <row r="1037" spans="13:30">
      <c r="M1037" s="48"/>
      <c r="N1037" s="48"/>
      <c r="O1037" s="48"/>
      <c r="P1037" s="48"/>
      <c r="Q1037" s="48"/>
      <c r="R1037" s="48"/>
      <c r="S1037" s="48"/>
      <c r="T1037" s="48"/>
      <c r="U1037" s="48"/>
      <c r="V1037" s="48"/>
      <c r="W1037" s="48"/>
      <c r="X1037" s="48"/>
      <c r="Y1037" s="48"/>
      <c r="Z1037" s="48"/>
      <c r="AA1037" s="48"/>
      <c r="AB1037" s="48"/>
      <c r="AC1037" s="48"/>
      <c r="AD1037" s="49"/>
    </row>
    <row r="1038" spans="13:30">
      <c r="M1038" s="48"/>
      <c r="N1038" s="48"/>
      <c r="O1038" s="48"/>
      <c r="P1038" s="48"/>
      <c r="Q1038" s="48"/>
      <c r="R1038" s="48"/>
      <c r="S1038" s="48"/>
      <c r="T1038" s="48"/>
      <c r="U1038" s="48"/>
      <c r="V1038" s="48"/>
      <c r="W1038" s="48"/>
      <c r="X1038" s="48"/>
      <c r="Y1038" s="48"/>
      <c r="Z1038" s="48"/>
      <c r="AA1038" s="48"/>
      <c r="AB1038" s="48"/>
      <c r="AC1038" s="48"/>
      <c r="AD1038" s="49"/>
    </row>
    <row r="1039" spans="13:30">
      <c r="M1039" s="48"/>
      <c r="N1039" s="48"/>
      <c r="O1039" s="48"/>
      <c r="P1039" s="48"/>
      <c r="Q1039" s="48"/>
      <c r="R1039" s="48"/>
      <c r="S1039" s="48"/>
      <c r="T1039" s="48"/>
      <c r="U1039" s="48"/>
      <c r="V1039" s="48"/>
      <c r="W1039" s="48"/>
      <c r="X1039" s="48"/>
      <c r="Y1039" s="48"/>
      <c r="Z1039" s="48"/>
      <c r="AA1039" s="48"/>
      <c r="AB1039" s="48"/>
      <c r="AC1039" s="48"/>
      <c r="AD1039" s="49"/>
    </row>
    <row r="1040" spans="13:30">
      <c r="M1040" s="48"/>
      <c r="N1040" s="48"/>
      <c r="O1040" s="48"/>
      <c r="P1040" s="48"/>
      <c r="Q1040" s="48"/>
      <c r="R1040" s="48"/>
      <c r="S1040" s="48"/>
      <c r="T1040" s="48"/>
      <c r="U1040" s="48"/>
      <c r="V1040" s="48"/>
      <c r="W1040" s="48"/>
      <c r="X1040" s="48"/>
      <c r="Y1040" s="48"/>
      <c r="Z1040" s="48"/>
      <c r="AA1040" s="48"/>
      <c r="AB1040" s="48"/>
      <c r="AC1040" s="48"/>
      <c r="AD1040" s="49"/>
    </row>
    <row r="1041" spans="13:30">
      <c r="M1041" s="48"/>
      <c r="N1041" s="48"/>
      <c r="O1041" s="48"/>
      <c r="P1041" s="48"/>
      <c r="Q1041" s="48"/>
      <c r="R1041" s="48"/>
      <c r="S1041" s="48"/>
      <c r="T1041" s="48"/>
      <c r="U1041" s="48"/>
      <c r="V1041" s="48"/>
      <c r="W1041" s="48"/>
      <c r="X1041" s="48"/>
      <c r="Y1041" s="48"/>
      <c r="Z1041" s="48"/>
      <c r="AA1041" s="48"/>
      <c r="AB1041" s="48"/>
      <c r="AC1041" s="48"/>
      <c r="AD1041" s="49"/>
    </row>
    <row r="1042" spans="13:30">
      <c r="M1042" s="48"/>
      <c r="N1042" s="48"/>
      <c r="O1042" s="48"/>
      <c r="P1042" s="48"/>
      <c r="Q1042" s="48"/>
      <c r="R1042" s="48"/>
      <c r="S1042" s="48"/>
      <c r="T1042" s="48"/>
      <c r="U1042" s="48"/>
      <c r="V1042" s="48"/>
      <c r="W1042" s="48"/>
      <c r="X1042" s="48"/>
      <c r="Y1042" s="48"/>
      <c r="Z1042" s="48"/>
      <c r="AA1042" s="48"/>
      <c r="AB1042" s="48"/>
      <c r="AC1042" s="48"/>
      <c r="AD1042" s="49"/>
    </row>
    <row r="1043" spans="13:30">
      <c r="M1043" s="48"/>
      <c r="N1043" s="48"/>
      <c r="O1043" s="48"/>
      <c r="P1043" s="48"/>
      <c r="Q1043" s="48"/>
      <c r="R1043" s="48"/>
      <c r="S1043" s="48"/>
      <c r="T1043" s="48"/>
      <c r="U1043" s="48"/>
      <c r="V1043" s="48"/>
      <c r="W1043" s="48"/>
      <c r="X1043" s="48"/>
      <c r="Y1043" s="48"/>
      <c r="Z1043" s="48"/>
      <c r="AA1043" s="48"/>
      <c r="AB1043" s="48"/>
      <c r="AC1043" s="48"/>
      <c r="AD1043" s="49"/>
    </row>
    <row r="1044" spans="13:30">
      <c r="M1044" s="48"/>
      <c r="N1044" s="48"/>
      <c r="O1044" s="48"/>
      <c r="P1044" s="48"/>
      <c r="Q1044" s="48"/>
      <c r="R1044" s="48"/>
      <c r="S1044" s="48"/>
      <c r="T1044" s="48"/>
      <c r="U1044" s="48"/>
      <c r="V1044" s="48"/>
      <c r="W1044" s="48"/>
      <c r="X1044" s="48"/>
      <c r="Y1044" s="48"/>
      <c r="Z1044" s="48"/>
      <c r="AA1044" s="48"/>
      <c r="AB1044" s="48"/>
      <c r="AC1044" s="48"/>
      <c r="AD1044" s="49"/>
    </row>
    <row r="1045" spans="13:30">
      <c r="M1045" s="48"/>
      <c r="N1045" s="48"/>
      <c r="O1045" s="48"/>
      <c r="P1045" s="48"/>
      <c r="Q1045" s="48"/>
      <c r="R1045" s="48"/>
      <c r="S1045" s="48"/>
      <c r="T1045" s="48"/>
      <c r="U1045" s="48"/>
      <c r="V1045" s="48"/>
      <c r="W1045" s="48"/>
      <c r="X1045" s="48"/>
      <c r="Y1045" s="48"/>
      <c r="Z1045" s="48"/>
      <c r="AA1045" s="48"/>
      <c r="AB1045" s="48"/>
      <c r="AC1045" s="48"/>
      <c r="AD1045" s="49"/>
    </row>
    <row r="1046" spans="13:30">
      <c r="M1046" s="48"/>
      <c r="N1046" s="48"/>
      <c r="O1046" s="48"/>
      <c r="P1046" s="48"/>
      <c r="Q1046" s="48"/>
      <c r="R1046" s="48"/>
      <c r="S1046" s="48"/>
      <c r="T1046" s="48"/>
      <c r="U1046" s="48"/>
      <c r="V1046" s="48"/>
      <c r="W1046" s="48"/>
      <c r="X1046" s="48"/>
      <c r="Y1046" s="48"/>
      <c r="Z1046" s="48"/>
      <c r="AA1046" s="48"/>
      <c r="AB1046" s="48"/>
      <c r="AC1046" s="48"/>
      <c r="AD1046" s="49"/>
    </row>
    <row r="1047" spans="13:30">
      <c r="M1047" s="48"/>
      <c r="N1047" s="48"/>
      <c r="O1047" s="48"/>
      <c r="P1047" s="48"/>
      <c r="Q1047" s="48"/>
      <c r="R1047" s="48"/>
      <c r="S1047" s="48"/>
      <c r="T1047" s="48"/>
      <c r="U1047" s="48"/>
      <c r="V1047" s="48"/>
      <c r="W1047" s="48"/>
      <c r="X1047" s="48"/>
      <c r="Y1047" s="48"/>
      <c r="Z1047" s="48"/>
      <c r="AA1047" s="48"/>
      <c r="AB1047" s="48"/>
      <c r="AC1047" s="48"/>
      <c r="AD1047" s="49"/>
    </row>
    <row r="1048" spans="13:30">
      <c r="M1048" s="48"/>
      <c r="N1048" s="48"/>
      <c r="O1048" s="48"/>
      <c r="P1048" s="48"/>
      <c r="Q1048" s="48"/>
      <c r="R1048" s="48"/>
      <c r="S1048" s="48"/>
      <c r="T1048" s="48"/>
      <c r="U1048" s="48"/>
      <c r="V1048" s="48"/>
      <c r="W1048" s="48"/>
      <c r="X1048" s="48"/>
      <c r="Y1048" s="48"/>
      <c r="Z1048" s="48"/>
      <c r="AA1048" s="48"/>
      <c r="AB1048" s="48"/>
      <c r="AC1048" s="48"/>
      <c r="AD1048" s="49"/>
    </row>
    <row r="1049" spans="13:30">
      <c r="M1049" s="48"/>
      <c r="N1049" s="48"/>
      <c r="O1049" s="48"/>
      <c r="P1049" s="48"/>
      <c r="Q1049" s="48"/>
      <c r="R1049" s="48"/>
      <c r="S1049" s="48"/>
      <c r="T1049" s="48"/>
      <c r="U1049" s="48"/>
      <c r="V1049" s="48"/>
      <c r="W1049" s="48"/>
      <c r="X1049" s="48"/>
      <c r="Y1049" s="48"/>
      <c r="Z1049" s="48"/>
      <c r="AA1049" s="48"/>
      <c r="AB1049" s="48"/>
      <c r="AC1049" s="48"/>
      <c r="AD1049" s="49"/>
    </row>
    <row r="1050" spans="13:30">
      <c r="M1050" s="48"/>
      <c r="N1050" s="48"/>
      <c r="O1050" s="48"/>
      <c r="P1050" s="48"/>
      <c r="Q1050" s="48"/>
      <c r="R1050" s="48"/>
      <c r="S1050" s="48"/>
      <c r="T1050" s="48"/>
      <c r="U1050" s="48"/>
      <c r="V1050" s="48"/>
      <c r="W1050" s="48"/>
      <c r="X1050" s="48"/>
      <c r="Y1050" s="48"/>
      <c r="Z1050" s="48"/>
      <c r="AA1050" s="48"/>
      <c r="AB1050" s="48"/>
      <c r="AC1050" s="48"/>
      <c r="AD1050" s="49"/>
    </row>
    <row r="1051" spans="13:30">
      <c r="M1051" s="48"/>
      <c r="N1051" s="48"/>
      <c r="O1051" s="48"/>
      <c r="P1051" s="48"/>
      <c r="Q1051" s="48"/>
      <c r="R1051" s="48"/>
      <c r="S1051" s="48"/>
      <c r="T1051" s="48"/>
      <c r="U1051" s="48"/>
      <c r="V1051" s="48"/>
      <c r="W1051" s="48"/>
      <c r="X1051" s="48"/>
      <c r="Y1051" s="48"/>
      <c r="Z1051" s="48"/>
      <c r="AA1051" s="48"/>
      <c r="AB1051" s="48"/>
      <c r="AC1051" s="48"/>
      <c r="AD1051" s="49"/>
    </row>
    <row r="1052" spans="13:30">
      <c r="M1052" s="48"/>
      <c r="N1052" s="48"/>
      <c r="O1052" s="48"/>
      <c r="P1052" s="48"/>
      <c r="Q1052" s="48"/>
      <c r="R1052" s="48"/>
      <c r="S1052" s="48"/>
      <c r="T1052" s="48"/>
      <c r="U1052" s="48"/>
      <c r="V1052" s="48"/>
      <c r="W1052" s="48"/>
      <c r="X1052" s="48"/>
      <c r="Y1052" s="48"/>
      <c r="Z1052" s="48"/>
      <c r="AA1052" s="48"/>
      <c r="AB1052" s="48"/>
      <c r="AC1052" s="48"/>
      <c r="AD1052" s="49"/>
    </row>
    <row r="1053" spans="13:30">
      <c r="M1053" s="48"/>
      <c r="N1053" s="48"/>
      <c r="O1053" s="48"/>
      <c r="P1053" s="48"/>
      <c r="Q1053" s="48"/>
      <c r="R1053" s="48"/>
      <c r="S1053" s="48"/>
      <c r="T1053" s="48"/>
      <c r="U1053" s="48"/>
      <c r="V1053" s="48"/>
      <c r="W1053" s="48"/>
      <c r="X1053" s="48"/>
      <c r="Y1053" s="48"/>
      <c r="Z1053" s="48"/>
      <c r="AA1053" s="48"/>
      <c r="AB1053" s="48"/>
      <c r="AC1053" s="48"/>
      <c r="AD1053" s="49"/>
    </row>
    <row r="1054" spans="13:30">
      <c r="M1054" s="48"/>
      <c r="N1054" s="48"/>
      <c r="O1054" s="48"/>
      <c r="P1054" s="48"/>
      <c r="Q1054" s="48"/>
      <c r="R1054" s="48"/>
      <c r="S1054" s="48"/>
      <c r="T1054" s="48"/>
      <c r="U1054" s="48"/>
      <c r="V1054" s="48"/>
      <c r="W1054" s="48"/>
      <c r="X1054" s="48"/>
      <c r="Y1054" s="48"/>
      <c r="Z1054" s="48"/>
      <c r="AA1054" s="48"/>
      <c r="AB1054" s="48"/>
      <c r="AC1054" s="48"/>
      <c r="AD1054" s="49"/>
    </row>
    <row r="1055" spans="13:30">
      <c r="M1055" s="48"/>
      <c r="N1055" s="48"/>
      <c r="O1055" s="48"/>
      <c r="P1055" s="48"/>
      <c r="Q1055" s="48"/>
      <c r="R1055" s="48"/>
      <c r="S1055" s="48"/>
      <c r="T1055" s="48"/>
      <c r="U1055" s="48"/>
      <c r="V1055" s="48"/>
      <c r="W1055" s="48"/>
      <c r="X1055" s="48"/>
      <c r="Y1055" s="48"/>
      <c r="Z1055" s="48"/>
      <c r="AA1055" s="48"/>
      <c r="AB1055" s="48"/>
      <c r="AC1055" s="48"/>
      <c r="AD1055" s="49"/>
    </row>
    <row r="1056" spans="13:30">
      <c r="M1056" s="48"/>
      <c r="N1056" s="48"/>
      <c r="O1056" s="48"/>
      <c r="P1056" s="48"/>
      <c r="Q1056" s="48"/>
      <c r="R1056" s="48"/>
      <c r="S1056" s="48"/>
      <c r="T1056" s="48"/>
      <c r="U1056" s="48"/>
      <c r="V1056" s="48"/>
      <c r="W1056" s="48"/>
      <c r="X1056" s="48"/>
      <c r="Y1056" s="48"/>
      <c r="Z1056" s="48"/>
      <c r="AA1056" s="48"/>
      <c r="AB1056" s="48"/>
      <c r="AC1056" s="48"/>
      <c r="AD1056" s="49"/>
    </row>
    <row r="1057" spans="13:30">
      <c r="M1057" s="48"/>
      <c r="N1057" s="48"/>
      <c r="O1057" s="48"/>
      <c r="P1057" s="48"/>
      <c r="Q1057" s="48"/>
      <c r="R1057" s="48"/>
      <c r="S1057" s="48"/>
      <c r="T1057" s="48"/>
      <c r="U1057" s="48"/>
      <c r="V1057" s="48"/>
      <c r="W1057" s="48"/>
      <c r="X1057" s="48"/>
      <c r="Y1057" s="48"/>
      <c r="Z1057" s="48"/>
      <c r="AA1057" s="48"/>
      <c r="AB1057" s="48"/>
      <c r="AC1057" s="48"/>
      <c r="AD1057" s="49"/>
    </row>
    <row r="1058" spans="13:30">
      <c r="M1058" s="48"/>
      <c r="N1058" s="48"/>
      <c r="O1058" s="48"/>
      <c r="P1058" s="48"/>
      <c r="Q1058" s="48"/>
      <c r="R1058" s="48"/>
      <c r="S1058" s="48"/>
      <c r="T1058" s="48"/>
      <c r="U1058" s="48"/>
      <c r="V1058" s="48"/>
      <c r="W1058" s="48"/>
      <c r="X1058" s="48"/>
      <c r="Y1058" s="48"/>
      <c r="Z1058" s="48"/>
      <c r="AA1058" s="48"/>
      <c r="AB1058" s="48"/>
      <c r="AC1058" s="48"/>
      <c r="AD1058" s="49"/>
    </row>
    <row r="1059" spans="13:30">
      <c r="M1059" s="48"/>
      <c r="N1059" s="48"/>
      <c r="O1059" s="48"/>
      <c r="P1059" s="48"/>
      <c r="Q1059" s="48"/>
      <c r="R1059" s="48"/>
      <c r="S1059" s="48"/>
      <c r="T1059" s="48"/>
      <c r="U1059" s="48"/>
      <c r="V1059" s="48"/>
      <c r="W1059" s="48"/>
      <c r="X1059" s="48"/>
      <c r="Y1059" s="48"/>
      <c r="Z1059" s="48"/>
      <c r="AA1059" s="48"/>
      <c r="AB1059" s="48"/>
      <c r="AC1059" s="48"/>
      <c r="AD1059" s="49"/>
    </row>
    <row r="1060" spans="13:30">
      <c r="M1060" s="48"/>
      <c r="N1060" s="48"/>
      <c r="O1060" s="48"/>
      <c r="P1060" s="48"/>
      <c r="Q1060" s="48"/>
      <c r="R1060" s="48"/>
      <c r="S1060" s="48"/>
      <c r="T1060" s="48"/>
      <c r="U1060" s="48"/>
      <c r="V1060" s="48"/>
      <c r="W1060" s="48"/>
      <c r="X1060" s="48"/>
      <c r="Y1060" s="48"/>
      <c r="Z1060" s="48"/>
      <c r="AA1060" s="48"/>
      <c r="AB1060" s="48"/>
      <c r="AC1060" s="48"/>
      <c r="AD1060" s="49"/>
    </row>
    <row r="1061" spans="13:30">
      <c r="M1061" s="48"/>
      <c r="N1061" s="48"/>
      <c r="O1061" s="48"/>
      <c r="P1061" s="48"/>
      <c r="Q1061" s="48"/>
      <c r="R1061" s="48"/>
      <c r="S1061" s="48"/>
      <c r="T1061" s="48"/>
      <c r="U1061" s="48"/>
      <c r="V1061" s="48"/>
      <c r="W1061" s="48"/>
      <c r="X1061" s="48"/>
      <c r="Y1061" s="48"/>
      <c r="Z1061" s="48"/>
      <c r="AA1061" s="48"/>
      <c r="AB1061" s="48"/>
      <c r="AC1061" s="48"/>
      <c r="AD1061" s="49"/>
    </row>
    <row r="1062" spans="13:30">
      <c r="M1062" s="48"/>
      <c r="N1062" s="48"/>
      <c r="O1062" s="48"/>
      <c r="P1062" s="48"/>
      <c r="Q1062" s="48"/>
      <c r="R1062" s="48"/>
      <c r="S1062" s="48"/>
      <c r="T1062" s="48"/>
      <c r="U1062" s="48"/>
      <c r="V1062" s="48"/>
      <c r="W1062" s="48"/>
      <c r="X1062" s="48"/>
      <c r="Y1062" s="48"/>
      <c r="Z1062" s="48"/>
      <c r="AA1062" s="48"/>
      <c r="AB1062" s="48"/>
      <c r="AC1062" s="48"/>
      <c r="AD1062" s="49"/>
    </row>
    <row r="1063" spans="13:30">
      <c r="M1063" s="48"/>
      <c r="N1063" s="48"/>
      <c r="O1063" s="48"/>
      <c r="P1063" s="48"/>
      <c r="Q1063" s="48"/>
      <c r="R1063" s="48"/>
      <c r="S1063" s="48"/>
      <c r="T1063" s="48"/>
      <c r="U1063" s="48"/>
      <c r="V1063" s="48"/>
      <c r="W1063" s="48"/>
      <c r="X1063" s="48"/>
      <c r="Y1063" s="48"/>
      <c r="Z1063" s="48"/>
      <c r="AA1063" s="48"/>
      <c r="AB1063" s="48"/>
      <c r="AC1063" s="48"/>
      <c r="AD1063" s="49"/>
    </row>
    <row r="1064" spans="13:30">
      <c r="M1064" s="48"/>
      <c r="N1064" s="48"/>
      <c r="O1064" s="48"/>
      <c r="P1064" s="48"/>
      <c r="Q1064" s="48"/>
      <c r="R1064" s="48"/>
      <c r="S1064" s="48"/>
      <c r="T1064" s="48"/>
      <c r="U1064" s="48"/>
      <c r="V1064" s="48"/>
      <c r="W1064" s="48"/>
      <c r="X1064" s="48"/>
      <c r="Y1064" s="48"/>
      <c r="Z1064" s="48"/>
      <c r="AA1064" s="48"/>
      <c r="AB1064" s="48"/>
      <c r="AC1064" s="48"/>
      <c r="AD1064" s="49"/>
    </row>
    <row r="1065" spans="13:30">
      <c r="M1065" s="48"/>
      <c r="N1065" s="48"/>
      <c r="O1065" s="48"/>
      <c r="P1065" s="48"/>
      <c r="Q1065" s="48"/>
      <c r="R1065" s="48"/>
      <c r="S1065" s="48"/>
      <c r="T1065" s="48"/>
      <c r="U1065" s="48"/>
      <c r="V1065" s="48"/>
      <c r="W1065" s="48"/>
      <c r="X1065" s="48"/>
      <c r="Y1065" s="48"/>
      <c r="Z1065" s="48"/>
      <c r="AA1065" s="48"/>
      <c r="AB1065" s="48"/>
      <c r="AC1065" s="48"/>
      <c r="AD1065" s="49"/>
    </row>
    <row r="1066" spans="13:30">
      <c r="M1066" s="48"/>
      <c r="N1066" s="48"/>
      <c r="O1066" s="48"/>
      <c r="P1066" s="48"/>
      <c r="Q1066" s="48"/>
      <c r="R1066" s="48"/>
      <c r="S1066" s="48"/>
      <c r="T1066" s="48"/>
      <c r="U1066" s="48"/>
      <c r="V1066" s="48"/>
      <c r="W1066" s="48"/>
      <c r="X1066" s="48"/>
      <c r="Y1066" s="48"/>
      <c r="Z1066" s="48"/>
      <c r="AA1066" s="48"/>
      <c r="AB1066" s="48"/>
      <c r="AC1066" s="48"/>
      <c r="AD1066" s="49"/>
    </row>
    <row r="1067" spans="13:30">
      <c r="M1067" s="48"/>
      <c r="N1067" s="48"/>
      <c r="O1067" s="48"/>
      <c r="P1067" s="48"/>
      <c r="Q1067" s="48"/>
      <c r="R1067" s="48"/>
      <c r="S1067" s="48"/>
      <c r="T1067" s="48"/>
      <c r="U1067" s="48"/>
      <c r="V1067" s="48"/>
      <c r="W1067" s="48"/>
      <c r="X1067" s="48"/>
      <c r="Y1067" s="48"/>
      <c r="Z1067" s="48"/>
      <c r="AA1067" s="48"/>
      <c r="AB1067" s="48"/>
      <c r="AC1067" s="48"/>
      <c r="AD1067" s="49"/>
    </row>
    <row r="1068" spans="13:30">
      <c r="M1068" s="48"/>
      <c r="N1068" s="48"/>
      <c r="O1068" s="48"/>
      <c r="P1068" s="48"/>
      <c r="Q1068" s="48"/>
      <c r="R1068" s="48"/>
      <c r="S1068" s="48"/>
      <c r="T1068" s="48"/>
      <c r="U1068" s="48"/>
      <c r="V1068" s="48"/>
      <c r="W1068" s="48"/>
      <c r="X1068" s="48"/>
      <c r="Y1068" s="48"/>
      <c r="Z1068" s="48"/>
      <c r="AA1068" s="48"/>
      <c r="AB1068" s="48"/>
      <c r="AC1068" s="48"/>
      <c r="AD1068" s="49"/>
    </row>
    <row r="1069" spans="13:30">
      <c r="M1069" s="48"/>
      <c r="N1069" s="48"/>
      <c r="O1069" s="48"/>
      <c r="P1069" s="48"/>
      <c r="Q1069" s="48"/>
      <c r="R1069" s="48"/>
      <c r="S1069" s="48"/>
      <c r="T1069" s="48"/>
      <c r="U1069" s="48"/>
      <c r="V1069" s="48"/>
      <c r="W1069" s="48"/>
      <c r="X1069" s="48"/>
      <c r="Y1069" s="48"/>
      <c r="Z1069" s="48"/>
      <c r="AA1069" s="48"/>
      <c r="AB1069" s="48"/>
      <c r="AC1069" s="48"/>
      <c r="AD1069" s="49"/>
    </row>
    <row r="1070" spans="13:30">
      <c r="M1070" s="48"/>
      <c r="N1070" s="48"/>
      <c r="O1070" s="48"/>
      <c r="P1070" s="48"/>
      <c r="Q1070" s="48"/>
      <c r="R1070" s="48"/>
      <c r="S1070" s="48"/>
      <c r="T1070" s="48"/>
      <c r="U1070" s="48"/>
      <c r="V1070" s="48"/>
      <c r="W1070" s="48"/>
      <c r="X1070" s="48"/>
      <c r="Y1070" s="48"/>
      <c r="Z1070" s="48"/>
      <c r="AA1070" s="48"/>
      <c r="AB1070" s="48"/>
      <c r="AC1070" s="48"/>
      <c r="AD1070" s="49"/>
    </row>
    <row r="1071" spans="13:30">
      <c r="M1071" s="48"/>
      <c r="N1071" s="48"/>
      <c r="O1071" s="48"/>
      <c r="P1071" s="48"/>
      <c r="Q1071" s="48"/>
      <c r="R1071" s="48"/>
      <c r="S1071" s="48"/>
      <c r="T1071" s="48"/>
      <c r="U1071" s="48"/>
      <c r="V1071" s="48"/>
      <c r="W1071" s="48"/>
      <c r="X1071" s="48"/>
      <c r="Y1071" s="48"/>
      <c r="Z1071" s="48"/>
      <c r="AA1071" s="48"/>
      <c r="AB1071" s="48"/>
      <c r="AC1071" s="48"/>
      <c r="AD1071" s="49"/>
    </row>
    <row r="1072" spans="13:30">
      <c r="M1072" s="48"/>
      <c r="N1072" s="48"/>
      <c r="O1072" s="48"/>
      <c r="P1072" s="48"/>
      <c r="Q1072" s="48"/>
      <c r="R1072" s="48"/>
      <c r="S1072" s="48"/>
      <c r="T1072" s="48"/>
      <c r="U1072" s="48"/>
      <c r="V1072" s="48"/>
      <c r="W1072" s="48"/>
      <c r="X1072" s="48"/>
      <c r="Y1072" s="48"/>
      <c r="Z1072" s="48"/>
      <c r="AA1072" s="48"/>
      <c r="AB1072" s="48"/>
      <c r="AC1072" s="48"/>
      <c r="AD1072" s="49"/>
    </row>
    <row r="1073" spans="13:30">
      <c r="M1073" s="48"/>
      <c r="N1073" s="48"/>
      <c r="O1073" s="48"/>
      <c r="P1073" s="48"/>
      <c r="Q1073" s="48"/>
      <c r="R1073" s="48"/>
      <c r="S1073" s="48"/>
      <c r="T1073" s="48"/>
      <c r="U1073" s="48"/>
      <c r="V1073" s="48"/>
      <c r="W1073" s="48"/>
      <c r="X1073" s="48"/>
      <c r="Y1073" s="48"/>
      <c r="Z1073" s="48"/>
      <c r="AA1073" s="48"/>
      <c r="AB1073" s="48"/>
      <c r="AC1073" s="48"/>
      <c r="AD1073" s="49"/>
    </row>
    <row r="1074" spans="13:30">
      <c r="M1074" s="48"/>
      <c r="N1074" s="48"/>
      <c r="O1074" s="48"/>
      <c r="P1074" s="48"/>
      <c r="Q1074" s="48"/>
      <c r="R1074" s="48"/>
      <c r="S1074" s="48"/>
      <c r="T1074" s="48"/>
      <c r="U1074" s="48"/>
      <c r="V1074" s="48"/>
      <c r="W1074" s="48"/>
      <c r="X1074" s="48"/>
      <c r="Y1074" s="48"/>
      <c r="Z1074" s="48"/>
      <c r="AA1074" s="48"/>
      <c r="AB1074" s="48"/>
      <c r="AC1074" s="48"/>
      <c r="AD1074" s="49"/>
    </row>
    <row r="1075" spans="13:30">
      <c r="M1075" s="48"/>
      <c r="N1075" s="48"/>
      <c r="O1075" s="48"/>
      <c r="P1075" s="48"/>
      <c r="Q1075" s="48"/>
      <c r="R1075" s="48"/>
      <c r="S1075" s="48"/>
      <c r="T1075" s="48"/>
      <c r="U1075" s="48"/>
      <c r="V1075" s="48"/>
      <c r="W1075" s="48"/>
      <c r="X1075" s="48"/>
      <c r="Y1075" s="48"/>
      <c r="Z1075" s="48"/>
      <c r="AA1075" s="48"/>
      <c r="AB1075" s="48"/>
      <c r="AC1075" s="48"/>
      <c r="AD1075" s="49"/>
    </row>
    <row r="1076" spans="13:30">
      <c r="M1076" s="48"/>
      <c r="N1076" s="48"/>
      <c r="O1076" s="48"/>
      <c r="P1076" s="48"/>
      <c r="Q1076" s="48"/>
      <c r="R1076" s="48"/>
      <c r="S1076" s="48"/>
      <c r="T1076" s="48"/>
      <c r="U1076" s="48"/>
      <c r="V1076" s="48"/>
      <c r="W1076" s="48"/>
      <c r="X1076" s="48"/>
      <c r="Y1076" s="48"/>
      <c r="Z1076" s="48"/>
      <c r="AA1076" s="48"/>
      <c r="AB1076" s="48"/>
      <c r="AC1076" s="48"/>
      <c r="AD1076" s="49"/>
    </row>
    <row r="1077" spans="13:30">
      <c r="M1077" s="48"/>
      <c r="N1077" s="48"/>
      <c r="O1077" s="48"/>
      <c r="P1077" s="48"/>
      <c r="Q1077" s="48"/>
      <c r="R1077" s="48"/>
      <c r="S1077" s="48"/>
      <c r="T1077" s="48"/>
      <c r="U1077" s="48"/>
      <c r="V1077" s="48"/>
      <c r="W1077" s="48"/>
      <c r="X1077" s="48"/>
      <c r="Y1077" s="48"/>
      <c r="Z1077" s="48"/>
      <c r="AA1077" s="48"/>
      <c r="AB1077" s="48"/>
      <c r="AC1077" s="48"/>
      <c r="AD1077" s="49"/>
    </row>
    <row r="1078" spans="13:30">
      <c r="M1078" s="48"/>
      <c r="N1078" s="48"/>
      <c r="O1078" s="48"/>
      <c r="P1078" s="48"/>
      <c r="Q1078" s="48"/>
      <c r="R1078" s="48"/>
      <c r="S1078" s="48"/>
      <c r="T1078" s="48"/>
      <c r="U1078" s="48"/>
      <c r="V1078" s="48"/>
      <c r="W1078" s="48"/>
      <c r="X1078" s="48"/>
      <c r="Y1078" s="48"/>
      <c r="Z1078" s="48"/>
      <c r="AA1078" s="48"/>
      <c r="AB1078" s="48"/>
      <c r="AC1078" s="48"/>
      <c r="AD1078" s="49"/>
    </row>
    <row r="1079" spans="13:30">
      <c r="M1079" s="48"/>
      <c r="N1079" s="48"/>
      <c r="O1079" s="48"/>
      <c r="P1079" s="48"/>
      <c r="Q1079" s="48"/>
      <c r="R1079" s="48"/>
      <c r="S1079" s="48"/>
      <c r="T1079" s="48"/>
      <c r="U1079" s="48"/>
      <c r="V1079" s="48"/>
      <c r="W1079" s="48"/>
      <c r="X1079" s="48"/>
      <c r="Y1079" s="48"/>
      <c r="Z1079" s="48"/>
      <c r="AA1079" s="48"/>
      <c r="AB1079" s="48"/>
      <c r="AC1079" s="48"/>
      <c r="AD1079" s="49"/>
    </row>
    <row r="1080" spans="13:30">
      <c r="M1080" s="48"/>
      <c r="N1080" s="48"/>
      <c r="O1080" s="48"/>
      <c r="P1080" s="48"/>
      <c r="Q1080" s="48"/>
      <c r="R1080" s="48"/>
      <c r="S1080" s="48"/>
      <c r="T1080" s="48"/>
      <c r="U1080" s="48"/>
      <c r="V1080" s="48"/>
      <c r="W1080" s="48"/>
      <c r="X1080" s="48"/>
      <c r="Y1080" s="48"/>
      <c r="Z1080" s="48"/>
      <c r="AA1080" s="48"/>
      <c r="AB1080" s="48"/>
      <c r="AC1080" s="48"/>
      <c r="AD1080" s="49"/>
    </row>
    <row r="1081" spans="13:30">
      <c r="M1081" s="48"/>
      <c r="N1081" s="48"/>
      <c r="O1081" s="48"/>
      <c r="P1081" s="48"/>
      <c r="Q1081" s="48"/>
      <c r="R1081" s="48"/>
      <c r="S1081" s="48"/>
      <c r="T1081" s="48"/>
      <c r="U1081" s="48"/>
      <c r="V1081" s="48"/>
      <c r="W1081" s="48"/>
      <c r="X1081" s="48"/>
      <c r="Y1081" s="48"/>
      <c r="Z1081" s="48"/>
      <c r="AA1081" s="48"/>
      <c r="AB1081" s="48"/>
      <c r="AC1081" s="48"/>
      <c r="AD1081" s="49"/>
    </row>
    <row r="1082" spans="13:30">
      <c r="M1082" s="48"/>
      <c r="N1082" s="48"/>
      <c r="O1082" s="48"/>
      <c r="P1082" s="48"/>
      <c r="Q1082" s="48"/>
      <c r="R1082" s="48"/>
      <c r="S1082" s="48"/>
      <c r="T1082" s="48"/>
      <c r="U1082" s="48"/>
      <c r="V1082" s="48"/>
      <c r="W1082" s="48"/>
      <c r="X1082" s="48"/>
      <c r="Y1082" s="48"/>
      <c r="Z1082" s="48"/>
      <c r="AA1082" s="48"/>
      <c r="AB1082" s="48"/>
      <c r="AC1082" s="48"/>
      <c r="AD1082" s="49"/>
    </row>
    <row r="1083" spans="13:30">
      <c r="M1083" s="48"/>
      <c r="N1083" s="48"/>
      <c r="O1083" s="48"/>
      <c r="P1083" s="48"/>
      <c r="Q1083" s="48"/>
      <c r="R1083" s="48"/>
      <c r="S1083" s="48"/>
      <c r="T1083" s="48"/>
      <c r="U1083" s="48"/>
      <c r="V1083" s="48"/>
      <c r="W1083" s="48"/>
      <c r="X1083" s="48"/>
      <c r="Y1083" s="48"/>
      <c r="Z1083" s="48"/>
      <c r="AA1083" s="48"/>
      <c r="AB1083" s="48"/>
      <c r="AC1083" s="48"/>
      <c r="AD1083" s="49"/>
    </row>
    <row r="1084" spans="13:30">
      <c r="M1084" s="48"/>
      <c r="N1084" s="48"/>
      <c r="O1084" s="48"/>
      <c r="P1084" s="48"/>
      <c r="Q1084" s="48"/>
      <c r="R1084" s="48"/>
      <c r="S1084" s="48"/>
      <c r="T1084" s="48"/>
      <c r="U1084" s="48"/>
      <c r="V1084" s="48"/>
      <c r="W1084" s="48"/>
      <c r="X1084" s="48"/>
      <c r="Y1084" s="48"/>
      <c r="Z1084" s="48"/>
      <c r="AA1084" s="48"/>
      <c r="AB1084" s="48"/>
      <c r="AC1084" s="48"/>
      <c r="AD1084" s="49"/>
    </row>
    <row r="1085" spans="13:30">
      <c r="M1085" s="48"/>
      <c r="N1085" s="48"/>
      <c r="O1085" s="48"/>
      <c r="P1085" s="48"/>
      <c r="Q1085" s="48"/>
      <c r="R1085" s="48"/>
      <c r="S1085" s="48"/>
      <c r="T1085" s="48"/>
      <c r="U1085" s="48"/>
      <c r="V1085" s="48"/>
      <c r="W1085" s="48"/>
      <c r="X1085" s="48"/>
      <c r="Y1085" s="48"/>
      <c r="Z1085" s="48"/>
      <c r="AA1085" s="48"/>
      <c r="AB1085" s="48"/>
      <c r="AC1085" s="48"/>
      <c r="AD1085" s="49"/>
    </row>
    <row r="1086" spans="13:30">
      <c r="M1086" s="48"/>
      <c r="N1086" s="48"/>
      <c r="O1086" s="48"/>
      <c r="P1086" s="48"/>
      <c r="Q1086" s="48"/>
      <c r="R1086" s="48"/>
      <c r="S1086" s="48"/>
      <c r="T1086" s="48"/>
      <c r="U1086" s="48"/>
      <c r="V1086" s="48"/>
      <c r="W1086" s="48"/>
      <c r="X1086" s="48"/>
      <c r="Y1086" s="48"/>
      <c r="Z1086" s="48"/>
      <c r="AA1086" s="48"/>
      <c r="AB1086" s="48"/>
      <c r="AC1086" s="48"/>
      <c r="AD1086" s="49"/>
    </row>
    <row r="1087" spans="13:30">
      <c r="M1087" s="48"/>
      <c r="N1087" s="48"/>
      <c r="O1087" s="48"/>
      <c r="P1087" s="48"/>
      <c r="Q1087" s="48"/>
      <c r="R1087" s="48"/>
      <c r="S1087" s="48"/>
      <c r="T1087" s="48"/>
      <c r="U1087" s="48"/>
      <c r="V1087" s="48"/>
      <c r="W1087" s="48"/>
      <c r="X1087" s="48"/>
      <c r="Y1087" s="48"/>
      <c r="Z1087" s="48"/>
      <c r="AA1087" s="48"/>
      <c r="AB1087" s="48"/>
      <c r="AC1087" s="48"/>
      <c r="AD1087" s="49"/>
    </row>
    <row r="1088" spans="13:30">
      <c r="M1088" s="48"/>
      <c r="N1088" s="48"/>
      <c r="O1088" s="48"/>
      <c r="P1088" s="48"/>
      <c r="Q1088" s="48"/>
      <c r="R1088" s="48"/>
      <c r="S1088" s="48"/>
      <c r="T1088" s="48"/>
      <c r="U1088" s="48"/>
      <c r="V1088" s="48"/>
      <c r="W1088" s="48"/>
      <c r="X1088" s="48"/>
      <c r="Y1088" s="48"/>
      <c r="Z1088" s="48"/>
      <c r="AA1088" s="48"/>
      <c r="AB1088" s="48"/>
      <c r="AC1088" s="48"/>
      <c r="AD1088" s="49"/>
    </row>
    <row r="1089" spans="13:30">
      <c r="M1089" s="48"/>
      <c r="N1089" s="48"/>
      <c r="O1089" s="48"/>
      <c r="P1089" s="48"/>
      <c r="Q1089" s="48"/>
      <c r="R1089" s="48"/>
      <c r="S1089" s="48"/>
      <c r="T1089" s="48"/>
      <c r="U1089" s="48"/>
      <c r="V1089" s="48"/>
      <c r="W1089" s="48"/>
      <c r="X1089" s="48"/>
      <c r="Y1089" s="48"/>
      <c r="Z1089" s="48"/>
      <c r="AA1089" s="48"/>
      <c r="AB1089" s="48"/>
      <c r="AC1089" s="48"/>
      <c r="AD1089" s="49"/>
    </row>
    <row r="1090" spans="13:30">
      <c r="M1090" s="48"/>
      <c r="N1090" s="48"/>
      <c r="O1090" s="48"/>
      <c r="P1090" s="48"/>
      <c r="Q1090" s="48"/>
      <c r="R1090" s="48"/>
      <c r="S1090" s="48"/>
      <c r="T1090" s="48"/>
      <c r="U1090" s="48"/>
      <c r="V1090" s="48"/>
      <c r="W1090" s="48"/>
      <c r="X1090" s="48"/>
      <c r="Y1090" s="48"/>
      <c r="Z1090" s="48"/>
      <c r="AA1090" s="48"/>
      <c r="AB1090" s="48"/>
      <c r="AC1090" s="48"/>
      <c r="AD1090" s="49"/>
    </row>
    <row r="1091" spans="13:30">
      <c r="M1091" s="48"/>
      <c r="N1091" s="48"/>
      <c r="O1091" s="48"/>
      <c r="P1091" s="48"/>
      <c r="Q1091" s="48"/>
      <c r="R1091" s="48"/>
      <c r="S1091" s="48"/>
      <c r="T1091" s="48"/>
      <c r="U1091" s="48"/>
      <c r="V1091" s="48"/>
      <c r="W1091" s="48"/>
      <c r="X1091" s="48"/>
      <c r="Y1091" s="48"/>
      <c r="Z1091" s="48"/>
      <c r="AA1091" s="48"/>
      <c r="AB1091" s="48"/>
      <c r="AC1091" s="48"/>
      <c r="AD1091" s="49"/>
    </row>
    <row r="1092" spans="13:30">
      <c r="M1092" s="48"/>
      <c r="N1092" s="48"/>
      <c r="O1092" s="48"/>
      <c r="P1092" s="48"/>
      <c r="Q1092" s="48"/>
      <c r="R1092" s="48"/>
      <c r="S1092" s="48"/>
      <c r="T1092" s="48"/>
      <c r="U1092" s="48"/>
      <c r="V1092" s="48"/>
      <c r="W1092" s="48"/>
      <c r="X1092" s="48"/>
      <c r="Y1092" s="48"/>
      <c r="Z1092" s="48"/>
      <c r="AA1092" s="48"/>
      <c r="AB1092" s="48"/>
      <c r="AC1092" s="48"/>
      <c r="AD1092" s="49"/>
    </row>
    <row r="1093" spans="13:30">
      <c r="M1093" s="48"/>
      <c r="N1093" s="48"/>
      <c r="O1093" s="48"/>
      <c r="P1093" s="48"/>
      <c r="Q1093" s="48"/>
      <c r="R1093" s="48"/>
      <c r="S1093" s="48"/>
      <c r="T1093" s="48"/>
      <c r="U1093" s="48"/>
      <c r="V1093" s="48"/>
      <c r="W1093" s="48"/>
      <c r="X1093" s="48"/>
      <c r="Y1093" s="48"/>
      <c r="Z1093" s="48"/>
      <c r="AA1093" s="48"/>
      <c r="AB1093" s="48"/>
      <c r="AC1093" s="48"/>
      <c r="AD1093" s="49"/>
    </row>
    <row r="1094" spans="13:30">
      <c r="M1094" s="48"/>
      <c r="N1094" s="48"/>
      <c r="O1094" s="48"/>
      <c r="P1094" s="48"/>
      <c r="Q1094" s="48"/>
      <c r="R1094" s="48"/>
      <c r="S1094" s="48"/>
      <c r="T1094" s="48"/>
      <c r="U1094" s="48"/>
      <c r="V1094" s="48"/>
      <c r="W1094" s="48"/>
      <c r="X1094" s="48"/>
      <c r="Y1094" s="48"/>
      <c r="Z1094" s="48"/>
      <c r="AA1094" s="48"/>
      <c r="AB1094" s="48"/>
      <c r="AC1094" s="48"/>
      <c r="AD1094" s="49"/>
    </row>
    <row r="1095" spans="13:30">
      <c r="M1095" s="48"/>
      <c r="N1095" s="48"/>
      <c r="O1095" s="48"/>
      <c r="P1095" s="48"/>
      <c r="Q1095" s="48"/>
      <c r="R1095" s="48"/>
      <c r="S1095" s="48"/>
      <c r="T1095" s="48"/>
      <c r="U1095" s="48"/>
      <c r="V1095" s="48"/>
      <c r="W1095" s="48"/>
      <c r="X1095" s="48"/>
      <c r="Y1095" s="48"/>
      <c r="Z1095" s="48"/>
      <c r="AA1095" s="48"/>
      <c r="AB1095" s="48"/>
      <c r="AC1095" s="48"/>
      <c r="AD1095" s="49"/>
    </row>
    <row r="1096" spans="13:30">
      <c r="M1096" s="48"/>
      <c r="N1096" s="48"/>
      <c r="O1096" s="48"/>
      <c r="P1096" s="48"/>
      <c r="Q1096" s="48"/>
      <c r="R1096" s="48"/>
      <c r="S1096" s="48"/>
      <c r="T1096" s="48"/>
      <c r="U1096" s="48"/>
      <c r="V1096" s="48"/>
      <c r="W1096" s="48"/>
      <c r="X1096" s="48"/>
      <c r="Y1096" s="48"/>
      <c r="Z1096" s="48"/>
      <c r="AA1096" s="48"/>
      <c r="AB1096" s="48"/>
      <c r="AC1096" s="48"/>
      <c r="AD1096" s="49"/>
    </row>
    <row r="1097" spans="13:30">
      <c r="M1097" s="48"/>
      <c r="N1097" s="48"/>
      <c r="O1097" s="48"/>
      <c r="P1097" s="48"/>
      <c r="Q1097" s="48"/>
      <c r="R1097" s="48"/>
      <c r="S1097" s="48"/>
      <c r="T1097" s="48"/>
      <c r="U1097" s="48"/>
      <c r="V1097" s="48"/>
      <c r="W1097" s="48"/>
      <c r="X1097" s="48"/>
      <c r="Y1097" s="48"/>
      <c r="Z1097" s="48"/>
      <c r="AA1097" s="48"/>
      <c r="AB1097" s="48"/>
      <c r="AC1097" s="48"/>
      <c r="AD1097" s="49"/>
    </row>
    <row r="1098" spans="13:30">
      <c r="M1098" s="48"/>
      <c r="N1098" s="48"/>
      <c r="O1098" s="48"/>
      <c r="P1098" s="48"/>
      <c r="Q1098" s="48"/>
      <c r="R1098" s="48"/>
      <c r="S1098" s="48"/>
      <c r="T1098" s="48"/>
      <c r="U1098" s="48"/>
      <c r="V1098" s="48"/>
      <c r="W1098" s="48"/>
      <c r="X1098" s="48"/>
      <c r="Y1098" s="48"/>
      <c r="Z1098" s="48"/>
      <c r="AA1098" s="48"/>
      <c r="AB1098" s="48"/>
      <c r="AC1098" s="48"/>
      <c r="AD1098" s="49"/>
    </row>
    <row r="1099" spans="13:30">
      <c r="M1099" s="48"/>
      <c r="N1099" s="48"/>
      <c r="O1099" s="48"/>
      <c r="P1099" s="48"/>
      <c r="Q1099" s="48"/>
      <c r="R1099" s="48"/>
      <c r="S1099" s="48"/>
      <c r="T1099" s="48"/>
      <c r="U1099" s="48"/>
      <c r="V1099" s="48"/>
      <c r="W1099" s="48"/>
      <c r="X1099" s="48"/>
      <c r="Y1099" s="48"/>
      <c r="Z1099" s="48"/>
      <c r="AA1099" s="48"/>
      <c r="AB1099" s="48"/>
      <c r="AC1099" s="48"/>
      <c r="AD1099" s="49"/>
    </row>
    <row r="1100" spans="13:30">
      <c r="M1100" s="48"/>
      <c r="N1100" s="48"/>
      <c r="O1100" s="48"/>
      <c r="P1100" s="48"/>
      <c r="Q1100" s="48"/>
      <c r="R1100" s="48"/>
      <c r="S1100" s="48"/>
      <c r="T1100" s="48"/>
      <c r="U1100" s="48"/>
      <c r="V1100" s="48"/>
      <c r="W1100" s="48"/>
      <c r="X1100" s="48"/>
      <c r="Y1100" s="48"/>
      <c r="Z1100" s="48"/>
      <c r="AA1100" s="48"/>
      <c r="AB1100" s="48"/>
      <c r="AC1100" s="48"/>
      <c r="AD1100" s="49"/>
    </row>
    <row r="1101" spans="13:30">
      <c r="M1101" s="48"/>
      <c r="N1101" s="48"/>
      <c r="O1101" s="48"/>
      <c r="P1101" s="48"/>
      <c r="Q1101" s="48"/>
      <c r="R1101" s="48"/>
      <c r="S1101" s="48"/>
      <c r="T1101" s="48"/>
      <c r="U1101" s="48"/>
      <c r="V1101" s="48"/>
      <c r="W1101" s="48"/>
      <c r="X1101" s="48"/>
      <c r="Y1101" s="48"/>
      <c r="Z1101" s="48"/>
      <c r="AA1101" s="48"/>
      <c r="AB1101" s="48"/>
      <c r="AC1101" s="48"/>
      <c r="AD1101" s="49"/>
    </row>
    <row r="1102" spans="13:30">
      <c r="M1102" s="48"/>
      <c r="N1102" s="48"/>
      <c r="O1102" s="48"/>
      <c r="P1102" s="48"/>
      <c r="Q1102" s="48"/>
      <c r="R1102" s="48"/>
      <c r="S1102" s="48"/>
      <c r="T1102" s="48"/>
      <c r="U1102" s="48"/>
      <c r="V1102" s="48"/>
      <c r="W1102" s="48"/>
      <c r="X1102" s="48"/>
      <c r="Y1102" s="48"/>
      <c r="Z1102" s="48"/>
      <c r="AA1102" s="48"/>
      <c r="AB1102" s="48"/>
      <c r="AC1102" s="48"/>
      <c r="AD1102" s="49"/>
    </row>
    <row r="1103" spans="13:30">
      <c r="M1103" s="48"/>
      <c r="N1103" s="48"/>
      <c r="O1103" s="48"/>
      <c r="P1103" s="48"/>
      <c r="Q1103" s="48"/>
      <c r="R1103" s="48"/>
      <c r="S1103" s="48"/>
      <c r="T1103" s="48"/>
      <c r="U1103" s="48"/>
      <c r="V1103" s="48"/>
      <c r="W1103" s="48"/>
      <c r="X1103" s="48"/>
      <c r="Y1103" s="48"/>
      <c r="Z1103" s="48"/>
      <c r="AA1103" s="48"/>
      <c r="AB1103" s="48"/>
      <c r="AC1103" s="48"/>
      <c r="AD1103" s="49"/>
    </row>
    <row r="1104" spans="13:30">
      <c r="M1104" s="48"/>
      <c r="N1104" s="48"/>
      <c r="O1104" s="48"/>
      <c r="P1104" s="48"/>
      <c r="Q1104" s="48"/>
      <c r="R1104" s="48"/>
      <c r="S1104" s="48"/>
      <c r="T1104" s="48"/>
      <c r="U1104" s="48"/>
      <c r="V1104" s="48"/>
      <c r="W1104" s="48"/>
      <c r="X1104" s="48"/>
      <c r="Y1104" s="48"/>
      <c r="Z1104" s="48"/>
      <c r="AA1104" s="48"/>
      <c r="AB1104" s="48"/>
      <c r="AC1104" s="48"/>
      <c r="AD1104" s="49"/>
    </row>
    <row r="1105" spans="13:30">
      <c r="M1105" s="48"/>
      <c r="N1105" s="48"/>
      <c r="O1105" s="48"/>
      <c r="P1105" s="48"/>
      <c r="Q1105" s="48"/>
      <c r="R1105" s="48"/>
      <c r="S1105" s="48"/>
      <c r="T1105" s="48"/>
      <c r="U1105" s="48"/>
      <c r="V1105" s="48"/>
      <c r="W1105" s="48"/>
      <c r="X1105" s="48"/>
      <c r="Y1105" s="48"/>
      <c r="Z1105" s="48"/>
      <c r="AA1105" s="48"/>
      <c r="AB1105" s="48"/>
      <c r="AC1105" s="48"/>
      <c r="AD1105" s="49"/>
    </row>
    <row r="1106" spans="13:30">
      <c r="M1106" s="48"/>
      <c r="N1106" s="48"/>
      <c r="O1106" s="48"/>
      <c r="P1106" s="48"/>
      <c r="Q1106" s="48"/>
      <c r="R1106" s="48"/>
      <c r="S1106" s="48"/>
      <c r="T1106" s="48"/>
      <c r="U1106" s="48"/>
      <c r="V1106" s="48"/>
      <c r="W1106" s="48"/>
      <c r="X1106" s="48"/>
      <c r="Y1106" s="48"/>
      <c r="Z1106" s="48"/>
      <c r="AA1106" s="48"/>
      <c r="AB1106" s="48"/>
      <c r="AC1106" s="48"/>
      <c r="AD1106" s="49"/>
    </row>
    <row r="1107" spans="13:30">
      <c r="M1107" s="48"/>
      <c r="N1107" s="48"/>
      <c r="O1107" s="48"/>
      <c r="P1107" s="48"/>
      <c r="Q1107" s="48"/>
      <c r="R1107" s="48"/>
      <c r="S1107" s="48"/>
      <c r="T1107" s="48"/>
      <c r="U1107" s="48"/>
      <c r="V1107" s="48"/>
      <c r="W1107" s="48"/>
      <c r="X1107" s="48"/>
      <c r="Y1107" s="48"/>
      <c r="Z1107" s="48"/>
      <c r="AA1107" s="48"/>
      <c r="AB1107" s="48"/>
      <c r="AC1107" s="48"/>
      <c r="AD1107" s="49"/>
    </row>
    <row r="1108" spans="13:30">
      <c r="M1108" s="48"/>
      <c r="N1108" s="48"/>
      <c r="O1108" s="48"/>
      <c r="P1108" s="48"/>
      <c r="Q1108" s="48"/>
      <c r="R1108" s="48"/>
      <c r="S1108" s="48"/>
      <c r="T1108" s="48"/>
      <c r="U1108" s="48"/>
      <c r="V1108" s="48"/>
      <c r="W1108" s="48"/>
      <c r="X1108" s="48"/>
      <c r="Y1108" s="48"/>
      <c r="Z1108" s="48"/>
      <c r="AA1108" s="48"/>
      <c r="AB1108" s="48"/>
      <c r="AC1108" s="48"/>
      <c r="AD1108" s="49"/>
    </row>
    <row r="1109" spans="13:30">
      <c r="M1109" s="48"/>
      <c r="N1109" s="48"/>
      <c r="O1109" s="48"/>
      <c r="P1109" s="48"/>
      <c r="Q1109" s="48"/>
      <c r="R1109" s="48"/>
      <c r="S1109" s="48"/>
      <c r="T1109" s="48"/>
      <c r="U1109" s="48"/>
      <c r="V1109" s="48"/>
      <c r="W1109" s="48"/>
      <c r="X1109" s="48"/>
      <c r="Y1109" s="48"/>
      <c r="Z1109" s="48"/>
      <c r="AA1109" s="48"/>
      <c r="AB1109" s="48"/>
      <c r="AC1109" s="48"/>
      <c r="AD1109" s="49"/>
    </row>
    <row r="1110" spans="13:30">
      <c r="M1110" s="48"/>
      <c r="N1110" s="48"/>
      <c r="O1110" s="48"/>
      <c r="P1110" s="48"/>
      <c r="Q1110" s="48"/>
      <c r="R1110" s="48"/>
      <c r="S1110" s="48"/>
      <c r="T1110" s="48"/>
      <c r="U1110" s="48"/>
      <c r="V1110" s="48"/>
      <c r="W1110" s="48"/>
      <c r="X1110" s="48"/>
      <c r="Y1110" s="48"/>
      <c r="Z1110" s="48"/>
      <c r="AA1110" s="48"/>
      <c r="AB1110" s="48"/>
      <c r="AC1110" s="48"/>
      <c r="AD1110" s="49"/>
    </row>
    <row r="1111" spans="13:30">
      <c r="M1111" s="48"/>
      <c r="N1111" s="48"/>
      <c r="O1111" s="48"/>
      <c r="P1111" s="48"/>
      <c r="Q1111" s="48"/>
      <c r="R1111" s="48"/>
      <c r="S1111" s="48"/>
      <c r="T1111" s="48"/>
      <c r="U1111" s="48"/>
      <c r="V1111" s="48"/>
      <c r="W1111" s="48"/>
      <c r="X1111" s="48"/>
      <c r="Y1111" s="48"/>
      <c r="Z1111" s="48"/>
      <c r="AA1111" s="48"/>
      <c r="AB1111" s="48"/>
      <c r="AC1111" s="48"/>
      <c r="AD1111" s="49"/>
    </row>
    <row r="1112" spans="13:30">
      <c r="M1112" s="48"/>
      <c r="N1112" s="48"/>
      <c r="O1112" s="48"/>
      <c r="P1112" s="48"/>
      <c r="Q1112" s="48"/>
      <c r="R1112" s="48"/>
      <c r="S1112" s="48"/>
      <c r="T1112" s="48"/>
      <c r="U1112" s="48"/>
      <c r="V1112" s="48"/>
      <c r="W1112" s="48"/>
      <c r="X1112" s="48"/>
      <c r="Y1112" s="48"/>
      <c r="Z1112" s="48"/>
      <c r="AA1112" s="48"/>
      <c r="AB1112" s="48"/>
      <c r="AC1112" s="48"/>
      <c r="AD1112" s="49"/>
    </row>
    <row r="1113" spans="13:30">
      <c r="M1113" s="48"/>
      <c r="N1113" s="48"/>
      <c r="O1113" s="48"/>
      <c r="P1113" s="48"/>
      <c r="Q1113" s="48"/>
      <c r="R1113" s="48"/>
      <c r="S1113" s="48"/>
      <c r="T1113" s="48"/>
      <c r="U1113" s="48"/>
      <c r="V1113" s="48"/>
      <c r="W1113" s="48"/>
      <c r="X1113" s="48"/>
      <c r="Y1113" s="48"/>
      <c r="Z1113" s="48"/>
      <c r="AA1113" s="48"/>
      <c r="AB1113" s="48"/>
      <c r="AC1113" s="48"/>
      <c r="AD1113" s="49"/>
    </row>
    <row r="1114" spans="13:30">
      <c r="M1114" s="48"/>
      <c r="N1114" s="48"/>
      <c r="O1114" s="48"/>
      <c r="P1114" s="48"/>
      <c r="Q1114" s="48"/>
      <c r="R1114" s="48"/>
      <c r="S1114" s="48"/>
      <c r="T1114" s="48"/>
      <c r="U1114" s="48"/>
      <c r="V1114" s="48"/>
      <c r="W1114" s="48"/>
      <c r="X1114" s="48"/>
      <c r="Y1114" s="48"/>
      <c r="Z1114" s="48"/>
      <c r="AA1114" s="48"/>
      <c r="AB1114" s="48"/>
      <c r="AC1114" s="48"/>
      <c r="AD1114" s="49"/>
    </row>
    <row r="1115" spans="13:30">
      <c r="M1115" s="48"/>
      <c r="N1115" s="48"/>
      <c r="O1115" s="48"/>
      <c r="P1115" s="48"/>
      <c r="Q1115" s="48"/>
      <c r="R1115" s="48"/>
      <c r="S1115" s="48"/>
      <c r="T1115" s="48"/>
      <c r="U1115" s="48"/>
      <c r="V1115" s="48"/>
      <c r="W1115" s="48"/>
      <c r="X1115" s="48"/>
      <c r="Y1115" s="48"/>
      <c r="Z1115" s="48"/>
      <c r="AA1115" s="48"/>
      <c r="AB1115" s="48"/>
      <c r="AC1115" s="48"/>
      <c r="AD1115" s="49"/>
    </row>
    <row r="1116" spans="13:30">
      <c r="M1116" s="48"/>
      <c r="N1116" s="48"/>
      <c r="O1116" s="48"/>
      <c r="P1116" s="48"/>
      <c r="Q1116" s="48"/>
      <c r="R1116" s="48"/>
      <c r="S1116" s="48"/>
      <c r="T1116" s="48"/>
      <c r="U1116" s="48"/>
      <c r="V1116" s="48"/>
      <c r="W1116" s="48"/>
      <c r="X1116" s="48"/>
      <c r="Y1116" s="48"/>
      <c r="Z1116" s="48"/>
      <c r="AA1116" s="48"/>
      <c r="AB1116" s="48"/>
      <c r="AC1116" s="48"/>
      <c r="AD1116" s="49"/>
    </row>
    <row r="1117" spans="13:30">
      <c r="M1117" s="48"/>
      <c r="N1117" s="48"/>
      <c r="O1117" s="48"/>
      <c r="P1117" s="48"/>
      <c r="Q1117" s="48"/>
      <c r="R1117" s="48"/>
      <c r="S1117" s="48"/>
      <c r="T1117" s="48"/>
      <c r="U1117" s="48"/>
      <c r="V1117" s="48"/>
      <c r="W1117" s="48"/>
      <c r="X1117" s="48"/>
      <c r="Y1117" s="48"/>
      <c r="Z1117" s="48"/>
      <c r="AA1117" s="48"/>
      <c r="AB1117" s="48"/>
      <c r="AC1117" s="48"/>
      <c r="AD1117" s="49"/>
    </row>
    <row r="1118" spans="13:30">
      <c r="M1118" s="48"/>
      <c r="N1118" s="48"/>
      <c r="O1118" s="48"/>
      <c r="P1118" s="48"/>
      <c r="Q1118" s="48"/>
      <c r="R1118" s="48"/>
      <c r="S1118" s="48"/>
      <c r="T1118" s="48"/>
      <c r="U1118" s="48"/>
      <c r="V1118" s="48"/>
      <c r="W1118" s="48"/>
      <c r="X1118" s="48"/>
      <c r="Y1118" s="48"/>
      <c r="Z1118" s="48"/>
      <c r="AA1118" s="48"/>
      <c r="AB1118" s="48"/>
      <c r="AC1118" s="48"/>
      <c r="AD1118" s="49"/>
    </row>
    <row r="1119" spans="13:30">
      <c r="M1119" s="48"/>
      <c r="N1119" s="48"/>
      <c r="O1119" s="48"/>
      <c r="P1119" s="48"/>
      <c r="Q1119" s="48"/>
      <c r="R1119" s="48"/>
      <c r="S1119" s="48"/>
      <c r="T1119" s="48"/>
      <c r="U1119" s="48"/>
      <c r="V1119" s="48"/>
      <c r="W1119" s="48"/>
      <c r="X1119" s="48"/>
      <c r="Y1119" s="48"/>
      <c r="Z1119" s="48"/>
      <c r="AA1119" s="48"/>
      <c r="AB1119" s="48"/>
      <c r="AC1119" s="48"/>
      <c r="AD1119" s="49"/>
    </row>
    <row r="1120" spans="13:30">
      <c r="M1120" s="48"/>
      <c r="N1120" s="48"/>
      <c r="O1120" s="48"/>
      <c r="P1120" s="48"/>
      <c r="Q1120" s="48"/>
      <c r="R1120" s="48"/>
      <c r="S1120" s="48"/>
      <c r="T1120" s="48"/>
      <c r="U1120" s="48"/>
      <c r="V1120" s="48"/>
      <c r="W1120" s="48"/>
      <c r="X1120" s="48"/>
      <c r="Y1120" s="48"/>
      <c r="Z1120" s="48"/>
      <c r="AA1120" s="48"/>
      <c r="AB1120" s="48"/>
      <c r="AC1120" s="48"/>
      <c r="AD1120" s="49"/>
    </row>
    <row r="1121" spans="13:30">
      <c r="M1121" s="48"/>
      <c r="N1121" s="48"/>
      <c r="O1121" s="48"/>
      <c r="P1121" s="48"/>
      <c r="Q1121" s="48"/>
      <c r="R1121" s="48"/>
      <c r="S1121" s="48"/>
      <c r="T1121" s="48"/>
      <c r="U1121" s="48"/>
      <c r="V1121" s="48"/>
      <c r="W1121" s="48"/>
      <c r="X1121" s="48"/>
      <c r="Y1121" s="48"/>
      <c r="Z1121" s="48"/>
      <c r="AA1121" s="48"/>
      <c r="AB1121" s="48"/>
      <c r="AC1121" s="48"/>
      <c r="AD1121" s="49"/>
    </row>
    <row r="1122" spans="13:30">
      <c r="M1122" s="48"/>
      <c r="N1122" s="48"/>
      <c r="O1122" s="48"/>
      <c r="P1122" s="48"/>
      <c r="Q1122" s="48"/>
      <c r="R1122" s="48"/>
      <c r="S1122" s="48"/>
      <c r="T1122" s="48"/>
      <c r="U1122" s="48"/>
      <c r="V1122" s="48"/>
      <c r="W1122" s="48"/>
      <c r="X1122" s="48"/>
      <c r="Y1122" s="48"/>
      <c r="Z1122" s="48"/>
      <c r="AA1122" s="48"/>
      <c r="AB1122" s="48"/>
      <c r="AC1122" s="48"/>
      <c r="AD1122" s="49"/>
    </row>
    <row r="1123" spans="13:30">
      <c r="M1123" s="48"/>
      <c r="N1123" s="48"/>
      <c r="O1123" s="48"/>
      <c r="P1123" s="48"/>
      <c r="Q1123" s="48"/>
      <c r="R1123" s="48"/>
      <c r="S1123" s="48"/>
      <c r="T1123" s="48"/>
      <c r="U1123" s="48"/>
      <c r="V1123" s="48"/>
      <c r="W1123" s="48"/>
      <c r="X1123" s="48"/>
      <c r="Y1123" s="48"/>
      <c r="Z1123" s="48"/>
      <c r="AA1123" s="48"/>
      <c r="AB1123" s="48"/>
      <c r="AC1123" s="48"/>
      <c r="AD1123" s="49"/>
    </row>
    <row r="1124" spans="13:30">
      <c r="M1124" s="48"/>
      <c r="N1124" s="48"/>
      <c r="O1124" s="48"/>
      <c r="P1124" s="48"/>
      <c r="Q1124" s="48"/>
      <c r="R1124" s="48"/>
      <c r="S1124" s="48"/>
      <c r="T1124" s="48"/>
      <c r="U1124" s="48"/>
      <c r="V1124" s="48"/>
      <c r="W1124" s="48"/>
      <c r="X1124" s="48"/>
      <c r="Y1124" s="48"/>
      <c r="Z1124" s="48"/>
      <c r="AA1124" s="48"/>
      <c r="AB1124" s="48"/>
      <c r="AC1124" s="48"/>
      <c r="AD1124" s="49"/>
    </row>
    <row r="1125" spans="13:30">
      <c r="M1125" s="48"/>
      <c r="N1125" s="48"/>
      <c r="O1125" s="48"/>
      <c r="P1125" s="48"/>
      <c r="Q1125" s="48"/>
      <c r="R1125" s="48"/>
      <c r="S1125" s="48"/>
      <c r="T1125" s="48"/>
      <c r="U1125" s="48"/>
      <c r="V1125" s="48"/>
      <c r="W1125" s="48"/>
      <c r="X1125" s="48"/>
      <c r="Y1125" s="48"/>
      <c r="Z1125" s="48"/>
      <c r="AA1125" s="48"/>
      <c r="AB1125" s="48"/>
      <c r="AC1125" s="48"/>
      <c r="AD1125" s="49"/>
    </row>
    <row r="1126" spans="13:30">
      <c r="M1126" s="48"/>
      <c r="N1126" s="48"/>
      <c r="O1126" s="48"/>
      <c r="P1126" s="48"/>
      <c r="Q1126" s="48"/>
      <c r="R1126" s="48"/>
      <c r="S1126" s="48"/>
      <c r="T1126" s="48"/>
      <c r="U1126" s="48"/>
      <c r="V1126" s="48"/>
      <c r="W1126" s="48"/>
      <c r="X1126" s="48"/>
      <c r="Y1126" s="48"/>
      <c r="Z1126" s="48"/>
      <c r="AA1126" s="48"/>
      <c r="AB1126" s="48"/>
      <c r="AC1126" s="48"/>
      <c r="AD1126" s="49"/>
    </row>
    <row r="1127" spans="13:30">
      <c r="M1127" s="48"/>
      <c r="N1127" s="48"/>
      <c r="O1127" s="48"/>
      <c r="P1127" s="48"/>
      <c r="Q1127" s="48"/>
      <c r="R1127" s="48"/>
      <c r="S1127" s="48"/>
      <c r="T1127" s="48"/>
      <c r="U1127" s="48"/>
      <c r="V1127" s="48"/>
      <c r="W1127" s="48"/>
      <c r="X1127" s="48"/>
      <c r="Y1127" s="48"/>
      <c r="Z1127" s="48"/>
      <c r="AA1127" s="48"/>
      <c r="AB1127" s="48"/>
      <c r="AC1127" s="48"/>
      <c r="AD1127" s="49"/>
    </row>
    <row r="1128" spans="13:30">
      <c r="M1128" s="48"/>
      <c r="N1128" s="48"/>
      <c r="O1128" s="48"/>
      <c r="P1128" s="48"/>
      <c r="Q1128" s="48"/>
      <c r="R1128" s="48"/>
      <c r="S1128" s="48"/>
      <c r="T1128" s="48"/>
      <c r="U1128" s="48"/>
      <c r="V1128" s="48"/>
      <c r="W1128" s="48"/>
      <c r="X1128" s="48"/>
      <c r="Y1128" s="48"/>
      <c r="Z1128" s="48"/>
      <c r="AA1128" s="48"/>
      <c r="AB1128" s="48"/>
      <c r="AC1128" s="48"/>
      <c r="AD1128" s="49"/>
    </row>
    <row r="1129" spans="13:30">
      <c r="M1129" s="48"/>
      <c r="N1129" s="48"/>
      <c r="O1129" s="48"/>
      <c r="P1129" s="48"/>
      <c r="Q1129" s="48"/>
      <c r="R1129" s="48"/>
      <c r="S1129" s="48"/>
      <c r="T1129" s="48"/>
      <c r="U1129" s="48"/>
      <c r="V1129" s="48"/>
      <c r="W1129" s="48"/>
      <c r="X1129" s="48"/>
      <c r="Y1129" s="48"/>
      <c r="Z1129" s="48"/>
      <c r="AA1129" s="48"/>
      <c r="AB1129" s="48"/>
      <c r="AC1129" s="48"/>
      <c r="AD1129" s="49"/>
    </row>
    <row r="1130" spans="13:30">
      <c r="M1130" s="48"/>
      <c r="N1130" s="48"/>
      <c r="O1130" s="48"/>
      <c r="P1130" s="48"/>
      <c r="Q1130" s="48"/>
      <c r="R1130" s="48"/>
      <c r="S1130" s="48"/>
      <c r="T1130" s="48"/>
      <c r="U1130" s="48"/>
      <c r="V1130" s="48"/>
      <c r="W1130" s="48"/>
      <c r="X1130" s="48"/>
      <c r="Y1130" s="48"/>
      <c r="Z1130" s="48"/>
      <c r="AA1130" s="48"/>
      <c r="AB1130" s="48"/>
      <c r="AC1130" s="48"/>
      <c r="AD1130" s="49"/>
    </row>
    <row r="1131" spans="13:30">
      <c r="M1131" s="48"/>
      <c r="N1131" s="48"/>
      <c r="O1131" s="48"/>
      <c r="P1131" s="48"/>
      <c r="Q1131" s="48"/>
      <c r="R1131" s="48"/>
      <c r="S1131" s="48"/>
      <c r="T1131" s="48"/>
      <c r="U1131" s="48"/>
      <c r="V1131" s="48"/>
      <c r="W1131" s="48"/>
      <c r="X1131" s="48"/>
      <c r="Y1131" s="48"/>
      <c r="Z1131" s="48"/>
      <c r="AA1131" s="48"/>
      <c r="AB1131" s="48"/>
      <c r="AC1131" s="48"/>
      <c r="AD1131" s="49"/>
    </row>
    <row r="1132" spans="13:30">
      <c r="M1132" s="48"/>
      <c r="N1132" s="48"/>
      <c r="O1132" s="48"/>
      <c r="P1132" s="48"/>
      <c r="Q1132" s="48"/>
      <c r="R1132" s="48"/>
      <c r="S1132" s="48"/>
      <c r="T1132" s="48"/>
      <c r="U1132" s="48"/>
      <c r="V1132" s="48"/>
      <c r="W1132" s="48"/>
      <c r="X1132" s="48"/>
      <c r="Y1132" s="48"/>
      <c r="Z1132" s="48"/>
      <c r="AA1132" s="48"/>
      <c r="AB1132" s="48"/>
      <c r="AC1132" s="48"/>
      <c r="AD1132" s="49"/>
    </row>
    <row r="1133" spans="13:30">
      <c r="M1133" s="48"/>
      <c r="N1133" s="48"/>
      <c r="O1133" s="48"/>
      <c r="P1133" s="48"/>
      <c r="Q1133" s="48"/>
      <c r="R1133" s="48"/>
      <c r="S1133" s="48"/>
      <c r="T1133" s="48"/>
      <c r="U1133" s="48"/>
      <c r="V1133" s="48"/>
      <c r="W1133" s="48"/>
      <c r="X1133" s="48"/>
      <c r="Y1133" s="48"/>
      <c r="Z1133" s="48"/>
      <c r="AA1133" s="48"/>
      <c r="AB1133" s="48"/>
      <c r="AC1133" s="48"/>
      <c r="AD1133" s="49"/>
    </row>
    <row r="1134" spans="13:30">
      <c r="M1134" s="48"/>
      <c r="N1134" s="48"/>
      <c r="O1134" s="48"/>
      <c r="P1134" s="48"/>
      <c r="Q1134" s="48"/>
      <c r="R1134" s="48"/>
      <c r="S1134" s="48"/>
      <c r="T1134" s="48"/>
      <c r="U1134" s="48"/>
      <c r="V1134" s="48"/>
      <c r="W1134" s="48"/>
      <c r="X1134" s="48"/>
      <c r="Y1134" s="48"/>
      <c r="Z1134" s="48"/>
      <c r="AA1134" s="48"/>
      <c r="AB1134" s="48"/>
      <c r="AC1134" s="48"/>
      <c r="AD1134" s="49"/>
    </row>
    <row r="1135" spans="13:30">
      <c r="M1135" s="48"/>
      <c r="N1135" s="48"/>
      <c r="O1135" s="48"/>
      <c r="P1135" s="48"/>
      <c r="Q1135" s="48"/>
      <c r="R1135" s="48"/>
      <c r="S1135" s="48"/>
      <c r="T1135" s="48"/>
      <c r="U1135" s="48"/>
      <c r="V1135" s="48"/>
      <c r="W1135" s="48"/>
      <c r="X1135" s="48"/>
      <c r="Y1135" s="48"/>
      <c r="Z1135" s="48"/>
      <c r="AA1135" s="48"/>
      <c r="AB1135" s="48"/>
      <c r="AC1135" s="48"/>
      <c r="AD1135" s="49"/>
    </row>
    <row r="1136" spans="13:30">
      <c r="M1136" s="48"/>
      <c r="N1136" s="48"/>
      <c r="O1136" s="48"/>
      <c r="P1136" s="48"/>
      <c r="Q1136" s="48"/>
      <c r="R1136" s="48"/>
      <c r="S1136" s="48"/>
      <c r="T1136" s="48"/>
      <c r="U1136" s="48"/>
      <c r="V1136" s="48"/>
      <c r="W1136" s="48"/>
      <c r="X1136" s="48"/>
      <c r="Y1136" s="48"/>
      <c r="Z1136" s="48"/>
      <c r="AA1136" s="48"/>
      <c r="AB1136" s="48"/>
      <c r="AC1136" s="48"/>
      <c r="AD1136" s="49"/>
    </row>
    <row r="1137" spans="13:30">
      <c r="M1137" s="48"/>
      <c r="N1137" s="48"/>
      <c r="O1137" s="48"/>
      <c r="P1137" s="48"/>
      <c r="Q1137" s="48"/>
      <c r="R1137" s="48"/>
      <c r="S1137" s="48"/>
      <c r="T1137" s="48"/>
      <c r="U1137" s="48"/>
      <c r="V1137" s="48"/>
      <c r="W1137" s="48"/>
      <c r="X1137" s="48"/>
      <c r="Y1137" s="48"/>
      <c r="Z1137" s="48"/>
      <c r="AA1137" s="48"/>
      <c r="AB1137" s="48"/>
      <c r="AC1137" s="48"/>
      <c r="AD1137" s="49"/>
    </row>
    <row r="1138" spans="13:30">
      <c r="M1138" s="48"/>
      <c r="N1138" s="48"/>
      <c r="O1138" s="48"/>
      <c r="P1138" s="48"/>
      <c r="Q1138" s="48"/>
      <c r="R1138" s="48"/>
      <c r="S1138" s="48"/>
      <c r="T1138" s="48"/>
      <c r="U1138" s="48"/>
      <c r="V1138" s="48"/>
      <c r="W1138" s="48"/>
      <c r="X1138" s="48"/>
      <c r="Y1138" s="48"/>
      <c r="Z1138" s="48"/>
      <c r="AA1138" s="48"/>
      <c r="AB1138" s="48"/>
      <c r="AC1138" s="48"/>
      <c r="AD1138" s="49"/>
    </row>
    <row r="1139" spans="13:30">
      <c r="M1139" s="48"/>
      <c r="N1139" s="48"/>
      <c r="O1139" s="48"/>
      <c r="P1139" s="48"/>
      <c r="Q1139" s="48"/>
      <c r="R1139" s="48"/>
      <c r="S1139" s="48"/>
      <c r="T1139" s="48"/>
      <c r="U1139" s="48"/>
      <c r="V1139" s="48"/>
      <c r="W1139" s="48"/>
      <c r="X1139" s="48"/>
      <c r="Y1139" s="48"/>
      <c r="Z1139" s="48"/>
      <c r="AA1139" s="48"/>
      <c r="AB1139" s="48"/>
      <c r="AC1139" s="48"/>
      <c r="AD1139" s="49"/>
    </row>
    <row r="1140" spans="13:30">
      <c r="M1140" s="48"/>
      <c r="N1140" s="48"/>
      <c r="O1140" s="48"/>
      <c r="P1140" s="48"/>
      <c r="Q1140" s="48"/>
      <c r="R1140" s="48"/>
      <c r="S1140" s="48"/>
      <c r="T1140" s="48"/>
      <c r="U1140" s="48"/>
      <c r="V1140" s="48"/>
      <c r="W1140" s="48"/>
      <c r="X1140" s="48"/>
      <c r="Y1140" s="48"/>
      <c r="Z1140" s="48"/>
      <c r="AA1140" s="48"/>
      <c r="AB1140" s="48"/>
      <c r="AC1140" s="48"/>
      <c r="AD1140" s="49"/>
    </row>
    <row r="1141" spans="13:30">
      <c r="M1141" s="48"/>
      <c r="N1141" s="48"/>
      <c r="O1141" s="48"/>
      <c r="P1141" s="48"/>
      <c r="Q1141" s="48"/>
      <c r="R1141" s="48"/>
      <c r="S1141" s="48"/>
      <c r="T1141" s="48"/>
      <c r="U1141" s="48"/>
      <c r="V1141" s="48"/>
      <c r="W1141" s="48"/>
      <c r="X1141" s="48"/>
      <c r="Y1141" s="48"/>
      <c r="Z1141" s="48"/>
      <c r="AA1141" s="48"/>
      <c r="AB1141" s="48"/>
      <c r="AC1141" s="48"/>
      <c r="AD1141" s="49"/>
    </row>
    <row r="1142" spans="13:30">
      <c r="M1142" s="48"/>
      <c r="N1142" s="48"/>
      <c r="O1142" s="48"/>
      <c r="P1142" s="48"/>
      <c r="Q1142" s="48"/>
      <c r="R1142" s="48"/>
      <c r="S1142" s="48"/>
      <c r="T1142" s="48"/>
      <c r="U1142" s="48"/>
      <c r="V1142" s="48"/>
      <c r="W1142" s="48"/>
      <c r="X1142" s="48"/>
      <c r="Y1142" s="48"/>
      <c r="Z1142" s="48"/>
      <c r="AA1142" s="48"/>
      <c r="AB1142" s="48"/>
      <c r="AC1142" s="48"/>
      <c r="AD1142" s="49"/>
    </row>
    <row r="1143" spans="13:30">
      <c r="M1143" s="48"/>
      <c r="N1143" s="48"/>
      <c r="O1143" s="48"/>
      <c r="P1143" s="48"/>
      <c r="Q1143" s="48"/>
      <c r="R1143" s="48"/>
      <c r="S1143" s="48"/>
      <c r="T1143" s="48"/>
      <c r="U1143" s="48"/>
      <c r="V1143" s="48"/>
      <c r="W1143" s="48"/>
      <c r="X1143" s="48"/>
      <c r="Y1143" s="48"/>
      <c r="Z1143" s="48"/>
      <c r="AA1143" s="48"/>
      <c r="AB1143" s="48"/>
      <c r="AC1143" s="48"/>
      <c r="AD1143" s="49"/>
    </row>
    <row r="1144" spans="13:30">
      <c r="M1144" s="48"/>
      <c r="N1144" s="48"/>
      <c r="O1144" s="48"/>
      <c r="P1144" s="48"/>
      <c r="Q1144" s="48"/>
      <c r="R1144" s="48"/>
      <c r="S1144" s="48"/>
      <c r="T1144" s="48"/>
      <c r="U1144" s="48"/>
      <c r="V1144" s="48"/>
      <c r="W1144" s="48"/>
      <c r="X1144" s="48"/>
      <c r="Y1144" s="48"/>
      <c r="Z1144" s="48"/>
      <c r="AA1144" s="48"/>
      <c r="AB1144" s="48"/>
      <c r="AC1144" s="48"/>
      <c r="AD1144" s="49"/>
    </row>
    <row r="1145" spans="13:30">
      <c r="M1145" s="48"/>
      <c r="N1145" s="48"/>
      <c r="O1145" s="48"/>
      <c r="P1145" s="48"/>
      <c r="Q1145" s="48"/>
      <c r="R1145" s="48"/>
      <c r="S1145" s="48"/>
      <c r="T1145" s="48"/>
      <c r="U1145" s="48"/>
      <c r="V1145" s="48"/>
      <c r="W1145" s="48"/>
      <c r="X1145" s="48"/>
      <c r="Y1145" s="48"/>
      <c r="Z1145" s="48"/>
      <c r="AA1145" s="48"/>
      <c r="AB1145" s="48"/>
      <c r="AC1145" s="48"/>
      <c r="AD1145" s="49"/>
    </row>
    <row r="1146" spans="13:30">
      <c r="M1146" s="48"/>
      <c r="N1146" s="48"/>
      <c r="O1146" s="48"/>
      <c r="P1146" s="48"/>
      <c r="Q1146" s="48"/>
      <c r="R1146" s="48"/>
      <c r="S1146" s="48"/>
      <c r="T1146" s="48"/>
      <c r="U1146" s="48"/>
      <c r="V1146" s="48"/>
      <c r="W1146" s="48"/>
      <c r="X1146" s="48"/>
      <c r="Y1146" s="48"/>
      <c r="Z1146" s="48"/>
      <c r="AA1146" s="48"/>
      <c r="AB1146" s="48"/>
      <c r="AC1146" s="48"/>
      <c r="AD1146" s="49"/>
    </row>
    <row r="1147" spans="13:30">
      <c r="M1147" s="48"/>
      <c r="N1147" s="48"/>
      <c r="O1147" s="48"/>
      <c r="P1147" s="48"/>
      <c r="Q1147" s="48"/>
      <c r="R1147" s="48"/>
      <c r="S1147" s="48"/>
      <c r="T1147" s="48"/>
      <c r="U1147" s="48"/>
      <c r="V1147" s="48"/>
      <c r="W1147" s="48"/>
      <c r="X1147" s="48"/>
      <c r="Y1147" s="48"/>
      <c r="Z1147" s="48"/>
      <c r="AA1147" s="48"/>
      <c r="AB1147" s="48"/>
      <c r="AC1147" s="48"/>
      <c r="AD1147" s="49"/>
    </row>
    <row r="1148" spans="13:30">
      <c r="M1148" s="48"/>
      <c r="N1148" s="48"/>
      <c r="O1148" s="48"/>
      <c r="P1148" s="48"/>
      <c r="Q1148" s="48"/>
      <c r="R1148" s="48"/>
      <c r="S1148" s="48"/>
      <c r="T1148" s="48"/>
      <c r="U1148" s="48"/>
      <c r="V1148" s="48"/>
      <c r="W1148" s="48"/>
      <c r="X1148" s="48"/>
      <c r="Y1148" s="48"/>
      <c r="Z1148" s="48"/>
      <c r="AA1148" s="48"/>
      <c r="AB1148" s="48"/>
      <c r="AC1148" s="48"/>
      <c r="AD1148" s="49"/>
    </row>
    <row r="1149" spans="13:30">
      <c r="M1149" s="48"/>
      <c r="N1149" s="48"/>
      <c r="O1149" s="48"/>
      <c r="P1149" s="48"/>
      <c r="Q1149" s="48"/>
      <c r="R1149" s="48"/>
      <c r="S1149" s="48"/>
      <c r="T1149" s="48"/>
      <c r="U1149" s="48"/>
      <c r="V1149" s="48"/>
      <c r="W1149" s="48"/>
      <c r="X1149" s="48"/>
      <c r="Y1149" s="48"/>
      <c r="Z1149" s="48"/>
      <c r="AA1149" s="48"/>
      <c r="AB1149" s="48"/>
      <c r="AC1149" s="48"/>
      <c r="AD1149" s="49"/>
    </row>
    <row r="1150" spans="13:30">
      <c r="M1150" s="48"/>
      <c r="N1150" s="48"/>
      <c r="O1150" s="48"/>
      <c r="P1150" s="48"/>
      <c r="Q1150" s="48"/>
      <c r="R1150" s="48"/>
      <c r="S1150" s="48"/>
      <c r="T1150" s="48"/>
      <c r="U1150" s="48"/>
      <c r="V1150" s="48"/>
      <c r="W1150" s="48"/>
      <c r="X1150" s="48"/>
      <c r="Y1150" s="48"/>
      <c r="Z1150" s="48"/>
      <c r="AA1150" s="48"/>
      <c r="AB1150" s="48"/>
      <c r="AC1150" s="48"/>
      <c r="AD1150" s="49"/>
    </row>
    <row r="1151" spans="13:30">
      <c r="M1151" s="48"/>
      <c r="N1151" s="48"/>
      <c r="O1151" s="48"/>
      <c r="P1151" s="48"/>
      <c r="Q1151" s="48"/>
      <c r="R1151" s="48"/>
      <c r="S1151" s="48"/>
      <c r="T1151" s="48"/>
      <c r="U1151" s="48"/>
      <c r="V1151" s="48"/>
      <c r="W1151" s="48"/>
      <c r="X1151" s="48"/>
      <c r="Y1151" s="48"/>
      <c r="Z1151" s="48"/>
      <c r="AA1151" s="48"/>
      <c r="AB1151" s="48"/>
      <c r="AC1151" s="48"/>
      <c r="AD1151" s="49"/>
    </row>
    <row r="1152" spans="13:30">
      <c r="M1152" s="48"/>
      <c r="N1152" s="48"/>
      <c r="O1152" s="48"/>
      <c r="P1152" s="48"/>
      <c r="Q1152" s="48"/>
      <c r="R1152" s="48"/>
      <c r="S1152" s="48"/>
      <c r="T1152" s="48"/>
      <c r="U1152" s="48"/>
      <c r="V1152" s="48"/>
      <c r="W1152" s="48"/>
      <c r="X1152" s="48"/>
      <c r="Y1152" s="48"/>
      <c r="Z1152" s="48"/>
      <c r="AA1152" s="48"/>
      <c r="AB1152" s="48"/>
      <c r="AC1152" s="48"/>
      <c r="AD1152" s="49"/>
    </row>
    <row r="1153" spans="13:30">
      <c r="M1153" s="48"/>
      <c r="N1153" s="48"/>
      <c r="O1153" s="48"/>
      <c r="P1153" s="48"/>
      <c r="Q1153" s="48"/>
      <c r="R1153" s="48"/>
      <c r="S1153" s="48"/>
      <c r="T1153" s="48"/>
      <c r="U1153" s="48"/>
      <c r="V1153" s="48"/>
      <c r="W1153" s="48"/>
      <c r="X1153" s="48"/>
      <c r="Y1153" s="48"/>
      <c r="Z1153" s="48"/>
      <c r="AA1153" s="48"/>
      <c r="AB1153" s="48"/>
      <c r="AC1153" s="48"/>
      <c r="AD1153" s="49"/>
    </row>
    <row r="1154" spans="13:30">
      <c r="M1154" s="48"/>
      <c r="N1154" s="48"/>
      <c r="O1154" s="48"/>
      <c r="P1154" s="48"/>
      <c r="Q1154" s="48"/>
      <c r="R1154" s="48"/>
      <c r="S1154" s="48"/>
      <c r="T1154" s="48"/>
      <c r="U1154" s="48"/>
      <c r="V1154" s="48"/>
      <c r="W1154" s="48"/>
      <c r="X1154" s="48"/>
      <c r="Y1154" s="48"/>
      <c r="Z1154" s="48"/>
      <c r="AA1154" s="48"/>
      <c r="AB1154" s="48"/>
      <c r="AC1154" s="48"/>
      <c r="AD1154" s="49"/>
    </row>
    <row r="1155" spans="13:30">
      <c r="M1155" s="48"/>
      <c r="N1155" s="48"/>
      <c r="O1155" s="48"/>
      <c r="P1155" s="48"/>
      <c r="Q1155" s="48"/>
      <c r="R1155" s="48"/>
      <c r="S1155" s="48"/>
      <c r="T1155" s="48"/>
      <c r="U1155" s="48"/>
      <c r="V1155" s="48"/>
      <c r="W1155" s="48"/>
      <c r="X1155" s="48"/>
      <c r="Y1155" s="48"/>
      <c r="Z1155" s="48"/>
      <c r="AA1155" s="48"/>
      <c r="AB1155" s="48"/>
      <c r="AC1155" s="48"/>
      <c r="AD1155" s="49"/>
    </row>
    <row r="1156" spans="13:30">
      <c r="M1156" s="48"/>
      <c r="N1156" s="48"/>
      <c r="O1156" s="48"/>
      <c r="P1156" s="48"/>
      <c r="Q1156" s="48"/>
      <c r="R1156" s="48"/>
      <c r="S1156" s="48"/>
      <c r="T1156" s="48"/>
      <c r="U1156" s="48"/>
      <c r="V1156" s="48"/>
      <c r="W1156" s="48"/>
      <c r="X1156" s="48"/>
      <c r="Y1156" s="48"/>
      <c r="Z1156" s="48"/>
      <c r="AA1156" s="48"/>
      <c r="AB1156" s="48"/>
      <c r="AC1156" s="48"/>
      <c r="AD1156" s="49"/>
    </row>
    <row r="1157" spans="13:30">
      <c r="M1157" s="48"/>
      <c r="N1157" s="48"/>
      <c r="O1157" s="48"/>
      <c r="P1157" s="48"/>
      <c r="Q1157" s="48"/>
      <c r="R1157" s="48"/>
      <c r="S1157" s="48"/>
      <c r="T1157" s="48"/>
      <c r="U1157" s="48"/>
      <c r="V1157" s="48"/>
      <c r="W1157" s="48"/>
      <c r="X1157" s="48"/>
      <c r="Y1157" s="48"/>
      <c r="Z1157" s="48"/>
      <c r="AA1157" s="48"/>
      <c r="AB1157" s="48"/>
      <c r="AC1157" s="48"/>
      <c r="AD1157" s="49"/>
    </row>
    <row r="1158" spans="13:30">
      <c r="M1158" s="48"/>
      <c r="N1158" s="48"/>
      <c r="O1158" s="48"/>
      <c r="P1158" s="48"/>
      <c r="Q1158" s="48"/>
      <c r="R1158" s="48"/>
      <c r="S1158" s="48"/>
      <c r="T1158" s="48"/>
      <c r="U1158" s="48"/>
      <c r="V1158" s="48"/>
      <c r="W1158" s="48"/>
      <c r="X1158" s="48"/>
      <c r="Y1158" s="48"/>
      <c r="Z1158" s="48"/>
      <c r="AA1158" s="48"/>
      <c r="AB1158" s="48"/>
      <c r="AC1158" s="48"/>
      <c r="AD1158" s="49"/>
    </row>
    <row r="1159" spans="13:30">
      <c r="M1159" s="48"/>
      <c r="N1159" s="48"/>
      <c r="O1159" s="48"/>
      <c r="P1159" s="48"/>
      <c r="Q1159" s="48"/>
      <c r="R1159" s="48"/>
      <c r="S1159" s="48"/>
      <c r="T1159" s="48"/>
      <c r="U1159" s="48"/>
      <c r="V1159" s="48"/>
      <c r="W1159" s="48"/>
      <c r="X1159" s="48"/>
      <c r="Y1159" s="48"/>
      <c r="Z1159" s="48"/>
      <c r="AA1159" s="48"/>
      <c r="AB1159" s="48"/>
      <c r="AC1159" s="48"/>
      <c r="AD1159" s="49"/>
    </row>
    <row r="1160" spans="13:30">
      <c r="M1160" s="48"/>
      <c r="N1160" s="48"/>
      <c r="O1160" s="48"/>
      <c r="P1160" s="48"/>
      <c r="Q1160" s="48"/>
      <c r="R1160" s="48"/>
      <c r="S1160" s="48"/>
      <c r="T1160" s="48"/>
      <c r="U1160" s="48"/>
      <c r="V1160" s="48"/>
      <c r="W1160" s="48"/>
      <c r="X1160" s="48"/>
      <c r="Y1160" s="48"/>
      <c r="Z1160" s="48"/>
      <c r="AA1160" s="48"/>
      <c r="AB1160" s="48"/>
      <c r="AC1160" s="48"/>
      <c r="AD1160" s="49"/>
    </row>
    <row r="1161" spans="13:30">
      <c r="M1161" s="48"/>
      <c r="N1161" s="48"/>
      <c r="O1161" s="48"/>
      <c r="P1161" s="48"/>
      <c r="Q1161" s="48"/>
      <c r="R1161" s="48"/>
      <c r="S1161" s="48"/>
      <c r="T1161" s="48"/>
      <c r="U1161" s="48"/>
      <c r="V1161" s="48"/>
      <c r="W1161" s="48"/>
      <c r="X1161" s="48"/>
      <c r="Y1161" s="48"/>
      <c r="Z1161" s="48"/>
      <c r="AA1161" s="48"/>
      <c r="AB1161" s="48"/>
      <c r="AC1161" s="48"/>
      <c r="AD1161" s="49"/>
    </row>
    <row r="1162" spans="13:30">
      <c r="M1162" s="48"/>
      <c r="N1162" s="48"/>
      <c r="O1162" s="48"/>
      <c r="P1162" s="48"/>
      <c r="Q1162" s="48"/>
      <c r="R1162" s="48"/>
      <c r="S1162" s="48"/>
      <c r="T1162" s="48"/>
      <c r="U1162" s="48"/>
      <c r="V1162" s="48"/>
      <c r="W1162" s="48"/>
      <c r="X1162" s="48"/>
      <c r="Y1162" s="48"/>
      <c r="Z1162" s="48"/>
      <c r="AA1162" s="48"/>
      <c r="AB1162" s="48"/>
      <c r="AC1162" s="48"/>
      <c r="AD1162" s="49"/>
    </row>
    <row r="1163" spans="13:30">
      <c r="M1163" s="48"/>
      <c r="N1163" s="48"/>
      <c r="O1163" s="48"/>
      <c r="P1163" s="48"/>
      <c r="Q1163" s="48"/>
      <c r="R1163" s="48"/>
      <c r="S1163" s="48"/>
      <c r="T1163" s="48"/>
      <c r="U1163" s="48"/>
      <c r="V1163" s="48"/>
      <c r="W1163" s="48"/>
      <c r="X1163" s="48"/>
      <c r="Y1163" s="48"/>
      <c r="Z1163" s="48"/>
      <c r="AA1163" s="48"/>
      <c r="AB1163" s="48"/>
      <c r="AC1163" s="48"/>
      <c r="AD1163" s="49"/>
    </row>
    <row r="1164" spans="13:30">
      <c r="M1164" s="48"/>
      <c r="N1164" s="48"/>
      <c r="O1164" s="48"/>
      <c r="P1164" s="48"/>
      <c r="Q1164" s="48"/>
      <c r="R1164" s="48"/>
      <c r="S1164" s="48"/>
      <c r="T1164" s="48"/>
      <c r="U1164" s="48"/>
      <c r="V1164" s="48"/>
      <c r="W1164" s="48"/>
      <c r="X1164" s="48"/>
      <c r="Y1164" s="48"/>
      <c r="Z1164" s="48"/>
      <c r="AA1164" s="48"/>
      <c r="AB1164" s="48"/>
      <c r="AC1164" s="48"/>
      <c r="AD1164" s="49"/>
    </row>
    <row r="1165" spans="13:30">
      <c r="M1165" s="48"/>
      <c r="N1165" s="48"/>
      <c r="O1165" s="48"/>
      <c r="P1165" s="48"/>
      <c r="Q1165" s="48"/>
      <c r="R1165" s="48"/>
      <c r="S1165" s="48"/>
      <c r="T1165" s="48"/>
      <c r="U1165" s="48"/>
      <c r="V1165" s="48"/>
      <c r="W1165" s="48"/>
      <c r="X1165" s="48"/>
      <c r="Y1165" s="48"/>
      <c r="Z1165" s="48"/>
      <c r="AA1165" s="48"/>
      <c r="AB1165" s="48"/>
      <c r="AC1165" s="48"/>
      <c r="AD1165" s="49"/>
    </row>
    <row r="1166" spans="13:30">
      <c r="M1166" s="48"/>
      <c r="N1166" s="48"/>
      <c r="O1166" s="48"/>
      <c r="P1166" s="48"/>
      <c r="Q1166" s="48"/>
      <c r="R1166" s="48"/>
      <c r="S1166" s="48"/>
      <c r="T1166" s="48"/>
      <c r="U1166" s="48"/>
      <c r="V1166" s="48"/>
      <c r="W1166" s="48"/>
      <c r="X1166" s="48"/>
      <c r="Y1166" s="48"/>
      <c r="Z1166" s="48"/>
      <c r="AA1166" s="48"/>
      <c r="AB1166" s="48"/>
      <c r="AC1166" s="48"/>
      <c r="AD1166" s="49"/>
    </row>
    <row r="1167" spans="13:30">
      <c r="M1167" s="48"/>
      <c r="N1167" s="48"/>
      <c r="O1167" s="48"/>
      <c r="P1167" s="48"/>
      <c r="Q1167" s="48"/>
      <c r="R1167" s="48"/>
      <c r="S1167" s="48"/>
      <c r="T1167" s="48"/>
      <c r="U1167" s="48"/>
      <c r="V1167" s="48"/>
      <c r="W1167" s="48"/>
      <c r="X1167" s="48"/>
      <c r="Y1167" s="48"/>
      <c r="Z1167" s="48"/>
      <c r="AA1167" s="48"/>
      <c r="AB1167" s="48"/>
      <c r="AC1167" s="48"/>
      <c r="AD1167" s="49"/>
    </row>
    <row r="1168" spans="13:30">
      <c r="M1168" s="48"/>
      <c r="N1168" s="48"/>
      <c r="O1168" s="48"/>
      <c r="P1168" s="48"/>
      <c r="Q1168" s="48"/>
      <c r="R1168" s="48"/>
      <c r="S1168" s="48"/>
      <c r="T1168" s="48"/>
      <c r="U1168" s="48"/>
      <c r="V1168" s="48"/>
      <c r="W1168" s="48"/>
      <c r="X1168" s="48"/>
      <c r="Y1168" s="48"/>
      <c r="Z1168" s="48"/>
      <c r="AA1168" s="48"/>
      <c r="AB1168" s="48"/>
      <c r="AC1168" s="48"/>
      <c r="AD1168" s="49"/>
    </row>
    <row r="1169" spans="13:30">
      <c r="M1169" s="48"/>
      <c r="N1169" s="48"/>
      <c r="O1169" s="48"/>
      <c r="P1169" s="48"/>
      <c r="Q1169" s="48"/>
      <c r="R1169" s="48"/>
      <c r="S1169" s="48"/>
      <c r="T1169" s="48"/>
      <c r="U1169" s="48"/>
      <c r="V1169" s="48"/>
      <c r="W1169" s="48"/>
      <c r="X1169" s="48"/>
      <c r="Y1169" s="48"/>
      <c r="Z1169" s="48"/>
      <c r="AA1169" s="48"/>
      <c r="AB1169" s="48"/>
      <c r="AC1169" s="48"/>
      <c r="AD1169" s="49"/>
    </row>
    <row r="1170" spans="13:30">
      <c r="M1170" s="48"/>
      <c r="N1170" s="48"/>
      <c r="O1170" s="48"/>
      <c r="P1170" s="48"/>
      <c r="Q1170" s="48"/>
      <c r="R1170" s="48"/>
      <c r="S1170" s="48"/>
      <c r="T1170" s="48"/>
      <c r="U1170" s="48"/>
      <c r="V1170" s="48"/>
      <c r="W1170" s="48"/>
      <c r="X1170" s="48"/>
      <c r="Y1170" s="48"/>
      <c r="Z1170" s="48"/>
      <c r="AA1170" s="48"/>
      <c r="AB1170" s="48"/>
      <c r="AC1170" s="48"/>
      <c r="AD1170" s="49"/>
    </row>
    <row r="1171" spans="13:30">
      <c r="M1171" s="48"/>
      <c r="N1171" s="48"/>
      <c r="O1171" s="48"/>
      <c r="P1171" s="48"/>
      <c r="Q1171" s="48"/>
      <c r="R1171" s="48"/>
      <c r="S1171" s="48"/>
      <c r="T1171" s="48"/>
      <c r="U1171" s="48"/>
      <c r="V1171" s="48"/>
      <c r="W1171" s="48"/>
      <c r="X1171" s="48"/>
      <c r="Y1171" s="48"/>
      <c r="Z1171" s="48"/>
      <c r="AA1171" s="48"/>
      <c r="AB1171" s="48"/>
      <c r="AC1171" s="48"/>
      <c r="AD1171" s="49"/>
    </row>
    <row r="1172" spans="13:30">
      <c r="M1172" s="48"/>
      <c r="N1172" s="48"/>
      <c r="O1172" s="48"/>
      <c r="P1172" s="48"/>
      <c r="Q1172" s="48"/>
      <c r="R1172" s="48"/>
      <c r="S1172" s="48"/>
      <c r="T1172" s="48"/>
      <c r="U1172" s="48"/>
      <c r="V1172" s="48"/>
      <c r="W1172" s="48"/>
      <c r="X1172" s="48"/>
      <c r="Y1172" s="48"/>
      <c r="Z1172" s="48"/>
      <c r="AA1172" s="48"/>
      <c r="AB1172" s="48"/>
      <c r="AC1172" s="48"/>
      <c r="AD1172" s="49"/>
    </row>
    <row r="1173" spans="13:30">
      <c r="M1173" s="48"/>
      <c r="N1173" s="48"/>
      <c r="O1173" s="48"/>
      <c r="P1173" s="48"/>
      <c r="Q1173" s="48"/>
      <c r="R1173" s="48"/>
      <c r="S1173" s="48"/>
      <c r="T1173" s="48"/>
      <c r="U1173" s="48"/>
      <c r="V1173" s="48"/>
      <c r="W1173" s="48"/>
      <c r="X1173" s="48"/>
      <c r="Y1173" s="48"/>
      <c r="Z1173" s="48"/>
      <c r="AA1173" s="48"/>
      <c r="AB1173" s="48"/>
      <c r="AC1173" s="48"/>
      <c r="AD1173" s="49"/>
    </row>
    <row r="1174" spans="13:30">
      <c r="M1174" s="48"/>
      <c r="N1174" s="48"/>
      <c r="O1174" s="48"/>
      <c r="P1174" s="48"/>
      <c r="Q1174" s="48"/>
      <c r="R1174" s="48"/>
      <c r="S1174" s="48"/>
      <c r="T1174" s="48"/>
      <c r="U1174" s="48"/>
      <c r="V1174" s="48"/>
      <c r="W1174" s="48"/>
      <c r="X1174" s="48"/>
      <c r="Y1174" s="48"/>
      <c r="Z1174" s="48"/>
      <c r="AA1174" s="48"/>
      <c r="AB1174" s="48"/>
      <c r="AC1174" s="48"/>
      <c r="AD1174" s="49"/>
    </row>
    <row r="1175" spans="13:30">
      <c r="M1175" s="48"/>
      <c r="N1175" s="48"/>
      <c r="O1175" s="48"/>
      <c r="P1175" s="48"/>
      <c r="Q1175" s="48"/>
      <c r="R1175" s="48"/>
      <c r="S1175" s="48"/>
      <c r="T1175" s="48"/>
      <c r="U1175" s="48"/>
      <c r="V1175" s="48"/>
      <c r="W1175" s="48"/>
      <c r="X1175" s="48"/>
      <c r="Y1175" s="48"/>
      <c r="Z1175" s="48"/>
      <c r="AA1175" s="48"/>
      <c r="AB1175" s="48"/>
      <c r="AC1175" s="48"/>
      <c r="AD1175" s="49"/>
    </row>
    <row r="1176" spans="13:30">
      <c r="M1176" s="48"/>
      <c r="N1176" s="48"/>
      <c r="O1176" s="48"/>
      <c r="P1176" s="48"/>
      <c r="Q1176" s="48"/>
      <c r="R1176" s="48"/>
      <c r="S1176" s="48"/>
      <c r="T1176" s="48"/>
      <c r="U1176" s="48"/>
      <c r="V1176" s="48"/>
      <c r="W1176" s="48"/>
      <c r="X1176" s="48"/>
      <c r="Y1176" s="48"/>
      <c r="Z1176" s="48"/>
      <c r="AA1176" s="48"/>
      <c r="AB1176" s="48"/>
      <c r="AC1176" s="48"/>
      <c r="AD1176" s="49"/>
    </row>
    <row r="1177" spans="13:30">
      <c r="M1177" s="48"/>
      <c r="N1177" s="48"/>
      <c r="O1177" s="48"/>
      <c r="P1177" s="48"/>
      <c r="Q1177" s="48"/>
      <c r="R1177" s="48"/>
      <c r="S1177" s="48"/>
      <c r="T1177" s="48"/>
      <c r="U1177" s="48"/>
      <c r="V1177" s="48"/>
      <c r="W1177" s="48"/>
      <c r="X1177" s="48"/>
      <c r="Y1177" s="48"/>
      <c r="Z1177" s="48"/>
      <c r="AA1177" s="48"/>
      <c r="AB1177" s="48"/>
      <c r="AC1177" s="48"/>
      <c r="AD1177" s="49"/>
    </row>
    <row r="1178" spans="13:30">
      <c r="M1178" s="48"/>
      <c r="N1178" s="48"/>
      <c r="O1178" s="48"/>
      <c r="P1178" s="48"/>
      <c r="Q1178" s="48"/>
      <c r="R1178" s="48"/>
      <c r="S1178" s="48"/>
      <c r="T1178" s="48"/>
      <c r="U1178" s="48"/>
      <c r="V1178" s="48"/>
      <c r="W1178" s="48"/>
      <c r="X1178" s="48"/>
      <c r="Y1178" s="48"/>
      <c r="Z1178" s="48"/>
      <c r="AA1178" s="48"/>
      <c r="AB1178" s="48"/>
      <c r="AC1178" s="48"/>
      <c r="AD1178" s="49"/>
    </row>
    <row r="1179" spans="13:30">
      <c r="M1179" s="48"/>
      <c r="N1179" s="48"/>
      <c r="O1179" s="48"/>
      <c r="P1179" s="48"/>
      <c r="Q1179" s="48"/>
      <c r="R1179" s="48"/>
      <c r="S1179" s="48"/>
      <c r="T1179" s="48"/>
      <c r="U1179" s="48"/>
      <c r="V1179" s="48"/>
      <c r="W1179" s="48"/>
      <c r="X1179" s="48"/>
      <c r="Y1179" s="48"/>
      <c r="Z1179" s="48"/>
      <c r="AA1179" s="48"/>
      <c r="AB1179" s="48"/>
      <c r="AC1179" s="48"/>
      <c r="AD1179" s="49"/>
    </row>
    <row r="1180" spans="13:30">
      <c r="M1180" s="48"/>
      <c r="N1180" s="48"/>
      <c r="O1180" s="48"/>
      <c r="P1180" s="48"/>
      <c r="Q1180" s="48"/>
      <c r="R1180" s="48"/>
      <c r="S1180" s="48"/>
      <c r="T1180" s="48"/>
      <c r="U1180" s="48"/>
      <c r="V1180" s="48"/>
      <c r="W1180" s="48"/>
      <c r="X1180" s="48"/>
      <c r="Y1180" s="48"/>
      <c r="Z1180" s="48"/>
      <c r="AA1180" s="48"/>
      <c r="AB1180" s="48"/>
      <c r="AC1180" s="48"/>
      <c r="AD1180" s="49"/>
    </row>
    <row r="1181" spans="13:30">
      <c r="M1181" s="48"/>
      <c r="N1181" s="48"/>
      <c r="O1181" s="48"/>
      <c r="P1181" s="48"/>
      <c r="Q1181" s="48"/>
      <c r="R1181" s="48"/>
      <c r="S1181" s="48"/>
      <c r="T1181" s="48"/>
      <c r="U1181" s="48"/>
      <c r="V1181" s="48"/>
      <c r="W1181" s="48"/>
      <c r="X1181" s="48"/>
      <c r="Y1181" s="48"/>
      <c r="Z1181" s="48"/>
      <c r="AA1181" s="48"/>
      <c r="AB1181" s="48"/>
      <c r="AC1181" s="48"/>
      <c r="AD1181" s="49"/>
    </row>
    <row r="1182" spans="13:30">
      <c r="M1182" s="48"/>
      <c r="N1182" s="48"/>
      <c r="O1182" s="48"/>
      <c r="P1182" s="48"/>
      <c r="Q1182" s="48"/>
      <c r="R1182" s="48"/>
      <c r="S1182" s="48"/>
      <c r="T1182" s="48"/>
      <c r="U1182" s="48"/>
      <c r="V1182" s="48"/>
      <c r="W1182" s="48"/>
      <c r="X1182" s="48"/>
      <c r="Y1182" s="48"/>
      <c r="Z1182" s="48"/>
      <c r="AA1182" s="48"/>
      <c r="AB1182" s="48"/>
      <c r="AC1182" s="48"/>
      <c r="AD1182" s="49"/>
    </row>
    <row r="1183" spans="13:30">
      <c r="M1183" s="48"/>
      <c r="N1183" s="48"/>
      <c r="O1183" s="48"/>
      <c r="P1183" s="48"/>
      <c r="Q1183" s="48"/>
      <c r="R1183" s="48"/>
      <c r="S1183" s="48"/>
      <c r="T1183" s="48"/>
      <c r="U1183" s="48"/>
      <c r="V1183" s="48"/>
      <c r="W1183" s="48"/>
      <c r="X1183" s="48"/>
      <c r="Y1183" s="48"/>
      <c r="Z1183" s="48"/>
      <c r="AA1183" s="48"/>
      <c r="AB1183" s="48"/>
      <c r="AC1183" s="48"/>
      <c r="AD1183" s="49"/>
    </row>
    <row r="1184" spans="13:30">
      <c r="M1184" s="48"/>
      <c r="N1184" s="48"/>
      <c r="O1184" s="48"/>
      <c r="P1184" s="48"/>
      <c r="Q1184" s="48"/>
      <c r="R1184" s="48"/>
      <c r="S1184" s="48"/>
      <c r="T1184" s="48"/>
      <c r="U1184" s="48"/>
      <c r="V1184" s="48"/>
      <c r="W1184" s="48"/>
      <c r="X1184" s="48"/>
      <c r="Y1184" s="48"/>
      <c r="Z1184" s="48"/>
      <c r="AA1184" s="48"/>
      <c r="AB1184" s="48"/>
      <c r="AC1184" s="48"/>
      <c r="AD1184" s="49"/>
    </row>
    <row r="1185" spans="13:30">
      <c r="M1185" s="48"/>
      <c r="N1185" s="48"/>
      <c r="O1185" s="48"/>
      <c r="P1185" s="48"/>
      <c r="Q1185" s="48"/>
      <c r="R1185" s="48"/>
      <c r="S1185" s="48"/>
      <c r="T1185" s="48"/>
      <c r="U1185" s="48"/>
      <c r="V1185" s="48"/>
      <c r="W1185" s="48"/>
      <c r="X1185" s="48"/>
      <c r="Y1185" s="48"/>
      <c r="Z1185" s="48"/>
      <c r="AA1185" s="48"/>
      <c r="AB1185" s="48"/>
      <c r="AC1185" s="48"/>
      <c r="AD1185" s="49"/>
    </row>
    <row r="1186" spans="13:30">
      <c r="M1186" s="48"/>
      <c r="N1186" s="48"/>
      <c r="O1186" s="48"/>
      <c r="P1186" s="48"/>
      <c r="Q1186" s="48"/>
      <c r="R1186" s="48"/>
      <c r="S1186" s="48"/>
      <c r="T1186" s="48"/>
      <c r="U1186" s="48"/>
      <c r="V1186" s="48"/>
      <c r="W1186" s="48"/>
      <c r="X1186" s="48"/>
      <c r="Y1186" s="48"/>
      <c r="Z1186" s="48"/>
      <c r="AA1186" s="48"/>
      <c r="AB1186" s="48"/>
      <c r="AC1186" s="48"/>
      <c r="AD1186" s="49"/>
    </row>
    <row r="1187" spans="13:30">
      <c r="M1187" s="48"/>
      <c r="N1187" s="48"/>
      <c r="O1187" s="48"/>
      <c r="P1187" s="48"/>
      <c r="Q1187" s="48"/>
      <c r="R1187" s="48"/>
      <c r="S1187" s="48"/>
      <c r="T1187" s="48"/>
      <c r="U1187" s="48"/>
      <c r="V1187" s="48"/>
      <c r="W1187" s="48"/>
      <c r="X1187" s="48"/>
      <c r="Y1187" s="48"/>
      <c r="Z1187" s="48"/>
      <c r="AA1187" s="48"/>
      <c r="AB1187" s="48"/>
      <c r="AC1187" s="48"/>
      <c r="AD1187" s="49"/>
    </row>
    <row r="1188" spans="13:30">
      <c r="M1188" s="48"/>
      <c r="N1188" s="48"/>
      <c r="O1188" s="48"/>
      <c r="P1188" s="48"/>
      <c r="Q1188" s="48"/>
      <c r="R1188" s="48"/>
      <c r="S1188" s="48"/>
      <c r="T1188" s="48"/>
      <c r="U1188" s="48"/>
      <c r="V1188" s="48"/>
      <c r="W1188" s="48"/>
      <c r="X1188" s="48"/>
      <c r="Y1188" s="48"/>
      <c r="Z1188" s="48"/>
      <c r="AA1188" s="48"/>
      <c r="AB1188" s="48"/>
      <c r="AC1188" s="48"/>
      <c r="AD1188" s="49"/>
    </row>
    <row r="1189" spans="13:30">
      <c r="M1189" s="48"/>
      <c r="N1189" s="48"/>
      <c r="O1189" s="48"/>
      <c r="P1189" s="48"/>
      <c r="Q1189" s="48"/>
      <c r="R1189" s="48"/>
      <c r="S1189" s="48"/>
      <c r="T1189" s="48"/>
      <c r="U1189" s="48"/>
      <c r="V1189" s="48"/>
      <c r="W1189" s="48"/>
      <c r="X1189" s="48"/>
      <c r="Y1189" s="48"/>
      <c r="Z1189" s="48"/>
      <c r="AA1189" s="48"/>
      <c r="AB1189" s="48"/>
      <c r="AC1189" s="48"/>
      <c r="AD1189" s="49"/>
    </row>
    <row r="1190" spans="13:30">
      <c r="M1190" s="48"/>
      <c r="N1190" s="48"/>
      <c r="O1190" s="48"/>
      <c r="P1190" s="48"/>
      <c r="Q1190" s="48"/>
      <c r="R1190" s="48"/>
      <c r="S1190" s="48"/>
      <c r="T1190" s="48"/>
      <c r="U1190" s="48"/>
      <c r="V1190" s="48"/>
      <c r="W1190" s="48"/>
      <c r="X1190" s="48"/>
      <c r="Y1190" s="48"/>
      <c r="Z1190" s="48"/>
      <c r="AA1190" s="48"/>
      <c r="AB1190" s="48"/>
      <c r="AC1190" s="48"/>
      <c r="AD1190" s="49"/>
    </row>
    <row r="1191" spans="13:30">
      <c r="M1191" s="48"/>
      <c r="N1191" s="48"/>
      <c r="O1191" s="48"/>
      <c r="P1191" s="48"/>
      <c r="Q1191" s="48"/>
      <c r="R1191" s="48"/>
      <c r="S1191" s="48"/>
      <c r="T1191" s="48"/>
      <c r="U1191" s="48"/>
      <c r="V1191" s="48"/>
      <c r="W1191" s="48"/>
      <c r="X1191" s="48"/>
      <c r="Y1191" s="48"/>
      <c r="Z1191" s="48"/>
      <c r="AA1191" s="48"/>
      <c r="AB1191" s="48"/>
      <c r="AC1191" s="48"/>
      <c r="AD1191" s="49"/>
    </row>
    <row r="1192" spans="13:30">
      <c r="M1192" s="48"/>
      <c r="N1192" s="48"/>
      <c r="O1192" s="48"/>
      <c r="P1192" s="48"/>
      <c r="Q1192" s="48"/>
      <c r="R1192" s="48"/>
      <c r="S1192" s="48"/>
      <c r="T1192" s="48"/>
      <c r="U1192" s="48"/>
      <c r="V1192" s="48"/>
      <c r="W1192" s="48"/>
      <c r="X1192" s="48"/>
      <c r="Y1192" s="48"/>
      <c r="Z1192" s="48"/>
      <c r="AA1192" s="48"/>
      <c r="AB1192" s="48"/>
      <c r="AC1192" s="48"/>
      <c r="AD1192" s="49"/>
    </row>
    <row r="1193" spans="13:30">
      <c r="M1193" s="48"/>
      <c r="N1193" s="48"/>
      <c r="O1193" s="48"/>
      <c r="P1193" s="48"/>
      <c r="Q1193" s="48"/>
      <c r="R1193" s="48"/>
      <c r="S1193" s="48"/>
      <c r="T1193" s="48"/>
      <c r="U1193" s="48"/>
      <c r="V1193" s="48"/>
      <c r="W1193" s="48"/>
      <c r="X1193" s="48"/>
      <c r="Y1193" s="48"/>
      <c r="Z1193" s="48"/>
      <c r="AA1193" s="48"/>
      <c r="AB1193" s="48"/>
      <c r="AC1193" s="48"/>
      <c r="AD1193" s="49"/>
    </row>
    <row r="1194" spans="13:30">
      <c r="M1194" s="48"/>
      <c r="N1194" s="48"/>
      <c r="O1194" s="48"/>
      <c r="P1194" s="48"/>
      <c r="Q1194" s="48"/>
      <c r="R1194" s="48"/>
      <c r="S1194" s="48"/>
      <c r="T1194" s="48"/>
      <c r="U1194" s="48"/>
      <c r="V1194" s="48"/>
      <c r="W1194" s="48"/>
      <c r="X1194" s="48"/>
      <c r="Y1194" s="48"/>
      <c r="Z1194" s="48"/>
      <c r="AA1194" s="48"/>
      <c r="AB1194" s="48"/>
      <c r="AC1194" s="48"/>
      <c r="AD1194" s="49"/>
    </row>
    <row r="1195" spans="13:30">
      <c r="M1195" s="48"/>
      <c r="N1195" s="48"/>
      <c r="O1195" s="48"/>
      <c r="P1195" s="48"/>
      <c r="Q1195" s="48"/>
      <c r="R1195" s="48"/>
      <c r="S1195" s="48"/>
      <c r="T1195" s="48"/>
      <c r="U1195" s="48"/>
      <c r="V1195" s="48"/>
      <c r="W1195" s="48"/>
      <c r="X1195" s="48"/>
      <c r="Y1195" s="48"/>
      <c r="Z1195" s="48"/>
      <c r="AA1195" s="48"/>
      <c r="AB1195" s="48"/>
      <c r="AC1195" s="48"/>
      <c r="AD1195" s="49"/>
    </row>
    <row r="1196" spans="13:30">
      <c r="M1196" s="48"/>
      <c r="N1196" s="48"/>
      <c r="O1196" s="48"/>
      <c r="P1196" s="48"/>
      <c r="Q1196" s="48"/>
      <c r="R1196" s="48"/>
      <c r="S1196" s="48"/>
      <c r="T1196" s="48"/>
      <c r="U1196" s="48"/>
      <c r="V1196" s="48"/>
      <c r="W1196" s="48"/>
      <c r="X1196" s="48"/>
      <c r="Y1196" s="48"/>
      <c r="Z1196" s="48"/>
      <c r="AA1196" s="48"/>
      <c r="AB1196" s="48"/>
      <c r="AC1196" s="48"/>
      <c r="AD1196" s="49"/>
    </row>
    <row r="1197" spans="13:30">
      <c r="M1197" s="48"/>
      <c r="N1197" s="48"/>
      <c r="O1197" s="48"/>
      <c r="P1197" s="48"/>
      <c r="Q1197" s="48"/>
      <c r="R1197" s="48"/>
      <c r="S1197" s="48"/>
      <c r="T1197" s="48"/>
      <c r="U1197" s="48"/>
      <c r="V1197" s="48"/>
      <c r="W1197" s="48"/>
      <c r="X1197" s="48"/>
      <c r="Y1197" s="48"/>
      <c r="Z1197" s="48"/>
      <c r="AA1197" s="48"/>
      <c r="AB1197" s="48"/>
      <c r="AC1197" s="48"/>
      <c r="AD1197" s="49"/>
    </row>
    <row r="1198" spans="13:30">
      <c r="M1198" s="48"/>
      <c r="N1198" s="48"/>
      <c r="O1198" s="48"/>
      <c r="P1198" s="48"/>
      <c r="Q1198" s="48"/>
      <c r="R1198" s="48"/>
      <c r="S1198" s="48"/>
      <c r="T1198" s="48"/>
      <c r="U1198" s="48"/>
      <c r="V1198" s="48"/>
      <c r="W1198" s="48"/>
      <c r="X1198" s="48"/>
      <c r="Y1198" s="48"/>
      <c r="Z1198" s="48"/>
      <c r="AA1198" s="48"/>
      <c r="AB1198" s="48"/>
      <c r="AC1198" s="48"/>
      <c r="AD1198" s="49"/>
    </row>
    <row r="1199" spans="13:30">
      <c r="M1199" s="48"/>
      <c r="N1199" s="48"/>
      <c r="O1199" s="48"/>
      <c r="P1199" s="48"/>
      <c r="Q1199" s="48"/>
      <c r="R1199" s="48"/>
      <c r="S1199" s="48"/>
      <c r="T1199" s="48"/>
      <c r="U1199" s="48"/>
      <c r="V1199" s="48"/>
      <c r="W1199" s="48"/>
      <c r="X1199" s="48"/>
      <c r="Y1199" s="48"/>
      <c r="Z1199" s="48"/>
      <c r="AA1199" s="48"/>
      <c r="AB1199" s="48"/>
      <c r="AC1199" s="48"/>
      <c r="AD1199" s="49"/>
    </row>
    <row r="1200" spans="13:30">
      <c r="M1200" s="48"/>
      <c r="N1200" s="48"/>
      <c r="O1200" s="48"/>
      <c r="P1200" s="48"/>
      <c r="Q1200" s="48"/>
      <c r="R1200" s="48"/>
      <c r="S1200" s="48"/>
      <c r="T1200" s="48"/>
      <c r="U1200" s="48"/>
      <c r="V1200" s="48"/>
      <c r="W1200" s="48"/>
      <c r="X1200" s="48"/>
      <c r="Y1200" s="48"/>
      <c r="Z1200" s="48"/>
      <c r="AA1200" s="48"/>
      <c r="AB1200" s="48"/>
      <c r="AC1200" s="48"/>
      <c r="AD1200" s="49"/>
    </row>
    <row r="1201" spans="13:30">
      <c r="M1201" s="48"/>
      <c r="N1201" s="48"/>
      <c r="O1201" s="48"/>
      <c r="P1201" s="48"/>
      <c r="Q1201" s="48"/>
      <c r="R1201" s="48"/>
      <c r="S1201" s="48"/>
      <c r="T1201" s="48"/>
      <c r="U1201" s="48"/>
      <c r="V1201" s="48"/>
      <c r="W1201" s="48"/>
      <c r="X1201" s="48"/>
      <c r="Y1201" s="48"/>
      <c r="Z1201" s="48"/>
      <c r="AA1201" s="48"/>
      <c r="AB1201" s="48"/>
      <c r="AC1201" s="48"/>
      <c r="AD1201" s="49"/>
    </row>
    <row r="1202" spans="13:30">
      <c r="M1202" s="48"/>
      <c r="N1202" s="48"/>
      <c r="O1202" s="48"/>
      <c r="P1202" s="48"/>
      <c r="Q1202" s="48"/>
      <c r="R1202" s="48"/>
      <c r="S1202" s="48"/>
      <c r="T1202" s="48"/>
      <c r="U1202" s="48"/>
      <c r="V1202" s="48"/>
      <c r="W1202" s="48"/>
      <c r="X1202" s="48"/>
      <c r="Y1202" s="48"/>
      <c r="Z1202" s="48"/>
      <c r="AA1202" s="48"/>
      <c r="AB1202" s="48"/>
      <c r="AC1202" s="48"/>
      <c r="AD1202" s="49"/>
    </row>
    <row r="1203" spans="13:30">
      <c r="M1203" s="48"/>
      <c r="N1203" s="48"/>
      <c r="O1203" s="48"/>
      <c r="P1203" s="48"/>
      <c r="Q1203" s="48"/>
      <c r="R1203" s="48"/>
      <c r="S1203" s="48"/>
      <c r="T1203" s="48"/>
      <c r="U1203" s="48"/>
      <c r="V1203" s="48"/>
      <c r="W1203" s="48"/>
      <c r="X1203" s="48"/>
      <c r="Y1203" s="48"/>
      <c r="Z1203" s="48"/>
      <c r="AA1203" s="48"/>
      <c r="AB1203" s="48"/>
      <c r="AC1203" s="48"/>
      <c r="AD1203" s="49"/>
    </row>
    <row r="1204" spans="13:30">
      <c r="M1204" s="48"/>
      <c r="N1204" s="48"/>
      <c r="O1204" s="48"/>
      <c r="P1204" s="48"/>
      <c r="Q1204" s="48"/>
      <c r="R1204" s="48"/>
      <c r="S1204" s="48"/>
      <c r="T1204" s="48"/>
      <c r="U1204" s="48"/>
      <c r="V1204" s="48"/>
      <c r="W1204" s="48"/>
      <c r="X1204" s="48"/>
      <c r="Y1204" s="48"/>
      <c r="Z1204" s="48"/>
      <c r="AA1204" s="48"/>
      <c r="AB1204" s="48"/>
      <c r="AC1204" s="48"/>
      <c r="AD1204" s="49"/>
    </row>
    <row r="1205" spans="13:30">
      <c r="M1205" s="48"/>
      <c r="N1205" s="48"/>
      <c r="O1205" s="48"/>
      <c r="P1205" s="48"/>
      <c r="Q1205" s="48"/>
      <c r="R1205" s="48"/>
      <c r="S1205" s="48"/>
      <c r="T1205" s="48"/>
      <c r="U1205" s="48"/>
      <c r="V1205" s="48"/>
      <c r="W1205" s="48"/>
      <c r="X1205" s="48"/>
      <c r="Y1205" s="48"/>
      <c r="Z1205" s="48"/>
      <c r="AA1205" s="48"/>
      <c r="AB1205" s="48"/>
      <c r="AC1205" s="48"/>
      <c r="AD1205" s="49"/>
    </row>
    <row r="1206" spans="13:30">
      <c r="M1206" s="48"/>
      <c r="N1206" s="48"/>
      <c r="O1206" s="48"/>
      <c r="P1206" s="48"/>
      <c r="Q1206" s="48"/>
      <c r="R1206" s="48"/>
      <c r="S1206" s="48"/>
      <c r="T1206" s="48"/>
      <c r="U1206" s="48"/>
      <c r="V1206" s="48"/>
      <c r="W1206" s="48"/>
      <c r="X1206" s="48"/>
      <c r="Y1206" s="48"/>
      <c r="Z1206" s="48"/>
      <c r="AA1206" s="48"/>
      <c r="AB1206" s="48"/>
      <c r="AC1206" s="48"/>
      <c r="AD1206" s="49"/>
    </row>
    <row r="1207" spans="13:30">
      <c r="M1207" s="48"/>
      <c r="N1207" s="48"/>
      <c r="O1207" s="48"/>
      <c r="P1207" s="48"/>
      <c r="Q1207" s="48"/>
      <c r="R1207" s="48"/>
      <c r="S1207" s="48"/>
      <c r="T1207" s="48"/>
      <c r="U1207" s="48"/>
      <c r="V1207" s="48"/>
      <c r="W1207" s="48"/>
      <c r="X1207" s="48"/>
      <c r="Y1207" s="48"/>
      <c r="Z1207" s="48"/>
      <c r="AA1207" s="48"/>
      <c r="AB1207" s="48"/>
      <c r="AC1207" s="48"/>
      <c r="AD1207" s="49"/>
    </row>
    <row r="1208" spans="13:30">
      <c r="M1208" s="48"/>
      <c r="N1208" s="48"/>
      <c r="O1208" s="48"/>
      <c r="P1208" s="48"/>
      <c r="Q1208" s="48"/>
      <c r="R1208" s="48"/>
      <c r="S1208" s="48"/>
      <c r="T1208" s="48"/>
      <c r="U1208" s="48"/>
      <c r="V1208" s="48"/>
      <c r="W1208" s="48"/>
      <c r="X1208" s="48"/>
      <c r="Y1208" s="48"/>
      <c r="Z1208" s="48"/>
      <c r="AA1208" s="48"/>
      <c r="AB1208" s="48"/>
      <c r="AC1208" s="48"/>
      <c r="AD1208" s="49"/>
    </row>
    <row r="1209" spans="13:30">
      <c r="M1209" s="48"/>
      <c r="N1209" s="48"/>
      <c r="O1209" s="48"/>
      <c r="P1209" s="48"/>
      <c r="Q1209" s="48"/>
      <c r="R1209" s="48"/>
      <c r="S1209" s="48"/>
      <c r="T1209" s="48"/>
      <c r="U1209" s="48"/>
      <c r="V1209" s="48"/>
      <c r="W1209" s="48"/>
      <c r="X1209" s="48"/>
      <c r="Y1209" s="48"/>
      <c r="Z1209" s="48"/>
      <c r="AA1209" s="48"/>
      <c r="AB1209" s="48"/>
      <c r="AC1209" s="48"/>
      <c r="AD1209" s="49"/>
    </row>
    <row r="1210" spans="13:30">
      <c r="M1210" s="48"/>
      <c r="N1210" s="48"/>
      <c r="O1210" s="48"/>
      <c r="P1210" s="48"/>
      <c r="Q1210" s="48"/>
      <c r="R1210" s="48"/>
      <c r="S1210" s="48"/>
      <c r="T1210" s="48"/>
      <c r="U1210" s="48"/>
      <c r="V1210" s="48"/>
      <c r="W1210" s="48"/>
      <c r="X1210" s="48"/>
      <c r="Y1210" s="48"/>
      <c r="Z1210" s="48"/>
      <c r="AA1210" s="48"/>
      <c r="AB1210" s="48"/>
      <c r="AC1210" s="48"/>
      <c r="AD1210" s="49"/>
    </row>
    <row r="1211" spans="13:30">
      <c r="M1211" s="48"/>
      <c r="N1211" s="48"/>
      <c r="O1211" s="48"/>
      <c r="P1211" s="48"/>
      <c r="Q1211" s="48"/>
      <c r="R1211" s="48"/>
      <c r="S1211" s="48"/>
      <c r="T1211" s="48"/>
      <c r="U1211" s="48"/>
      <c r="V1211" s="48"/>
      <c r="W1211" s="48"/>
      <c r="X1211" s="48"/>
      <c r="Y1211" s="48"/>
      <c r="Z1211" s="48"/>
      <c r="AA1211" s="48"/>
      <c r="AB1211" s="48"/>
      <c r="AC1211" s="48"/>
      <c r="AD1211" s="49"/>
    </row>
    <row r="1212" spans="13:30">
      <c r="M1212" s="48"/>
      <c r="N1212" s="48"/>
      <c r="O1212" s="48"/>
      <c r="P1212" s="48"/>
      <c r="Q1212" s="48"/>
      <c r="R1212" s="48"/>
      <c r="S1212" s="48"/>
      <c r="T1212" s="48"/>
      <c r="U1212" s="48"/>
      <c r="V1212" s="48"/>
      <c r="W1212" s="48"/>
      <c r="X1212" s="48"/>
      <c r="Y1212" s="48"/>
      <c r="Z1212" s="48"/>
      <c r="AA1212" s="48"/>
      <c r="AB1212" s="48"/>
      <c r="AC1212" s="48"/>
      <c r="AD1212" s="49"/>
    </row>
    <row r="1213" spans="13:30">
      <c r="M1213" s="48"/>
      <c r="N1213" s="48"/>
      <c r="O1213" s="48"/>
      <c r="P1213" s="48"/>
      <c r="Q1213" s="48"/>
      <c r="R1213" s="48"/>
      <c r="S1213" s="48"/>
      <c r="T1213" s="48"/>
      <c r="U1213" s="48"/>
      <c r="V1213" s="48"/>
      <c r="W1213" s="48"/>
      <c r="X1213" s="48"/>
      <c r="Y1213" s="48"/>
      <c r="Z1213" s="48"/>
      <c r="AA1213" s="48"/>
      <c r="AB1213" s="48"/>
      <c r="AC1213" s="48"/>
      <c r="AD1213" s="49"/>
    </row>
    <row r="1214" spans="13:30">
      <c r="M1214" s="48"/>
      <c r="N1214" s="48"/>
      <c r="O1214" s="48"/>
      <c r="P1214" s="48"/>
      <c r="Q1214" s="48"/>
      <c r="R1214" s="48"/>
      <c r="S1214" s="48"/>
      <c r="T1214" s="48"/>
      <c r="U1214" s="48"/>
      <c r="V1214" s="48"/>
      <c r="W1214" s="48"/>
      <c r="X1214" s="48"/>
      <c r="Y1214" s="48"/>
      <c r="Z1214" s="48"/>
      <c r="AA1214" s="48"/>
      <c r="AB1214" s="48"/>
      <c r="AC1214" s="48"/>
      <c r="AD1214" s="49"/>
    </row>
    <row r="1215" spans="13:30">
      <c r="M1215" s="48"/>
      <c r="N1215" s="48"/>
      <c r="O1215" s="48"/>
      <c r="P1215" s="48"/>
      <c r="Q1215" s="48"/>
      <c r="R1215" s="48"/>
      <c r="S1215" s="48"/>
      <c r="T1215" s="48"/>
      <c r="U1215" s="48"/>
      <c r="V1215" s="48"/>
      <c r="W1215" s="48"/>
      <c r="X1215" s="48"/>
      <c r="Y1215" s="48"/>
      <c r="Z1215" s="48"/>
      <c r="AA1215" s="48"/>
      <c r="AB1215" s="48"/>
      <c r="AC1215" s="48"/>
      <c r="AD1215" s="49"/>
    </row>
    <row r="1216" spans="13:30">
      <c r="M1216" s="48"/>
      <c r="N1216" s="48"/>
      <c r="O1216" s="48"/>
      <c r="P1216" s="48"/>
      <c r="Q1216" s="48"/>
      <c r="R1216" s="48"/>
      <c r="S1216" s="48"/>
      <c r="T1216" s="48"/>
      <c r="U1216" s="48"/>
      <c r="V1216" s="48"/>
      <c r="W1216" s="48"/>
      <c r="X1216" s="48"/>
      <c r="Y1216" s="48"/>
      <c r="Z1216" s="48"/>
      <c r="AA1216" s="48"/>
      <c r="AB1216" s="48"/>
      <c r="AC1216" s="48"/>
      <c r="AD1216" s="49"/>
    </row>
    <row r="1217" spans="13:30">
      <c r="M1217" s="48"/>
      <c r="N1217" s="48"/>
      <c r="O1217" s="48"/>
      <c r="P1217" s="48"/>
      <c r="Q1217" s="48"/>
      <c r="R1217" s="48"/>
      <c r="S1217" s="48"/>
      <c r="T1217" s="48"/>
      <c r="U1217" s="48"/>
      <c r="V1217" s="48"/>
      <c r="W1217" s="48"/>
      <c r="X1217" s="48"/>
      <c r="Y1217" s="48"/>
      <c r="Z1217" s="48"/>
      <c r="AA1217" s="48"/>
      <c r="AB1217" s="48"/>
      <c r="AC1217" s="48"/>
      <c r="AD1217" s="49"/>
    </row>
    <row r="1218" spans="13:30">
      <c r="M1218" s="48"/>
      <c r="N1218" s="48"/>
      <c r="O1218" s="48"/>
      <c r="P1218" s="48"/>
      <c r="Q1218" s="48"/>
      <c r="R1218" s="48"/>
      <c r="S1218" s="48"/>
      <c r="T1218" s="48"/>
      <c r="U1218" s="48"/>
      <c r="V1218" s="48"/>
      <c r="W1218" s="48"/>
      <c r="X1218" s="48"/>
      <c r="Y1218" s="48"/>
      <c r="Z1218" s="48"/>
      <c r="AA1218" s="48"/>
      <c r="AB1218" s="48"/>
      <c r="AC1218" s="48"/>
      <c r="AD1218" s="49"/>
    </row>
    <row r="1219" spans="13:30">
      <c r="M1219" s="48"/>
      <c r="N1219" s="48"/>
      <c r="O1219" s="48"/>
      <c r="P1219" s="48"/>
      <c r="Q1219" s="48"/>
      <c r="R1219" s="48"/>
      <c r="S1219" s="48"/>
      <c r="T1219" s="48"/>
      <c r="U1219" s="48"/>
      <c r="V1219" s="48"/>
      <c r="W1219" s="48"/>
      <c r="X1219" s="48"/>
      <c r="Y1219" s="48"/>
      <c r="Z1219" s="48"/>
      <c r="AA1219" s="48"/>
      <c r="AB1219" s="48"/>
      <c r="AC1219" s="48"/>
      <c r="AD1219" s="49"/>
    </row>
    <row r="1220" spans="13:30">
      <c r="M1220" s="48"/>
      <c r="N1220" s="48"/>
      <c r="O1220" s="48"/>
      <c r="P1220" s="48"/>
      <c r="Q1220" s="48"/>
      <c r="R1220" s="48"/>
      <c r="S1220" s="48"/>
      <c r="T1220" s="48"/>
      <c r="U1220" s="48"/>
      <c r="V1220" s="48"/>
      <c r="W1220" s="48"/>
      <c r="X1220" s="48"/>
      <c r="Y1220" s="48"/>
      <c r="Z1220" s="48"/>
      <c r="AA1220" s="48"/>
      <c r="AB1220" s="48"/>
      <c r="AC1220" s="48"/>
      <c r="AD1220" s="49"/>
    </row>
    <row r="1221" spans="13:30">
      <c r="M1221" s="48"/>
      <c r="N1221" s="48"/>
      <c r="O1221" s="48"/>
      <c r="P1221" s="48"/>
      <c r="Q1221" s="48"/>
      <c r="R1221" s="48"/>
      <c r="S1221" s="48"/>
      <c r="T1221" s="48"/>
      <c r="U1221" s="48"/>
      <c r="V1221" s="48"/>
      <c r="W1221" s="48"/>
      <c r="X1221" s="48"/>
      <c r="Y1221" s="48"/>
      <c r="Z1221" s="48"/>
      <c r="AA1221" s="48"/>
      <c r="AB1221" s="48"/>
      <c r="AC1221" s="48"/>
      <c r="AD1221" s="49"/>
    </row>
    <row r="1222" spans="13:30">
      <c r="M1222" s="48"/>
      <c r="N1222" s="48"/>
      <c r="O1222" s="48"/>
      <c r="P1222" s="48"/>
      <c r="Q1222" s="48"/>
      <c r="R1222" s="48"/>
      <c r="S1222" s="48"/>
      <c r="T1222" s="48"/>
      <c r="U1222" s="48"/>
      <c r="V1222" s="48"/>
      <c r="W1222" s="48"/>
      <c r="X1222" s="48"/>
      <c r="Y1222" s="48"/>
      <c r="Z1222" s="48"/>
      <c r="AA1222" s="48"/>
      <c r="AB1222" s="48"/>
      <c r="AC1222" s="48"/>
      <c r="AD1222" s="49"/>
    </row>
    <row r="1223" spans="13:30">
      <c r="M1223" s="48"/>
      <c r="N1223" s="48"/>
      <c r="O1223" s="48"/>
      <c r="P1223" s="48"/>
      <c r="Q1223" s="48"/>
      <c r="R1223" s="48"/>
      <c r="S1223" s="48"/>
      <c r="T1223" s="48"/>
      <c r="U1223" s="48"/>
      <c r="V1223" s="48"/>
      <c r="W1223" s="48"/>
      <c r="X1223" s="48"/>
      <c r="Y1223" s="48"/>
      <c r="Z1223" s="48"/>
      <c r="AA1223" s="48"/>
      <c r="AB1223" s="48"/>
      <c r="AC1223" s="48"/>
      <c r="AD1223" s="49"/>
    </row>
    <row r="1224" spans="13:30">
      <c r="M1224" s="48"/>
      <c r="N1224" s="48"/>
      <c r="O1224" s="48"/>
      <c r="P1224" s="48"/>
      <c r="Q1224" s="48"/>
      <c r="R1224" s="48"/>
      <c r="S1224" s="48"/>
      <c r="T1224" s="48"/>
      <c r="U1224" s="48"/>
      <c r="V1224" s="48"/>
      <c r="W1224" s="48"/>
      <c r="X1224" s="48"/>
      <c r="Y1224" s="48"/>
      <c r="Z1224" s="48"/>
      <c r="AA1224" s="48"/>
      <c r="AB1224" s="48"/>
      <c r="AC1224" s="48"/>
      <c r="AD1224" s="49"/>
    </row>
    <row r="1225" spans="13:30">
      <c r="M1225" s="48"/>
      <c r="N1225" s="48"/>
      <c r="O1225" s="48"/>
      <c r="P1225" s="48"/>
      <c r="Q1225" s="48"/>
      <c r="R1225" s="48"/>
      <c r="S1225" s="48"/>
      <c r="T1225" s="48"/>
      <c r="U1225" s="48"/>
      <c r="V1225" s="48"/>
      <c r="W1225" s="48"/>
      <c r="X1225" s="48"/>
      <c r="Y1225" s="48"/>
      <c r="Z1225" s="48"/>
      <c r="AA1225" s="48"/>
      <c r="AB1225" s="48"/>
      <c r="AC1225" s="48"/>
      <c r="AD1225" s="49"/>
    </row>
    <row r="1226" spans="13:30">
      <c r="M1226" s="48"/>
      <c r="N1226" s="48"/>
      <c r="O1226" s="48"/>
      <c r="P1226" s="48"/>
      <c r="Q1226" s="48"/>
      <c r="R1226" s="48"/>
      <c r="S1226" s="48"/>
      <c r="T1226" s="48"/>
      <c r="U1226" s="48"/>
      <c r="V1226" s="48"/>
      <c r="W1226" s="48"/>
      <c r="X1226" s="48"/>
      <c r="Y1226" s="48"/>
      <c r="Z1226" s="48"/>
      <c r="AA1226" s="48"/>
      <c r="AB1226" s="48"/>
      <c r="AC1226" s="48"/>
      <c r="AD1226" s="49"/>
    </row>
    <row r="1227" spans="13:30">
      <c r="M1227" s="48"/>
      <c r="N1227" s="48"/>
      <c r="O1227" s="48"/>
      <c r="P1227" s="48"/>
      <c r="Q1227" s="48"/>
      <c r="R1227" s="48"/>
      <c r="S1227" s="48"/>
      <c r="T1227" s="48"/>
      <c r="U1227" s="48"/>
      <c r="V1227" s="48"/>
      <c r="W1227" s="48"/>
      <c r="X1227" s="48"/>
      <c r="Y1227" s="48"/>
      <c r="Z1227" s="48"/>
      <c r="AA1227" s="48"/>
      <c r="AB1227" s="48"/>
      <c r="AC1227" s="48"/>
      <c r="AD1227" s="49"/>
    </row>
    <row r="1228" spans="13:30">
      <c r="M1228" s="48"/>
      <c r="N1228" s="48"/>
      <c r="O1228" s="48"/>
      <c r="P1228" s="48"/>
      <c r="Q1228" s="48"/>
      <c r="R1228" s="48"/>
      <c r="S1228" s="48"/>
      <c r="T1228" s="48"/>
      <c r="U1228" s="48"/>
      <c r="V1228" s="48"/>
      <c r="W1228" s="48"/>
      <c r="X1228" s="48"/>
      <c r="Y1228" s="48"/>
      <c r="Z1228" s="48"/>
      <c r="AA1228" s="48"/>
      <c r="AB1228" s="48"/>
      <c r="AC1228" s="48"/>
      <c r="AD1228" s="49"/>
    </row>
    <row r="1229" spans="13:30">
      <c r="M1229" s="48"/>
      <c r="N1229" s="48"/>
      <c r="O1229" s="48"/>
      <c r="P1229" s="48"/>
      <c r="Q1229" s="48"/>
      <c r="R1229" s="48"/>
      <c r="S1229" s="48"/>
      <c r="T1229" s="48"/>
      <c r="U1229" s="48"/>
      <c r="V1229" s="48"/>
      <c r="W1229" s="48"/>
      <c r="X1229" s="48"/>
      <c r="Y1229" s="48"/>
      <c r="Z1229" s="48"/>
      <c r="AA1229" s="48"/>
      <c r="AB1229" s="48"/>
      <c r="AC1229" s="48"/>
      <c r="AD1229" s="49"/>
    </row>
    <row r="1230" spans="13:30">
      <c r="M1230" s="48"/>
      <c r="N1230" s="48"/>
      <c r="O1230" s="48"/>
      <c r="P1230" s="48"/>
      <c r="Q1230" s="48"/>
      <c r="R1230" s="48"/>
      <c r="S1230" s="48"/>
      <c r="T1230" s="48"/>
      <c r="U1230" s="48"/>
      <c r="V1230" s="48"/>
      <c r="W1230" s="48"/>
      <c r="X1230" s="48"/>
      <c r="Y1230" s="48"/>
      <c r="Z1230" s="48"/>
      <c r="AA1230" s="48"/>
      <c r="AB1230" s="48"/>
      <c r="AC1230" s="48"/>
      <c r="AD1230" s="49"/>
    </row>
    <row r="1231" spans="13:30">
      <c r="M1231" s="48"/>
      <c r="N1231" s="48"/>
      <c r="O1231" s="48"/>
      <c r="P1231" s="48"/>
      <c r="Q1231" s="48"/>
      <c r="R1231" s="48"/>
      <c r="S1231" s="48"/>
      <c r="T1231" s="48"/>
      <c r="U1231" s="48"/>
      <c r="V1231" s="48"/>
      <c r="W1231" s="48"/>
      <c r="X1231" s="48"/>
      <c r="Y1231" s="48"/>
      <c r="Z1231" s="48"/>
      <c r="AA1231" s="48"/>
      <c r="AB1231" s="48"/>
      <c r="AC1231" s="48"/>
      <c r="AD1231" s="49"/>
    </row>
    <row r="1232" spans="13:30">
      <c r="M1232" s="48"/>
      <c r="N1232" s="48"/>
      <c r="O1232" s="48"/>
      <c r="P1232" s="48"/>
      <c r="Q1232" s="48"/>
      <c r="R1232" s="48"/>
      <c r="S1232" s="48"/>
      <c r="T1232" s="48"/>
      <c r="U1232" s="48"/>
      <c r="V1232" s="48"/>
      <c r="W1232" s="48"/>
      <c r="X1232" s="48"/>
      <c r="Y1232" s="48"/>
      <c r="Z1232" s="48"/>
      <c r="AA1232" s="48"/>
      <c r="AB1232" s="48"/>
      <c r="AC1232" s="48"/>
      <c r="AD1232" s="49"/>
    </row>
    <row r="1233" spans="13:30">
      <c r="M1233" s="48"/>
      <c r="N1233" s="48"/>
      <c r="O1233" s="48"/>
      <c r="P1233" s="48"/>
      <c r="Q1233" s="48"/>
      <c r="R1233" s="48"/>
      <c r="S1233" s="48"/>
      <c r="T1233" s="48"/>
      <c r="U1233" s="48"/>
      <c r="V1233" s="48"/>
      <c r="W1233" s="48"/>
      <c r="X1233" s="48"/>
      <c r="Y1233" s="48"/>
      <c r="Z1233" s="48"/>
      <c r="AA1233" s="48"/>
      <c r="AB1233" s="48"/>
      <c r="AC1233" s="48"/>
      <c r="AD1233" s="49"/>
    </row>
    <row r="1234" spans="13:30">
      <c r="M1234" s="48"/>
      <c r="N1234" s="48"/>
      <c r="O1234" s="48"/>
      <c r="P1234" s="48"/>
      <c r="Q1234" s="48"/>
      <c r="R1234" s="48"/>
      <c r="S1234" s="48"/>
      <c r="T1234" s="48"/>
      <c r="U1234" s="48"/>
      <c r="V1234" s="48"/>
      <c r="W1234" s="48"/>
      <c r="X1234" s="48"/>
      <c r="Y1234" s="48"/>
      <c r="Z1234" s="48"/>
      <c r="AA1234" s="48"/>
      <c r="AB1234" s="48"/>
      <c r="AC1234" s="48"/>
      <c r="AD1234" s="49"/>
    </row>
    <row r="1235" spans="13:30">
      <c r="M1235" s="48"/>
      <c r="N1235" s="48"/>
      <c r="O1235" s="48"/>
      <c r="P1235" s="48"/>
      <c r="Q1235" s="48"/>
      <c r="R1235" s="48"/>
      <c r="S1235" s="48"/>
      <c r="T1235" s="48"/>
      <c r="U1235" s="48"/>
      <c r="V1235" s="48"/>
      <c r="W1235" s="48"/>
      <c r="X1235" s="48"/>
      <c r="Y1235" s="48"/>
      <c r="Z1235" s="48"/>
      <c r="AA1235" s="48"/>
      <c r="AB1235" s="48"/>
      <c r="AC1235" s="48"/>
      <c r="AD1235" s="49"/>
    </row>
    <row r="1236" spans="13:30">
      <c r="M1236" s="48"/>
      <c r="N1236" s="48"/>
      <c r="O1236" s="48"/>
      <c r="P1236" s="48"/>
      <c r="Q1236" s="48"/>
      <c r="R1236" s="48"/>
      <c r="S1236" s="48"/>
      <c r="T1236" s="48"/>
      <c r="U1236" s="48"/>
      <c r="V1236" s="48"/>
      <c r="W1236" s="48"/>
      <c r="X1236" s="48"/>
      <c r="Y1236" s="48"/>
      <c r="Z1236" s="48"/>
      <c r="AA1236" s="48"/>
      <c r="AB1236" s="48"/>
      <c r="AC1236" s="48"/>
      <c r="AD1236" s="49"/>
    </row>
    <row r="1237" spans="13:30">
      <c r="M1237" s="48"/>
      <c r="N1237" s="48"/>
      <c r="O1237" s="48"/>
      <c r="P1237" s="48"/>
      <c r="Q1237" s="48"/>
      <c r="R1237" s="48"/>
      <c r="S1237" s="48"/>
      <c r="T1237" s="48"/>
      <c r="U1237" s="48"/>
      <c r="V1237" s="48"/>
      <c r="W1237" s="48"/>
      <c r="X1237" s="48"/>
      <c r="Y1237" s="48"/>
      <c r="Z1237" s="48"/>
      <c r="AA1237" s="48"/>
      <c r="AB1237" s="48"/>
      <c r="AC1237" s="48"/>
      <c r="AD1237" s="49"/>
    </row>
    <row r="1238" spans="13:30">
      <c r="M1238" s="48"/>
      <c r="N1238" s="48"/>
      <c r="O1238" s="48"/>
      <c r="P1238" s="48"/>
      <c r="Q1238" s="48"/>
      <c r="R1238" s="48"/>
      <c r="S1238" s="48"/>
      <c r="T1238" s="48"/>
      <c r="U1238" s="48"/>
      <c r="V1238" s="48"/>
      <c r="W1238" s="48"/>
      <c r="X1238" s="48"/>
      <c r="Y1238" s="48"/>
      <c r="Z1238" s="48"/>
      <c r="AA1238" s="48"/>
      <c r="AB1238" s="48"/>
      <c r="AC1238" s="48"/>
      <c r="AD1238" s="49"/>
    </row>
    <row r="1239" spans="13:30">
      <c r="M1239" s="48"/>
      <c r="N1239" s="48"/>
      <c r="O1239" s="48"/>
      <c r="P1239" s="48"/>
      <c r="Q1239" s="48"/>
      <c r="R1239" s="48"/>
      <c r="S1239" s="48"/>
      <c r="T1239" s="48"/>
      <c r="U1239" s="48"/>
      <c r="V1239" s="48"/>
      <c r="W1239" s="48"/>
      <c r="X1239" s="48"/>
      <c r="Y1239" s="48"/>
      <c r="Z1239" s="48"/>
      <c r="AA1239" s="48"/>
      <c r="AB1239" s="48"/>
      <c r="AC1239" s="48"/>
      <c r="AD1239" s="49"/>
    </row>
    <row r="1240" spans="13:30">
      <c r="M1240" s="48"/>
      <c r="N1240" s="48"/>
      <c r="O1240" s="48"/>
      <c r="P1240" s="48"/>
      <c r="Q1240" s="48"/>
      <c r="R1240" s="48"/>
      <c r="S1240" s="48"/>
      <c r="T1240" s="48"/>
      <c r="U1240" s="48"/>
      <c r="V1240" s="48"/>
      <c r="W1240" s="48"/>
      <c r="X1240" s="48"/>
      <c r="Y1240" s="48"/>
      <c r="Z1240" s="48"/>
      <c r="AA1240" s="48"/>
      <c r="AB1240" s="48"/>
      <c r="AC1240" s="48"/>
      <c r="AD1240" s="49"/>
    </row>
    <row r="1241" spans="13:30">
      <c r="M1241" s="48"/>
      <c r="N1241" s="48"/>
      <c r="O1241" s="48"/>
      <c r="P1241" s="48"/>
      <c r="Q1241" s="48"/>
      <c r="R1241" s="48"/>
      <c r="S1241" s="48"/>
      <c r="T1241" s="48"/>
      <c r="U1241" s="48"/>
      <c r="V1241" s="48"/>
      <c r="W1241" s="48"/>
      <c r="X1241" s="48"/>
      <c r="Y1241" s="48"/>
      <c r="Z1241" s="48"/>
      <c r="AA1241" s="48"/>
      <c r="AB1241" s="48"/>
      <c r="AC1241" s="48"/>
      <c r="AD1241" s="49"/>
    </row>
    <row r="1242" spans="13:30">
      <c r="M1242" s="48"/>
      <c r="N1242" s="48"/>
      <c r="O1242" s="48"/>
      <c r="P1242" s="48"/>
      <c r="Q1242" s="48"/>
      <c r="R1242" s="48"/>
      <c r="S1242" s="48"/>
      <c r="T1242" s="48"/>
      <c r="U1242" s="48"/>
      <c r="V1242" s="48"/>
      <c r="W1242" s="48"/>
      <c r="X1242" s="48"/>
      <c r="Y1242" s="48"/>
      <c r="Z1242" s="48"/>
      <c r="AA1242" s="48"/>
      <c r="AB1242" s="48"/>
      <c r="AC1242" s="48"/>
      <c r="AD1242" s="49"/>
    </row>
    <row r="1243" spans="13:30">
      <c r="M1243" s="48"/>
      <c r="N1243" s="48"/>
      <c r="O1243" s="48"/>
      <c r="P1243" s="48"/>
      <c r="Q1243" s="48"/>
      <c r="R1243" s="48"/>
      <c r="S1243" s="48"/>
      <c r="T1243" s="48"/>
      <c r="U1243" s="48"/>
      <c r="V1243" s="48"/>
      <c r="W1243" s="48"/>
      <c r="X1243" s="48"/>
      <c r="Y1243" s="48"/>
      <c r="Z1243" s="48"/>
      <c r="AA1243" s="48"/>
      <c r="AB1243" s="48"/>
      <c r="AC1243" s="48"/>
      <c r="AD1243" s="49"/>
    </row>
    <row r="1244" spans="13:30">
      <c r="M1244" s="48"/>
      <c r="N1244" s="48"/>
      <c r="O1244" s="48"/>
      <c r="P1244" s="48"/>
      <c r="Q1244" s="48"/>
      <c r="R1244" s="48"/>
      <c r="S1244" s="48"/>
      <c r="T1244" s="48"/>
      <c r="U1244" s="48"/>
      <c r="V1244" s="48"/>
      <c r="W1244" s="48"/>
      <c r="X1244" s="48"/>
      <c r="Y1244" s="48"/>
      <c r="Z1244" s="48"/>
      <c r="AA1244" s="48"/>
      <c r="AB1244" s="48"/>
      <c r="AC1244" s="48"/>
      <c r="AD1244" s="49"/>
    </row>
    <row r="1245" spans="13:30">
      <c r="M1245" s="48"/>
      <c r="N1245" s="48"/>
      <c r="O1245" s="48"/>
      <c r="P1245" s="48"/>
      <c r="Q1245" s="48"/>
      <c r="R1245" s="48"/>
      <c r="S1245" s="48"/>
      <c r="T1245" s="48"/>
      <c r="U1245" s="48"/>
      <c r="V1245" s="48"/>
      <c r="W1245" s="48"/>
      <c r="X1245" s="48"/>
      <c r="Y1245" s="48"/>
      <c r="Z1245" s="48"/>
      <c r="AA1245" s="48"/>
      <c r="AB1245" s="48"/>
      <c r="AC1245" s="48"/>
      <c r="AD1245" s="49"/>
    </row>
    <row r="1246" spans="13:30">
      <c r="M1246" s="48"/>
      <c r="N1246" s="48"/>
      <c r="O1246" s="48"/>
      <c r="P1246" s="48"/>
      <c r="Q1246" s="48"/>
      <c r="R1246" s="48"/>
      <c r="S1246" s="48"/>
      <c r="T1246" s="48"/>
      <c r="U1246" s="48"/>
      <c r="V1246" s="48"/>
      <c r="W1246" s="48"/>
      <c r="X1246" s="48"/>
      <c r="Y1246" s="48"/>
      <c r="Z1246" s="48"/>
      <c r="AA1246" s="48"/>
      <c r="AB1246" s="48"/>
      <c r="AC1246" s="48"/>
      <c r="AD1246" s="49"/>
    </row>
    <row r="1247" spans="13:30">
      <c r="M1247" s="48"/>
      <c r="N1247" s="48"/>
      <c r="O1247" s="48"/>
      <c r="P1247" s="48"/>
      <c r="Q1247" s="48"/>
      <c r="R1247" s="48"/>
      <c r="S1247" s="48"/>
      <c r="T1247" s="48"/>
      <c r="U1247" s="48"/>
      <c r="V1247" s="48"/>
      <c r="W1247" s="48"/>
      <c r="X1247" s="48"/>
      <c r="Y1247" s="48"/>
      <c r="Z1247" s="48"/>
      <c r="AA1247" s="48"/>
      <c r="AB1247" s="48"/>
      <c r="AC1247" s="48"/>
      <c r="AD1247" s="49"/>
    </row>
    <row r="1248" spans="13:30">
      <c r="M1248" s="48"/>
      <c r="N1248" s="48"/>
      <c r="O1248" s="48"/>
      <c r="P1248" s="48"/>
      <c r="Q1248" s="48"/>
      <c r="R1248" s="48"/>
      <c r="S1248" s="48"/>
      <c r="T1248" s="48"/>
      <c r="U1248" s="48"/>
      <c r="V1248" s="48"/>
      <c r="W1248" s="48"/>
      <c r="X1248" s="48"/>
      <c r="Y1248" s="48"/>
      <c r="Z1248" s="48"/>
      <c r="AA1248" s="48"/>
      <c r="AB1248" s="48"/>
      <c r="AC1248" s="48"/>
      <c r="AD1248" s="49"/>
    </row>
    <row r="1249" spans="13:30">
      <c r="M1249" s="48"/>
      <c r="N1249" s="48"/>
      <c r="O1249" s="48"/>
      <c r="P1249" s="48"/>
      <c r="Q1249" s="48"/>
      <c r="R1249" s="48"/>
      <c r="S1249" s="48"/>
      <c r="T1249" s="48"/>
      <c r="U1249" s="48"/>
      <c r="V1249" s="48"/>
      <c r="W1249" s="48"/>
      <c r="X1249" s="48"/>
      <c r="Y1249" s="48"/>
      <c r="Z1249" s="48"/>
      <c r="AA1249" s="48"/>
      <c r="AB1249" s="48"/>
      <c r="AC1249" s="48"/>
      <c r="AD1249" s="49"/>
    </row>
    <row r="1250" spans="13:30">
      <c r="M1250" s="48"/>
      <c r="N1250" s="48"/>
      <c r="O1250" s="48"/>
      <c r="P1250" s="48"/>
      <c r="Q1250" s="48"/>
      <c r="R1250" s="48"/>
      <c r="S1250" s="48"/>
      <c r="T1250" s="48"/>
      <c r="U1250" s="48"/>
      <c r="V1250" s="48"/>
      <c r="W1250" s="48"/>
      <c r="X1250" s="48"/>
      <c r="Y1250" s="48"/>
      <c r="Z1250" s="48"/>
      <c r="AA1250" s="48"/>
      <c r="AB1250" s="48"/>
      <c r="AC1250" s="48"/>
      <c r="AD1250" s="49"/>
    </row>
    <row r="1251" spans="13:30">
      <c r="M1251" s="48"/>
      <c r="N1251" s="48"/>
      <c r="O1251" s="48"/>
      <c r="P1251" s="48"/>
      <c r="Q1251" s="48"/>
      <c r="R1251" s="48"/>
      <c r="S1251" s="48"/>
      <c r="T1251" s="48"/>
      <c r="U1251" s="48"/>
      <c r="V1251" s="48"/>
      <c r="W1251" s="48"/>
      <c r="X1251" s="48"/>
      <c r="Y1251" s="48"/>
      <c r="Z1251" s="48"/>
      <c r="AA1251" s="48"/>
      <c r="AB1251" s="48"/>
      <c r="AC1251" s="48"/>
      <c r="AD1251" s="49"/>
    </row>
    <row r="1252" spans="13:30">
      <c r="M1252" s="48"/>
      <c r="N1252" s="48"/>
      <c r="O1252" s="48"/>
      <c r="P1252" s="48"/>
      <c r="Q1252" s="48"/>
      <c r="R1252" s="48"/>
      <c r="S1252" s="48"/>
      <c r="T1252" s="48"/>
      <c r="U1252" s="48"/>
      <c r="V1252" s="48"/>
      <c r="W1252" s="48"/>
      <c r="X1252" s="48"/>
      <c r="Y1252" s="48"/>
      <c r="Z1252" s="48"/>
      <c r="AA1252" s="48"/>
      <c r="AB1252" s="48"/>
      <c r="AC1252" s="48"/>
      <c r="AD1252" s="49"/>
    </row>
    <row r="1253" spans="13:30">
      <c r="M1253" s="48"/>
      <c r="N1253" s="48"/>
      <c r="O1253" s="48"/>
      <c r="P1253" s="48"/>
      <c r="Q1253" s="48"/>
      <c r="R1253" s="48"/>
      <c r="S1253" s="48"/>
      <c r="T1253" s="48"/>
      <c r="U1253" s="48"/>
      <c r="V1253" s="48"/>
      <c r="W1253" s="48"/>
      <c r="X1253" s="48"/>
      <c r="Y1253" s="48"/>
      <c r="Z1253" s="48"/>
      <c r="AA1253" s="48"/>
      <c r="AB1253" s="48"/>
      <c r="AC1253" s="48"/>
      <c r="AD1253" s="49"/>
    </row>
    <row r="1254" spans="13:30">
      <c r="M1254" s="48"/>
      <c r="N1254" s="48"/>
      <c r="O1254" s="48"/>
      <c r="P1254" s="48"/>
      <c r="Q1254" s="48"/>
      <c r="R1254" s="48"/>
      <c r="S1254" s="48"/>
      <c r="T1254" s="48"/>
      <c r="U1254" s="48"/>
      <c r="V1254" s="48"/>
      <c r="W1254" s="48"/>
      <c r="X1254" s="48"/>
      <c r="Y1254" s="48"/>
      <c r="Z1254" s="48"/>
      <c r="AA1254" s="48"/>
      <c r="AB1254" s="48"/>
      <c r="AC1254" s="48"/>
      <c r="AD1254" s="49"/>
    </row>
    <row r="1255" spans="13:30">
      <c r="M1255" s="48"/>
      <c r="N1255" s="48"/>
      <c r="O1255" s="48"/>
      <c r="P1255" s="48"/>
      <c r="Q1255" s="48"/>
      <c r="R1255" s="48"/>
      <c r="S1255" s="48"/>
      <c r="T1255" s="48"/>
      <c r="U1255" s="48"/>
      <c r="V1255" s="48"/>
      <c r="W1255" s="48"/>
      <c r="X1255" s="48"/>
      <c r="Y1255" s="48"/>
      <c r="Z1255" s="48"/>
      <c r="AA1255" s="48"/>
      <c r="AB1255" s="48"/>
      <c r="AC1255" s="48"/>
      <c r="AD1255" s="49"/>
    </row>
    <row r="1256" spans="13:30">
      <c r="M1256" s="48"/>
      <c r="N1256" s="48"/>
      <c r="O1256" s="48"/>
      <c r="P1256" s="48"/>
      <c r="Q1256" s="48"/>
      <c r="R1256" s="48"/>
      <c r="S1256" s="48"/>
      <c r="T1256" s="48"/>
      <c r="U1256" s="48"/>
      <c r="V1256" s="48"/>
      <c r="W1256" s="48"/>
      <c r="X1256" s="48"/>
      <c r="Y1256" s="48"/>
      <c r="Z1256" s="48"/>
      <c r="AA1256" s="48"/>
      <c r="AB1256" s="48"/>
      <c r="AC1256" s="48"/>
      <c r="AD1256" s="49"/>
    </row>
    <row r="1257" spans="13:30">
      <c r="M1257" s="48"/>
      <c r="N1257" s="48"/>
      <c r="O1257" s="48"/>
      <c r="P1257" s="48"/>
      <c r="Q1257" s="48"/>
      <c r="R1257" s="48"/>
      <c r="S1257" s="48"/>
      <c r="T1257" s="48"/>
      <c r="U1257" s="48"/>
      <c r="V1257" s="48"/>
      <c r="W1257" s="48"/>
      <c r="X1257" s="48"/>
      <c r="Y1257" s="48"/>
      <c r="Z1257" s="48"/>
      <c r="AA1257" s="48"/>
      <c r="AB1257" s="48"/>
      <c r="AC1257" s="48"/>
      <c r="AD1257" s="49"/>
    </row>
    <row r="1258" spans="13:30">
      <c r="M1258" s="48"/>
      <c r="N1258" s="48"/>
      <c r="O1258" s="48"/>
      <c r="P1258" s="48"/>
      <c r="Q1258" s="48"/>
      <c r="R1258" s="48"/>
      <c r="S1258" s="48"/>
      <c r="T1258" s="48"/>
      <c r="U1258" s="48"/>
      <c r="V1258" s="48"/>
      <c r="W1258" s="48"/>
      <c r="X1258" s="48"/>
      <c r="Y1258" s="48"/>
      <c r="Z1258" s="48"/>
      <c r="AA1258" s="48"/>
      <c r="AB1258" s="48"/>
      <c r="AC1258" s="48"/>
      <c r="AD1258" s="49"/>
    </row>
    <row r="1259" spans="13:30">
      <c r="M1259" s="48"/>
      <c r="N1259" s="48"/>
      <c r="O1259" s="48"/>
      <c r="P1259" s="48"/>
      <c r="Q1259" s="48"/>
      <c r="R1259" s="48"/>
      <c r="S1259" s="48"/>
      <c r="T1259" s="48"/>
      <c r="U1259" s="48"/>
      <c r="V1259" s="48"/>
      <c r="W1259" s="48"/>
      <c r="X1259" s="48"/>
      <c r="Y1259" s="48"/>
      <c r="Z1259" s="48"/>
      <c r="AA1259" s="48"/>
      <c r="AB1259" s="48"/>
      <c r="AC1259" s="48"/>
      <c r="AD1259" s="49"/>
    </row>
    <row r="1260" spans="13:30">
      <c r="M1260" s="48"/>
      <c r="N1260" s="48"/>
      <c r="O1260" s="48"/>
      <c r="P1260" s="48"/>
      <c r="Q1260" s="48"/>
      <c r="R1260" s="48"/>
      <c r="S1260" s="48"/>
      <c r="T1260" s="48"/>
      <c r="U1260" s="48"/>
      <c r="V1260" s="48"/>
      <c r="W1260" s="48"/>
      <c r="X1260" s="48"/>
      <c r="Y1260" s="48"/>
      <c r="Z1260" s="48"/>
      <c r="AA1260" s="48"/>
      <c r="AB1260" s="48"/>
      <c r="AC1260" s="48"/>
      <c r="AD1260" s="49"/>
    </row>
    <row r="1261" spans="13:30">
      <c r="M1261" s="48"/>
      <c r="N1261" s="48"/>
      <c r="O1261" s="48"/>
      <c r="P1261" s="48"/>
      <c r="Q1261" s="48"/>
      <c r="R1261" s="48"/>
      <c r="S1261" s="48"/>
      <c r="T1261" s="48"/>
      <c r="U1261" s="48"/>
      <c r="V1261" s="48"/>
      <c r="W1261" s="48"/>
      <c r="X1261" s="48"/>
      <c r="Y1261" s="48"/>
      <c r="Z1261" s="48"/>
      <c r="AA1261" s="48"/>
      <c r="AB1261" s="48"/>
      <c r="AC1261" s="48"/>
      <c r="AD1261" s="49"/>
    </row>
    <row r="1262" spans="13:30">
      <c r="M1262" s="48"/>
      <c r="N1262" s="48"/>
      <c r="O1262" s="48"/>
      <c r="P1262" s="48"/>
      <c r="Q1262" s="48"/>
      <c r="R1262" s="48"/>
      <c r="S1262" s="48"/>
      <c r="T1262" s="48"/>
      <c r="U1262" s="48"/>
      <c r="V1262" s="48"/>
      <c r="W1262" s="48"/>
      <c r="X1262" s="48"/>
      <c r="Y1262" s="48"/>
      <c r="Z1262" s="48"/>
      <c r="AA1262" s="48"/>
      <c r="AB1262" s="48"/>
      <c r="AC1262" s="48"/>
      <c r="AD1262" s="49"/>
    </row>
    <row r="1263" spans="13:30">
      <c r="M1263" s="48"/>
      <c r="N1263" s="48"/>
      <c r="O1263" s="48"/>
      <c r="P1263" s="48"/>
      <c r="Q1263" s="48"/>
      <c r="R1263" s="48"/>
      <c r="S1263" s="48"/>
      <c r="T1263" s="48"/>
      <c r="U1263" s="48"/>
      <c r="V1263" s="48"/>
      <c r="W1263" s="48"/>
      <c r="X1263" s="48"/>
      <c r="Y1263" s="48"/>
      <c r="Z1263" s="48"/>
      <c r="AA1263" s="48"/>
      <c r="AB1263" s="48"/>
      <c r="AC1263" s="48"/>
      <c r="AD1263" s="49"/>
    </row>
    <row r="1264" spans="13:30">
      <c r="M1264" s="48"/>
      <c r="N1264" s="48"/>
      <c r="O1264" s="48"/>
      <c r="P1264" s="48"/>
      <c r="Q1264" s="48"/>
      <c r="R1264" s="48"/>
      <c r="S1264" s="48"/>
      <c r="T1264" s="48"/>
      <c r="U1264" s="48"/>
      <c r="V1264" s="48"/>
      <c r="W1264" s="48"/>
      <c r="X1264" s="48"/>
      <c r="Y1264" s="48"/>
      <c r="Z1264" s="48"/>
      <c r="AA1264" s="48"/>
      <c r="AB1264" s="48"/>
      <c r="AC1264" s="48"/>
      <c r="AD1264" s="49"/>
    </row>
    <row r="1265" spans="13:30">
      <c r="M1265" s="48"/>
      <c r="N1265" s="48"/>
      <c r="O1265" s="48"/>
      <c r="P1265" s="48"/>
      <c r="Q1265" s="48"/>
      <c r="R1265" s="48"/>
      <c r="S1265" s="48"/>
      <c r="T1265" s="48"/>
      <c r="U1265" s="48"/>
      <c r="V1265" s="48"/>
      <c r="W1265" s="48"/>
      <c r="X1265" s="48"/>
      <c r="Y1265" s="48"/>
      <c r="Z1265" s="48"/>
      <c r="AA1265" s="48"/>
      <c r="AB1265" s="48"/>
      <c r="AC1265" s="48"/>
      <c r="AD1265" s="49"/>
    </row>
    <row r="1266" spans="13:30">
      <c r="M1266" s="48"/>
      <c r="N1266" s="48"/>
      <c r="O1266" s="48"/>
      <c r="P1266" s="48"/>
      <c r="Q1266" s="48"/>
      <c r="R1266" s="48"/>
      <c r="S1266" s="48"/>
      <c r="T1266" s="48"/>
      <c r="U1266" s="48"/>
      <c r="V1266" s="48"/>
      <c r="W1266" s="48"/>
      <c r="X1266" s="48"/>
      <c r="Y1266" s="48"/>
      <c r="Z1266" s="48"/>
      <c r="AA1266" s="48"/>
      <c r="AB1266" s="48"/>
      <c r="AC1266" s="48"/>
      <c r="AD1266" s="49"/>
    </row>
    <row r="1267" spans="13:30">
      <c r="M1267" s="48"/>
      <c r="N1267" s="48"/>
      <c r="O1267" s="48"/>
      <c r="P1267" s="48"/>
      <c r="Q1267" s="48"/>
      <c r="R1267" s="48"/>
      <c r="S1267" s="48"/>
      <c r="T1267" s="48"/>
      <c r="U1267" s="48"/>
      <c r="V1267" s="48"/>
      <c r="W1267" s="48"/>
      <c r="X1267" s="48"/>
      <c r="Y1267" s="48"/>
      <c r="Z1267" s="48"/>
      <c r="AA1267" s="48"/>
      <c r="AB1267" s="48"/>
      <c r="AC1267" s="48"/>
      <c r="AD1267" s="49"/>
    </row>
    <row r="1268" spans="13:30">
      <c r="M1268" s="48"/>
      <c r="N1268" s="48"/>
      <c r="O1268" s="48"/>
      <c r="P1268" s="48"/>
      <c r="Q1268" s="48"/>
      <c r="R1268" s="48"/>
      <c r="S1268" s="48"/>
      <c r="T1268" s="48"/>
      <c r="U1268" s="48"/>
      <c r="V1268" s="48"/>
      <c r="W1268" s="48"/>
      <c r="X1268" s="48"/>
      <c r="Y1268" s="48"/>
      <c r="Z1268" s="48"/>
      <c r="AA1268" s="48"/>
      <c r="AB1268" s="48"/>
      <c r="AC1268" s="48"/>
      <c r="AD1268" s="49"/>
    </row>
    <row r="1269" spans="13:30">
      <c r="M1269" s="48"/>
      <c r="N1269" s="48"/>
      <c r="O1269" s="48"/>
      <c r="P1269" s="48"/>
      <c r="Q1269" s="48"/>
      <c r="R1269" s="48"/>
      <c r="S1269" s="48"/>
      <c r="T1269" s="48"/>
      <c r="U1269" s="48"/>
      <c r="V1269" s="48"/>
      <c r="W1269" s="48"/>
      <c r="X1269" s="48"/>
      <c r="Y1269" s="48"/>
      <c r="Z1269" s="48"/>
      <c r="AA1269" s="48"/>
      <c r="AB1269" s="48"/>
      <c r="AC1269" s="48"/>
      <c r="AD1269" s="49"/>
    </row>
    <row r="1270" spans="13:30">
      <c r="M1270" s="48"/>
      <c r="N1270" s="48"/>
      <c r="O1270" s="48"/>
      <c r="P1270" s="48"/>
      <c r="Q1270" s="48"/>
      <c r="R1270" s="48"/>
      <c r="S1270" s="48"/>
      <c r="T1270" s="48"/>
      <c r="U1270" s="48"/>
      <c r="V1270" s="48"/>
      <c r="W1270" s="48"/>
      <c r="X1270" s="48"/>
      <c r="Y1270" s="48"/>
      <c r="Z1270" s="48"/>
      <c r="AA1270" s="48"/>
      <c r="AB1270" s="48"/>
      <c r="AC1270" s="48"/>
      <c r="AD1270" s="49"/>
    </row>
    <row r="1271" spans="13:30">
      <c r="M1271" s="48"/>
      <c r="N1271" s="48"/>
      <c r="O1271" s="48"/>
      <c r="P1271" s="48"/>
      <c r="Q1271" s="48"/>
      <c r="R1271" s="48"/>
      <c r="S1271" s="48"/>
      <c r="T1271" s="48"/>
      <c r="U1271" s="48"/>
      <c r="V1271" s="48"/>
      <c r="W1271" s="48"/>
      <c r="X1271" s="48"/>
      <c r="Y1271" s="48"/>
      <c r="Z1271" s="48"/>
      <c r="AA1271" s="48"/>
      <c r="AB1271" s="48"/>
      <c r="AC1271" s="48"/>
      <c r="AD1271" s="49"/>
    </row>
    <row r="1272" spans="13:30">
      <c r="M1272" s="48"/>
      <c r="N1272" s="48"/>
      <c r="O1272" s="48"/>
      <c r="P1272" s="48"/>
      <c r="Q1272" s="48"/>
      <c r="R1272" s="48"/>
      <c r="S1272" s="48"/>
      <c r="T1272" s="48"/>
      <c r="U1272" s="48"/>
      <c r="V1272" s="48"/>
      <c r="W1272" s="48"/>
      <c r="X1272" s="48"/>
      <c r="Y1272" s="48"/>
      <c r="Z1272" s="48"/>
      <c r="AA1272" s="48"/>
      <c r="AB1272" s="48"/>
      <c r="AC1272" s="48"/>
      <c r="AD1272" s="49"/>
    </row>
    <row r="1273" spans="13:30">
      <c r="M1273" s="48"/>
      <c r="N1273" s="48"/>
      <c r="O1273" s="48"/>
      <c r="P1273" s="48"/>
      <c r="Q1273" s="48"/>
      <c r="R1273" s="48"/>
      <c r="S1273" s="48"/>
      <c r="T1273" s="48"/>
      <c r="U1273" s="48"/>
      <c r="V1273" s="48"/>
      <c r="W1273" s="48"/>
      <c r="X1273" s="48"/>
      <c r="Y1273" s="48"/>
      <c r="Z1273" s="48"/>
      <c r="AA1273" s="48"/>
      <c r="AB1273" s="48"/>
      <c r="AC1273" s="48"/>
      <c r="AD1273" s="49"/>
    </row>
    <row r="1274" spans="13:30">
      <c r="M1274" s="48"/>
      <c r="N1274" s="48"/>
      <c r="O1274" s="48"/>
      <c r="P1274" s="48"/>
      <c r="Q1274" s="48"/>
      <c r="R1274" s="48"/>
      <c r="S1274" s="48"/>
      <c r="T1274" s="48"/>
      <c r="U1274" s="48"/>
      <c r="V1274" s="48"/>
      <c r="W1274" s="48"/>
      <c r="X1274" s="48"/>
      <c r="Y1274" s="48"/>
      <c r="Z1274" s="48"/>
      <c r="AA1274" s="48"/>
      <c r="AB1274" s="48"/>
      <c r="AC1274" s="48"/>
      <c r="AD1274" s="49"/>
    </row>
    <row r="1275" spans="13:30">
      <c r="M1275" s="48"/>
      <c r="N1275" s="48"/>
      <c r="O1275" s="48"/>
      <c r="P1275" s="48"/>
      <c r="Q1275" s="48"/>
      <c r="R1275" s="48"/>
      <c r="S1275" s="48"/>
      <c r="T1275" s="48"/>
      <c r="U1275" s="48"/>
      <c r="V1275" s="48"/>
      <c r="W1275" s="48"/>
      <c r="X1275" s="48"/>
      <c r="Y1275" s="48"/>
      <c r="Z1275" s="48"/>
      <c r="AA1275" s="48"/>
      <c r="AB1275" s="48"/>
      <c r="AC1275" s="48"/>
      <c r="AD1275" s="49"/>
    </row>
    <row r="1276" spans="13:30">
      <c r="M1276" s="48"/>
      <c r="N1276" s="48"/>
      <c r="O1276" s="48"/>
      <c r="P1276" s="48"/>
      <c r="Q1276" s="48"/>
      <c r="R1276" s="48"/>
      <c r="S1276" s="48"/>
      <c r="T1276" s="48"/>
      <c r="U1276" s="48"/>
      <c r="V1276" s="48"/>
      <c r="W1276" s="48"/>
      <c r="X1276" s="48"/>
      <c r="Y1276" s="48"/>
      <c r="Z1276" s="48"/>
      <c r="AA1276" s="48"/>
      <c r="AB1276" s="48"/>
      <c r="AC1276" s="48"/>
      <c r="AD1276" s="49"/>
    </row>
    <row r="1277" spans="13:30">
      <c r="M1277" s="48"/>
      <c r="N1277" s="48"/>
      <c r="O1277" s="48"/>
      <c r="P1277" s="48"/>
      <c r="Q1277" s="48"/>
      <c r="R1277" s="48"/>
      <c r="S1277" s="48"/>
      <c r="T1277" s="48"/>
      <c r="U1277" s="48"/>
      <c r="V1277" s="48"/>
      <c r="W1277" s="48"/>
      <c r="X1277" s="48"/>
      <c r="Y1277" s="48"/>
      <c r="Z1277" s="48"/>
      <c r="AA1277" s="48"/>
      <c r="AB1277" s="48"/>
      <c r="AC1277" s="48"/>
      <c r="AD1277" s="49"/>
    </row>
    <row r="1278" spans="13:30">
      <c r="M1278" s="48"/>
      <c r="N1278" s="48"/>
      <c r="O1278" s="48"/>
      <c r="P1278" s="48"/>
      <c r="Q1278" s="48"/>
      <c r="R1278" s="48"/>
      <c r="S1278" s="48"/>
      <c r="T1278" s="48"/>
      <c r="U1278" s="48"/>
      <c r="V1278" s="48"/>
      <c r="W1278" s="48"/>
      <c r="X1278" s="48"/>
      <c r="Y1278" s="48"/>
      <c r="Z1278" s="48"/>
      <c r="AA1278" s="48"/>
      <c r="AB1278" s="48"/>
      <c r="AC1278" s="48"/>
      <c r="AD1278" s="49"/>
    </row>
    <row r="1279" spans="13:30">
      <c r="M1279" s="48"/>
      <c r="N1279" s="48"/>
      <c r="O1279" s="48"/>
      <c r="P1279" s="48"/>
      <c r="Q1279" s="48"/>
      <c r="R1279" s="48"/>
      <c r="S1279" s="48"/>
      <c r="T1279" s="48"/>
      <c r="U1279" s="48"/>
      <c r="V1279" s="48"/>
      <c r="W1279" s="48"/>
      <c r="X1279" s="48"/>
      <c r="Y1279" s="48"/>
      <c r="Z1279" s="48"/>
      <c r="AA1279" s="48"/>
      <c r="AB1279" s="48"/>
      <c r="AC1279" s="48"/>
      <c r="AD1279" s="49"/>
    </row>
    <row r="1280" spans="13:30">
      <c r="M1280" s="48"/>
      <c r="N1280" s="48"/>
      <c r="O1280" s="48"/>
      <c r="P1280" s="48"/>
      <c r="Q1280" s="48"/>
      <c r="R1280" s="48"/>
      <c r="S1280" s="48"/>
      <c r="T1280" s="48"/>
      <c r="U1280" s="48"/>
      <c r="V1280" s="48"/>
      <c r="W1280" s="48"/>
      <c r="X1280" s="48"/>
      <c r="Y1280" s="48"/>
      <c r="Z1280" s="48"/>
      <c r="AA1280" s="48"/>
      <c r="AB1280" s="48"/>
      <c r="AC1280" s="48"/>
      <c r="AD1280" s="49"/>
    </row>
    <row r="1281" spans="13:30">
      <c r="M1281" s="48"/>
      <c r="N1281" s="48"/>
      <c r="O1281" s="48"/>
      <c r="P1281" s="48"/>
      <c r="Q1281" s="48"/>
      <c r="R1281" s="48"/>
      <c r="S1281" s="48"/>
      <c r="T1281" s="48"/>
      <c r="U1281" s="48"/>
      <c r="V1281" s="48"/>
      <c r="W1281" s="48"/>
      <c r="X1281" s="48"/>
      <c r="Y1281" s="48"/>
      <c r="Z1281" s="48"/>
      <c r="AA1281" s="48"/>
      <c r="AB1281" s="48"/>
      <c r="AC1281" s="48"/>
      <c r="AD1281" s="49"/>
    </row>
    <row r="1282" spans="13:30">
      <c r="M1282" s="48"/>
      <c r="N1282" s="48"/>
      <c r="O1282" s="48"/>
      <c r="P1282" s="48"/>
      <c r="Q1282" s="48"/>
      <c r="R1282" s="48"/>
      <c r="S1282" s="48"/>
      <c r="T1282" s="48"/>
      <c r="U1282" s="48"/>
      <c r="V1282" s="48"/>
      <c r="W1282" s="48"/>
      <c r="X1282" s="48"/>
      <c r="Y1282" s="48"/>
      <c r="Z1282" s="48"/>
      <c r="AA1282" s="48"/>
      <c r="AB1282" s="48"/>
      <c r="AC1282" s="48"/>
      <c r="AD1282" s="49"/>
    </row>
    <row r="1283" spans="13:30">
      <c r="M1283" s="48"/>
      <c r="N1283" s="48"/>
      <c r="O1283" s="48"/>
      <c r="P1283" s="48"/>
      <c r="Q1283" s="48"/>
      <c r="R1283" s="48"/>
      <c r="S1283" s="48"/>
      <c r="T1283" s="48"/>
      <c r="U1283" s="48"/>
      <c r="V1283" s="48"/>
      <c r="W1283" s="48"/>
      <c r="X1283" s="48"/>
      <c r="Y1283" s="48"/>
      <c r="Z1283" s="48"/>
      <c r="AA1283" s="48"/>
      <c r="AB1283" s="48"/>
      <c r="AC1283" s="48"/>
      <c r="AD1283" s="49"/>
    </row>
    <row r="1284" spans="13:30">
      <c r="M1284" s="48"/>
      <c r="N1284" s="48"/>
      <c r="O1284" s="48"/>
      <c r="P1284" s="48"/>
      <c r="Q1284" s="48"/>
      <c r="R1284" s="48"/>
      <c r="S1284" s="48"/>
      <c r="T1284" s="48"/>
      <c r="U1284" s="48"/>
      <c r="V1284" s="48"/>
      <c r="W1284" s="48"/>
      <c r="X1284" s="48"/>
      <c r="Y1284" s="48"/>
      <c r="Z1284" s="48"/>
      <c r="AA1284" s="48"/>
      <c r="AB1284" s="48"/>
      <c r="AC1284" s="48"/>
      <c r="AD1284" s="49"/>
    </row>
    <row r="1285" spans="13:30">
      <c r="M1285" s="48"/>
      <c r="N1285" s="48"/>
      <c r="O1285" s="48"/>
      <c r="P1285" s="48"/>
      <c r="Q1285" s="48"/>
      <c r="R1285" s="48"/>
      <c r="S1285" s="48"/>
      <c r="T1285" s="48"/>
      <c r="U1285" s="48"/>
      <c r="V1285" s="48"/>
      <c r="W1285" s="48"/>
      <c r="X1285" s="48"/>
      <c r="Y1285" s="48"/>
      <c r="Z1285" s="48"/>
      <c r="AA1285" s="48"/>
      <c r="AB1285" s="48"/>
      <c r="AC1285" s="48"/>
      <c r="AD1285" s="49"/>
    </row>
    <row r="1286" spans="13:30">
      <c r="M1286" s="48"/>
      <c r="N1286" s="48"/>
      <c r="O1286" s="48"/>
      <c r="P1286" s="48"/>
      <c r="Q1286" s="48"/>
      <c r="R1286" s="48"/>
      <c r="S1286" s="48"/>
      <c r="T1286" s="48"/>
      <c r="U1286" s="48"/>
      <c r="V1286" s="48"/>
      <c r="W1286" s="48"/>
      <c r="X1286" s="48"/>
      <c r="Y1286" s="48"/>
      <c r="Z1286" s="48"/>
      <c r="AA1286" s="48"/>
      <c r="AB1286" s="48"/>
      <c r="AC1286" s="48"/>
      <c r="AD1286" s="49"/>
    </row>
    <row r="1287" spans="13:30">
      <c r="M1287" s="48"/>
      <c r="N1287" s="48"/>
      <c r="O1287" s="48"/>
      <c r="P1287" s="48"/>
      <c r="Q1287" s="48"/>
      <c r="R1287" s="48"/>
      <c r="S1287" s="48"/>
      <c r="T1287" s="48"/>
      <c r="U1287" s="48"/>
      <c r="V1287" s="48"/>
      <c r="W1287" s="48"/>
      <c r="X1287" s="48"/>
      <c r="Y1287" s="48"/>
      <c r="Z1287" s="48"/>
      <c r="AA1287" s="48"/>
      <c r="AB1287" s="48"/>
      <c r="AC1287" s="48"/>
      <c r="AD1287" s="49"/>
    </row>
    <row r="1288" spans="13:30">
      <c r="M1288" s="48"/>
      <c r="N1288" s="48"/>
      <c r="O1288" s="48"/>
      <c r="P1288" s="48"/>
      <c r="Q1288" s="48"/>
      <c r="R1288" s="48"/>
      <c r="S1288" s="48"/>
      <c r="T1288" s="48"/>
      <c r="U1288" s="48"/>
      <c r="V1288" s="48"/>
      <c r="W1288" s="48"/>
      <c r="X1288" s="48"/>
      <c r="Y1288" s="48"/>
      <c r="Z1288" s="48"/>
      <c r="AA1288" s="48"/>
      <c r="AB1288" s="48"/>
      <c r="AC1288" s="48"/>
      <c r="AD1288" s="49"/>
    </row>
    <row r="1289" spans="13:30">
      <c r="M1289" s="48"/>
      <c r="N1289" s="48"/>
      <c r="O1289" s="48"/>
      <c r="P1289" s="48"/>
      <c r="Q1289" s="48"/>
      <c r="R1289" s="48"/>
      <c r="S1289" s="48"/>
      <c r="T1289" s="48"/>
      <c r="U1289" s="48"/>
      <c r="V1289" s="48"/>
      <c r="W1289" s="48"/>
      <c r="X1289" s="48"/>
      <c r="Y1289" s="48"/>
      <c r="Z1289" s="48"/>
      <c r="AA1289" s="48"/>
      <c r="AB1289" s="48"/>
      <c r="AC1289" s="48"/>
      <c r="AD1289" s="49"/>
    </row>
    <row r="1290" spans="13:30">
      <c r="M1290" s="48"/>
      <c r="N1290" s="48"/>
      <c r="O1290" s="48"/>
      <c r="P1290" s="48"/>
      <c r="Q1290" s="48"/>
      <c r="R1290" s="48"/>
      <c r="S1290" s="48"/>
      <c r="T1290" s="48"/>
      <c r="U1290" s="48"/>
      <c r="V1290" s="48"/>
      <c r="W1290" s="48"/>
      <c r="X1290" s="48"/>
      <c r="Y1290" s="48"/>
      <c r="Z1290" s="48"/>
      <c r="AA1290" s="48"/>
      <c r="AB1290" s="48"/>
      <c r="AC1290" s="48"/>
      <c r="AD1290" s="49"/>
    </row>
    <row r="1291" spans="13:30">
      <c r="M1291" s="48"/>
      <c r="N1291" s="48"/>
      <c r="O1291" s="48"/>
      <c r="P1291" s="48"/>
      <c r="Q1291" s="48"/>
      <c r="R1291" s="48"/>
      <c r="S1291" s="48"/>
      <c r="T1291" s="48"/>
      <c r="U1291" s="48"/>
      <c r="V1291" s="48"/>
      <c r="W1291" s="48"/>
      <c r="X1291" s="48"/>
      <c r="Y1291" s="48"/>
      <c r="Z1291" s="48"/>
      <c r="AA1291" s="48"/>
      <c r="AB1291" s="48"/>
      <c r="AC1291" s="48"/>
      <c r="AD1291" s="49"/>
    </row>
    <row r="1292" spans="13:30">
      <c r="M1292" s="48"/>
      <c r="N1292" s="48"/>
      <c r="O1292" s="48"/>
      <c r="P1292" s="48"/>
      <c r="Q1292" s="48"/>
      <c r="R1292" s="48"/>
      <c r="S1292" s="48"/>
      <c r="T1292" s="48"/>
      <c r="U1292" s="48"/>
      <c r="V1292" s="48"/>
      <c r="W1292" s="48"/>
      <c r="X1292" s="48"/>
      <c r="Y1292" s="48"/>
      <c r="Z1292" s="48"/>
      <c r="AA1292" s="48"/>
      <c r="AB1292" s="48"/>
      <c r="AC1292" s="48"/>
      <c r="AD1292" s="49"/>
    </row>
    <row r="1293" spans="13:30">
      <c r="M1293" s="48"/>
      <c r="N1293" s="48"/>
      <c r="O1293" s="48"/>
      <c r="P1293" s="48"/>
      <c r="Q1293" s="48"/>
      <c r="R1293" s="48"/>
      <c r="S1293" s="48"/>
      <c r="T1293" s="48"/>
      <c r="U1293" s="48"/>
      <c r="V1293" s="48"/>
      <c r="W1293" s="48"/>
      <c r="X1293" s="48"/>
      <c r="Y1293" s="48"/>
      <c r="Z1293" s="48"/>
      <c r="AA1293" s="48"/>
      <c r="AB1293" s="48"/>
      <c r="AC1293" s="48"/>
      <c r="AD1293" s="49"/>
    </row>
    <row r="1294" spans="13:30">
      <c r="M1294" s="48"/>
      <c r="N1294" s="48"/>
      <c r="O1294" s="48"/>
      <c r="P1294" s="48"/>
      <c r="Q1294" s="48"/>
      <c r="R1294" s="48"/>
      <c r="S1294" s="48"/>
      <c r="T1294" s="48"/>
      <c r="U1294" s="48"/>
      <c r="V1294" s="48"/>
      <c r="W1294" s="48"/>
      <c r="X1294" s="48"/>
      <c r="Y1294" s="48"/>
      <c r="Z1294" s="48"/>
      <c r="AA1294" s="48"/>
      <c r="AB1294" s="48"/>
      <c r="AC1294" s="48"/>
      <c r="AD1294" s="49"/>
    </row>
    <row r="1295" spans="13:30">
      <c r="M1295" s="48"/>
      <c r="N1295" s="48"/>
      <c r="O1295" s="48"/>
      <c r="P1295" s="48"/>
      <c r="Q1295" s="48"/>
      <c r="R1295" s="48"/>
      <c r="S1295" s="48"/>
      <c r="T1295" s="48"/>
      <c r="U1295" s="48"/>
      <c r="V1295" s="48"/>
      <c r="W1295" s="48"/>
      <c r="X1295" s="48"/>
      <c r="Y1295" s="48"/>
      <c r="Z1295" s="48"/>
      <c r="AA1295" s="48"/>
      <c r="AB1295" s="48"/>
      <c r="AC1295" s="48"/>
      <c r="AD1295" s="49"/>
    </row>
    <row r="1296" spans="13:30">
      <c r="M1296" s="48"/>
      <c r="N1296" s="48"/>
      <c r="O1296" s="48"/>
      <c r="P1296" s="48"/>
      <c r="Q1296" s="48"/>
      <c r="R1296" s="48"/>
      <c r="S1296" s="48"/>
      <c r="T1296" s="48"/>
      <c r="U1296" s="48"/>
      <c r="V1296" s="48"/>
      <c r="W1296" s="48"/>
      <c r="X1296" s="48"/>
      <c r="Y1296" s="48"/>
      <c r="Z1296" s="48"/>
      <c r="AA1296" s="48"/>
      <c r="AB1296" s="48"/>
      <c r="AC1296" s="48"/>
      <c r="AD1296" s="49"/>
    </row>
    <row r="1297" spans="13:30">
      <c r="M1297" s="48"/>
      <c r="N1297" s="48"/>
      <c r="O1297" s="48"/>
      <c r="P1297" s="48"/>
      <c r="Q1297" s="48"/>
      <c r="R1297" s="48"/>
      <c r="S1297" s="48"/>
      <c r="T1297" s="48"/>
      <c r="U1297" s="48"/>
      <c r="V1297" s="48"/>
      <c r="W1297" s="48"/>
      <c r="X1297" s="48"/>
      <c r="Y1297" s="48"/>
      <c r="Z1297" s="48"/>
      <c r="AA1297" s="48"/>
      <c r="AB1297" s="48"/>
      <c r="AC1297" s="48"/>
      <c r="AD1297" s="49"/>
    </row>
    <row r="1298" spans="13:30">
      <c r="M1298" s="48"/>
      <c r="N1298" s="48"/>
      <c r="O1298" s="48"/>
      <c r="P1298" s="48"/>
      <c r="Q1298" s="48"/>
      <c r="R1298" s="48"/>
      <c r="S1298" s="48"/>
      <c r="T1298" s="48"/>
      <c r="U1298" s="48"/>
      <c r="V1298" s="48"/>
      <c r="W1298" s="48"/>
      <c r="X1298" s="48"/>
      <c r="Y1298" s="48"/>
      <c r="Z1298" s="48"/>
      <c r="AA1298" s="48"/>
      <c r="AB1298" s="48"/>
      <c r="AC1298" s="48"/>
      <c r="AD1298" s="49"/>
    </row>
    <row r="1299" spans="13:30">
      <c r="M1299" s="48"/>
      <c r="N1299" s="48"/>
      <c r="O1299" s="48"/>
      <c r="P1299" s="48"/>
      <c r="Q1299" s="48"/>
      <c r="R1299" s="48"/>
      <c r="S1299" s="48"/>
      <c r="T1299" s="48"/>
      <c r="U1299" s="48"/>
      <c r="V1299" s="48"/>
      <c r="W1299" s="48"/>
      <c r="X1299" s="48"/>
      <c r="Y1299" s="48"/>
      <c r="Z1299" s="48"/>
      <c r="AA1299" s="48"/>
      <c r="AB1299" s="48"/>
      <c r="AC1299" s="48"/>
      <c r="AD1299" s="49"/>
    </row>
    <row r="1300" spans="13:30">
      <c r="M1300" s="48"/>
      <c r="N1300" s="48"/>
      <c r="O1300" s="48"/>
      <c r="P1300" s="48"/>
      <c r="Q1300" s="48"/>
      <c r="R1300" s="48"/>
      <c r="S1300" s="48"/>
      <c r="T1300" s="48"/>
      <c r="U1300" s="48"/>
      <c r="V1300" s="48"/>
      <c r="W1300" s="48"/>
      <c r="X1300" s="48"/>
      <c r="Y1300" s="48"/>
      <c r="Z1300" s="48"/>
      <c r="AA1300" s="48"/>
      <c r="AB1300" s="48"/>
      <c r="AC1300" s="48"/>
      <c r="AD1300" s="49"/>
    </row>
    <row r="1301" spans="13:30">
      <c r="M1301" s="48"/>
      <c r="N1301" s="48"/>
      <c r="O1301" s="48"/>
      <c r="P1301" s="48"/>
      <c r="Q1301" s="48"/>
      <c r="R1301" s="48"/>
      <c r="S1301" s="48"/>
      <c r="T1301" s="48"/>
      <c r="U1301" s="48"/>
      <c r="V1301" s="48"/>
      <c r="W1301" s="48"/>
      <c r="X1301" s="48"/>
      <c r="Y1301" s="48"/>
      <c r="Z1301" s="48"/>
      <c r="AA1301" s="48"/>
      <c r="AB1301" s="48"/>
      <c r="AC1301" s="48"/>
      <c r="AD1301" s="49"/>
    </row>
    <row r="1302" spans="13:30">
      <c r="M1302" s="48"/>
      <c r="N1302" s="48"/>
      <c r="O1302" s="48"/>
      <c r="P1302" s="48"/>
      <c r="Q1302" s="48"/>
      <c r="R1302" s="48"/>
      <c r="S1302" s="48"/>
      <c r="T1302" s="48"/>
      <c r="U1302" s="48"/>
      <c r="V1302" s="48"/>
      <c r="W1302" s="48"/>
      <c r="X1302" s="48"/>
      <c r="Y1302" s="48"/>
      <c r="Z1302" s="48"/>
      <c r="AA1302" s="48"/>
      <c r="AB1302" s="48"/>
      <c r="AC1302" s="48"/>
      <c r="AD1302" s="49"/>
    </row>
    <row r="1303" spans="13:30">
      <c r="M1303" s="48"/>
      <c r="N1303" s="48"/>
      <c r="O1303" s="48"/>
      <c r="P1303" s="48"/>
      <c r="Q1303" s="48"/>
      <c r="R1303" s="48"/>
      <c r="S1303" s="48"/>
      <c r="T1303" s="48"/>
      <c r="U1303" s="48"/>
      <c r="V1303" s="48"/>
      <c r="W1303" s="48"/>
      <c r="X1303" s="48"/>
      <c r="Y1303" s="48"/>
      <c r="Z1303" s="48"/>
      <c r="AA1303" s="48"/>
      <c r="AB1303" s="48"/>
      <c r="AC1303" s="48"/>
      <c r="AD1303" s="49"/>
    </row>
    <row r="1304" spans="13:30">
      <c r="M1304" s="48"/>
      <c r="N1304" s="48"/>
      <c r="O1304" s="48"/>
      <c r="P1304" s="48"/>
      <c r="Q1304" s="48"/>
      <c r="R1304" s="48"/>
      <c r="S1304" s="48"/>
      <c r="T1304" s="48"/>
      <c r="U1304" s="48"/>
      <c r="V1304" s="48"/>
      <c r="W1304" s="48"/>
      <c r="X1304" s="48"/>
      <c r="Y1304" s="48"/>
      <c r="Z1304" s="48"/>
      <c r="AA1304" s="48"/>
      <c r="AB1304" s="48"/>
      <c r="AC1304" s="48"/>
      <c r="AD1304" s="49"/>
    </row>
    <row r="1305" spans="13:30">
      <c r="M1305" s="48"/>
      <c r="N1305" s="48"/>
      <c r="O1305" s="48"/>
      <c r="P1305" s="48"/>
      <c r="Q1305" s="48"/>
      <c r="R1305" s="48"/>
      <c r="S1305" s="48"/>
      <c r="T1305" s="48"/>
      <c r="U1305" s="48"/>
      <c r="V1305" s="48"/>
      <c r="W1305" s="48"/>
      <c r="X1305" s="48"/>
      <c r="Y1305" s="48"/>
      <c r="Z1305" s="48"/>
      <c r="AA1305" s="48"/>
      <c r="AB1305" s="48"/>
      <c r="AC1305" s="48"/>
      <c r="AD1305" s="49"/>
    </row>
    <row r="1306" spans="13:30">
      <c r="M1306" s="48"/>
      <c r="N1306" s="48"/>
      <c r="O1306" s="48"/>
      <c r="P1306" s="48"/>
      <c r="Q1306" s="48"/>
      <c r="R1306" s="48"/>
      <c r="S1306" s="48"/>
      <c r="T1306" s="48"/>
      <c r="U1306" s="48"/>
      <c r="V1306" s="48"/>
      <c r="W1306" s="48"/>
      <c r="X1306" s="48"/>
      <c r="Y1306" s="48"/>
      <c r="Z1306" s="48"/>
      <c r="AA1306" s="48"/>
      <c r="AB1306" s="48"/>
      <c r="AC1306" s="48"/>
      <c r="AD1306" s="49"/>
    </row>
    <row r="1307" spans="13:30">
      <c r="M1307" s="48"/>
      <c r="N1307" s="48"/>
      <c r="O1307" s="48"/>
      <c r="P1307" s="48"/>
      <c r="Q1307" s="48"/>
      <c r="R1307" s="48"/>
      <c r="S1307" s="48"/>
      <c r="T1307" s="48"/>
      <c r="U1307" s="48"/>
      <c r="V1307" s="48"/>
      <c r="W1307" s="48"/>
      <c r="X1307" s="48"/>
      <c r="Y1307" s="48"/>
      <c r="Z1307" s="48"/>
      <c r="AA1307" s="48"/>
      <c r="AB1307" s="48"/>
      <c r="AC1307" s="48"/>
      <c r="AD1307" s="49"/>
    </row>
    <row r="1308" spans="13:30">
      <c r="M1308" s="48"/>
      <c r="N1308" s="48"/>
      <c r="O1308" s="48"/>
      <c r="P1308" s="48"/>
      <c r="Q1308" s="48"/>
      <c r="R1308" s="48"/>
      <c r="S1308" s="48"/>
      <c r="T1308" s="48"/>
      <c r="U1308" s="48"/>
      <c r="V1308" s="48"/>
      <c r="W1308" s="48"/>
      <c r="X1308" s="48"/>
      <c r="Y1308" s="48"/>
      <c r="Z1308" s="48"/>
      <c r="AA1308" s="48"/>
      <c r="AB1308" s="48"/>
      <c r="AC1308" s="48"/>
      <c r="AD1308" s="49"/>
    </row>
    <row r="1309" spans="13:30">
      <c r="M1309" s="48"/>
      <c r="N1309" s="48"/>
      <c r="O1309" s="48"/>
      <c r="P1309" s="48"/>
      <c r="Q1309" s="48"/>
      <c r="R1309" s="48"/>
      <c r="S1309" s="48"/>
      <c r="T1309" s="48"/>
      <c r="U1309" s="48"/>
      <c r="V1309" s="48"/>
      <c r="W1309" s="48"/>
      <c r="X1309" s="48"/>
      <c r="Y1309" s="48"/>
      <c r="Z1309" s="48"/>
      <c r="AA1309" s="48"/>
      <c r="AB1309" s="48"/>
      <c r="AC1309" s="48"/>
      <c r="AD1309" s="49"/>
    </row>
    <row r="1310" spans="13:30">
      <c r="M1310" s="48"/>
      <c r="N1310" s="48"/>
      <c r="O1310" s="48"/>
      <c r="P1310" s="48"/>
      <c r="Q1310" s="48"/>
      <c r="R1310" s="48"/>
      <c r="S1310" s="48"/>
      <c r="T1310" s="48"/>
      <c r="U1310" s="48"/>
      <c r="V1310" s="48"/>
      <c r="W1310" s="48"/>
      <c r="X1310" s="48"/>
      <c r="Y1310" s="48"/>
      <c r="Z1310" s="48"/>
      <c r="AA1310" s="48"/>
      <c r="AB1310" s="48"/>
      <c r="AC1310" s="48"/>
      <c r="AD1310" s="49"/>
    </row>
    <row r="1311" spans="13:30">
      <c r="M1311" s="48"/>
      <c r="N1311" s="48"/>
      <c r="O1311" s="48"/>
      <c r="P1311" s="48"/>
      <c r="Q1311" s="48"/>
      <c r="R1311" s="48"/>
      <c r="S1311" s="48"/>
      <c r="T1311" s="48"/>
      <c r="U1311" s="48"/>
      <c r="V1311" s="48"/>
      <c r="W1311" s="48"/>
      <c r="X1311" s="48"/>
      <c r="Y1311" s="48"/>
      <c r="Z1311" s="48"/>
      <c r="AA1311" s="48"/>
      <c r="AB1311" s="48"/>
      <c r="AC1311" s="48"/>
      <c r="AD1311" s="49"/>
    </row>
    <row r="1312" spans="13:30">
      <c r="M1312" s="48"/>
      <c r="N1312" s="48"/>
      <c r="O1312" s="48"/>
      <c r="P1312" s="48"/>
      <c r="Q1312" s="48"/>
      <c r="R1312" s="48"/>
      <c r="S1312" s="48"/>
      <c r="T1312" s="48"/>
      <c r="U1312" s="48"/>
      <c r="V1312" s="48"/>
      <c r="W1312" s="48"/>
      <c r="X1312" s="48"/>
      <c r="Y1312" s="48"/>
      <c r="Z1312" s="48"/>
      <c r="AA1312" s="48"/>
      <c r="AB1312" s="48"/>
      <c r="AC1312" s="48"/>
      <c r="AD1312" s="49"/>
    </row>
    <row r="1313" spans="13:30">
      <c r="M1313" s="48"/>
      <c r="N1313" s="48"/>
      <c r="O1313" s="48"/>
      <c r="P1313" s="48"/>
      <c r="Q1313" s="48"/>
      <c r="R1313" s="48"/>
      <c r="S1313" s="48"/>
      <c r="T1313" s="48"/>
      <c r="U1313" s="48"/>
      <c r="V1313" s="48"/>
      <c r="W1313" s="48"/>
      <c r="X1313" s="48"/>
      <c r="Y1313" s="48"/>
      <c r="Z1313" s="48"/>
      <c r="AA1313" s="48"/>
      <c r="AB1313" s="48"/>
      <c r="AC1313" s="48"/>
      <c r="AD1313" s="49"/>
    </row>
    <row r="1314" spans="13:30">
      <c r="M1314" s="48"/>
      <c r="N1314" s="48"/>
      <c r="O1314" s="48"/>
      <c r="P1314" s="48"/>
      <c r="Q1314" s="48"/>
      <c r="R1314" s="48"/>
      <c r="S1314" s="48"/>
      <c r="T1314" s="48"/>
      <c r="U1314" s="48"/>
      <c r="V1314" s="48"/>
      <c r="W1314" s="48"/>
      <c r="X1314" s="48"/>
      <c r="Y1314" s="48"/>
      <c r="Z1314" s="48"/>
      <c r="AA1314" s="48"/>
      <c r="AB1314" s="48"/>
      <c r="AC1314" s="48"/>
      <c r="AD1314" s="49"/>
    </row>
    <row r="1315" spans="13:30">
      <c r="M1315" s="48"/>
      <c r="N1315" s="48"/>
      <c r="O1315" s="48"/>
      <c r="P1315" s="48"/>
      <c r="Q1315" s="48"/>
      <c r="R1315" s="48"/>
      <c r="S1315" s="48"/>
      <c r="T1315" s="48"/>
      <c r="U1315" s="48"/>
      <c r="V1315" s="48"/>
      <c r="W1315" s="48"/>
      <c r="X1315" s="48"/>
      <c r="Y1315" s="48"/>
      <c r="Z1315" s="48"/>
      <c r="AA1315" s="48"/>
      <c r="AB1315" s="48"/>
      <c r="AC1315" s="48"/>
      <c r="AD1315" s="49"/>
    </row>
    <row r="1316" spans="13:30">
      <c r="M1316" s="48"/>
      <c r="N1316" s="48"/>
      <c r="O1316" s="48"/>
      <c r="P1316" s="48"/>
      <c r="Q1316" s="48"/>
      <c r="R1316" s="48"/>
      <c r="S1316" s="48"/>
      <c r="T1316" s="48"/>
      <c r="U1316" s="48"/>
      <c r="V1316" s="48"/>
      <c r="W1316" s="48"/>
      <c r="X1316" s="48"/>
      <c r="Y1316" s="48"/>
      <c r="Z1316" s="48"/>
      <c r="AA1316" s="48"/>
      <c r="AB1316" s="48"/>
      <c r="AC1316" s="48"/>
      <c r="AD1316" s="49"/>
    </row>
    <row r="1317" spans="13:30">
      <c r="M1317" s="48"/>
      <c r="N1317" s="48"/>
      <c r="O1317" s="48"/>
      <c r="P1317" s="48"/>
      <c r="Q1317" s="48"/>
      <c r="R1317" s="48"/>
      <c r="S1317" s="48"/>
      <c r="T1317" s="48"/>
      <c r="U1317" s="48"/>
      <c r="V1317" s="48"/>
      <c r="W1317" s="48"/>
      <c r="X1317" s="48"/>
      <c r="Y1317" s="48"/>
      <c r="Z1317" s="48"/>
      <c r="AA1317" s="48"/>
      <c r="AB1317" s="48"/>
      <c r="AC1317" s="48"/>
      <c r="AD1317" s="49"/>
    </row>
    <row r="1318" spans="13:30">
      <c r="M1318" s="48"/>
      <c r="N1318" s="48"/>
      <c r="O1318" s="48"/>
      <c r="P1318" s="48"/>
      <c r="Q1318" s="48"/>
      <c r="R1318" s="48"/>
      <c r="S1318" s="48"/>
      <c r="T1318" s="48"/>
      <c r="U1318" s="48"/>
      <c r="V1318" s="48"/>
      <c r="W1318" s="48"/>
      <c r="X1318" s="48"/>
      <c r="Y1318" s="48"/>
      <c r="Z1318" s="48"/>
      <c r="AA1318" s="48"/>
      <c r="AB1318" s="48"/>
      <c r="AC1318" s="48"/>
      <c r="AD1318" s="49"/>
    </row>
    <row r="1319" spans="13:30">
      <c r="M1319" s="48"/>
      <c r="N1319" s="48"/>
      <c r="O1319" s="48"/>
      <c r="P1319" s="48"/>
      <c r="Q1319" s="48"/>
      <c r="R1319" s="48"/>
      <c r="S1319" s="48"/>
      <c r="T1319" s="48"/>
      <c r="U1319" s="48"/>
      <c r="V1319" s="48"/>
      <c r="W1319" s="48"/>
      <c r="X1319" s="48"/>
      <c r="Y1319" s="48"/>
      <c r="Z1319" s="48"/>
      <c r="AA1319" s="48"/>
      <c r="AB1319" s="48"/>
      <c r="AC1319" s="48"/>
      <c r="AD1319" s="49"/>
    </row>
    <row r="1320" spans="13:30">
      <c r="M1320" s="48"/>
      <c r="N1320" s="48"/>
      <c r="O1320" s="48"/>
      <c r="P1320" s="48"/>
      <c r="Q1320" s="48"/>
      <c r="R1320" s="48"/>
      <c r="S1320" s="48"/>
      <c r="T1320" s="48"/>
      <c r="U1320" s="48"/>
      <c r="V1320" s="48"/>
      <c r="W1320" s="48"/>
      <c r="X1320" s="48"/>
      <c r="Y1320" s="48"/>
      <c r="Z1320" s="48"/>
      <c r="AA1320" s="48"/>
      <c r="AB1320" s="48"/>
      <c r="AC1320" s="48"/>
      <c r="AD1320" s="49"/>
    </row>
    <row r="1321" spans="13:30">
      <c r="M1321" s="48"/>
      <c r="N1321" s="48"/>
      <c r="O1321" s="48"/>
      <c r="P1321" s="48"/>
      <c r="Q1321" s="48"/>
      <c r="R1321" s="48"/>
      <c r="S1321" s="48"/>
      <c r="T1321" s="48"/>
      <c r="U1321" s="48"/>
      <c r="V1321" s="48"/>
      <c r="W1321" s="48"/>
      <c r="X1321" s="48"/>
      <c r="Y1321" s="48"/>
      <c r="Z1321" s="48"/>
      <c r="AA1321" s="48"/>
      <c r="AB1321" s="48"/>
      <c r="AC1321" s="48"/>
      <c r="AD1321" s="49"/>
    </row>
    <row r="1322" spans="13:30">
      <c r="M1322" s="48"/>
      <c r="N1322" s="48"/>
      <c r="O1322" s="48"/>
      <c r="P1322" s="48"/>
      <c r="Q1322" s="48"/>
      <c r="R1322" s="48"/>
      <c r="S1322" s="48"/>
      <c r="T1322" s="48"/>
      <c r="U1322" s="48"/>
      <c r="V1322" s="48"/>
      <c r="W1322" s="48"/>
      <c r="X1322" s="48"/>
      <c r="Y1322" s="48"/>
      <c r="Z1322" s="48"/>
      <c r="AA1322" s="48"/>
      <c r="AB1322" s="48"/>
      <c r="AC1322" s="48"/>
      <c r="AD1322" s="49"/>
    </row>
    <row r="1323" spans="13:30">
      <c r="M1323" s="48"/>
      <c r="N1323" s="48"/>
      <c r="O1323" s="48"/>
      <c r="P1323" s="48"/>
      <c r="Q1323" s="48"/>
      <c r="R1323" s="48"/>
      <c r="S1323" s="48"/>
      <c r="T1323" s="48"/>
      <c r="U1323" s="48"/>
      <c r="V1323" s="48"/>
      <c r="W1323" s="48"/>
      <c r="X1323" s="48"/>
      <c r="Y1323" s="48"/>
      <c r="Z1323" s="48"/>
      <c r="AA1323" s="48"/>
      <c r="AB1323" s="48"/>
      <c r="AC1323" s="48"/>
      <c r="AD1323" s="49"/>
    </row>
    <row r="1324" spans="13:30">
      <c r="M1324" s="48"/>
      <c r="N1324" s="48"/>
      <c r="O1324" s="48"/>
      <c r="P1324" s="48"/>
      <c r="Q1324" s="48"/>
      <c r="R1324" s="48"/>
      <c r="S1324" s="48"/>
      <c r="T1324" s="48"/>
      <c r="U1324" s="48"/>
      <c r="V1324" s="48"/>
      <c r="W1324" s="48"/>
      <c r="X1324" s="48"/>
      <c r="Y1324" s="48"/>
      <c r="Z1324" s="48"/>
      <c r="AA1324" s="48"/>
      <c r="AB1324" s="48"/>
      <c r="AC1324" s="48"/>
      <c r="AD1324" s="49"/>
    </row>
    <row r="1325" spans="13:30">
      <c r="M1325" s="48"/>
      <c r="N1325" s="48"/>
      <c r="O1325" s="48"/>
      <c r="P1325" s="48"/>
      <c r="Q1325" s="48"/>
      <c r="R1325" s="48"/>
      <c r="S1325" s="48"/>
      <c r="T1325" s="48"/>
      <c r="U1325" s="48"/>
      <c r="V1325" s="48"/>
      <c r="W1325" s="48"/>
      <c r="X1325" s="48"/>
      <c r="Y1325" s="48"/>
      <c r="Z1325" s="48"/>
      <c r="AA1325" s="48"/>
      <c r="AB1325" s="48"/>
      <c r="AC1325" s="48"/>
      <c r="AD1325" s="49"/>
    </row>
    <row r="1326" spans="13:30">
      <c r="M1326" s="48"/>
      <c r="N1326" s="48"/>
      <c r="O1326" s="48"/>
      <c r="P1326" s="48"/>
      <c r="Q1326" s="48"/>
      <c r="R1326" s="48"/>
      <c r="S1326" s="48"/>
      <c r="T1326" s="48"/>
      <c r="U1326" s="48"/>
      <c r="V1326" s="48"/>
      <c r="W1326" s="48"/>
      <c r="X1326" s="48"/>
      <c r="Y1326" s="48"/>
      <c r="Z1326" s="48"/>
      <c r="AA1326" s="48"/>
      <c r="AB1326" s="48"/>
      <c r="AC1326" s="48"/>
      <c r="AD1326" s="49"/>
    </row>
    <row r="1327" spans="13:30">
      <c r="M1327" s="48"/>
      <c r="N1327" s="48"/>
      <c r="O1327" s="48"/>
      <c r="P1327" s="48"/>
      <c r="Q1327" s="48"/>
      <c r="R1327" s="48"/>
      <c r="S1327" s="48"/>
      <c r="T1327" s="48"/>
      <c r="U1327" s="48"/>
      <c r="V1327" s="48"/>
      <c r="W1327" s="48"/>
      <c r="X1327" s="48"/>
      <c r="Y1327" s="48"/>
      <c r="Z1327" s="48"/>
      <c r="AA1327" s="48"/>
      <c r="AB1327" s="48"/>
      <c r="AC1327" s="48"/>
      <c r="AD1327" s="49"/>
    </row>
    <row r="1328" spans="13:30">
      <c r="M1328" s="48"/>
      <c r="N1328" s="48"/>
      <c r="O1328" s="48"/>
      <c r="P1328" s="48"/>
      <c r="Q1328" s="48"/>
      <c r="R1328" s="48"/>
      <c r="S1328" s="48"/>
      <c r="T1328" s="48"/>
      <c r="U1328" s="48"/>
      <c r="V1328" s="48"/>
      <c r="W1328" s="48"/>
      <c r="X1328" s="48"/>
      <c r="Y1328" s="48"/>
      <c r="Z1328" s="48"/>
      <c r="AA1328" s="48"/>
      <c r="AB1328" s="48"/>
      <c r="AC1328" s="48"/>
      <c r="AD1328" s="49"/>
    </row>
    <row r="1329" spans="13:30">
      <c r="M1329" s="48"/>
      <c r="N1329" s="48"/>
      <c r="O1329" s="48"/>
      <c r="P1329" s="48"/>
      <c r="Q1329" s="48"/>
      <c r="R1329" s="48"/>
      <c r="S1329" s="48"/>
      <c r="T1329" s="48"/>
      <c r="U1329" s="48"/>
      <c r="V1329" s="48"/>
      <c r="W1329" s="48"/>
      <c r="X1329" s="48"/>
      <c r="Y1329" s="48"/>
      <c r="Z1329" s="48"/>
      <c r="AA1329" s="48"/>
      <c r="AB1329" s="48"/>
      <c r="AC1329" s="48"/>
      <c r="AD1329" s="49"/>
    </row>
    <row r="1330" spans="13:30">
      <c r="M1330" s="48"/>
      <c r="N1330" s="48"/>
      <c r="O1330" s="48"/>
      <c r="P1330" s="48"/>
      <c r="Q1330" s="48"/>
      <c r="R1330" s="48"/>
      <c r="S1330" s="48"/>
      <c r="T1330" s="48"/>
      <c r="U1330" s="48"/>
      <c r="V1330" s="48"/>
      <c r="W1330" s="48"/>
      <c r="X1330" s="48"/>
      <c r="Y1330" s="48"/>
      <c r="Z1330" s="48"/>
      <c r="AA1330" s="48"/>
      <c r="AB1330" s="48"/>
      <c r="AC1330" s="48"/>
      <c r="AD1330" s="49"/>
    </row>
    <row r="1331" spans="13:30">
      <c r="M1331" s="48"/>
      <c r="N1331" s="48"/>
      <c r="O1331" s="48"/>
      <c r="P1331" s="48"/>
      <c r="Q1331" s="48"/>
      <c r="R1331" s="48"/>
      <c r="S1331" s="48"/>
      <c r="T1331" s="48"/>
      <c r="U1331" s="48"/>
      <c r="V1331" s="48"/>
      <c r="W1331" s="48"/>
      <c r="X1331" s="48"/>
      <c r="Y1331" s="48"/>
      <c r="Z1331" s="48"/>
      <c r="AA1331" s="48"/>
      <c r="AB1331" s="48"/>
      <c r="AC1331" s="48"/>
      <c r="AD1331" s="49"/>
    </row>
    <row r="1332" spans="13:30">
      <c r="M1332" s="48"/>
      <c r="N1332" s="48"/>
      <c r="O1332" s="48"/>
      <c r="P1332" s="48"/>
      <c r="Q1332" s="48"/>
      <c r="R1332" s="48"/>
      <c r="S1332" s="48"/>
      <c r="T1332" s="48"/>
      <c r="U1332" s="48"/>
      <c r="V1332" s="48"/>
      <c r="W1332" s="48"/>
      <c r="X1332" s="48"/>
      <c r="Y1332" s="48"/>
      <c r="Z1332" s="48"/>
      <c r="AA1332" s="48"/>
      <c r="AB1332" s="48"/>
      <c r="AC1332" s="48"/>
      <c r="AD1332" s="49"/>
    </row>
    <row r="1333" spans="13:30">
      <c r="M1333" s="48"/>
      <c r="N1333" s="48"/>
      <c r="O1333" s="48"/>
      <c r="P1333" s="48"/>
      <c r="Q1333" s="48"/>
      <c r="R1333" s="48"/>
      <c r="S1333" s="48"/>
      <c r="T1333" s="48"/>
      <c r="U1333" s="48"/>
      <c r="V1333" s="48"/>
      <c r="W1333" s="48"/>
      <c r="X1333" s="48"/>
      <c r="Y1333" s="48"/>
      <c r="Z1333" s="48"/>
      <c r="AA1333" s="48"/>
      <c r="AB1333" s="48"/>
      <c r="AC1333" s="48"/>
      <c r="AD1333" s="49"/>
    </row>
    <row r="1334" spans="13:30">
      <c r="M1334" s="48"/>
      <c r="N1334" s="48"/>
      <c r="O1334" s="48"/>
      <c r="P1334" s="48"/>
      <c r="Q1334" s="48"/>
      <c r="R1334" s="48"/>
      <c r="S1334" s="48"/>
      <c r="T1334" s="48"/>
      <c r="U1334" s="48"/>
      <c r="V1334" s="48"/>
      <c r="W1334" s="48"/>
      <c r="X1334" s="48"/>
      <c r="Y1334" s="48"/>
      <c r="Z1334" s="48"/>
      <c r="AA1334" s="48"/>
      <c r="AB1334" s="48"/>
      <c r="AC1334" s="48"/>
      <c r="AD1334" s="49"/>
    </row>
    <row r="1335" spans="13:30">
      <c r="M1335" s="48"/>
      <c r="N1335" s="48"/>
      <c r="O1335" s="48"/>
      <c r="P1335" s="48"/>
      <c r="Q1335" s="48"/>
      <c r="R1335" s="48"/>
      <c r="S1335" s="48"/>
      <c r="T1335" s="48"/>
      <c r="U1335" s="48"/>
      <c r="V1335" s="48"/>
      <c r="W1335" s="48"/>
      <c r="X1335" s="48"/>
      <c r="Y1335" s="48"/>
      <c r="Z1335" s="48"/>
      <c r="AA1335" s="48"/>
      <c r="AB1335" s="48"/>
      <c r="AC1335" s="48"/>
      <c r="AD1335" s="49"/>
    </row>
    <row r="1336" spans="13:30">
      <c r="M1336" s="48"/>
      <c r="N1336" s="48"/>
      <c r="O1336" s="48"/>
      <c r="P1336" s="48"/>
      <c r="Q1336" s="48"/>
      <c r="R1336" s="48"/>
      <c r="S1336" s="48"/>
      <c r="T1336" s="48"/>
      <c r="U1336" s="48"/>
      <c r="V1336" s="48"/>
      <c r="W1336" s="48"/>
      <c r="X1336" s="48"/>
      <c r="Y1336" s="48"/>
      <c r="Z1336" s="48"/>
      <c r="AA1336" s="48"/>
      <c r="AB1336" s="48"/>
      <c r="AC1336" s="48"/>
      <c r="AD1336" s="49"/>
    </row>
    <row r="1337" spans="13:30">
      <c r="M1337" s="48"/>
      <c r="N1337" s="48"/>
      <c r="O1337" s="48"/>
      <c r="P1337" s="48"/>
      <c r="Q1337" s="48"/>
      <c r="R1337" s="48"/>
      <c r="S1337" s="48"/>
      <c r="T1337" s="48"/>
      <c r="U1337" s="48"/>
      <c r="V1337" s="48"/>
      <c r="W1337" s="48"/>
      <c r="X1337" s="48"/>
      <c r="Y1337" s="48"/>
      <c r="Z1337" s="48"/>
      <c r="AA1337" s="48"/>
      <c r="AB1337" s="48"/>
      <c r="AC1337" s="48"/>
      <c r="AD1337" s="49"/>
    </row>
    <row r="1338" spans="13:30">
      <c r="M1338" s="48"/>
      <c r="N1338" s="48"/>
      <c r="O1338" s="48"/>
      <c r="P1338" s="48"/>
      <c r="Q1338" s="48"/>
      <c r="R1338" s="48"/>
      <c r="S1338" s="48"/>
      <c r="T1338" s="48"/>
      <c r="U1338" s="48"/>
      <c r="V1338" s="48"/>
      <c r="W1338" s="48"/>
      <c r="X1338" s="48"/>
      <c r="Y1338" s="48"/>
      <c r="Z1338" s="48"/>
      <c r="AA1338" s="48"/>
      <c r="AB1338" s="48"/>
      <c r="AC1338" s="48"/>
      <c r="AD1338" s="49"/>
    </row>
    <row r="1339" spans="13:30">
      <c r="M1339" s="48"/>
      <c r="N1339" s="48"/>
      <c r="O1339" s="48"/>
      <c r="P1339" s="48"/>
      <c r="Q1339" s="48"/>
      <c r="R1339" s="48"/>
      <c r="S1339" s="48"/>
      <c r="T1339" s="48"/>
      <c r="U1339" s="48"/>
      <c r="V1339" s="48"/>
      <c r="W1339" s="48"/>
      <c r="X1339" s="48"/>
      <c r="Y1339" s="48"/>
      <c r="Z1339" s="48"/>
      <c r="AA1339" s="48"/>
      <c r="AB1339" s="48"/>
      <c r="AC1339" s="48"/>
      <c r="AD1339" s="49"/>
    </row>
    <row r="1340" spans="13:30">
      <c r="M1340" s="48"/>
      <c r="N1340" s="48"/>
      <c r="O1340" s="48"/>
      <c r="P1340" s="48"/>
      <c r="Q1340" s="48"/>
      <c r="R1340" s="48"/>
      <c r="S1340" s="48"/>
      <c r="T1340" s="48"/>
      <c r="U1340" s="48"/>
      <c r="V1340" s="48"/>
      <c r="W1340" s="48"/>
      <c r="X1340" s="48"/>
      <c r="Y1340" s="48"/>
      <c r="Z1340" s="48"/>
      <c r="AA1340" s="48"/>
      <c r="AB1340" s="48"/>
      <c r="AC1340" s="48"/>
      <c r="AD1340" s="49"/>
    </row>
    <row r="1341" spans="13:30">
      <c r="M1341" s="48"/>
      <c r="N1341" s="48"/>
      <c r="O1341" s="48"/>
      <c r="P1341" s="48"/>
      <c r="Q1341" s="48"/>
      <c r="R1341" s="48"/>
      <c r="S1341" s="48"/>
      <c r="T1341" s="48"/>
      <c r="U1341" s="48"/>
      <c r="V1341" s="48"/>
      <c r="W1341" s="48"/>
      <c r="X1341" s="48"/>
      <c r="Y1341" s="48"/>
      <c r="Z1341" s="48"/>
      <c r="AA1341" s="48"/>
      <c r="AB1341" s="48"/>
      <c r="AC1341" s="48"/>
      <c r="AD1341" s="49"/>
    </row>
    <row r="1342" spans="13:30">
      <c r="M1342" s="48"/>
      <c r="N1342" s="48"/>
      <c r="O1342" s="48"/>
      <c r="P1342" s="48"/>
      <c r="Q1342" s="48"/>
      <c r="R1342" s="48"/>
      <c r="S1342" s="48"/>
      <c r="T1342" s="48"/>
      <c r="U1342" s="48"/>
      <c r="V1342" s="48"/>
      <c r="W1342" s="48"/>
      <c r="X1342" s="48"/>
      <c r="Y1342" s="48"/>
      <c r="Z1342" s="48"/>
      <c r="AA1342" s="48"/>
      <c r="AB1342" s="48"/>
      <c r="AC1342" s="48"/>
      <c r="AD1342" s="49"/>
    </row>
    <row r="1343" spans="13:30">
      <c r="M1343" s="48"/>
      <c r="N1343" s="48"/>
      <c r="O1343" s="48"/>
      <c r="P1343" s="48"/>
      <c r="Q1343" s="48"/>
      <c r="R1343" s="48"/>
      <c r="S1343" s="48"/>
      <c r="T1343" s="48"/>
      <c r="U1343" s="48"/>
      <c r="V1343" s="48"/>
      <c r="W1343" s="48"/>
      <c r="X1343" s="48"/>
      <c r="Y1343" s="48"/>
      <c r="Z1343" s="48"/>
      <c r="AA1343" s="48"/>
      <c r="AB1343" s="48"/>
      <c r="AC1343" s="48"/>
      <c r="AD1343" s="49"/>
    </row>
    <row r="1344" spans="13:30">
      <c r="M1344" s="48"/>
      <c r="N1344" s="48"/>
      <c r="O1344" s="48"/>
      <c r="P1344" s="48"/>
      <c r="Q1344" s="48"/>
      <c r="R1344" s="48"/>
      <c r="S1344" s="48"/>
      <c r="T1344" s="48"/>
      <c r="U1344" s="48"/>
      <c r="V1344" s="48"/>
      <c r="W1344" s="48"/>
      <c r="X1344" s="48"/>
      <c r="Y1344" s="48"/>
      <c r="Z1344" s="48"/>
      <c r="AA1344" s="48"/>
      <c r="AB1344" s="48"/>
      <c r="AC1344" s="48"/>
      <c r="AD1344" s="49"/>
    </row>
    <row r="1345" spans="13:30">
      <c r="M1345" s="48"/>
      <c r="N1345" s="48"/>
      <c r="O1345" s="48"/>
      <c r="P1345" s="48"/>
      <c r="Q1345" s="48"/>
      <c r="R1345" s="48"/>
      <c r="S1345" s="48"/>
      <c r="T1345" s="48"/>
      <c r="U1345" s="48"/>
      <c r="V1345" s="48"/>
      <c r="W1345" s="48"/>
      <c r="X1345" s="48"/>
      <c r="Y1345" s="48"/>
      <c r="Z1345" s="48"/>
      <c r="AA1345" s="48"/>
      <c r="AB1345" s="48"/>
      <c r="AC1345" s="48"/>
      <c r="AD1345" s="49"/>
    </row>
    <row r="1346" spans="13:30">
      <c r="M1346" s="48"/>
      <c r="N1346" s="48"/>
      <c r="O1346" s="48"/>
      <c r="P1346" s="48"/>
      <c r="Q1346" s="48"/>
      <c r="R1346" s="48"/>
      <c r="S1346" s="48"/>
      <c r="T1346" s="48"/>
      <c r="U1346" s="48"/>
      <c r="V1346" s="48"/>
      <c r="W1346" s="48"/>
      <c r="X1346" s="48"/>
      <c r="Y1346" s="48"/>
      <c r="Z1346" s="48"/>
      <c r="AA1346" s="48"/>
      <c r="AB1346" s="48"/>
      <c r="AC1346" s="48"/>
      <c r="AD1346" s="49"/>
    </row>
    <row r="1347" spans="13:30">
      <c r="M1347" s="48"/>
      <c r="N1347" s="48"/>
      <c r="O1347" s="48"/>
      <c r="P1347" s="48"/>
      <c r="Q1347" s="48"/>
      <c r="R1347" s="48"/>
      <c r="S1347" s="48"/>
      <c r="T1347" s="48"/>
      <c r="U1347" s="48"/>
      <c r="V1347" s="48"/>
      <c r="W1347" s="48"/>
      <c r="X1347" s="48"/>
      <c r="Y1347" s="48"/>
      <c r="Z1347" s="48"/>
      <c r="AA1347" s="48"/>
      <c r="AB1347" s="48"/>
      <c r="AC1347" s="48"/>
      <c r="AD1347" s="49"/>
    </row>
    <row r="1348" spans="13:30">
      <c r="M1348" s="48"/>
      <c r="N1348" s="48"/>
      <c r="O1348" s="48"/>
      <c r="P1348" s="48"/>
      <c r="Q1348" s="48"/>
      <c r="R1348" s="48"/>
      <c r="S1348" s="48"/>
      <c r="T1348" s="48"/>
      <c r="U1348" s="48"/>
      <c r="V1348" s="48"/>
      <c r="W1348" s="48"/>
      <c r="X1348" s="48"/>
      <c r="Y1348" s="48"/>
      <c r="Z1348" s="48"/>
      <c r="AA1348" s="48"/>
      <c r="AB1348" s="48"/>
      <c r="AC1348" s="48"/>
      <c r="AD1348" s="49"/>
    </row>
    <row r="1349" spans="13:30">
      <c r="M1349" s="48"/>
      <c r="N1349" s="48"/>
      <c r="O1349" s="48"/>
      <c r="P1349" s="48"/>
      <c r="Q1349" s="48"/>
      <c r="R1349" s="48"/>
      <c r="S1349" s="48"/>
      <c r="T1349" s="48"/>
      <c r="U1349" s="48"/>
      <c r="V1349" s="48"/>
      <c r="W1349" s="48"/>
      <c r="X1349" s="48"/>
      <c r="Y1349" s="48"/>
      <c r="Z1349" s="48"/>
      <c r="AA1349" s="48"/>
      <c r="AB1349" s="48"/>
      <c r="AC1349" s="48"/>
      <c r="AD1349" s="49"/>
    </row>
    <row r="1350" spans="13:30">
      <c r="M1350" s="48"/>
      <c r="N1350" s="48"/>
      <c r="O1350" s="48"/>
      <c r="P1350" s="48"/>
      <c r="Q1350" s="48"/>
      <c r="R1350" s="48"/>
      <c r="S1350" s="48"/>
      <c r="T1350" s="48"/>
      <c r="U1350" s="48"/>
      <c r="V1350" s="48"/>
      <c r="W1350" s="48"/>
      <c r="X1350" s="48"/>
      <c r="Y1350" s="48"/>
      <c r="Z1350" s="48"/>
      <c r="AA1350" s="48"/>
      <c r="AB1350" s="48"/>
      <c r="AC1350" s="48"/>
      <c r="AD1350" s="49"/>
    </row>
    <row r="1351" spans="13:30">
      <c r="M1351" s="48"/>
      <c r="N1351" s="48"/>
      <c r="O1351" s="48"/>
      <c r="P1351" s="48"/>
      <c r="Q1351" s="48"/>
      <c r="R1351" s="48"/>
      <c r="S1351" s="48"/>
      <c r="T1351" s="48"/>
      <c r="U1351" s="48"/>
      <c r="V1351" s="48"/>
      <c r="W1351" s="48"/>
      <c r="X1351" s="48"/>
      <c r="Y1351" s="48"/>
      <c r="Z1351" s="48"/>
      <c r="AA1351" s="48"/>
      <c r="AB1351" s="48"/>
      <c r="AC1351" s="48"/>
      <c r="AD1351" s="49"/>
    </row>
    <row r="1352" spans="13:30">
      <c r="M1352" s="48"/>
      <c r="N1352" s="48"/>
      <c r="O1352" s="48"/>
      <c r="P1352" s="48"/>
      <c r="Q1352" s="48"/>
      <c r="R1352" s="48"/>
      <c r="S1352" s="48"/>
      <c r="T1352" s="48"/>
      <c r="U1352" s="48"/>
      <c r="V1352" s="48"/>
      <c r="W1352" s="48"/>
      <c r="X1352" s="48"/>
      <c r="Y1352" s="48"/>
      <c r="Z1352" s="48"/>
      <c r="AA1352" s="48"/>
      <c r="AB1352" s="48"/>
      <c r="AC1352" s="48"/>
      <c r="AD1352" s="49"/>
    </row>
    <row r="1353" spans="13:30">
      <c r="M1353" s="48"/>
      <c r="N1353" s="48"/>
      <c r="O1353" s="48"/>
      <c r="P1353" s="48"/>
      <c r="Q1353" s="48"/>
      <c r="R1353" s="48"/>
      <c r="S1353" s="48"/>
      <c r="T1353" s="48"/>
      <c r="U1353" s="48"/>
      <c r="V1353" s="48"/>
      <c r="W1353" s="48"/>
      <c r="X1353" s="48"/>
      <c r="Y1353" s="48"/>
      <c r="Z1353" s="48"/>
      <c r="AA1353" s="48"/>
      <c r="AB1353" s="48"/>
      <c r="AC1353" s="48"/>
      <c r="AD1353" s="49"/>
    </row>
    <row r="1354" spans="13:30">
      <c r="M1354" s="48"/>
      <c r="N1354" s="48"/>
      <c r="O1354" s="48"/>
      <c r="P1354" s="48"/>
      <c r="Q1354" s="48"/>
      <c r="R1354" s="48"/>
      <c r="S1354" s="48"/>
      <c r="T1354" s="48"/>
      <c r="U1354" s="48"/>
      <c r="V1354" s="48"/>
      <c r="W1354" s="48"/>
      <c r="X1354" s="48"/>
      <c r="Y1354" s="48"/>
      <c r="Z1354" s="48"/>
      <c r="AA1354" s="48"/>
      <c r="AB1354" s="48"/>
      <c r="AC1354" s="48"/>
      <c r="AD1354" s="49"/>
    </row>
    <row r="1355" spans="13:30">
      <c r="M1355" s="48"/>
      <c r="N1355" s="48"/>
      <c r="O1355" s="48"/>
      <c r="P1355" s="48"/>
      <c r="Q1355" s="48"/>
      <c r="R1355" s="48"/>
      <c r="S1355" s="48"/>
      <c r="T1355" s="48"/>
      <c r="U1355" s="48"/>
      <c r="V1355" s="48"/>
      <c r="W1355" s="48"/>
      <c r="X1355" s="48"/>
      <c r="Y1355" s="48"/>
      <c r="Z1355" s="48"/>
      <c r="AA1355" s="48"/>
      <c r="AB1355" s="48"/>
      <c r="AC1355" s="48"/>
      <c r="AD1355" s="49"/>
    </row>
    <row r="1356" spans="13:30">
      <c r="M1356" s="48"/>
      <c r="N1356" s="48"/>
      <c r="O1356" s="48"/>
      <c r="P1356" s="48"/>
      <c r="Q1356" s="48"/>
      <c r="R1356" s="48"/>
      <c r="S1356" s="48"/>
      <c r="T1356" s="48"/>
      <c r="U1356" s="48"/>
      <c r="V1356" s="48"/>
      <c r="W1356" s="48"/>
      <c r="X1356" s="48"/>
      <c r="Y1356" s="48"/>
      <c r="Z1356" s="48"/>
      <c r="AA1356" s="48"/>
      <c r="AB1356" s="48"/>
      <c r="AC1356" s="48"/>
      <c r="AD1356" s="49"/>
    </row>
    <row r="1357" spans="13:30">
      <c r="M1357" s="48"/>
      <c r="N1357" s="48"/>
      <c r="O1357" s="48"/>
      <c r="P1357" s="48"/>
      <c r="Q1357" s="48"/>
      <c r="R1357" s="48"/>
      <c r="S1357" s="48"/>
      <c r="T1357" s="48"/>
      <c r="U1357" s="48"/>
      <c r="V1357" s="48"/>
      <c r="W1357" s="48"/>
      <c r="X1357" s="48"/>
      <c r="Y1357" s="48"/>
      <c r="Z1357" s="48"/>
      <c r="AA1357" s="48"/>
      <c r="AB1357" s="48"/>
      <c r="AC1357" s="48"/>
      <c r="AD1357" s="49"/>
    </row>
    <row r="1358" spans="13:30">
      <c r="M1358" s="48"/>
      <c r="N1358" s="48"/>
      <c r="O1358" s="48"/>
      <c r="P1358" s="48"/>
      <c r="Q1358" s="48"/>
      <c r="R1358" s="48"/>
      <c r="S1358" s="48"/>
      <c r="T1358" s="48"/>
      <c r="U1358" s="48"/>
      <c r="V1358" s="48"/>
      <c r="W1358" s="48"/>
      <c r="X1358" s="48"/>
      <c r="Y1358" s="48"/>
      <c r="Z1358" s="48"/>
      <c r="AA1358" s="48"/>
      <c r="AB1358" s="48"/>
      <c r="AC1358" s="48"/>
      <c r="AD1358" s="49"/>
    </row>
    <row r="1359" spans="13:30">
      <c r="M1359" s="48"/>
      <c r="N1359" s="48"/>
      <c r="O1359" s="48"/>
      <c r="P1359" s="48"/>
      <c r="Q1359" s="48"/>
      <c r="R1359" s="48"/>
      <c r="S1359" s="48"/>
      <c r="T1359" s="48"/>
      <c r="U1359" s="48"/>
      <c r="V1359" s="48"/>
      <c r="W1359" s="48"/>
      <c r="X1359" s="48"/>
      <c r="Y1359" s="48"/>
      <c r="Z1359" s="48"/>
      <c r="AA1359" s="48"/>
      <c r="AB1359" s="48"/>
      <c r="AC1359" s="48"/>
      <c r="AD1359" s="49"/>
    </row>
    <row r="1360" spans="13:30">
      <c r="M1360" s="48"/>
      <c r="N1360" s="48"/>
      <c r="O1360" s="48"/>
      <c r="P1360" s="48"/>
      <c r="Q1360" s="48"/>
      <c r="R1360" s="48"/>
      <c r="S1360" s="48"/>
      <c r="T1360" s="48"/>
      <c r="U1360" s="48"/>
      <c r="V1360" s="48"/>
      <c r="W1360" s="48"/>
      <c r="X1360" s="48"/>
      <c r="Y1360" s="48"/>
      <c r="Z1360" s="48"/>
      <c r="AA1360" s="48"/>
      <c r="AB1360" s="48"/>
      <c r="AC1360" s="48"/>
      <c r="AD1360" s="49"/>
    </row>
    <row r="1361" spans="13:30">
      <c r="M1361" s="48"/>
      <c r="N1361" s="48"/>
      <c r="O1361" s="48"/>
      <c r="P1361" s="48"/>
      <c r="Q1361" s="48"/>
      <c r="R1361" s="48"/>
      <c r="S1361" s="48"/>
      <c r="T1361" s="48"/>
      <c r="U1361" s="48"/>
      <c r="V1361" s="48"/>
      <c r="W1361" s="48"/>
      <c r="X1361" s="48"/>
      <c r="Y1361" s="48"/>
      <c r="Z1361" s="48"/>
      <c r="AA1361" s="48"/>
      <c r="AB1361" s="48"/>
      <c r="AC1361" s="48"/>
      <c r="AD1361" s="49"/>
    </row>
    <row r="1362" spans="13:30">
      <c r="M1362" s="48"/>
      <c r="N1362" s="48"/>
      <c r="O1362" s="48"/>
      <c r="P1362" s="48"/>
      <c r="Q1362" s="48"/>
      <c r="R1362" s="48"/>
      <c r="S1362" s="48"/>
      <c r="T1362" s="48"/>
      <c r="U1362" s="48"/>
      <c r="V1362" s="48"/>
      <c r="W1362" s="48"/>
      <c r="X1362" s="48"/>
      <c r="Y1362" s="48"/>
      <c r="Z1362" s="48"/>
      <c r="AA1362" s="48"/>
      <c r="AB1362" s="48"/>
      <c r="AC1362" s="48"/>
      <c r="AD1362" s="49"/>
    </row>
    <row r="1363" spans="13:30">
      <c r="M1363" s="48"/>
      <c r="N1363" s="48"/>
      <c r="O1363" s="48"/>
      <c r="P1363" s="48"/>
      <c r="Q1363" s="48"/>
      <c r="R1363" s="48"/>
      <c r="S1363" s="48"/>
      <c r="T1363" s="48"/>
      <c r="U1363" s="48"/>
      <c r="V1363" s="48"/>
      <c r="W1363" s="48"/>
      <c r="X1363" s="48"/>
      <c r="Y1363" s="48"/>
      <c r="Z1363" s="48"/>
      <c r="AA1363" s="48"/>
      <c r="AB1363" s="48"/>
      <c r="AC1363" s="48"/>
      <c r="AD1363" s="49"/>
    </row>
    <row r="1364" spans="13:30">
      <c r="M1364" s="48"/>
      <c r="N1364" s="48"/>
      <c r="O1364" s="48"/>
      <c r="P1364" s="48"/>
      <c r="Q1364" s="48"/>
      <c r="R1364" s="48"/>
      <c r="S1364" s="48"/>
      <c r="T1364" s="48"/>
      <c r="U1364" s="48"/>
      <c r="V1364" s="48"/>
      <c r="W1364" s="48"/>
      <c r="X1364" s="48"/>
      <c r="Y1364" s="48"/>
      <c r="Z1364" s="48"/>
      <c r="AA1364" s="48"/>
      <c r="AB1364" s="48"/>
      <c r="AC1364" s="48"/>
      <c r="AD1364" s="49"/>
    </row>
    <row r="1365" spans="13:30">
      <c r="M1365" s="48"/>
      <c r="N1365" s="48"/>
      <c r="O1365" s="48"/>
      <c r="P1365" s="48"/>
      <c r="Q1365" s="48"/>
      <c r="R1365" s="48"/>
      <c r="S1365" s="48"/>
      <c r="T1365" s="48"/>
      <c r="U1365" s="48"/>
      <c r="V1365" s="48"/>
      <c r="W1365" s="48"/>
      <c r="X1365" s="48"/>
      <c r="Y1365" s="48"/>
      <c r="Z1365" s="48"/>
      <c r="AA1365" s="48"/>
      <c r="AB1365" s="48"/>
      <c r="AC1365" s="48"/>
      <c r="AD1365" s="49"/>
    </row>
    <row r="1366" spans="13:30">
      <c r="M1366" s="48"/>
      <c r="N1366" s="48"/>
      <c r="O1366" s="48"/>
      <c r="P1366" s="48"/>
      <c r="Q1366" s="48"/>
      <c r="R1366" s="48"/>
      <c r="S1366" s="48"/>
      <c r="T1366" s="48"/>
      <c r="U1366" s="48"/>
      <c r="V1366" s="48"/>
      <c r="W1366" s="48"/>
      <c r="X1366" s="48"/>
      <c r="Y1366" s="48"/>
      <c r="Z1366" s="48"/>
      <c r="AA1366" s="48"/>
      <c r="AB1366" s="48"/>
      <c r="AC1366" s="48"/>
      <c r="AD1366" s="49"/>
    </row>
    <row r="1367" spans="13:30">
      <c r="M1367" s="48"/>
      <c r="N1367" s="48"/>
      <c r="O1367" s="48"/>
      <c r="P1367" s="48"/>
      <c r="Q1367" s="48"/>
      <c r="R1367" s="48"/>
      <c r="S1367" s="48"/>
      <c r="T1367" s="48"/>
      <c r="U1367" s="48"/>
      <c r="V1367" s="48"/>
      <c r="W1367" s="48"/>
      <c r="X1367" s="48"/>
      <c r="Y1367" s="48"/>
      <c r="Z1367" s="48"/>
      <c r="AA1367" s="48"/>
      <c r="AB1367" s="48"/>
      <c r="AC1367" s="48"/>
      <c r="AD1367" s="49"/>
    </row>
    <row r="1368" spans="13:30">
      <c r="M1368" s="48"/>
      <c r="N1368" s="48"/>
      <c r="O1368" s="48"/>
      <c r="P1368" s="48"/>
      <c r="Q1368" s="48"/>
      <c r="R1368" s="48"/>
      <c r="S1368" s="48"/>
      <c r="T1368" s="48"/>
      <c r="U1368" s="48"/>
      <c r="V1368" s="48"/>
      <c r="W1368" s="48"/>
      <c r="X1368" s="48"/>
      <c r="Y1368" s="48"/>
      <c r="Z1368" s="48"/>
      <c r="AA1368" s="48"/>
      <c r="AB1368" s="48"/>
      <c r="AC1368" s="48"/>
      <c r="AD1368" s="49"/>
    </row>
    <row r="1369" spans="13:30">
      <c r="M1369" s="48"/>
      <c r="N1369" s="48"/>
      <c r="O1369" s="48"/>
      <c r="P1369" s="48"/>
      <c r="Q1369" s="48"/>
      <c r="R1369" s="48"/>
      <c r="S1369" s="48"/>
      <c r="T1369" s="48"/>
      <c r="U1369" s="48"/>
      <c r="V1369" s="48"/>
      <c r="W1369" s="48"/>
      <c r="X1369" s="48"/>
      <c r="Y1369" s="48"/>
      <c r="Z1369" s="48"/>
      <c r="AA1369" s="48"/>
      <c r="AB1369" s="48"/>
      <c r="AC1369" s="48"/>
      <c r="AD1369" s="49"/>
    </row>
    <row r="1370" spans="13:30">
      <c r="M1370" s="48"/>
      <c r="N1370" s="48"/>
      <c r="O1370" s="48"/>
      <c r="P1370" s="48"/>
      <c r="Q1370" s="48"/>
      <c r="R1370" s="48"/>
      <c r="S1370" s="48"/>
      <c r="T1370" s="48"/>
      <c r="U1370" s="48"/>
      <c r="V1370" s="48"/>
      <c r="W1370" s="48"/>
      <c r="X1370" s="48"/>
      <c r="Y1370" s="48"/>
      <c r="Z1370" s="48"/>
      <c r="AA1370" s="48"/>
      <c r="AB1370" s="48"/>
      <c r="AC1370" s="48"/>
      <c r="AD1370" s="49"/>
    </row>
    <row r="1371" spans="13:30">
      <c r="M1371" s="48"/>
      <c r="N1371" s="48"/>
      <c r="O1371" s="48"/>
      <c r="P1371" s="48"/>
      <c r="Q1371" s="48"/>
      <c r="R1371" s="48"/>
      <c r="S1371" s="48"/>
      <c r="T1371" s="48"/>
      <c r="U1371" s="48"/>
      <c r="V1371" s="48"/>
      <c r="W1371" s="48"/>
      <c r="X1371" s="48"/>
      <c r="Y1371" s="48"/>
      <c r="Z1371" s="48"/>
      <c r="AA1371" s="48"/>
      <c r="AB1371" s="48"/>
      <c r="AC1371" s="48"/>
      <c r="AD1371" s="49"/>
    </row>
    <row r="1372" spans="13:30">
      <c r="M1372" s="48"/>
      <c r="N1372" s="48"/>
      <c r="O1372" s="48"/>
      <c r="P1372" s="48"/>
      <c r="Q1372" s="48"/>
      <c r="R1372" s="48"/>
      <c r="S1372" s="48"/>
      <c r="T1372" s="48"/>
      <c r="U1372" s="48"/>
      <c r="V1372" s="48"/>
      <c r="W1372" s="48"/>
      <c r="X1372" s="48"/>
      <c r="Y1372" s="48"/>
      <c r="Z1372" s="48"/>
      <c r="AA1372" s="48"/>
      <c r="AB1372" s="48"/>
      <c r="AC1372" s="48"/>
      <c r="AD1372" s="49"/>
    </row>
    <row r="1373" spans="13:30">
      <c r="M1373" s="48"/>
      <c r="N1373" s="48"/>
      <c r="O1373" s="48"/>
      <c r="P1373" s="48"/>
      <c r="Q1373" s="48"/>
      <c r="R1373" s="48"/>
      <c r="S1373" s="48"/>
      <c r="T1373" s="48"/>
      <c r="U1373" s="48"/>
      <c r="V1373" s="48"/>
      <c r="W1373" s="48"/>
      <c r="X1373" s="48"/>
      <c r="Y1373" s="48"/>
      <c r="Z1373" s="48"/>
      <c r="AA1373" s="48"/>
      <c r="AB1373" s="48"/>
      <c r="AC1373" s="48"/>
      <c r="AD1373" s="49"/>
    </row>
    <row r="1374" spans="13:30">
      <c r="M1374" s="48"/>
      <c r="N1374" s="48"/>
      <c r="O1374" s="48"/>
      <c r="P1374" s="48"/>
      <c r="Q1374" s="48"/>
      <c r="R1374" s="48"/>
      <c r="S1374" s="48"/>
      <c r="T1374" s="48"/>
      <c r="U1374" s="48"/>
      <c r="V1374" s="48"/>
      <c r="W1374" s="48"/>
      <c r="X1374" s="48"/>
      <c r="Y1374" s="48"/>
      <c r="Z1374" s="48"/>
      <c r="AA1374" s="48"/>
      <c r="AB1374" s="48"/>
      <c r="AC1374" s="48"/>
      <c r="AD1374" s="49"/>
    </row>
    <row r="1375" spans="13:30">
      <c r="M1375" s="48"/>
      <c r="N1375" s="48"/>
      <c r="O1375" s="48"/>
      <c r="P1375" s="48"/>
      <c r="Q1375" s="48"/>
      <c r="R1375" s="48"/>
      <c r="S1375" s="48"/>
      <c r="T1375" s="48"/>
      <c r="U1375" s="48"/>
      <c r="V1375" s="48"/>
      <c r="W1375" s="48"/>
      <c r="X1375" s="48"/>
      <c r="Y1375" s="48"/>
      <c r="Z1375" s="48"/>
      <c r="AA1375" s="48"/>
      <c r="AB1375" s="48"/>
      <c r="AC1375" s="48"/>
      <c r="AD1375" s="49"/>
    </row>
    <row r="1376" spans="13:30">
      <c r="M1376" s="48"/>
      <c r="N1376" s="48"/>
      <c r="O1376" s="48"/>
      <c r="P1376" s="48"/>
      <c r="Q1376" s="48"/>
      <c r="R1376" s="48"/>
      <c r="S1376" s="48"/>
      <c r="T1376" s="48"/>
      <c r="U1376" s="48"/>
      <c r="V1376" s="48"/>
      <c r="W1376" s="48"/>
      <c r="X1376" s="48"/>
      <c r="Y1376" s="48"/>
      <c r="Z1376" s="48"/>
      <c r="AA1376" s="48"/>
      <c r="AB1376" s="48"/>
      <c r="AC1376" s="48"/>
      <c r="AD1376" s="49"/>
    </row>
    <row r="1377" spans="13:30">
      <c r="M1377" s="48"/>
      <c r="N1377" s="48"/>
      <c r="O1377" s="48"/>
      <c r="P1377" s="48"/>
      <c r="Q1377" s="48"/>
      <c r="R1377" s="48"/>
      <c r="S1377" s="48"/>
      <c r="T1377" s="48"/>
      <c r="U1377" s="48"/>
      <c r="V1377" s="48"/>
      <c r="W1377" s="48"/>
      <c r="X1377" s="48"/>
      <c r="Y1377" s="48"/>
      <c r="Z1377" s="48"/>
      <c r="AA1377" s="48"/>
      <c r="AB1377" s="48"/>
      <c r="AC1377" s="48"/>
      <c r="AD1377" s="49"/>
    </row>
    <row r="1378" spans="13:30">
      <c r="M1378" s="48"/>
      <c r="N1378" s="48"/>
      <c r="O1378" s="48"/>
      <c r="P1378" s="48"/>
      <c r="Q1378" s="48"/>
      <c r="R1378" s="48"/>
      <c r="S1378" s="48"/>
      <c r="T1378" s="48"/>
      <c r="U1378" s="48"/>
      <c r="V1378" s="48"/>
      <c r="W1378" s="48"/>
      <c r="X1378" s="48"/>
      <c r="Y1378" s="48"/>
      <c r="Z1378" s="48"/>
      <c r="AA1378" s="48"/>
      <c r="AB1378" s="48"/>
      <c r="AC1378" s="48"/>
      <c r="AD1378" s="49"/>
    </row>
    <row r="1379" spans="13:30">
      <c r="M1379" s="48"/>
      <c r="N1379" s="48"/>
      <c r="O1379" s="48"/>
      <c r="P1379" s="48"/>
      <c r="Q1379" s="48"/>
      <c r="R1379" s="48"/>
      <c r="S1379" s="48"/>
      <c r="T1379" s="48"/>
      <c r="U1379" s="48"/>
      <c r="V1379" s="48"/>
      <c r="W1379" s="48"/>
      <c r="X1379" s="48"/>
      <c r="Y1379" s="48"/>
      <c r="Z1379" s="48"/>
      <c r="AA1379" s="48"/>
      <c r="AB1379" s="48"/>
      <c r="AC1379" s="48"/>
      <c r="AD1379" s="49"/>
    </row>
    <row r="1380" spans="13:30">
      <c r="M1380" s="48"/>
      <c r="N1380" s="48"/>
      <c r="O1380" s="48"/>
      <c r="P1380" s="48"/>
      <c r="Q1380" s="48"/>
      <c r="R1380" s="48"/>
      <c r="S1380" s="48"/>
      <c r="T1380" s="48"/>
      <c r="U1380" s="48"/>
      <c r="V1380" s="48"/>
      <c r="W1380" s="48"/>
      <c r="X1380" s="48"/>
      <c r="Y1380" s="48"/>
      <c r="Z1380" s="48"/>
      <c r="AA1380" s="48"/>
      <c r="AB1380" s="48"/>
      <c r="AC1380" s="48"/>
      <c r="AD1380" s="49"/>
    </row>
    <row r="1381" spans="13:30">
      <c r="M1381" s="48"/>
      <c r="N1381" s="48"/>
      <c r="O1381" s="48"/>
      <c r="P1381" s="48"/>
      <c r="Q1381" s="48"/>
      <c r="R1381" s="48"/>
      <c r="S1381" s="48"/>
      <c r="T1381" s="48"/>
      <c r="U1381" s="48"/>
      <c r="V1381" s="48"/>
      <c r="W1381" s="48"/>
      <c r="X1381" s="48"/>
      <c r="Y1381" s="48"/>
      <c r="Z1381" s="48"/>
      <c r="AA1381" s="48"/>
      <c r="AB1381" s="48"/>
      <c r="AC1381" s="48"/>
      <c r="AD1381" s="49"/>
    </row>
    <row r="1382" spans="13:30">
      <c r="M1382" s="48"/>
      <c r="N1382" s="48"/>
      <c r="O1382" s="48"/>
      <c r="P1382" s="48"/>
      <c r="Q1382" s="48"/>
      <c r="R1382" s="48"/>
      <c r="S1382" s="48"/>
      <c r="T1382" s="48"/>
      <c r="U1382" s="48"/>
      <c r="V1382" s="48"/>
      <c r="W1382" s="48"/>
      <c r="X1382" s="48"/>
      <c r="Y1382" s="48"/>
      <c r="Z1382" s="48"/>
      <c r="AA1382" s="48"/>
      <c r="AB1382" s="48"/>
      <c r="AC1382" s="48"/>
      <c r="AD1382" s="49"/>
    </row>
    <row r="1383" spans="13:30">
      <c r="M1383" s="48"/>
      <c r="N1383" s="48"/>
      <c r="O1383" s="48"/>
      <c r="P1383" s="48"/>
      <c r="Q1383" s="48"/>
      <c r="R1383" s="48"/>
      <c r="S1383" s="48"/>
      <c r="T1383" s="48"/>
      <c r="U1383" s="48"/>
      <c r="V1383" s="48"/>
      <c r="W1383" s="48"/>
      <c r="X1383" s="48"/>
      <c r="Y1383" s="48"/>
      <c r="Z1383" s="48"/>
      <c r="AA1383" s="48"/>
      <c r="AB1383" s="48"/>
      <c r="AC1383" s="48"/>
      <c r="AD1383" s="49"/>
    </row>
    <row r="1384" spans="13:30">
      <c r="M1384" s="48"/>
      <c r="N1384" s="48"/>
      <c r="O1384" s="48"/>
      <c r="P1384" s="48"/>
      <c r="Q1384" s="48"/>
      <c r="R1384" s="48"/>
      <c r="S1384" s="48"/>
      <c r="T1384" s="48"/>
      <c r="U1384" s="48"/>
      <c r="V1384" s="48"/>
      <c r="W1384" s="48"/>
      <c r="X1384" s="48"/>
      <c r="Y1384" s="48"/>
      <c r="Z1384" s="48"/>
      <c r="AA1384" s="48"/>
      <c r="AB1384" s="48"/>
      <c r="AC1384" s="48"/>
      <c r="AD1384" s="49"/>
    </row>
    <row r="1385" spans="13:30">
      <c r="M1385" s="48"/>
      <c r="N1385" s="48"/>
      <c r="O1385" s="48"/>
      <c r="P1385" s="48"/>
      <c r="Q1385" s="48"/>
      <c r="R1385" s="48"/>
      <c r="S1385" s="48"/>
      <c r="T1385" s="48"/>
      <c r="U1385" s="48"/>
      <c r="V1385" s="48"/>
      <c r="W1385" s="48"/>
      <c r="X1385" s="48"/>
      <c r="Y1385" s="48"/>
      <c r="Z1385" s="48"/>
      <c r="AA1385" s="48"/>
      <c r="AB1385" s="48"/>
      <c r="AC1385" s="48"/>
      <c r="AD1385" s="49"/>
    </row>
    <row r="1386" spans="13:30">
      <c r="M1386" s="48"/>
      <c r="N1386" s="48"/>
      <c r="O1386" s="48"/>
      <c r="P1386" s="48"/>
      <c r="Q1386" s="48"/>
      <c r="R1386" s="48"/>
      <c r="S1386" s="48"/>
      <c r="T1386" s="48"/>
      <c r="U1386" s="48"/>
      <c r="V1386" s="48"/>
      <c r="W1386" s="48"/>
      <c r="X1386" s="48"/>
      <c r="Y1386" s="48"/>
      <c r="Z1386" s="48"/>
      <c r="AA1386" s="48"/>
      <c r="AB1386" s="48"/>
      <c r="AC1386" s="48"/>
      <c r="AD1386" s="49"/>
    </row>
    <row r="1387" spans="13:30">
      <c r="M1387" s="48"/>
      <c r="N1387" s="48"/>
      <c r="O1387" s="48"/>
      <c r="P1387" s="48"/>
      <c r="Q1387" s="48"/>
      <c r="R1387" s="48"/>
      <c r="S1387" s="48"/>
      <c r="T1387" s="48"/>
      <c r="U1387" s="48"/>
      <c r="V1387" s="48"/>
      <c r="W1387" s="48"/>
      <c r="X1387" s="48"/>
      <c r="Y1387" s="48"/>
      <c r="Z1387" s="48"/>
      <c r="AA1387" s="48"/>
      <c r="AB1387" s="48"/>
      <c r="AC1387" s="48"/>
      <c r="AD1387" s="49"/>
    </row>
    <row r="1388" spans="13:30">
      <c r="M1388" s="48"/>
      <c r="N1388" s="48"/>
      <c r="O1388" s="48"/>
      <c r="P1388" s="48"/>
      <c r="Q1388" s="48"/>
      <c r="R1388" s="48"/>
      <c r="S1388" s="48"/>
      <c r="T1388" s="48"/>
      <c r="U1388" s="48"/>
      <c r="V1388" s="48"/>
      <c r="W1388" s="48"/>
      <c r="X1388" s="48"/>
      <c r="Y1388" s="48"/>
      <c r="Z1388" s="48"/>
      <c r="AA1388" s="48"/>
      <c r="AB1388" s="48"/>
      <c r="AC1388" s="48"/>
      <c r="AD1388" s="49"/>
    </row>
    <row r="1389" spans="13:30">
      <c r="M1389" s="48"/>
      <c r="N1389" s="48"/>
      <c r="O1389" s="48"/>
      <c r="P1389" s="48"/>
      <c r="Q1389" s="48"/>
      <c r="R1389" s="48"/>
      <c r="S1389" s="48"/>
      <c r="T1389" s="48"/>
      <c r="U1389" s="48"/>
      <c r="V1389" s="48"/>
      <c r="W1389" s="48"/>
      <c r="X1389" s="48"/>
      <c r="Y1389" s="48"/>
      <c r="Z1389" s="48"/>
      <c r="AA1389" s="48"/>
      <c r="AB1389" s="48"/>
      <c r="AC1389" s="48"/>
      <c r="AD1389" s="49"/>
    </row>
    <row r="1390" spans="13:30">
      <c r="M1390" s="48"/>
      <c r="N1390" s="48"/>
      <c r="O1390" s="48"/>
      <c r="P1390" s="48"/>
      <c r="Q1390" s="48"/>
      <c r="R1390" s="48"/>
      <c r="S1390" s="48"/>
      <c r="T1390" s="48"/>
      <c r="U1390" s="48"/>
      <c r="V1390" s="48"/>
      <c r="W1390" s="48"/>
      <c r="X1390" s="48"/>
      <c r="Y1390" s="48"/>
      <c r="Z1390" s="48"/>
      <c r="AA1390" s="48"/>
      <c r="AB1390" s="48"/>
      <c r="AC1390" s="48"/>
      <c r="AD1390" s="49"/>
    </row>
    <row r="1391" spans="13:30">
      <c r="M1391" s="48"/>
      <c r="N1391" s="48"/>
      <c r="O1391" s="48"/>
      <c r="P1391" s="48"/>
      <c r="Q1391" s="48"/>
      <c r="R1391" s="48"/>
      <c r="S1391" s="48"/>
      <c r="T1391" s="48"/>
      <c r="U1391" s="48"/>
      <c r="V1391" s="48"/>
      <c r="W1391" s="48"/>
      <c r="X1391" s="48"/>
      <c r="Y1391" s="48"/>
      <c r="Z1391" s="48"/>
      <c r="AA1391" s="48"/>
      <c r="AB1391" s="48"/>
      <c r="AC1391" s="48"/>
      <c r="AD1391" s="49"/>
    </row>
    <row r="1392" spans="13:30">
      <c r="M1392" s="48"/>
      <c r="N1392" s="48"/>
      <c r="O1392" s="48"/>
      <c r="P1392" s="48"/>
      <c r="Q1392" s="48"/>
      <c r="R1392" s="48"/>
      <c r="S1392" s="48"/>
      <c r="T1392" s="48"/>
      <c r="U1392" s="48"/>
      <c r="V1392" s="48"/>
      <c r="W1392" s="48"/>
      <c r="X1392" s="48"/>
      <c r="Y1392" s="48"/>
      <c r="Z1392" s="48"/>
      <c r="AA1392" s="48"/>
      <c r="AB1392" s="48"/>
      <c r="AC1392" s="48"/>
      <c r="AD1392" s="49"/>
    </row>
    <row r="1393" spans="13:30">
      <c r="M1393" s="48"/>
      <c r="N1393" s="48"/>
      <c r="O1393" s="48"/>
      <c r="P1393" s="48"/>
      <c r="Q1393" s="48"/>
      <c r="R1393" s="48"/>
      <c r="S1393" s="48"/>
      <c r="T1393" s="48"/>
      <c r="U1393" s="48"/>
      <c r="V1393" s="48"/>
      <c r="W1393" s="48"/>
      <c r="X1393" s="48"/>
      <c r="Y1393" s="48"/>
      <c r="Z1393" s="48"/>
      <c r="AA1393" s="48"/>
      <c r="AB1393" s="48"/>
      <c r="AC1393" s="48"/>
      <c r="AD1393" s="49"/>
    </row>
    <row r="1394" spans="13:30">
      <c r="M1394" s="48"/>
      <c r="N1394" s="48"/>
      <c r="O1394" s="48"/>
      <c r="P1394" s="48"/>
      <c r="Q1394" s="48"/>
      <c r="R1394" s="48"/>
      <c r="S1394" s="48"/>
      <c r="T1394" s="48"/>
      <c r="U1394" s="48"/>
      <c r="V1394" s="48"/>
      <c r="W1394" s="48"/>
      <c r="X1394" s="48"/>
      <c r="Y1394" s="48"/>
      <c r="Z1394" s="48"/>
      <c r="AA1394" s="48"/>
      <c r="AB1394" s="48"/>
      <c r="AC1394" s="48"/>
      <c r="AD1394" s="49"/>
    </row>
    <row r="1395" spans="13:30">
      <c r="M1395" s="48"/>
      <c r="N1395" s="48"/>
      <c r="O1395" s="48"/>
      <c r="P1395" s="48"/>
      <c r="Q1395" s="48"/>
      <c r="R1395" s="48"/>
      <c r="S1395" s="48"/>
      <c r="T1395" s="48"/>
      <c r="U1395" s="48"/>
      <c r="V1395" s="48"/>
      <c r="W1395" s="48"/>
      <c r="X1395" s="48"/>
      <c r="Y1395" s="48"/>
      <c r="Z1395" s="48"/>
      <c r="AA1395" s="48"/>
      <c r="AB1395" s="48"/>
      <c r="AC1395" s="48"/>
      <c r="AD1395" s="49"/>
    </row>
    <row r="1396" spans="13:30">
      <c r="M1396" s="48"/>
      <c r="N1396" s="48"/>
      <c r="O1396" s="48"/>
      <c r="P1396" s="48"/>
      <c r="Q1396" s="48"/>
      <c r="R1396" s="48"/>
      <c r="S1396" s="48"/>
      <c r="T1396" s="48"/>
      <c r="U1396" s="48"/>
      <c r="V1396" s="48"/>
      <c r="W1396" s="48"/>
      <c r="X1396" s="48"/>
      <c r="Y1396" s="48"/>
      <c r="Z1396" s="48"/>
      <c r="AA1396" s="48"/>
      <c r="AB1396" s="48"/>
      <c r="AC1396" s="48"/>
      <c r="AD1396" s="49"/>
    </row>
    <row r="1397" spans="13:30">
      <c r="M1397" s="48"/>
      <c r="N1397" s="48"/>
      <c r="O1397" s="48"/>
      <c r="P1397" s="48"/>
      <c r="Q1397" s="48"/>
      <c r="R1397" s="48"/>
      <c r="S1397" s="48"/>
      <c r="T1397" s="48"/>
      <c r="U1397" s="48"/>
      <c r="V1397" s="48"/>
      <c r="W1397" s="48"/>
      <c r="X1397" s="48"/>
      <c r="Y1397" s="48"/>
      <c r="Z1397" s="48"/>
      <c r="AA1397" s="48"/>
      <c r="AB1397" s="48"/>
      <c r="AC1397" s="48"/>
      <c r="AD1397" s="49"/>
    </row>
    <row r="1398" spans="13:30">
      <c r="M1398" s="48"/>
      <c r="N1398" s="48"/>
      <c r="O1398" s="48"/>
      <c r="P1398" s="48"/>
      <c r="Q1398" s="48"/>
      <c r="R1398" s="48"/>
      <c r="S1398" s="48"/>
      <c r="T1398" s="48"/>
      <c r="U1398" s="48"/>
      <c r="V1398" s="48"/>
      <c r="W1398" s="48"/>
      <c r="X1398" s="48"/>
      <c r="Y1398" s="48"/>
      <c r="Z1398" s="48"/>
      <c r="AA1398" s="48"/>
      <c r="AB1398" s="48"/>
      <c r="AC1398" s="48"/>
      <c r="AD1398" s="49"/>
    </row>
    <row r="1399" spans="13:30">
      <c r="M1399" s="48"/>
      <c r="N1399" s="48"/>
      <c r="O1399" s="48"/>
      <c r="P1399" s="48"/>
      <c r="Q1399" s="48"/>
      <c r="R1399" s="48"/>
      <c r="S1399" s="48"/>
      <c r="T1399" s="48"/>
      <c r="U1399" s="48"/>
      <c r="V1399" s="48"/>
      <c r="W1399" s="48"/>
      <c r="X1399" s="48"/>
      <c r="Y1399" s="48"/>
      <c r="Z1399" s="48"/>
      <c r="AA1399" s="48"/>
      <c r="AB1399" s="48"/>
      <c r="AC1399" s="48"/>
      <c r="AD1399" s="49"/>
    </row>
    <row r="1400" spans="13:30">
      <c r="M1400" s="48"/>
      <c r="N1400" s="48"/>
      <c r="O1400" s="48"/>
      <c r="P1400" s="48"/>
      <c r="Q1400" s="48"/>
      <c r="R1400" s="48"/>
      <c r="S1400" s="48"/>
      <c r="T1400" s="48"/>
      <c r="U1400" s="48"/>
      <c r="V1400" s="48"/>
      <c r="W1400" s="48"/>
      <c r="X1400" s="48"/>
      <c r="Y1400" s="48"/>
      <c r="Z1400" s="48"/>
      <c r="AA1400" s="48"/>
      <c r="AB1400" s="48"/>
      <c r="AC1400" s="48"/>
      <c r="AD1400" s="49"/>
    </row>
    <row r="1401" spans="13:30">
      <c r="M1401" s="48"/>
      <c r="N1401" s="48"/>
      <c r="O1401" s="48"/>
      <c r="P1401" s="48"/>
      <c r="Q1401" s="48"/>
      <c r="R1401" s="48"/>
      <c r="S1401" s="48"/>
      <c r="T1401" s="48"/>
      <c r="U1401" s="48"/>
      <c r="V1401" s="48"/>
      <c r="W1401" s="48"/>
      <c r="X1401" s="48"/>
      <c r="Y1401" s="48"/>
      <c r="Z1401" s="48"/>
      <c r="AA1401" s="48"/>
      <c r="AB1401" s="48"/>
      <c r="AC1401" s="48"/>
      <c r="AD1401" s="49"/>
    </row>
    <row r="1402" spans="13:30">
      <c r="M1402" s="48"/>
      <c r="N1402" s="48"/>
      <c r="O1402" s="48"/>
      <c r="P1402" s="48"/>
      <c r="Q1402" s="48"/>
      <c r="R1402" s="48"/>
      <c r="S1402" s="48"/>
      <c r="T1402" s="48"/>
      <c r="U1402" s="48"/>
      <c r="V1402" s="48"/>
      <c r="W1402" s="48"/>
      <c r="X1402" s="48"/>
      <c r="Y1402" s="48"/>
      <c r="Z1402" s="48"/>
      <c r="AA1402" s="48"/>
      <c r="AB1402" s="48"/>
      <c r="AC1402" s="48"/>
      <c r="AD1402" s="49"/>
    </row>
    <row r="1403" spans="13:30">
      <c r="M1403" s="48"/>
      <c r="N1403" s="48"/>
      <c r="O1403" s="48"/>
      <c r="P1403" s="48"/>
      <c r="Q1403" s="48"/>
      <c r="R1403" s="48"/>
      <c r="S1403" s="48"/>
      <c r="T1403" s="48"/>
      <c r="U1403" s="48"/>
      <c r="V1403" s="48"/>
      <c r="W1403" s="48"/>
      <c r="X1403" s="48"/>
      <c r="Y1403" s="48"/>
      <c r="Z1403" s="48"/>
      <c r="AA1403" s="48"/>
      <c r="AB1403" s="48"/>
      <c r="AC1403" s="48"/>
      <c r="AD1403" s="49"/>
    </row>
    <row r="1404" spans="13:30">
      <c r="M1404" s="48"/>
      <c r="N1404" s="48"/>
      <c r="O1404" s="48"/>
      <c r="P1404" s="48"/>
      <c r="Q1404" s="48"/>
      <c r="R1404" s="48"/>
      <c r="S1404" s="48"/>
      <c r="T1404" s="48"/>
      <c r="U1404" s="48"/>
      <c r="V1404" s="48"/>
      <c r="W1404" s="48"/>
      <c r="X1404" s="48"/>
      <c r="Y1404" s="48"/>
      <c r="Z1404" s="48"/>
      <c r="AA1404" s="48"/>
      <c r="AB1404" s="48"/>
      <c r="AC1404" s="48"/>
      <c r="AD1404" s="49"/>
    </row>
    <row r="1405" spans="13:30">
      <c r="M1405" s="48"/>
      <c r="N1405" s="48"/>
      <c r="O1405" s="48"/>
      <c r="P1405" s="48"/>
      <c r="Q1405" s="48"/>
      <c r="R1405" s="48"/>
      <c r="S1405" s="48"/>
      <c r="T1405" s="48"/>
      <c r="U1405" s="48"/>
      <c r="V1405" s="48"/>
      <c r="W1405" s="48"/>
      <c r="X1405" s="48"/>
      <c r="Y1405" s="48"/>
      <c r="Z1405" s="48"/>
      <c r="AA1405" s="48"/>
      <c r="AB1405" s="48"/>
      <c r="AC1405" s="48"/>
      <c r="AD1405" s="49"/>
    </row>
    <row r="1406" spans="13:30">
      <c r="M1406" s="48"/>
      <c r="N1406" s="48"/>
      <c r="O1406" s="48"/>
      <c r="P1406" s="48"/>
      <c r="Q1406" s="48"/>
      <c r="R1406" s="48"/>
      <c r="S1406" s="48"/>
      <c r="T1406" s="48"/>
      <c r="U1406" s="48"/>
      <c r="V1406" s="48"/>
      <c r="W1406" s="48"/>
      <c r="X1406" s="48"/>
      <c r="Y1406" s="48"/>
      <c r="Z1406" s="48"/>
      <c r="AA1406" s="48"/>
      <c r="AB1406" s="48"/>
      <c r="AC1406" s="48"/>
      <c r="AD1406" s="49"/>
    </row>
    <row r="1407" spans="13:30">
      <c r="M1407" s="48"/>
      <c r="N1407" s="48"/>
      <c r="O1407" s="48"/>
      <c r="P1407" s="48"/>
      <c r="Q1407" s="48"/>
      <c r="R1407" s="48"/>
      <c r="S1407" s="48"/>
      <c r="T1407" s="48"/>
      <c r="U1407" s="48"/>
      <c r="V1407" s="48"/>
      <c r="W1407" s="48"/>
      <c r="X1407" s="48"/>
      <c r="Y1407" s="48"/>
      <c r="Z1407" s="48"/>
      <c r="AA1407" s="48"/>
      <c r="AB1407" s="48"/>
      <c r="AC1407" s="48"/>
      <c r="AD1407" s="49"/>
    </row>
    <row r="1408" spans="13:30">
      <c r="M1408" s="48"/>
      <c r="N1408" s="48"/>
      <c r="O1408" s="48"/>
      <c r="P1408" s="48"/>
      <c r="Q1408" s="48"/>
      <c r="R1408" s="48"/>
      <c r="S1408" s="48"/>
      <c r="T1408" s="48"/>
      <c r="U1408" s="48"/>
      <c r="V1408" s="48"/>
      <c r="W1408" s="48"/>
      <c r="X1408" s="48"/>
      <c r="Y1408" s="48"/>
      <c r="Z1408" s="48"/>
      <c r="AA1408" s="48"/>
      <c r="AB1408" s="48"/>
      <c r="AC1408" s="48"/>
      <c r="AD1408" s="49"/>
    </row>
    <row r="1409" spans="13:30">
      <c r="M1409" s="48"/>
      <c r="N1409" s="48"/>
      <c r="O1409" s="48"/>
      <c r="P1409" s="48"/>
      <c r="Q1409" s="48"/>
      <c r="R1409" s="48"/>
      <c r="S1409" s="48"/>
      <c r="T1409" s="48"/>
      <c r="U1409" s="48"/>
      <c r="V1409" s="48"/>
      <c r="W1409" s="48"/>
      <c r="X1409" s="48"/>
      <c r="Y1409" s="48"/>
      <c r="Z1409" s="48"/>
      <c r="AA1409" s="48"/>
      <c r="AB1409" s="48"/>
      <c r="AC1409" s="48"/>
      <c r="AD1409" s="49"/>
    </row>
    <row r="1410" spans="13:30">
      <c r="M1410" s="48"/>
      <c r="N1410" s="48"/>
      <c r="O1410" s="48"/>
      <c r="P1410" s="48"/>
      <c r="Q1410" s="48"/>
      <c r="R1410" s="48"/>
      <c r="S1410" s="48"/>
      <c r="T1410" s="48"/>
      <c r="U1410" s="48"/>
      <c r="V1410" s="48"/>
      <c r="W1410" s="48"/>
      <c r="X1410" s="48"/>
      <c r="Y1410" s="48"/>
      <c r="Z1410" s="48"/>
      <c r="AA1410" s="48"/>
      <c r="AB1410" s="48"/>
      <c r="AC1410" s="48"/>
      <c r="AD1410" s="49"/>
    </row>
    <row r="1411" spans="13:30">
      <c r="M1411" s="48"/>
      <c r="N1411" s="48"/>
      <c r="O1411" s="48"/>
      <c r="P1411" s="48"/>
      <c r="Q1411" s="48"/>
      <c r="R1411" s="48"/>
      <c r="S1411" s="48"/>
      <c r="T1411" s="48"/>
      <c r="U1411" s="48"/>
      <c r="V1411" s="48"/>
      <c r="W1411" s="48"/>
      <c r="X1411" s="48"/>
      <c r="Y1411" s="48"/>
      <c r="Z1411" s="48"/>
      <c r="AA1411" s="48"/>
      <c r="AB1411" s="48"/>
      <c r="AC1411" s="48"/>
      <c r="AD1411" s="49"/>
    </row>
    <row r="1412" spans="13:30">
      <c r="M1412" s="48"/>
      <c r="N1412" s="48"/>
      <c r="O1412" s="48"/>
      <c r="P1412" s="48"/>
      <c r="Q1412" s="48"/>
      <c r="R1412" s="48"/>
      <c r="S1412" s="48"/>
      <c r="T1412" s="48"/>
      <c r="U1412" s="48"/>
      <c r="V1412" s="48"/>
      <c r="W1412" s="48"/>
      <c r="X1412" s="48"/>
      <c r="Y1412" s="48"/>
      <c r="Z1412" s="48"/>
      <c r="AA1412" s="48"/>
      <c r="AB1412" s="48"/>
      <c r="AC1412" s="48"/>
      <c r="AD1412" s="49"/>
    </row>
    <row r="1413" spans="13:30">
      <c r="M1413" s="48"/>
      <c r="N1413" s="48"/>
      <c r="O1413" s="48"/>
      <c r="P1413" s="48"/>
      <c r="Q1413" s="48"/>
      <c r="R1413" s="48"/>
      <c r="S1413" s="48"/>
      <c r="T1413" s="48"/>
      <c r="U1413" s="48"/>
      <c r="V1413" s="48"/>
      <c r="W1413" s="48"/>
      <c r="X1413" s="48"/>
      <c r="Y1413" s="48"/>
      <c r="Z1413" s="48"/>
      <c r="AA1413" s="48"/>
      <c r="AB1413" s="48"/>
      <c r="AC1413" s="48"/>
      <c r="AD1413" s="49"/>
    </row>
    <row r="1414" spans="13:30">
      <c r="M1414" s="48"/>
      <c r="N1414" s="48"/>
      <c r="O1414" s="48"/>
      <c r="P1414" s="48"/>
      <c r="Q1414" s="48"/>
      <c r="R1414" s="48"/>
      <c r="S1414" s="48"/>
      <c r="T1414" s="48"/>
      <c r="U1414" s="48"/>
      <c r="V1414" s="48"/>
      <c r="W1414" s="48"/>
      <c r="X1414" s="48"/>
      <c r="Y1414" s="48"/>
      <c r="Z1414" s="48"/>
      <c r="AA1414" s="48"/>
      <c r="AB1414" s="48"/>
      <c r="AC1414" s="48"/>
      <c r="AD1414" s="49"/>
    </row>
    <row r="1415" spans="13:30">
      <c r="M1415" s="48"/>
      <c r="N1415" s="48"/>
      <c r="O1415" s="48"/>
      <c r="P1415" s="48"/>
      <c r="Q1415" s="48"/>
      <c r="R1415" s="48"/>
      <c r="S1415" s="48"/>
      <c r="T1415" s="48"/>
      <c r="U1415" s="48"/>
      <c r="V1415" s="48"/>
      <c r="W1415" s="48"/>
      <c r="X1415" s="48"/>
      <c r="Y1415" s="48"/>
      <c r="Z1415" s="48"/>
      <c r="AA1415" s="48"/>
      <c r="AB1415" s="48"/>
      <c r="AC1415" s="48"/>
      <c r="AD1415" s="49"/>
    </row>
    <row r="1416" spans="13:30">
      <c r="M1416" s="48"/>
      <c r="N1416" s="48"/>
      <c r="O1416" s="48"/>
      <c r="P1416" s="48"/>
      <c r="Q1416" s="48"/>
      <c r="R1416" s="48"/>
      <c r="S1416" s="48"/>
      <c r="T1416" s="48"/>
      <c r="U1416" s="48"/>
      <c r="V1416" s="48"/>
      <c r="W1416" s="48"/>
      <c r="X1416" s="48"/>
      <c r="Y1416" s="48"/>
      <c r="Z1416" s="48"/>
      <c r="AA1416" s="48"/>
      <c r="AB1416" s="48"/>
      <c r="AC1416" s="48"/>
      <c r="AD1416" s="49"/>
    </row>
    <row r="1417" spans="13:30">
      <c r="M1417" s="48"/>
      <c r="N1417" s="48"/>
      <c r="O1417" s="48"/>
      <c r="P1417" s="48"/>
      <c r="Q1417" s="48"/>
      <c r="R1417" s="48"/>
      <c r="S1417" s="48"/>
      <c r="T1417" s="48"/>
      <c r="U1417" s="48"/>
      <c r="V1417" s="48"/>
      <c r="W1417" s="48"/>
      <c r="X1417" s="48"/>
      <c r="Y1417" s="48"/>
      <c r="Z1417" s="48"/>
      <c r="AA1417" s="48"/>
      <c r="AB1417" s="48"/>
      <c r="AC1417" s="48"/>
      <c r="AD1417" s="49"/>
    </row>
    <row r="1418" spans="13:30">
      <c r="M1418" s="48"/>
      <c r="N1418" s="48"/>
      <c r="O1418" s="48"/>
      <c r="P1418" s="48"/>
      <c r="Q1418" s="48"/>
      <c r="R1418" s="48"/>
      <c r="S1418" s="48"/>
      <c r="T1418" s="48"/>
      <c r="U1418" s="48"/>
      <c r="V1418" s="48"/>
      <c r="W1418" s="48"/>
      <c r="X1418" s="48"/>
      <c r="Y1418" s="48"/>
      <c r="Z1418" s="48"/>
      <c r="AA1418" s="48"/>
      <c r="AB1418" s="48"/>
      <c r="AC1418" s="48"/>
      <c r="AD1418" s="49"/>
    </row>
    <row r="1419" spans="13:30">
      <c r="M1419" s="48"/>
      <c r="N1419" s="48"/>
      <c r="O1419" s="48"/>
      <c r="P1419" s="48"/>
      <c r="Q1419" s="48"/>
      <c r="R1419" s="48"/>
      <c r="S1419" s="48"/>
      <c r="T1419" s="48"/>
      <c r="U1419" s="48"/>
      <c r="V1419" s="48"/>
      <c r="W1419" s="48"/>
      <c r="X1419" s="48"/>
      <c r="Y1419" s="48"/>
      <c r="Z1419" s="48"/>
      <c r="AA1419" s="48"/>
      <c r="AB1419" s="48"/>
      <c r="AC1419" s="48"/>
      <c r="AD1419" s="49"/>
    </row>
    <row r="1420" spans="13:30">
      <c r="M1420" s="48"/>
      <c r="N1420" s="48"/>
      <c r="O1420" s="48"/>
      <c r="P1420" s="48"/>
      <c r="Q1420" s="48"/>
      <c r="R1420" s="48"/>
      <c r="S1420" s="48"/>
      <c r="T1420" s="48"/>
      <c r="U1420" s="48"/>
      <c r="V1420" s="48"/>
      <c r="W1420" s="48"/>
      <c r="X1420" s="48"/>
      <c r="Y1420" s="48"/>
      <c r="Z1420" s="48"/>
      <c r="AA1420" s="48"/>
      <c r="AB1420" s="48"/>
      <c r="AC1420" s="48"/>
      <c r="AD1420" s="49"/>
    </row>
    <row r="1421" spans="13:30">
      <c r="M1421" s="48"/>
      <c r="N1421" s="48"/>
      <c r="O1421" s="48"/>
      <c r="P1421" s="48"/>
      <c r="Q1421" s="48"/>
      <c r="R1421" s="48"/>
      <c r="S1421" s="48"/>
      <c r="T1421" s="48"/>
      <c r="U1421" s="48"/>
      <c r="V1421" s="48"/>
      <c r="W1421" s="48"/>
      <c r="X1421" s="48"/>
      <c r="Y1421" s="48"/>
      <c r="Z1421" s="48"/>
      <c r="AA1421" s="48"/>
      <c r="AB1421" s="48"/>
      <c r="AC1421" s="48"/>
      <c r="AD1421" s="49"/>
    </row>
    <row r="1422" spans="13:30">
      <c r="M1422" s="48"/>
      <c r="N1422" s="48"/>
      <c r="O1422" s="48"/>
      <c r="P1422" s="48"/>
      <c r="Q1422" s="48"/>
      <c r="R1422" s="48"/>
      <c r="S1422" s="48"/>
      <c r="T1422" s="48"/>
      <c r="U1422" s="48"/>
      <c r="V1422" s="48"/>
      <c r="W1422" s="48"/>
      <c r="X1422" s="48"/>
      <c r="Y1422" s="48"/>
      <c r="Z1422" s="48"/>
      <c r="AA1422" s="48"/>
      <c r="AB1422" s="48"/>
      <c r="AC1422" s="48"/>
      <c r="AD1422" s="49"/>
    </row>
    <row r="1423" spans="13:30">
      <c r="M1423" s="48"/>
      <c r="N1423" s="48"/>
      <c r="O1423" s="48"/>
      <c r="P1423" s="48"/>
      <c r="Q1423" s="48"/>
      <c r="R1423" s="48"/>
      <c r="S1423" s="48"/>
      <c r="T1423" s="48"/>
      <c r="U1423" s="48"/>
      <c r="V1423" s="48"/>
      <c r="W1423" s="48"/>
      <c r="X1423" s="48"/>
      <c r="Y1423" s="48"/>
      <c r="Z1423" s="48"/>
      <c r="AA1423" s="48"/>
      <c r="AB1423" s="48"/>
      <c r="AC1423" s="48"/>
      <c r="AD1423" s="49"/>
    </row>
    <row r="1424" spans="13:30">
      <c r="M1424" s="48"/>
      <c r="N1424" s="48"/>
      <c r="O1424" s="48"/>
      <c r="P1424" s="48"/>
      <c r="Q1424" s="48"/>
      <c r="R1424" s="48"/>
      <c r="S1424" s="48"/>
      <c r="T1424" s="48"/>
      <c r="U1424" s="48"/>
      <c r="V1424" s="48"/>
      <c r="W1424" s="48"/>
      <c r="X1424" s="48"/>
      <c r="Y1424" s="48"/>
      <c r="Z1424" s="48"/>
      <c r="AA1424" s="48"/>
      <c r="AB1424" s="48"/>
      <c r="AC1424" s="48"/>
      <c r="AD1424" s="49"/>
    </row>
    <row r="1425" spans="13:30">
      <c r="M1425" s="48"/>
      <c r="N1425" s="48"/>
      <c r="O1425" s="48"/>
      <c r="P1425" s="48"/>
      <c r="Q1425" s="48"/>
      <c r="R1425" s="48"/>
      <c r="S1425" s="48"/>
      <c r="T1425" s="48"/>
      <c r="U1425" s="48"/>
      <c r="V1425" s="48"/>
      <c r="W1425" s="48"/>
      <c r="X1425" s="48"/>
      <c r="Y1425" s="48"/>
      <c r="Z1425" s="48"/>
      <c r="AA1425" s="48"/>
      <c r="AB1425" s="48"/>
      <c r="AC1425" s="48"/>
      <c r="AD1425" s="49"/>
    </row>
    <row r="1426" spans="13:30">
      <c r="M1426" s="48"/>
      <c r="N1426" s="48"/>
      <c r="O1426" s="48"/>
      <c r="P1426" s="48"/>
      <c r="Q1426" s="48"/>
      <c r="R1426" s="48"/>
      <c r="S1426" s="48"/>
      <c r="T1426" s="48"/>
      <c r="U1426" s="48"/>
      <c r="V1426" s="48"/>
      <c r="W1426" s="48"/>
      <c r="X1426" s="48"/>
      <c r="Y1426" s="48"/>
      <c r="Z1426" s="48"/>
      <c r="AA1426" s="48"/>
      <c r="AB1426" s="48"/>
      <c r="AC1426" s="48"/>
      <c r="AD1426" s="49"/>
    </row>
    <row r="1427" spans="13:30">
      <c r="M1427" s="48"/>
      <c r="N1427" s="48"/>
      <c r="O1427" s="48"/>
      <c r="P1427" s="48"/>
      <c r="Q1427" s="48"/>
      <c r="R1427" s="48"/>
      <c r="S1427" s="48"/>
      <c r="T1427" s="48"/>
      <c r="U1427" s="48"/>
      <c r="V1427" s="48"/>
      <c r="W1427" s="48"/>
      <c r="X1427" s="48"/>
      <c r="Y1427" s="48"/>
      <c r="Z1427" s="48"/>
      <c r="AA1427" s="48"/>
      <c r="AB1427" s="48"/>
      <c r="AC1427" s="48"/>
      <c r="AD1427" s="49"/>
    </row>
    <row r="1428" spans="13:30">
      <c r="M1428" s="48"/>
      <c r="N1428" s="48"/>
      <c r="O1428" s="48"/>
      <c r="P1428" s="48"/>
      <c r="Q1428" s="48"/>
      <c r="R1428" s="48"/>
      <c r="S1428" s="48"/>
      <c r="T1428" s="48"/>
      <c r="U1428" s="48"/>
      <c r="V1428" s="48"/>
      <c r="W1428" s="48"/>
      <c r="X1428" s="48"/>
      <c r="Y1428" s="48"/>
      <c r="Z1428" s="48"/>
      <c r="AA1428" s="48"/>
      <c r="AB1428" s="48"/>
      <c r="AC1428" s="48"/>
      <c r="AD1428" s="49"/>
    </row>
    <row r="1429" spans="13:30">
      <c r="M1429" s="48"/>
      <c r="N1429" s="48"/>
      <c r="O1429" s="48"/>
      <c r="P1429" s="48"/>
      <c r="Q1429" s="48"/>
      <c r="R1429" s="48"/>
      <c r="S1429" s="48"/>
      <c r="T1429" s="48"/>
      <c r="U1429" s="48"/>
      <c r="V1429" s="48"/>
      <c r="W1429" s="48"/>
      <c r="X1429" s="48"/>
      <c r="Y1429" s="48"/>
      <c r="Z1429" s="48"/>
      <c r="AA1429" s="48"/>
      <c r="AB1429" s="48"/>
      <c r="AC1429" s="48"/>
      <c r="AD1429" s="49"/>
    </row>
    <row r="1430" spans="13:30">
      <c r="M1430" s="48"/>
      <c r="N1430" s="48"/>
      <c r="O1430" s="48"/>
      <c r="P1430" s="48"/>
      <c r="Q1430" s="48"/>
      <c r="R1430" s="48"/>
      <c r="S1430" s="48"/>
      <c r="T1430" s="48"/>
      <c r="U1430" s="48"/>
      <c r="V1430" s="48"/>
      <c r="W1430" s="48"/>
      <c r="X1430" s="48"/>
      <c r="Y1430" s="48"/>
      <c r="Z1430" s="48"/>
      <c r="AA1430" s="48"/>
      <c r="AB1430" s="48"/>
      <c r="AC1430" s="48"/>
      <c r="AD1430" s="49"/>
    </row>
    <row r="1431" spans="13:30">
      <c r="M1431" s="48"/>
      <c r="N1431" s="48"/>
      <c r="O1431" s="48"/>
      <c r="P1431" s="48"/>
      <c r="Q1431" s="48"/>
      <c r="R1431" s="48"/>
      <c r="S1431" s="48"/>
      <c r="T1431" s="48"/>
      <c r="U1431" s="48"/>
      <c r="V1431" s="48"/>
      <c r="W1431" s="48"/>
      <c r="X1431" s="48"/>
      <c r="Y1431" s="48"/>
      <c r="Z1431" s="48"/>
      <c r="AA1431" s="48"/>
      <c r="AB1431" s="48"/>
      <c r="AC1431" s="48"/>
      <c r="AD1431" s="49"/>
    </row>
    <row r="1432" spans="13:30">
      <c r="M1432" s="48"/>
      <c r="N1432" s="48"/>
      <c r="O1432" s="48"/>
      <c r="P1432" s="48"/>
      <c r="Q1432" s="48"/>
      <c r="R1432" s="48"/>
      <c r="S1432" s="48"/>
      <c r="T1432" s="48"/>
      <c r="U1432" s="48"/>
      <c r="V1432" s="48"/>
      <c r="W1432" s="48"/>
      <c r="X1432" s="48"/>
      <c r="Y1432" s="48"/>
      <c r="Z1432" s="48"/>
      <c r="AA1432" s="48"/>
      <c r="AB1432" s="48"/>
      <c r="AC1432" s="48"/>
      <c r="AD1432" s="49"/>
    </row>
    <row r="1433" spans="13:30">
      <c r="M1433" s="48"/>
      <c r="N1433" s="48"/>
      <c r="O1433" s="48"/>
      <c r="P1433" s="48"/>
      <c r="Q1433" s="48"/>
      <c r="R1433" s="48"/>
      <c r="S1433" s="48"/>
      <c r="T1433" s="48"/>
      <c r="U1433" s="48"/>
      <c r="V1433" s="48"/>
      <c r="W1433" s="48"/>
      <c r="X1433" s="48"/>
      <c r="Y1433" s="48"/>
      <c r="Z1433" s="48"/>
      <c r="AA1433" s="48"/>
      <c r="AB1433" s="48"/>
      <c r="AC1433" s="48"/>
      <c r="AD1433" s="49"/>
    </row>
    <row r="1434" spans="13:30">
      <c r="M1434" s="48"/>
      <c r="N1434" s="48"/>
      <c r="O1434" s="48"/>
      <c r="P1434" s="48"/>
      <c r="Q1434" s="48"/>
      <c r="R1434" s="48"/>
      <c r="S1434" s="48"/>
      <c r="T1434" s="48"/>
      <c r="U1434" s="48"/>
      <c r="V1434" s="48"/>
      <c r="W1434" s="48"/>
      <c r="X1434" s="48"/>
      <c r="Y1434" s="48"/>
      <c r="Z1434" s="48"/>
      <c r="AA1434" s="48"/>
      <c r="AB1434" s="48"/>
      <c r="AC1434" s="48"/>
      <c r="AD1434" s="49"/>
    </row>
    <row r="1435" spans="13:30">
      <c r="M1435" s="48"/>
      <c r="N1435" s="48"/>
      <c r="O1435" s="48"/>
      <c r="P1435" s="48"/>
      <c r="Q1435" s="48"/>
      <c r="R1435" s="48"/>
      <c r="S1435" s="48"/>
      <c r="T1435" s="48"/>
      <c r="U1435" s="48"/>
      <c r="V1435" s="48"/>
      <c r="W1435" s="48"/>
      <c r="X1435" s="48"/>
      <c r="Y1435" s="48"/>
      <c r="Z1435" s="48"/>
      <c r="AA1435" s="48"/>
      <c r="AB1435" s="48"/>
      <c r="AC1435" s="48"/>
      <c r="AD1435" s="49"/>
    </row>
    <row r="1436" spans="13:30">
      <c r="M1436" s="48"/>
      <c r="N1436" s="48"/>
      <c r="O1436" s="48"/>
      <c r="P1436" s="48"/>
      <c r="Q1436" s="48"/>
      <c r="R1436" s="48"/>
      <c r="S1436" s="48"/>
      <c r="T1436" s="48"/>
      <c r="U1436" s="48"/>
      <c r="V1436" s="48"/>
      <c r="W1436" s="48"/>
      <c r="X1436" s="48"/>
      <c r="Y1436" s="48"/>
      <c r="Z1436" s="48"/>
      <c r="AA1436" s="48"/>
      <c r="AB1436" s="48"/>
      <c r="AC1436" s="48"/>
      <c r="AD1436" s="49"/>
    </row>
    <row r="1437" spans="13:30">
      <c r="M1437" s="48"/>
      <c r="N1437" s="48"/>
      <c r="O1437" s="48"/>
      <c r="P1437" s="48"/>
      <c r="Q1437" s="48"/>
      <c r="R1437" s="48"/>
      <c r="S1437" s="48"/>
      <c r="T1437" s="48"/>
      <c r="U1437" s="48"/>
      <c r="V1437" s="48"/>
      <c r="W1437" s="48"/>
      <c r="X1437" s="48"/>
      <c r="Y1437" s="48"/>
      <c r="Z1437" s="48"/>
      <c r="AA1437" s="48"/>
      <c r="AB1437" s="48"/>
      <c r="AC1437" s="48"/>
      <c r="AD1437" s="49"/>
    </row>
    <row r="1438" spans="13:30">
      <c r="M1438" s="48"/>
      <c r="N1438" s="48"/>
      <c r="O1438" s="48"/>
      <c r="P1438" s="48"/>
      <c r="Q1438" s="48"/>
      <c r="R1438" s="48"/>
      <c r="S1438" s="48"/>
      <c r="T1438" s="48"/>
      <c r="U1438" s="48"/>
      <c r="V1438" s="48"/>
      <c r="W1438" s="48"/>
      <c r="X1438" s="48"/>
      <c r="Y1438" s="48"/>
      <c r="Z1438" s="48"/>
      <c r="AA1438" s="48"/>
      <c r="AB1438" s="48"/>
      <c r="AC1438" s="48"/>
      <c r="AD1438" s="49"/>
    </row>
    <row r="1439" spans="13:30">
      <c r="M1439" s="48"/>
      <c r="N1439" s="48"/>
      <c r="O1439" s="48"/>
      <c r="P1439" s="48"/>
      <c r="Q1439" s="48"/>
      <c r="R1439" s="48"/>
      <c r="S1439" s="48"/>
      <c r="T1439" s="48"/>
      <c r="U1439" s="48"/>
      <c r="V1439" s="48"/>
      <c r="W1439" s="48"/>
      <c r="X1439" s="48"/>
      <c r="Y1439" s="48"/>
      <c r="Z1439" s="48"/>
      <c r="AA1439" s="48"/>
      <c r="AB1439" s="48"/>
      <c r="AC1439" s="48"/>
      <c r="AD1439" s="49"/>
    </row>
    <row r="1440" spans="13:30">
      <c r="M1440" s="48"/>
      <c r="N1440" s="48"/>
      <c r="O1440" s="48"/>
      <c r="P1440" s="48"/>
      <c r="Q1440" s="48"/>
      <c r="R1440" s="48"/>
      <c r="S1440" s="48"/>
      <c r="T1440" s="48"/>
      <c r="U1440" s="48"/>
      <c r="V1440" s="48"/>
      <c r="W1440" s="48"/>
      <c r="X1440" s="48"/>
      <c r="Y1440" s="48"/>
      <c r="Z1440" s="48"/>
      <c r="AA1440" s="48"/>
      <c r="AB1440" s="48"/>
      <c r="AC1440" s="48"/>
      <c r="AD1440" s="49"/>
    </row>
    <row r="1441" spans="13:30">
      <c r="M1441" s="48"/>
      <c r="N1441" s="48"/>
      <c r="O1441" s="48"/>
      <c r="P1441" s="48"/>
      <c r="Q1441" s="48"/>
      <c r="R1441" s="48"/>
      <c r="S1441" s="48"/>
      <c r="T1441" s="48"/>
      <c r="U1441" s="48"/>
      <c r="V1441" s="48"/>
      <c r="W1441" s="48"/>
      <c r="X1441" s="48"/>
      <c r="Y1441" s="48"/>
      <c r="Z1441" s="48"/>
      <c r="AA1441" s="48"/>
      <c r="AB1441" s="48"/>
      <c r="AC1441" s="48"/>
      <c r="AD1441" s="49"/>
    </row>
    <row r="1442" spans="13:30">
      <c r="M1442" s="48"/>
      <c r="N1442" s="48"/>
      <c r="O1442" s="48"/>
      <c r="P1442" s="48"/>
      <c r="Q1442" s="48"/>
      <c r="R1442" s="48"/>
      <c r="S1442" s="48"/>
      <c r="T1442" s="48"/>
      <c r="U1442" s="48"/>
      <c r="V1442" s="48"/>
      <c r="W1442" s="48"/>
      <c r="X1442" s="48"/>
      <c r="Y1442" s="48"/>
      <c r="Z1442" s="48"/>
      <c r="AA1442" s="48"/>
      <c r="AB1442" s="48"/>
      <c r="AC1442" s="48"/>
      <c r="AD1442" s="49"/>
    </row>
    <row r="1443" spans="13:30">
      <c r="M1443" s="48"/>
      <c r="N1443" s="48"/>
      <c r="O1443" s="48"/>
      <c r="P1443" s="48"/>
      <c r="Q1443" s="48"/>
      <c r="R1443" s="48"/>
      <c r="S1443" s="48"/>
      <c r="T1443" s="48"/>
      <c r="U1443" s="48"/>
      <c r="V1443" s="48"/>
      <c r="W1443" s="48"/>
      <c r="X1443" s="48"/>
      <c r="Y1443" s="48"/>
      <c r="Z1443" s="48"/>
      <c r="AA1443" s="48"/>
      <c r="AB1443" s="48"/>
      <c r="AC1443" s="48"/>
      <c r="AD1443" s="49"/>
    </row>
    <row r="1444" spans="13:30">
      <c r="M1444" s="48"/>
      <c r="N1444" s="48"/>
      <c r="O1444" s="48"/>
      <c r="P1444" s="48"/>
      <c r="Q1444" s="48"/>
      <c r="R1444" s="48"/>
      <c r="S1444" s="48"/>
      <c r="T1444" s="48"/>
      <c r="U1444" s="48"/>
      <c r="V1444" s="48"/>
      <c r="W1444" s="48"/>
      <c r="X1444" s="48"/>
      <c r="Y1444" s="48"/>
      <c r="Z1444" s="48"/>
      <c r="AA1444" s="48"/>
      <c r="AB1444" s="48"/>
      <c r="AC1444" s="48"/>
      <c r="AD1444" s="49"/>
    </row>
    <row r="1445" spans="13:30">
      <c r="M1445" s="48"/>
      <c r="N1445" s="48"/>
      <c r="O1445" s="48"/>
      <c r="P1445" s="48"/>
      <c r="Q1445" s="48"/>
      <c r="R1445" s="48"/>
      <c r="S1445" s="48"/>
      <c r="T1445" s="48"/>
      <c r="U1445" s="48"/>
      <c r="V1445" s="48"/>
      <c r="W1445" s="48"/>
      <c r="X1445" s="48"/>
      <c r="Y1445" s="48"/>
      <c r="Z1445" s="48"/>
      <c r="AA1445" s="48"/>
      <c r="AB1445" s="48"/>
      <c r="AC1445" s="48"/>
      <c r="AD1445" s="49"/>
    </row>
    <row r="1446" spans="13:30">
      <c r="M1446" s="48"/>
      <c r="N1446" s="48"/>
      <c r="O1446" s="48"/>
      <c r="P1446" s="48"/>
      <c r="Q1446" s="48"/>
      <c r="R1446" s="48"/>
      <c r="S1446" s="48"/>
      <c r="T1446" s="48"/>
      <c r="U1446" s="48"/>
      <c r="V1446" s="48"/>
      <c r="W1446" s="48"/>
      <c r="X1446" s="48"/>
      <c r="Y1446" s="48"/>
      <c r="Z1446" s="48"/>
      <c r="AA1446" s="48"/>
      <c r="AB1446" s="48"/>
      <c r="AC1446" s="48"/>
      <c r="AD1446" s="49"/>
    </row>
    <row r="1447" spans="13:30">
      <c r="M1447" s="48"/>
      <c r="N1447" s="48"/>
      <c r="O1447" s="48"/>
      <c r="P1447" s="48"/>
      <c r="Q1447" s="48"/>
      <c r="R1447" s="48"/>
      <c r="S1447" s="48"/>
      <c r="T1447" s="48"/>
      <c r="U1447" s="48"/>
      <c r="V1447" s="48"/>
      <c r="W1447" s="48"/>
      <c r="X1447" s="48"/>
      <c r="Y1447" s="48"/>
      <c r="Z1447" s="48"/>
      <c r="AA1447" s="48"/>
      <c r="AB1447" s="48"/>
      <c r="AC1447" s="48"/>
      <c r="AD1447" s="49"/>
    </row>
    <row r="1448" spans="13:30">
      <c r="M1448" s="48"/>
      <c r="N1448" s="48"/>
      <c r="O1448" s="48"/>
      <c r="P1448" s="48"/>
      <c r="Q1448" s="48"/>
      <c r="R1448" s="48"/>
      <c r="S1448" s="48"/>
      <c r="T1448" s="48"/>
      <c r="U1448" s="48"/>
      <c r="V1448" s="48"/>
      <c r="W1448" s="48"/>
      <c r="X1448" s="48"/>
      <c r="Y1448" s="48"/>
      <c r="Z1448" s="48"/>
      <c r="AA1448" s="48"/>
      <c r="AB1448" s="48"/>
      <c r="AC1448" s="48"/>
      <c r="AD1448" s="49"/>
    </row>
    <row r="1449" spans="13:30">
      <c r="M1449" s="48"/>
      <c r="N1449" s="48"/>
      <c r="O1449" s="48"/>
      <c r="P1449" s="48"/>
      <c r="Q1449" s="48"/>
      <c r="R1449" s="48"/>
      <c r="S1449" s="48"/>
      <c r="T1449" s="48"/>
      <c r="U1449" s="48"/>
      <c r="V1449" s="48"/>
      <c r="W1449" s="48"/>
      <c r="X1449" s="48"/>
      <c r="Y1449" s="48"/>
      <c r="Z1449" s="48"/>
      <c r="AA1449" s="48"/>
      <c r="AB1449" s="48"/>
      <c r="AC1449" s="48"/>
      <c r="AD1449" s="49"/>
    </row>
    <row r="1450" spans="13:30">
      <c r="M1450" s="48"/>
      <c r="N1450" s="48"/>
      <c r="O1450" s="48"/>
      <c r="P1450" s="48"/>
      <c r="Q1450" s="48"/>
      <c r="R1450" s="48"/>
      <c r="S1450" s="48"/>
      <c r="T1450" s="48"/>
      <c r="U1450" s="48"/>
      <c r="V1450" s="48"/>
      <c r="W1450" s="48"/>
      <c r="X1450" s="48"/>
      <c r="Y1450" s="48"/>
      <c r="Z1450" s="48"/>
      <c r="AA1450" s="48"/>
      <c r="AB1450" s="48"/>
      <c r="AC1450" s="48"/>
      <c r="AD1450" s="49"/>
    </row>
    <row r="1451" spans="13:30">
      <c r="M1451" s="48"/>
      <c r="N1451" s="48"/>
      <c r="O1451" s="48"/>
      <c r="P1451" s="48"/>
      <c r="Q1451" s="48"/>
      <c r="R1451" s="48"/>
      <c r="S1451" s="48"/>
      <c r="T1451" s="48"/>
      <c r="U1451" s="48"/>
      <c r="V1451" s="48"/>
      <c r="W1451" s="48"/>
      <c r="X1451" s="48"/>
      <c r="Y1451" s="48"/>
      <c r="Z1451" s="48"/>
      <c r="AA1451" s="48"/>
      <c r="AB1451" s="48"/>
      <c r="AC1451" s="48"/>
      <c r="AD1451" s="49"/>
    </row>
    <row r="1452" spans="13:30">
      <c r="M1452" s="48"/>
      <c r="N1452" s="48"/>
      <c r="O1452" s="48"/>
      <c r="P1452" s="48"/>
      <c r="Q1452" s="48"/>
      <c r="R1452" s="48"/>
      <c r="S1452" s="48"/>
      <c r="T1452" s="48"/>
      <c r="U1452" s="48"/>
      <c r="V1452" s="48"/>
      <c r="W1452" s="48"/>
      <c r="X1452" s="48"/>
      <c r="Y1452" s="48"/>
      <c r="Z1452" s="48"/>
      <c r="AA1452" s="48"/>
      <c r="AB1452" s="48"/>
      <c r="AC1452" s="48"/>
      <c r="AD1452" s="49"/>
    </row>
    <row r="1453" spans="13:30">
      <c r="M1453" s="48"/>
      <c r="N1453" s="48"/>
      <c r="O1453" s="48"/>
      <c r="P1453" s="48"/>
      <c r="Q1453" s="48"/>
      <c r="R1453" s="48"/>
      <c r="S1453" s="48"/>
      <c r="T1453" s="48"/>
      <c r="U1453" s="48"/>
      <c r="V1453" s="48"/>
      <c r="W1453" s="48"/>
      <c r="X1453" s="48"/>
      <c r="Y1453" s="48"/>
      <c r="Z1453" s="48"/>
      <c r="AA1453" s="48"/>
      <c r="AB1453" s="48"/>
      <c r="AC1453" s="48"/>
      <c r="AD1453" s="49"/>
    </row>
    <row r="1454" spans="13:30">
      <c r="M1454" s="48"/>
      <c r="N1454" s="48"/>
      <c r="O1454" s="48"/>
      <c r="P1454" s="48"/>
      <c r="Q1454" s="48"/>
      <c r="R1454" s="48"/>
      <c r="S1454" s="48"/>
      <c r="T1454" s="48"/>
      <c r="U1454" s="48"/>
      <c r="V1454" s="48"/>
      <c r="W1454" s="48"/>
      <c r="X1454" s="48"/>
      <c r="Y1454" s="48"/>
      <c r="Z1454" s="48"/>
      <c r="AA1454" s="48"/>
      <c r="AB1454" s="48"/>
      <c r="AC1454" s="48"/>
      <c r="AD1454" s="49"/>
    </row>
    <row r="1455" spans="13:30">
      <c r="M1455" s="48"/>
      <c r="N1455" s="48"/>
      <c r="O1455" s="48"/>
      <c r="P1455" s="48"/>
      <c r="Q1455" s="48"/>
      <c r="R1455" s="48"/>
      <c r="S1455" s="48"/>
      <c r="T1455" s="48"/>
      <c r="U1455" s="48"/>
      <c r="V1455" s="48"/>
      <c r="W1455" s="48"/>
      <c r="X1455" s="48"/>
      <c r="Y1455" s="48"/>
      <c r="Z1455" s="48"/>
      <c r="AA1455" s="48"/>
      <c r="AB1455" s="48"/>
      <c r="AC1455" s="48"/>
      <c r="AD1455" s="49"/>
    </row>
    <row r="1456" spans="13:30">
      <c r="M1456" s="48"/>
      <c r="N1456" s="48"/>
      <c r="O1456" s="48"/>
      <c r="P1456" s="48"/>
      <c r="Q1456" s="48"/>
      <c r="R1456" s="48"/>
      <c r="S1456" s="48"/>
      <c r="T1456" s="48"/>
      <c r="U1456" s="48"/>
      <c r="V1456" s="48"/>
      <c r="W1456" s="48"/>
      <c r="X1456" s="48"/>
      <c r="Y1456" s="48"/>
      <c r="Z1456" s="48"/>
      <c r="AA1456" s="48"/>
      <c r="AB1456" s="48"/>
      <c r="AC1456" s="48"/>
      <c r="AD1456" s="49"/>
    </row>
    <row r="1457" spans="13:30">
      <c r="M1457" s="48"/>
      <c r="N1457" s="48"/>
      <c r="O1457" s="48"/>
      <c r="P1457" s="48"/>
      <c r="Q1457" s="48"/>
      <c r="R1457" s="48"/>
      <c r="S1457" s="48"/>
      <c r="T1457" s="48"/>
      <c r="U1457" s="48"/>
      <c r="V1457" s="48"/>
      <c r="W1457" s="48"/>
      <c r="X1457" s="48"/>
      <c r="Y1457" s="48"/>
      <c r="Z1457" s="48"/>
      <c r="AA1457" s="48"/>
      <c r="AB1457" s="48"/>
      <c r="AC1457" s="48"/>
      <c r="AD1457" s="49"/>
    </row>
    <row r="1458" spans="13:30">
      <c r="M1458" s="48"/>
      <c r="N1458" s="48"/>
      <c r="O1458" s="48"/>
      <c r="P1458" s="48"/>
      <c r="Q1458" s="48"/>
      <c r="R1458" s="48"/>
      <c r="S1458" s="48"/>
      <c r="T1458" s="48"/>
      <c r="U1458" s="48"/>
      <c r="V1458" s="48"/>
      <c r="W1458" s="48"/>
      <c r="X1458" s="48"/>
      <c r="Y1458" s="48"/>
      <c r="Z1458" s="48"/>
      <c r="AA1458" s="48"/>
      <c r="AB1458" s="48"/>
      <c r="AC1458" s="48"/>
      <c r="AD1458" s="49"/>
    </row>
    <row r="1459" spans="13:30">
      <c r="M1459" s="48"/>
      <c r="N1459" s="48"/>
      <c r="O1459" s="48"/>
      <c r="P1459" s="48"/>
      <c r="Q1459" s="48"/>
      <c r="R1459" s="48"/>
      <c r="S1459" s="48"/>
      <c r="T1459" s="48"/>
      <c r="U1459" s="48"/>
      <c r="V1459" s="48"/>
      <c r="W1459" s="48"/>
      <c r="X1459" s="48"/>
      <c r="Y1459" s="48"/>
      <c r="Z1459" s="48"/>
      <c r="AA1459" s="48"/>
      <c r="AB1459" s="48"/>
      <c r="AC1459" s="48"/>
      <c r="AD1459" s="49"/>
    </row>
    <row r="1460" spans="13:30">
      <c r="M1460" s="48"/>
      <c r="N1460" s="48"/>
      <c r="O1460" s="48"/>
      <c r="P1460" s="48"/>
      <c r="Q1460" s="48"/>
      <c r="R1460" s="48"/>
      <c r="S1460" s="48"/>
      <c r="T1460" s="48"/>
      <c r="U1460" s="48"/>
      <c r="V1460" s="48"/>
      <c r="W1460" s="48"/>
      <c r="X1460" s="48"/>
      <c r="Y1460" s="48"/>
      <c r="Z1460" s="48"/>
      <c r="AA1460" s="48"/>
      <c r="AB1460" s="48"/>
      <c r="AC1460" s="48"/>
      <c r="AD1460" s="49"/>
    </row>
    <row r="1461" spans="13:30">
      <c r="M1461" s="48"/>
      <c r="N1461" s="48"/>
      <c r="O1461" s="48"/>
      <c r="P1461" s="48"/>
      <c r="Q1461" s="48"/>
      <c r="R1461" s="48"/>
      <c r="S1461" s="48"/>
      <c r="T1461" s="48"/>
      <c r="U1461" s="48"/>
      <c r="V1461" s="48"/>
      <c r="W1461" s="48"/>
      <c r="X1461" s="48"/>
      <c r="Y1461" s="48"/>
      <c r="Z1461" s="48"/>
      <c r="AA1461" s="48"/>
      <c r="AB1461" s="48"/>
      <c r="AC1461" s="48"/>
      <c r="AD1461" s="49"/>
    </row>
    <row r="1462" spans="13:30">
      <c r="M1462" s="48"/>
      <c r="N1462" s="48"/>
      <c r="O1462" s="48"/>
      <c r="P1462" s="48"/>
      <c r="Q1462" s="48"/>
      <c r="R1462" s="48"/>
      <c r="S1462" s="48"/>
      <c r="T1462" s="48"/>
      <c r="U1462" s="48"/>
      <c r="V1462" s="48"/>
      <c r="W1462" s="48"/>
      <c r="X1462" s="48"/>
      <c r="Y1462" s="48"/>
      <c r="Z1462" s="48"/>
      <c r="AA1462" s="48"/>
      <c r="AB1462" s="48"/>
      <c r="AC1462" s="48"/>
      <c r="AD1462" s="49"/>
    </row>
    <row r="1463" spans="13:30">
      <c r="M1463" s="48"/>
      <c r="N1463" s="48"/>
      <c r="O1463" s="48"/>
      <c r="P1463" s="48"/>
      <c r="Q1463" s="48"/>
      <c r="R1463" s="48"/>
      <c r="S1463" s="48"/>
      <c r="T1463" s="48"/>
      <c r="U1463" s="48"/>
      <c r="V1463" s="48"/>
      <c r="W1463" s="48"/>
      <c r="X1463" s="48"/>
      <c r="Y1463" s="48"/>
      <c r="Z1463" s="48"/>
      <c r="AA1463" s="48"/>
      <c r="AB1463" s="48"/>
      <c r="AC1463" s="48"/>
      <c r="AD1463" s="49"/>
    </row>
    <row r="1464" spans="13:30">
      <c r="M1464" s="48"/>
      <c r="N1464" s="48"/>
      <c r="O1464" s="48"/>
      <c r="P1464" s="48"/>
      <c r="Q1464" s="48"/>
      <c r="R1464" s="48"/>
      <c r="S1464" s="48"/>
      <c r="T1464" s="48"/>
      <c r="U1464" s="48"/>
      <c r="V1464" s="48"/>
      <c r="W1464" s="48"/>
      <c r="X1464" s="48"/>
      <c r="Y1464" s="48"/>
      <c r="Z1464" s="48"/>
      <c r="AA1464" s="48"/>
      <c r="AB1464" s="48"/>
      <c r="AC1464" s="48"/>
      <c r="AD1464" s="49"/>
    </row>
    <row r="1465" spans="13:30">
      <c r="M1465" s="48"/>
      <c r="N1465" s="48"/>
      <c r="O1465" s="48"/>
      <c r="P1465" s="48"/>
      <c r="Q1465" s="48"/>
      <c r="R1465" s="48"/>
      <c r="S1465" s="48"/>
      <c r="T1465" s="48"/>
      <c r="U1465" s="48"/>
      <c r="V1465" s="48"/>
      <c r="W1465" s="48"/>
      <c r="X1465" s="48"/>
      <c r="Y1465" s="48"/>
      <c r="Z1465" s="48"/>
      <c r="AA1465" s="48"/>
      <c r="AB1465" s="48"/>
      <c r="AC1465" s="48"/>
      <c r="AD1465" s="49"/>
    </row>
    <row r="1466" spans="13:30">
      <c r="M1466" s="48"/>
      <c r="N1466" s="48"/>
      <c r="O1466" s="48"/>
      <c r="P1466" s="48"/>
      <c r="Q1466" s="48"/>
      <c r="R1466" s="48"/>
      <c r="S1466" s="48"/>
      <c r="T1466" s="48"/>
      <c r="U1466" s="48"/>
      <c r="V1466" s="48"/>
      <c r="W1466" s="48"/>
      <c r="X1466" s="48"/>
      <c r="Y1466" s="48"/>
      <c r="Z1466" s="48"/>
      <c r="AA1466" s="48"/>
      <c r="AB1466" s="48"/>
      <c r="AC1466" s="48"/>
      <c r="AD1466" s="49"/>
    </row>
    <row r="1467" spans="13:30">
      <c r="M1467" s="48"/>
      <c r="N1467" s="48"/>
      <c r="O1467" s="48"/>
      <c r="P1467" s="48"/>
      <c r="Q1467" s="48"/>
      <c r="R1467" s="48"/>
      <c r="S1467" s="48"/>
      <c r="T1467" s="48"/>
      <c r="U1467" s="48"/>
      <c r="V1467" s="48"/>
      <c r="W1467" s="48"/>
      <c r="X1467" s="48"/>
      <c r="Y1467" s="48"/>
      <c r="Z1467" s="48"/>
      <c r="AA1467" s="48"/>
      <c r="AB1467" s="48"/>
      <c r="AC1467" s="48"/>
      <c r="AD1467" s="49"/>
    </row>
    <row r="1468" spans="13:30">
      <c r="M1468" s="48"/>
      <c r="N1468" s="48"/>
      <c r="O1468" s="48"/>
      <c r="P1468" s="48"/>
      <c r="Q1468" s="48"/>
      <c r="R1468" s="48"/>
      <c r="S1468" s="48"/>
      <c r="T1468" s="48"/>
      <c r="U1468" s="48"/>
      <c r="V1468" s="48"/>
      <c r="W1468" s="48"/>
      <c r="X1468" s="48"/>
      <c r="Y1468" s="48"/>
      <c r="Z1468" s="48"/>
      <c r="AA1468" s="48"/>
      <c r="AB1468" s="48"/>
      <c r="AC1468" s="48"/>
      <c r="AD1468" s="49"/>
    </row>
    <row r="1469" spans="13:30">
      <c r="M1469" s="48"/>
      <c r="N1469" s="48"/>
      <c r="O1469" s="48"/>
      <c r="P1469" s="48"/>
      <c r="Q1469" s="48"/>
      <c r="R1469" s="48"/>
      <c r="S1469" s="48"/>
      <c r="T1469" s="48"/>
      <c r="U1469" s="48"/>
      <c r="V1469" s="48"/>
      <c r="W1469" s="48"/>
      <c r="X1469" s="48"/>
      <c r="Y1469" s="48"/>
      <c r="Z1469" s="48"/>
      <c r="AA1469" s="48"/>
      <c r="AB1469" s="48"/>
      <c r="AC1469" s="48"/>
      <c r="AD1469" s="49"/>
    </row>
    <row r="1470" spans="13:30">
      <c r="M1470" s="48"/>
      <c r="N1470" s="48"/>
      <c r="O1470" s="48"/>
      <c r="P1470" s="48"/>
      <c r="Q1470" s="48"/>
      <c r="R1470" s="48"/>
      <c r="S1470" s="48"/>
      <c r="T1470" s="48"/>
      <c r="U1470" s="48"/>
      <c r="V1470" s="48"/>
      <c r="W1470" s="48"/>
      <c r="X1470" s="48"/>
      <c r="Y1470" s="48"/>
      <c r="Z1470" s="48"/>
      <c r="AA1470" s="48"/>
      <c r="AB1470" s="48"/>
      <c r="AC1470" s="48"/>
      <c r="AD1470" s="49"/>
    </row>
    <row r="1471" spans="13:30">
      <c r="M1471" s="48"/>
      <c r="N1471" s="48"/>
      <c r="O1471" s="48"/>
      <c r="P1471" s="48"/>
      <c r="Q1471" s="48"/>
      <c r="R1471" s="48"/>
      <c r="S1471" s="48"/>
      <c r="T1471" s="48"/>
      <c r="U1471" s="48"/>
      <c r="V1471" s="48"/>
      <c r="W1471" s="48"/>
      <c r="X1471" s="48"/>
      <c r="Y1471" s="48"/>
      <c r="Z1471" s="48"/>
      <c r="AA1471" s="48"/>
      <c r="AB1471" s="48"/>
      <c r="AC1471" s="48"/>
      <c r="AD1471" s="49"/>
    </row>
    <row r="1472" spans="13:30">
      <c r="M1472" s="48"/>
      <c r="N1472" s="48"/>
      <c r="O1472" s="48"/>
      <c r="P1472" s="48"/>
      <c r="Q1472" s="48"/>
      <c r="R1472" s="48"/>
      <c r="S1472" s="48"/>
      <c r="T1472" s="48"/>
      <c r="U1472" s="48"/>
      <c r="V1472" s="48"/>
      <c r="W1472" s="48"/>
      <c r="X1472" s="48"/>
      <c r="Y1472" s="48"/>
      <c r="Z1472" s="48"/>
      <c r="AA1472" s="48"/>
      <c r="AB1472" s="48"/>
      <c r="AC1472" s="48"/>
      <c r="AD1472" s="49"/>
    </row>
    <row r="1473" spans="13:30">
      <c r="M1473" s="48"/>
      <c r="N1473" s="48"/>
      <c r="O1473" s="48"/>
      <c r="P1473" s="48"/>
      <c r="Q1473" s="48"/>
      <c r="R1473" s="48"/>
      <c r="S1473" s="48"/>
      <c r="T1473" s="48"/>
      <c r="U1473" s="48"/>
      <c r="V1473" s="48"/>
      <c r="W1473" s="48"/>
      <c r="X1473" s="48"/>
      <c r="Y1473" s="48"/>
      <c r="Z1473" s="48"/>
      <c r="AA1473" s="48"/>
      <c r="AB1473" s="48"/>
      <c r="AC1473" s="48"/>
      <c r="AD1473" s="49"/>
    </row>
    <row r="1474" spans="13:30">
      <c r="M1474" s="48"/>
      <c r="N1474" s="48"/>
      <c r="O1474" s="48"/>
      <c r="P1474" s="48"/>
      <c r="Q1474" s="48"/>
      <c r="R1474" s="48"/>
      <c r="S1474" s="48"/>
      <c r="T1474" s="48"/>
      <c r="U1474" s="48"/>
      <c r="V1474" s="48"/>
      <c r="W1474" s="48"/>
      <c r="X1474" s="48"/>
      <c r="Y1474" s="48"/>
      <c r="Z1474" s="48"/>
      <c r="AA1474" s="48"/>
      <c r="AB1474" s="48"/>
      <c r="AC1474" s="48"/>
      <c r="AD1474" s="49"/>
    </row>
    <row r="1475" spans="13:30">
      <c r="M1475" s="48"/>
      <c r="N1475" s="48"/>
      <c r="O1475" s="48"/>
      <c r="P1475" s="48"/>
      <c r="Q1475" s="48"/>
      <c r="R1475" s="48"/>
      <c r="S1475" s="48"/>
      <c r="T1475" s="48"/>
      <c r="U1475" s="48"/>
      <c r="V1475" s="48"/>
      <c r="W1475" s="48"/>
      <c r="X1475" s="48"/>
      <c r="Y1475" s="48"/>
      <c r="Z1475" s="48"/>
      <c r="AA1475" s="48"/>
      <c r="AB1475" s="48"/>
      <c r="AC1475" s="48"/>
      <c r="AD1475" s="49"/>
    </row>
    <row r="1476" spans="13:30">
      <c r="M1476" s="48"/>
      <c r="N1476" s="48"/>
      <c r="O1476" s="48"/>
      <c r="P1476" s="48"/>
      <c r="Q1476" s="48"/>
      <c r="R1476" s="48"/>
      <c r="S1476" s="48"/>
      <c r="T1476" s="48"/>
      <c r="U1476" s="48"/>
      <c r="V1476" s="48"/>
      <c r="W1476" s="48"/>
      <c r="X1476" s="48"/>
      <c r="Y1476" s="48"/>
      <c r="Z1476" s="48"/>
      <c r="AA1476" s="48"/>
      <c r="AB1476" s="48"/>
      <c r="AC1476" s="48"/>
      <c r="AD1476" s="49"/>
    </row>
    <row r="1477" spans="13:30">
      <c r="M1477" s="48"/>
      <c r="N1477" s="48"/>
      <c r="O1477" s="48"/>
      <c r="P1477" s="48"/>
      <c r="Q1477" s="48"/>
      <c r="R1477" s="48"/>
      <c r="S1477" s="48"/>
      <c r="T1477" s="48"/>
      <c r="U1477" s="48"/>
      <c r="V1477" s="48"/>
      <c r="W1477" s="48"/>
      <c r="X1477" s="48"/>
      <c r="Y1477" s="48"/>
      <c r="Z1477" s="48"/>
      <c r="AA1477" s="48"/>
      <c r="AB1477" s="48"/>
      <c r="AC1477" s="48"/>
      <c r="AD1477" s="49"/>
    </row>
    <row r="1478" spans="13:30">
      <c r="M1478" s="48"/>
      <c r="N1478" s="48"/>
      <c r="O1478" s="48"/>
      <c r="P1478" s="48"/>
      <c r="Q1478" s="48"/>
      <c r="R1478" s="48"/>
      <c r="S1478" s="48"/>
      <c r="T1478" s="48"/>
      <c r="U1478" s="48"/>
      <c r="V1478" s="48"/>
      <c r="W1478" s="48"/>
      <c r="X1478" s="48"/>
      <c r="Y1478" s="48"/>
      <c r="Z1478" s="48"/>
      <c r="AA1478" s="48"/>
      <c r="AB1478" s="48"/>
      <c r="AC1478" s="48"/>
      <c r="AD1478" s="49"/>
    </row>
    <row r="1479" spans="13:30">
      <c r="M1479" s="48"/>
      <c r="N1479" s="48"/>
      <c r="O1479" s="48"/>
      <c r="P1479" s="48"/>
      <c r="Q1479" s="48"/>
      <c r="R1479" s="48"/>
      <c r="S1479" s="48"/>
      <c r="T1479" s="48"/>
      <c r="U1479" s="48"/>
      <c r="V1479" s="48"/>
      <c r="W1479" s="48"/>
      <c r="X1479" s="48"/>
      <c r="Y1479" s="48"/>
      <c r="Z1479" s="48"/>
      <c r="AA1479" s="48"/>
      <c r="AB1479" s="48"/>
      <c r="AC1479" s="48"/>
      <c r="AD1479" s="49"/>
    </row>
    <row r="1480" spans="13:30">
      <c r="M1480" s="48"/>
      <c r="N1480" s="48"/>
      <c r="O1480" s="48"/>
      <c r="P1480" s="48"/>
      <c r="Q1480" s="48"/>
      <c r="R1480" s="48"/>
      <c r="S1480" s="48"/>
      <c r="T1480" s="48"/>
      <c r="U1480" s="48"/>
      <c r="V1480" s="48"/>
      <c r="W1480" s="48"/>
      <c r="X1480" s="48"/>
      <c r="Y1480" s="48"/>
      <c r="Z1480" s="48"/>
      <c r="AA1480" s="48"/>
      <c r="AB1480" s="48"/>
      <c r="AC1480" s="48"/>
      <c r="AD1480" s="49"/>
    </row>
    <row r="1481" spans="13:30">
      <c r="M1481" s="48"/>
      <c r="N1481" s="48"/>
      <c r="O1481" s="48"/>
      <c r="P1481" s="48"/>
      <c r="Q1481" s="48"/>
      <c r="R1481" s="48"/>
      <c r="S1481" s="48"/>
      <c r="T1481" s="48"/>
      <c r="U1481" s="48"/>
      <c r="V1481" s="48"/>
      <c r="W1481" s="48"/>
      <c r="X1481" s="48"/>
      <c r="Y1481" s="48"/>
      <c r="Z1481" s="48"/>
      <c r="AA1481" s="48"/>
      <c r="AB1481" s="48"/>
      <c r="AC1481" s="48"/>
      <c r="AD1481" s="49"/>
    </row>
    <row r="1482" spans="13:30">
      <c r="M1482" s="48"/>
      <c r="N1482" s="48"/>
      <c r="O1482" s="48"/>
      <c r="P1482" s="48"/>
      <c r="Q1482" s="48"/>
      <c r="R1482" s="48"/>
      <c r="S1482" s="48"/>
      <c r="T1482" s="48"/>
      <c r="U1482" s="48"/>
      <c r="V1482" s="48"/>
      <c r="W1482" s="48"/>
      <c r="X1482" s="48"/>
      <c r="Y1482" s="48"/>
      <c r="Z1482" s="48"/>
      <c r="AA1482" s="48"/>
      <c r="AB1482" s="48"/>
      <c r="AC1482" s="48"/>
      <c r="AD1482" s="49"/>
    </row>
    <row r="1483" spans="13:30">
      <c r="M1483" s="48"/>
      <c r="N1483" s="48"/>
      <c r="O1483" s="48"/>
      <c r="P1483" s="48"/>
      <c r="Q1483" s="48"/>
      <c r="R1483" s="48"/>
      <c r="S1483" s="48"/>
      <c r="T1483" s="48"/>
      <c r="U1483" s="48"/>
      <c r="V1483" s="48"/>
      <c r="W1483" s="48"/>
      <c r="X1483" s="48"/>
      <c r="Y1483" s="48"/>
      <c r="Z1483" s="48"/>
      <c r="AA1483" s="48"/>
      <c r="AB1483" s="48"/>
      <c r="AC1483" s="48"/>
      <c r="AD1483" s="49"/>
    </row>
    <row r="1484" spans="13:30">
      <c r="M1484" s="48"/>
      <c r="N1484" s="48"/>
      <c r="O1484" s="48"/>
      <c r="P1484" s="48"/>
      <c r="Q1484" s="48"/>
      <c r="R1484" s="48"/>
      <c r="S1484" s="48"/>
      <c r="T1484" s="48"/>
      <c r="U1484" s="48"/>
      <c r="V1484" s="48"/>
      <c r="W1484" s="48"/>
      <c r="X1484" s="48"/>
      <c r="Y1484" s="48"/>
      <c r="Z1484" s="48"/>
      <c r="AA1484" s="48"/>
      <c r="AB1484" s="48"/>
      <c r="AC1484" s="48"/>
      <c r="AD1484" s="49"/>
    </row>
    <row r="1485" spans="13:30">
      <c r="M1485" s="48"/>
      <c r="N1485" s="48"/>
      <c r="O1485" s="48"/>
      <c r="P1485" s="48"/>
      <c r="Q1485" s="48"/>
      <c r="R1485" s="48"/>
      <c r="S1485" s="48"/>
      <c r="T1485" s="48"/>
      <c r="U1485" s="48"/>
      <c r="V1485" s="48"/>
      <c r="W1485" s="48"/>
      <c r="X1485" s="48"/>
      <c r="Y1485" s="48"/>
      <c r="Z1485" s="48"/>
      <c r="AA1485" s="48"/>
      <c r="AB1485" s="48"/>
      <c r="AC1485" s="48"/>
      <c r="AD1485" s="49"/>
    </row>
    <row r="1486" spans="13:30">
      <c r="M1486" s="48"/>
      <c r="N1486" s="48"/>
      <c r="O1486" s="48"/>
      <c r="P1486" s="48"/>
      <c r="Q1486" s="48"/>
      <c r="R1486" s="48"/>
      <c r="S1486" s="48"/>
      <c r="T1486" s="48"/>
      <c r="U1486" s="48"/>
      <c r="V1486" s="48"/>
      <c r="W1486" s="48"/>
      <c r="X1486" s="48"/>
      <c r="Y1486" s="48"/>
      <c r="Z1486" s="48"/>
      <c r="AA1486" s="48"/>
      <c r="AB1486" s="48"/>
      <c r="AC1486" s="48"/>
      <c r="AD1486" s="49"/>
    </row>
    <row r="1487" spans="13:30">
      <c r="M1487" s="48"/>
      <c r="N1487" s="48"/>
      <c r="O1487" s="48"/>
      <c r="P1487" s="48"/>
      <c r="Q1487" s="48"/>
      <c r="R1487" s="48"/>
      <c r="S1487" s="48"/>
      <c r="T1487" s="48"/>
      <c r="U1487" s="48"/>
      <c r="V1487" s="48"/>
      <c r="W1487" s="48"/>
      <c r="X1487" s="48"/>
      <c r="Y1487" s="48"/>
      <c r="Z1487" s="48"/>
      <c r="AA1487" s="48"/>
      <c r="AB1487" s="48"/>
      <c r="AC1487" s="48"/>
      <c r="AD1487" s="49"/>
    </row>
    <row r="1488" spans="13:30">
      <c r="M1488" s="48"/>
      <c r="N1488" s="48"/>
      <c r="O1488" s="48"/>
      <c r="P1488" s="48"/>
      <c r="Q1488" s="48"/>
      <c r="R1488" s="48"/>
      <c r="S1488" s="48"/>
      <c r="T1488" s="48"/>
      <c r="U1488" s="48"/>
      <c r="V1488" s="48"/>
      <c r="W1488" s="48"/>
      <c r="X1488" s="48"/>
      <c r="Y1488" s="48"/>
      <c r="Z1488" s="48"/>
      <c r="AA1488" s="48"/>
      <c r="AB1488" s="48"/>
      <c r="AC1488" s="48"/>
      <c r="AD1488" s="49"/>
    </row>
    <row r="1489" spans="13:30">
      <c r="M1489" s="48"/>
      <c r="N1489" s="48"/>
      <c r="O1489" s="48"/>
      <c r="P1489" s="48"/>
      <c r="Q1489" s="48"/>
      <c r="R1489" s="48"/>
      <c r="S1489" s="48"/>
      <c r="T1489" s="48"/>
      <c r="U1489" s="48"/>
      <c r="V1489" s="48"/>
      <c r="W1489" s="48"/>
      <c r="X1489" s="48"/>
      <c r="Y1489" s="48"/>
      <c r="Z1489" s="48"/>
      <c r="AA1489" s="48"/>
      <c r="AB1489" s="48"/>
      <c r="AC1489" s="48"/>
      <c r="AD1489" s="49"/>
    </row>
    <row r="1490" spans="13:30">
      <c r="M1490" s="48"/>
      <c r="N1490" s="48"/>
      <c r="O1490" s="48"/>
      <c r="P1490" s="48"/>
      <c r="Q1490" s="48"/>
      <c r="R1490" s="48"/>
      <c r="S1490" s="48"/>
      <c r="T1490" s="48"/>
      <c r="U1490" s="48"/>
      <c r="V1490" s="48"/>
      <c r="W1490" s="48"/>
      <c r="X1490" s="48"/>
      <c r="Y1490" s="48"/>
      <c r="Z1490" s="48"/>
      <c r="AA1490" s="48"/>
      <c r="AB1490" s="48"/>
      <c r="AC1490" s="48"/>
      <c r="AD1490" s="49"/>
    </row>
    <row r="1491" spans="13:30">
      <c r="M1491" s="48"/>
      <c r="N1491" s="48"/>
      <c r="O1491" s="48"/>
      <c r="P1491" s="48"/>
      <c r="Q1491" s="48"/>
      <c r="R1491" s="48"/>
      <c r="S1491" s="48"/>
      <c r="T1491" s="48"/>
      <c r="U1491" s="48"/>
      <c r="V1491" s="48"/>
      <c r="W1491" s="48"/>
      <c r="X1491" s="48"/>
      <c r="Y1491" s="48"/>
      <c r="Z1491" s="48"/>
      <c r="AA1491" s="48"/>
      <c r="AB1491" s="48"/>
      <c r="AC1491" s="48"/>
      <c r="AD1491" s="49"/>
    </row>
    <row r="1492" spans="13:30">
      <c r="M1492" s="48"/>
      <c r="N1492" s="48"/>
      <c r="O1492" s="48"/>
      <c r="P1492" s="48"/>
      <c r="Q1492" s="48"/>
      <c r="R1492" s="48"/>
      <c r="S1492" s="48"/>
      <c r="T1492" s="48"/>
      <c r="U1492" s="48"/>
      <c r="V1492" s="48"/>
      <c r="W1492" s="48"/>
      <c r="X1492" s="48"/>
      <c r="Y1492" s="48"/>
      <c r="Z1492" s="48"/>
      <c r="AA1492" s="48"/>
      <c r="AB1492" s="48"/>
      <c r="AC1492" s="48"/>
      <c r="AD1492" s="49"/>
    </row>
    <row r="1493" spans="13:30">
      <c r="M1493" s="48"/>
      <c r="N1493" s="48"/>
      <c r="O1493" s="48"/>
      <c r="P1493" s="48"/>
      <c r="Q1493" s="48"/>
      <c r="R1493" s="48"/>
      <c r="S1493" s="48"/>
      <c r="T1493" s="48"/>
      <c r="U1493" s="48"/>
      <c r="V1493" s="48"/>
      <c r="W1493" s="48"/>
      <c r="X1493" s="48"/>
      <c r="Y1493" s="48"/>
      <c r="Z1493" s="48"/>
      <c r="AA1493" s="48"/>
      <c r="AB1493" s="48"/>
      <c r="AC1493" s="48"/>
      <c r="AD1493" s="49"/>
    </row>
    <row r="1494" spans="13:30">
      <c r="M1494" s="48"/>
      <c r="N1494" s="48"/>
      <c r="O1494" s="48"/>
      <c r="P1494" s="48"/>
      <c r="Q1494" s="48"/>
      <c r="R1494" s="48"/>
      <c r="S1494" s="48"/>
      <c r="T1494" s="48"/>
      <c r="U1494" s="48"/>
      <c r="V1494" s="48"/>
      <c r="W1494" s="48"/>
      <c r="X1494" s="48"/>
      <c r="Y1494" s="48"/>
      <c r="Z1494" s="48"/>
      <c r="AA1494" s="48"/>
      <c r="AB1494" s="48"/>
      <c r="AC1494" s="48"/>
      <c r="AD1494" s="49"/>
    </row>
    <row r="1495" spans="13:30">
      <c r="M1495" s="48"/>
      <c r="N1495" s="48"/>
      <c r="O1495" s="48"/>
      <c r="P1495" s="48"/>
      <c r="Q1495" s="48"/>
      <c r="R1495" s="48"/>
      <c r="S1495" s="48"/>
      <c r="T1495" s="48"/>
      <c r="U1495" s="48"/>
      <c r="V1495" s="48"/>
      <c r="W1495" s="48"/>
      <c r="X1495" s="48"/>
      <c r="Y1495" s="48"/>
      <c r="Z1495" s="48"/>
      <c r="AA1495" s="48"/>
      <c r="AB1495" s="48"/>
      <c r="AC1495" s="48"/>
      <c r="AD1495" s="49"/>
    </row>
    <row r="1496" spans="13:30">
      <c r="M1496" s="48"/>
      <c r="N1496" s="48"/>
      <c r="O1496" s="48"/>
      <c r="P1496" s="48"/>
      <c r="Q1496" s="48"/>
      <c r="R1496" s="48"/>
      <c r="S1496" s="48"/>
      <c r="T1496" s="48"/>
      <c r="U1496" s="48"/>
      <c r="V1496" s="48"/>
      <c r="W1496" s="48"/>
      <c r="X1496" s="48"/>
      <c r="Y1496" s="48"/>
      <c r="Z1496" s="48"/>
      <c r="AA1496" s="48"/>
      <c r="AB1496" s="48"/>
      <c r="AC1496" s="48"/>
      <c r="AD1496" s="49"/>
    </row>
    <row r="1497" spans="13:30">
      <c r="M1497" s="48"/>
      <c r="N1497" s="48"/>
      <c r="O1497" s="48"/>
      <c r="P1497" s="48"/>
      <c r="Q1497" s="48"/>
      <c r="R1497" s="48"/>
      <c r="S1497" s="48"/>
      <c r="T1497" s="48"/>
      <c r="U1497" s="48"/>
      <c r="V1497" s="48"/>
      <c r="W1497" s="48"/>
      <c r="X1497" s="48"/>
      <c r="Y1497" s="48"/>
      <c r="Z1497" s="48"/>
      <c r="AA1497" s="48"/>
      <c r="AB1497" s="48"/>
      <c r="AC1497" s="48"/>
      <c r="AD1497" s="49"/>
    </row>
    <row r="1498" spans="13:30">
      <c r="M1498" s="48"/>
      <c r="N1498" s="48"/>
      <c r="O1498" s="48"/>
      <c r="P1498" s="48"/>
      <c r="Q1498" s="48"/>
      <c r="R1498" s="48"/>
      <c r="S1498" s="48"/>
      <c r="T1498" s="48"/>
      <c r="U1498" s="48"/>
      <c r="V1498" s="48"/>
      <c r="W1498" s="48"/>
      <c r="X1498" s="48"/>
      <c r="Y1498" s="48"/>
      <c r="Z1498" s="48"/>
      <c r="AA1498" s="48"/>
      <c r="AB1498" s="48"/>
      <c r="AC1498" s="48"/>
      <c r="AD1498" s="49"/>
    </row>
    <row r="1499" spans="13:30">
      <c r="M1499" s="48"/>
      <c r="N1499" s="48"/>
      <c r="O1499" s="48"/>
      <c r="P1499" s="48"/>
      <c r="Q1499" s="48"/>
      <c r="R1499" s="48"/>
      <c r="S1499" s="48"/>
      <c r="T1499" s="48"/>
      <c r="U1499" s="48"/>
      <c r="V1499" s="48"/>
      <c r="W1499" s="48"/>
      <c r="X1499" s="48"/>
      <c r="Y1499" s="48"/>
      <c r="Z1499" s="48"/>
      <c r="AA1499" s="48"/>
      <c r="AB1499" s="48"/>
      <c r="AC1499" s="48"/>
      <c r="AD1499" s="49"/>
    </row>
    <row r="1500" spans="13:30">
      <c r="M1500" s="48"/>
      <c r="N1500" s="48"/>
      <c r="O1500" s="48"/>
      <c r="P1500" s="48"/>
      <c r="Q1500" s="48"/>
      <c r="R1500" s="48"/>
      <c r="S1500" s="48"/>
      <c r="T1500" s="48"/>
      <c r="U1500" s="48"/>
      <c r="V1500" s="48"/>
      <c r="W1500" s="48"/>
      <c r="X1500" s="48"/>
      <c r="Y1500" s="48"/>
      <c r="Z1500" s="48"/>
      <c r="AA1500" s="48"/>
      <c r="AB1500" s="48"/>
      <c r="AC1500" s="48"/>
      <c r="AD1500" s="49"/>
    </row>
    <row r="1501" spans="13:30">
      <c r="M1501" s="48"/>
      <c r="N1501" s="48"/>
      <c r="O1501" s="48"/>
      <c r="P1501" s="48"/>
      <c r="Q1501" s="48"/>
      <c r="R1501" s="48"/>
      <c r="S1501" s="48"/>
      <c r="T1501" s="48"/>
      <c r="U1501" s="48"/>
      <c r="V1501" s="48"/>
      <c r="W1501" s="48"/>
      <c r="X1501" s="48"/>
      <c r="Y1501" s="48"/>
      <c r="Z1501" s="48"/>
      <c r="AA1501" s="48"/>
      <c r="AB1501" s="48"/>
      <c r="AC1501" s="48"/>
      <c r="AD1501" s="49"/>
    </row>
    <row r="1502" spans="13:30">
      <c r="M1502" s="48"/>
      <c r="N1502" s="48"/>
      <c r="O1502" s="48"/>
      <c r="P1502" s="48"/>
      <c r="Q1502" s="48"/>
      <c r="R1502" s="48"/>
      <c r="S1502" s="48"/>
      <c r="T1502" s="48"/>
      <c r="U1502" s="48"/>
      <c r="V1502" s="48"/>
      <c r="W1502" s="48"/>
      <c r="X1502" s="48"/>
      <c r="Y1502" s="48"/>
      <c r="Z1502" s="48"/>
      <c r="AA1502" s="48"/>
      <c r="AB1502" s="48"/>
      <c r="AC1502" s="48"/>
      <c r="AD1502" s="49"/>
    </row>
    <row r="1503" spans="13:30">
      <c r="M1503" s="48"/>
      <c r="N1503" s="48"/>
      <c r="O1503" s="48"/>
      <c r="P1503" s="48"/>
      <c r="Q1503" s="48"/>
      <c r="R1503" s="48"/>
      <c r="S1503" s="48"/>
      <c r="T1503" s="48"/>
      <c r="U1503" s="48"/>
      <c r="V1503" s="48"/>
      <c r="W1503" s="48"/>
      <c r="X1503" s="48"/>
      <c r="Y1503" s="48"/>
      <c r="Z1503" s="48"/>
      <c r="AA1503" s="48"/>
      <c r="AB1503" s="48"/>
      <c r="AC1503" s="48"/>
      <c r="AD1503" s="49"/>
    </row>
    <row r="1504" spans="13:30">
      <c r="M1504" s="48"/>
      <c r="N1504" s="48"/>
      <c r="O1504" s="48"/>
      <c r="P1504" s="48"/>
      <c r="Q1504" s="48"/>
      <c r="R1504" s="48"/>
      <c r="S1504" s="48"/>
      <c r="T1504" s="48"/>
      <c r="U1504" s="48"/>
      <c r="V1504" s="48"/>
      <c r="W1504" s="48"/>
      <c r="X1504" s="48"/>
      <c r="Y1504" s="48"/>
      <c r="Z1504" s="48"/>
      <c r="AA1504" s="48"/>
      <c r="AB1504" s="48"/>
      <c r="AC1504" s="48"/>
      <c r="AD1504" s="49"/>
    </row>
    <row r="1505" spans="13:30">
      <c r="M1505" s="48"/>
      <c r="N1505" s="48"/>
      <c r="O1505" s="48"/>
      <c r="P1505" s="48"/>
      <c r="Q1505" s="48"/>
      <c r="R1505" s="48"/>
      <c r="S1505" s="48"/>
      <c r="T1505" s="48"/>
      <c r="U1505" s="48"/>
      <c r="V1505" s="48"/>
      <c r="W1505" s="48"/>
      <c r="X1505" s="48"/>
      <c r="Y1505" s="48"/>
      <c r="Z1505" s="48"/>
      <c r="AA1505" s="48"/>
      <c r="AB1505" s="48"/>
      <c r="AC1505" s="48"/>
      <c r="AD1505" s="49"/>
    </row>
    <row r="1506" spans="13:30">
      <c r="M1506" s="48"/>
      <c r="N1506" s="48"/>
      <c r="O1506" s="48"/>
      <c r="P1506" s="48"/>
      <c r="Q1506" s="48"/>
      <c r="R1506" s="48"/>
      <c r="S1506" s="48"/>
      <c r="T1506" s="48"/>
      <c r="U1506" s="48"/>
      <c r="V1506" s="48"/>
      <c r="W1506" s="48"/>
      <c r="X1506" s="48"/>
      <c r="Y1506" s="48"/>
      <c r="Z1506" s="48"/>
      <c r="AA1506" s="48"/>
      <c r="AB1506" s="48"/>
      <c r="AC1506" s="48"/>
      <c r="AD1506" s="49"/>
    </row>
    <row r="1507" spans="13:30">
      <c r="M1507" s="48"/>
      <c r="N1507" s="48"/>
      <c r="O1507" s="48"/>
      <c r="P1507" s="48"/>
      <c r="Q1507" s="48"/>
      <c r="R1507" s="48"/>
      <c r="S1507" s="48"/>
      <c r="T1507" s="48"/>
      <c r="U1507" s="48"/>
      <c r="V1507" s="48"/>
      <c r="W1507" s="48"/>
      <c r="X1507" s="48"/>
      <c r="Y1507" s="48"/>
      <c r="Z1507" s="48"/>
      <c r="AA1507" s="48"/>
      <c r="AB1507" s="48"/>
      <c r="AC1507" s="48"/>
      <c r="AD1507" s="49"/>
    </row>
    <row r="1508" spans="13:30">
      <c r="M1508" s="48"/>
      <c r="N1508" s="48"/>
      <c r="O1508" s="48"/>
      <c r="P1508" s="48"/>
      <c r="Q1508" s="48"/>
      <c r="R1508" s="48"/>
      <c r="S1508" s="48"/>
      <c r="T1508" s="48"/>
      <c r="U1508" s="48"/>
      <c r="V1508" s="48"/>
      <c r="W1508" s="48"/>
      <c r="X1508" s="48"/>
      <c r="Y1508" s="48"/>
      <c r="Z1508" s="48"/>
      <c r="AA1508" s="48"/>
      <c r="AB1508" s="48"/>
      <c r="AC1508" s="48"/>
      <c r="AD1508" s="49"/>
    </row>
    <row r="1509" spans="13:30">
      <c r="M1509" s="48"/>
      <c r="N1509" s="48"/>
      <c r="O1509" s="48"/>
      <c r="P1509" s="48"/>
      <c r="Q1509" s="48"/>
      <c r="R1509" s="48"/>
      <c r="S1509" s="48"/>
      <c r="T1509" s="48"/>
      <c r="U1509" s="48"/>
      <c r="V1509" s="48"/>
      <c r="W1509" s="48"/>
      <c r="X1509" s="48"/>
      <c r="Y1509" s="48"/>
      <c r="Z1509" s="48"/>
      <c r="AA1509" s="48"/>
      <c r="AB1509" s="48"/>
      <c r="AC1509" s="48"/>
      <c r="AD1509" s="49"/>
    </row>
    <row r="1510" spans="13:30">
      <c r="M1510" s="48"/>
      <c r="N1510" s="48"/>
      <c r="O1510" s="48"/>
      <c r="P1510" s="48"/>
      <c r="Q1510" s="48"/>
      <c r="R1510" s="48"/>
      <c r="S1510" s="48"/>
      <c r="T1510" s="48"/>
      <c r="U1510" s="48"/>
      <c r="V1510" s="48"/>
      <c r="W1510" s="48"/>
      <c r="X1510" s="48"/>
      <c r="Y1510" s="48"/>
      <c r="Z1510" s="48"/>
      <c r="AA1510" s="48"/>
      <c r="AB1510" s="48"/>
      <c r="AC1510" s="48"/>
      <c r="AD1510" s="49"/>
    </row>
    <row r="1511" spans="13:30">
      <c r="M1511" s="48"/>
      <c r="N1511" s="48"/>
      <c r="O1511" s="48"/>
      <c r="P1511" s="48"/>
      <c r="Q1511" s="48"/>
      <c r="R1511" s="48"/>
      <c r="S1511" s="48"/>
      <c r="T1511" s="48"/>
      <c r="U1511" s="48"/>
      <c r="V1511" s="48"/>
      <c r="W1511" s="48"/>
      <c r="X1511" s="48"/>
      <c r="Y1511" s="48"/>
      <c r="Z1511" s="48"/>
      <c r="AA1511" s="48"/>
      <c r="AB1511" s="48"/>
      <c r="AC1511" s="48"/>
      <c r="AD1511" s="49"/>
    </row>
    <row r="1512" spans="13:30">
      <c r="M1512" s="48"/>
      <c r="N1512" s="48"/>
      <c r="O1512" s="48"/>
      <c r="P1512" s="48"/>
      <c r="Q1512" s="48"/>
      <c r="R1512" s="48"/>
      <c r="S1512" s="48"/>
      <c r="T1512" s="48"/>
      <c r="U1512" s="48"/>
      <c r="V1512" s="48"/>
      <c r="W1512" s="48"/>
      <c r="X1512" s="48"/>
      <c r="Y1512" s="48"/>
      <c r="Z1512" s="48"/>
      <c r="AA1512" s="48"/>
      <c r="AB1512" s="48"/>
      <c r="AC1512" s="48"/>
      <c r="AD1512" s="49"/>
    </row>
    <row r="1513" spans="13:30">
      <c r="M1513" s="48"/>
      <c r="N1513" s="48"/>
      <c r="O1513" s="48"/>
      <c r="P1513" s="48"/>
      <c r="Q1513" s="48"/>
      <c r="R1513" s="48"/>
      <c r="S1513" s="48"/>
      <c r="T1513" s="48"/>
      <c r="U1513" s="48"/>
      <c r="V1513" s="48"/>
      <c r="W1513" s="48"/>
      <c r="X1513" s="48"/>
      <c r="Y1513" s="48"/>
      <c r="Z1513" s="48"/>
      <c r="AA1513" s="48"/>
      <c r="AB1513" s="48"/>
      <c r="AC1513" s="48"/>
      <c r="AD1513" s="49"/>
    </row>
    <row r="1514" spans="13:30">
      <c r="M1514" s="48"/>
      <c r="N1514" s="48"/>
      <c r="O1514" s="48"/>
      <c r="P1514" s="48"/>
      <c r="Q1514" s="48"/>
      <c r="R1514" s="48"/>
      <c r="S1514" s="48"/>
      <c r="T1514" s="48"/>
      <c r="U1514" s="48"/>
      <c r="V1514" s="48"/>
      <c r="W1514" s="48"/>
      <c r="X1514" s="48"/>
      <c r="Y1514" s="48"/>
      <c r="Z1514" s="48"/>
      <c r="AA1514" s="48"/>
      <c r="AB1514" s="48"/>
      <c r="AC1514" s="48"/>
      <c r="AD1514" s="49"/>
    </row>
    <row r="1515" spans="13:30">
      <c r="M1515" s="48"/>
      <c r="N1515" s="48"/>
      <c r="O1515" s="48"/>
      <c r="P1515" s="48"/>
      <c r="Q1515" s="48"/>
      <c r="R1515" s="48"/>
      <c r="S1515" s="48"/>
      <c r="T1515" s="48"/>
      <c r="U1515" s="48"/>
      <c r="V1515" s="48"/>
      <c r="W1515" s="48"/>
      <c r="X1515" s="48"/>
      <c r="Y1515" s="48"/>
      <c r="Z1515" s="48"/>
      <c r="AA1515" s="48"/>
      <c r="AB1515" s="48"/>
      <c r="AC1515" s="48"/>
      <c r="AD1515" s="49"/>
    </row>
    <row r="1516" spans="13:30">
      <c r="M1516" s="48"/>
      <c r="N1516" s="48"/>
      <c r="O1516" s="48"/>
      <c r="P1516" s="48"/>
      <c r="Q1516" s="48"/>
      <c r="R1516" s="48"/>
      <c r="S1516" s="48"/>
      <c r="T1516" s="48"/>
      <c r="U1516" s="48"/>
      <c r="V1516" s="48"/>
      <c r="W1516" s="48"/>
      <c r="X1516" s="48"/>
      <c r="Y1516" s="48"/>
      <c r="Z1516" s="48"/>
      <c r="AA1516" s="48"/>
      <c r="AB1516" s="48"/>
      <c r="AC1516" s="48"/>
      <c r="AD1516" s="49"/>
    </row>
    <row r="1517" spans="13:30">
      <c r="M1517" s="48"/>
      <c r="N1517" s="48"/>
      <c r="O1517" s="48"/>
      <c r="P1517" s="48"/>
      <c r="Q1517" s="48"/>
      <c r="R1517" s="48"/>
      <c r="S1517" s="48"/>
      <c r="T1517" s="48"/>
      <c r="U1517" s="48"/>
      <c r="V1517" s="48"/>
      <c r="W1517" s="48"/>
      <c r="X1517" s="48"/>
      <c r="Y1517" s="48"/>
      <c r="Z1517" s="48"/>
      <c r="AA1517" s="48"/>
      <c r="AB1517" s="48"/>
      <c r="AC1517" s="48"/>
      <c r="AD1517" s="49"/>
    </row>
    <row r="1518" spans="13:30">
      <c r="M1518" s="48"/>
      <c r="N1518" s="48"/>
      <c r="O1518" s="48"/>
      <c r="P1518" s="48"/>
      <c r="Q1518" s="48"/>
      <c r="R1518" s="48"/>
      <c r="S1518" s="48"/>
      <c r="T1518" s="48"/>
      <c r="U1518" s="48"/>
      <c r="V1518" s="48"/>
      <c r="W1518" s="48"/>
      <c r="X1518" s="48"/>
      <c r="Y1518" s="48"/>
      <c r="Z1518" s="48"/>
      <c r="AA1518" s="48"/>
      <c r="AB1518" s="48"/>
      <c r="AC1518" s="48"/>
      <c r="AD1518" s="49"/>
    </row>
    <row r="1519" spans="13:30">
      <c r="M1519" s="48"/>
      <c r="N1519" s="48"/>
      <c r="O1519" s="48"/>
      <c r="P1519" s="48"/>
      <c r="Q1519" s="48"/>
      <c r="R1519" s="48"/>
      <c r="S1519" s="48"/>
      <c r="T1519" s="48"/>
      <c r="U1519" s="48"/>
      <c r="V1519" s="48"/>
      <c r="W1519" s="48"/>
      <c r="X1519" s="48"/>
      <c r="Y1519" s="48"/>
      <c r="Z1519" s="48"/>
      <c r="AA1519" s="48"/>
      <c r="AB1519" s="48"/>
      <c r="AC1519" s="48"/>
      <c r="AD1519" s="49"/>
    </row>
    <row r="1520" spans="13:30">
      <c r="M1520" s="48"/>
      <c r="N1520" s="48"/>
      <c r="O1520" s="48"/>
      <c r="P1520" s="48"/>
      <c r="Q1520" s="48"/>
      <c r="R1520" s="48"/>
      <c r="S1520" s="48"/>
      <c r="T1520" s="48"/>
      <c r="U1520" s="48"/>
      <c r="V1520" s="48"/>
      <c r="W1520" s="48"/>
      <c r="X1520" s="48"/>
      <c r="Y1520" s="48"/>
      <c r="Z1520" s="48"/>
      <c r="AA1520" s="48"/>
      <c r="AB1520" s="48"/>
      <c r="AC1520" s="48"/>
      <c r="AD1520" s="49"/>
    </row>
    <row r="1521" spans="13:30">
      <c r="M1521" s="48"/>
      <c r="N1521" s="48"/>
      <c r="O1521" s="48"/>
      <c r="P1521" s="48"/>
      <c r="Q1521" s="48"/>
      <c r="R1521" s="48"/>
      <c r="S1521" s="48"/>
      <c r="T1521" s="48"/>
      <c r="U1521" s="48"/>
      <c r="V1521" s="48"/>
      <c r="W1521" s="48"/>
      <c r="X1521" s="48"/>
      <c r="Y1521" s="48"/>
      <c r="Z1521" s="48"/>
      <c r="AA1521" s="48"/>
      <c r="AB1521" s="48"/>
      <c r="AC1521" s="48"/>
      <c r="AD1521" s="49"/>
    </row>
    <row r="1522" spans="13:30">
      <c r="M1522" s="48"/>
      <c r="N1522" s="48"/>
      <c r="O1522" s="48"/>
      <c r="P1522" s="48"/>
      <c r="Q1522" s="48"/>
      <c r="R1522" s="48"/>
      <c r="S1522" s="48"/>
      <c r="T1522" s="48"/>
      <c r="U1522" s="48"/>
      <c r="V1522" s="48"/>
      <c r="W1522" s="48"/>
      <c r="X1522" s="48"/>
      <c r="Y1522" s="48"/>
      <c r="Z1522" s="48"/>
      <c r="AA1522" s="48"/>
      <c r="AB1522" s="48"/>
      <c r="AC1522" s="48"/>
      <c r="AD1522" s="49"/>
    </row>
    <row r="1523" spans="13:30">
      <c r="M1523" s="48"/>
      <c r="N1523" s="48"/>
      <c r="O1523" s="48"/>
      <c r="P1523" s="48"/>
      <c r="Q1523" s="48"/>
      <c r="R1523" s="48"/>
      <c r="S1523" s="48"/>
      <c r="T1523" s="48"/>
      <c r="U1523" s="48"/>
      <c r="V1523" s="48"/>
      <c r="W1523" s="48"/>
      <c r="X1523" s="48"/>
      <c r="Y1523" s="48"/>
      <c r="Z1523" s="48"/>
      <c r="AA1523" s="48"/>
      <c r="AB1523" s="48"/>
      <c r="AC1523" s="48"/>
      <c r="AD1523" s="49"/>
    </row>
    <row r="1524" spans="13:30">
      <c r="M1524" s="48"/>
      <c r="N1524" s="48"/>
      <c r="O1524" s="48"/>
      <c r="P1524" s="48"/>
      <c r="Q1524" s="48"/>
      <c r="R1524" s="48"/>
      <c r="S1524" s="48"/>
      <c r="T1524" s="48"/>
      <c r="U1524" s="48"/>
      <c r="V1524" s="48"/>
      <c r="W1524" s="48"/>
      <c r="X1524" s="48"/>
      <c r="Y1524" s="48"/>
      <c r="Z1524" s="48"/>
      <c r="AA1524" s="48"/>
      <c r="AB1524" s="48"/>
      <c r="AC1524" s="48"/>
      <c r="AD1524" s="49"/>
    </row>
    <row r="1525" spans="13:30">
      <c r="M1525" s="48"/>
      <c r="N1525" s="48"/>
      <c r="O1525" s="48"/>
      <c r="P1525" s="48"/>
      <c r="Q1525" s="48"/>
      <c r="R1525" s="48"/>
      <c r="S1525" s="48"/>
      <c r="T1525" s="48"/>
      <c r="U1525" s="48"/>
      <c r="V1525" s="48"/>
      <c r="W1525" s="48"/>
      <c r="X1525" s="48"/>
      <c r="Y1525" s="48"/>
      <c r="Z1525" s="48"/>
      <c r="AA1525" s="48"/>
      <c r="AB1525" s="48"/>
      <c r="AC1525" s="48"/>
      <c r="AD1525" s="49"/>
    </row>
    <row r="1526" spans="13:30">
      <c r="M1526" s="48"/>
      <c r="N1526" s="48"/>
      <c r="O1526" s="48"/>
      <c r="P1526" s="48"/>
      <c r="Q1526" s="48"/>
      <c r="R1526" s="48"/>
      <c r="S1526" s="48"/>
      <c r="T1526" s="48"/>
      <c r="U1526" s="48"/>
      <c r="V1526" s="48"/>
      <c r="W1526" s="48"/>
      <c r="X1526" s="48"/>
      <c r="Y1526" s="48"/>
      <c r="Z1526" s="48"/>
      <c r="AA1526" s="48"/>
      <c r="AB1526" s="48"/>
      <c r="AC1526" s="48"/>
      <c r="AD1526" s="49"/>
    </row>
    <row r="1527" spans="13:30">
      <c r="M1527" s="48"/>
      <c r="N1527" s="48"/>
      <c r="O1527" s="48"/>
      <c r="P1527" s="48"/>
      <c r="Q1527" s="48"/>
      <c r="R1527" s="48"/>
      <c r="S1527" s="48"/>
      <c r="T1527" s="48"/>
      <c r="U1527" s="48"/>
      <c r="V1527" s="48"/>
      <c r="W1527" s="48"/>
      <c r="X1527" s="48"/>
      <c r="Y1527" s="48"/>
      <c r="Z1527" s="48"/>
      <c r="AA1527" s="48"/>
      <c r="AB1527" s="48"/>
      <c r="AC1527" s="48"/>
      <c r="AD1527" s="49"/>
    </row>
    <row r="1528" spans="13:30">
      <c r="M1528" s="48"/>
      <c r="N1528" s="48"/>
      <c r="O1528" s="48"/>
      <c r="P1528" s="48"/>
      <c r="Q1528" s="48"/>
      <c r="R1528" s="48"/>
      <c r="S1528" s="48"/>
      <c r="T1528" s="48"/>
      <c r="U1528" s="48"/>
      <c r="V1528" s="48"/>
      <c r="W1528" s="48"/>
      <c r="X1528" s="48"/>
      <c r="Y1528" s="48"/>
      <c r="Z1528" s="48"/>
      <c r="AA1528" s="48"/>
      <c r="AB1528" s="48"/>
      <c r="AC1528" s="48"/>
      <c r="AD1528" s="49"/>
    </row>
    <row r="1529" spans="13:30">
      <c r="M1529" s="48"/>
      <c r="N1529" s="48"/>
      <c r="O1529" s="48"/>
      <c r="P1529" s="48"/>
      <c r="Q1529" s="48"/>
      <c r="R1529" s="48"/>
      <c r="S1529" s="48"/>
      <c r="T1529" s="48"/>
      <c r="U1529" s="48"/>
      <c r="V1529" s="48"/>
      <c r="W1529" s="48"/>
      <c r="X1529" s="48"/>
      <c r="Y1529" s="48"/>
      <c r="Z1529" s="48"/>
      <c r="AA1529" s="48"/>
      <c r="AB1529" s="48"/>
      <c r="AC1529" s="48"/>
      <c r="AD1529" s="49"/>
    </row>
    <row r="1530" spans="13:30">
      <c r="M1530" s="48"/>
      <c r="N1530" s="48"/>
      <c r="O1530" s="48"/>
      <c r="P1530" s="48"/>
      <c r="Q1530" s="48"/>
      <c r="R1530" s="48"/>
      <c r="S1530" s="48"/>
      <c r="T1530" s="48"/>
      <c r="U1530" s="48"/>
      <c r="V1530" s="48"/>
      <c r="W1530" s="48"/>
      <c r="X1530" s="48"/>
      <c r="Y1530" s="48"/>
      <c r="Z1530" s="48"/>
      <c r="AA1530" s="48"/>
      <c r="AB1530" s="48"/>
      <c r="AC1530" s="48"/>
      <c r="AD1530" s="49"/>
    </row>
    <row r="1531" spans="13:30">
      <c r="M1531" s="48"/>
      <c r="N1531" s="48"/>
      <c r="O1531" s="48"/>
      <c r="P1531" s="48"/>
      <c r="Q1531" s="48"/>
      <c r="R1531" s="48"/>
      <c r="S1531" s="48"/>
      <c r="T1531" s="48"/>
      <c r="U1531" s="48"/>
      <c r="V1531" s="48"/>
      <c r="W1531" s="48"/>
      <c r="X1531" s="48"/>
      <c r="Y1531" s="48"/>
      <c r="Z1531" s="48"/>
      <c r="AA1531" s="48"/>
      <c r="AB1531" s="48"/>
      <c r="AC1531" s="48"/>
      <c r="AD1531" s="49"/>
    </row>
    <row r="1532" spans="13:30">
      <c r="M1532" s="48"/>
      <c r="N1532" s="48"/>
      <c r="O1532" s="48"/>
      <c r="P1532" s="48"/>
      <c r="Q1532" s="48"/>
      <c r="R1532" s="48"/>
      <c r="S1532" s="48"/>
      <c r="T1532" s="48"/>
      <c r="U1532" s="48"/>
      <c r="V1532" s="48"/>
      <c r="W1532" s="48"/>
      <c r="X1532" s="48"/>
      <c r="Y1532" s="48"/>
      <c r="Z1532" s="48"/>
      <c r="AA1532" s="48"/>
      <c r="AB1532" s="48"/>
      <c r="AC1532" s="48"/>
      <c r="AD1532" s="49"/>
    </row>
    <row r="1533" spans="13:30">
      <c r="M1533" s="48"/>
      <c r="N1533" s="48"/>
      <c r="O1533" s="48"/>
      <c r="P1533" s="48"/>
      <c r="Q1533" s="48"/>
      <c r="R1533" s="48"/>
      <c r="S1533" s="48"/>
      <c r="T1533" s="48"/>
      <c r="U1533" s="48"/>
      <c r="V1533" s="48"/>
      <c r="W1533" s="48"/>
      <c r="X1533" s="48"/>
      <c r="Y1533" s="48"/>
      <c r="Z1533" s="48"/>
      <c r="AA1533" s="48"/>
      <c r="AB1533" s="48"/>
      <c r="AC1533" s="48"/>
      <c r="AD1533" s="49"/>
    </row>
    <row r="1534" spans="13:30">
      <c r="M1534" s="48"/>
      <c r="N1534" s="48"/>
      <c r="O1534" s="48"/>
      <c r="P1534" s="48"/>
      <c r="Q1534" s="48"/>
      <c r="R1534" s="48"/>
      <c r="S1534" s="48"/>
      <c r="T1534" s="48"/>
      <c r="U1534" s="48"/>
      <c r="V1534" s="48"/>
      <c r="W1534" s="48"/>
      <c r="X1534" s="48"/>
      <c r="Y1534" s="48"/>
      <c r="Z1534" s="48"/>
      <c r="AA1534" s="48"/>
      <c r="AB1534" s="48"/>
      <c r="AC1534" s="48"/>
      <c r="AD1534" s="49"/>
    </row>
    <row r="1535" spans="13:30">
      <c r="M1535" s="48"/>
      <c r="N1535" s="48"/>
      <c r="O1535" s="48"/>
      <c r="P1535" s="48"/>
      <c r="Q1535" s="48"/>
      <c r="R1535" s="48"/>
      <c r="S1535" s="48"/>
      <c r="T1535" s="48"/>
      <c r="U1535" s="48"/>
      <c r="V1535" s="48"/>
      <c r="W1535" s="48"/>
      <c r="X1535" s="48"/>
      <c r="Y1535" s="48"/>
      <c r="Z1535" s="48"/>
      <c r="AA1535" s="48"/>
      <c r="AB1535" s="48"/>
      <c r="AC1535" s="48"/>
      <c r="AD1535" s="49"/>
    </row>
    <row r="1536" spans="13:30">
      <c r="M1536" s="48"/>
      <c r="N1536" s="48"/>
      <c r="O1536" s="48"/>
      <c r="P1536" s="48"/>
      <c r="Q1536" s="48"/>
      <c r="R1536" s="48"/>
      <c r="S1536" s="48"/>
      <c r="T1536" s="48"/>
      <c r="U1536" s="48"/>
      <c r="V1536" s="48"/>
      <c r="W1536" s="48"/>
      <c r="X1536" s="48"/>
      <c r="Y1536" s="48"/>
      <c r="Z1536" s="48"/>
      <c r="AA1536" s="48"/>
      <c r="AB1536" s="48"/>
      <c r="AC1536" s="48"/>
      <c r="AD1536" s="49"/>
    </row>
    <row r="1537" spans="13:30">
      <c r="M1537" s="48"/>
      <c r="N1537" s="48"/>
      <c r="O1537" s="48"/>
      <c r="P1537" s="48"/>
      <c r="Q1537" s="48"/>
      <c r="R1537" s="48"/>
      <c r="S1537" s="48"/>
      <c r="T1537" s="48"/>
      <c r="U1537" s="48"/>
      <c r="V1537" s="48"/>
      <c r="W1537" s="48"/>
      <c r="X1537" s="48"/>
      <c r="Y1537" s="48"/>
      <c r="Z1537" s="48"/>
      <c r="AA1537" s="48"/>
      <c r="AB1537" s="48"/>
      <c r="AC1537" s="48"/>
      <c r="AD1537" s="49"/>
    </row>
    <row r="1538" spans="13:30">
      <c r="M1538" s="48"/>
      <c r="N1538" s="48"/>
      <c r="O1538" s="48"/>
      <c r="P1538" s="48"/>
      <c r="Q1538" s="48"/>
      <c r="R1538" s="48"/>
      <c r="S1538" s="48"/>
      <c r="T1538" s="48"/>
      <c r="U1538" s="48"/>
      <c r="V1538" s="48"/>
      <c r="W1538" s="48"/>
      <c r="X1538" s="48"/>
      <c r="Y1538" s="48"/>
      <c r="Z1538" s="48"/>
      <c r="AA1538" s="48"/>
      <c r="AB1538" s="48"/>
      <c r="AC1538" s="48"/>
      <c r="AD1538" s="49"/>
    </row>
    <row r="1539" spans="13:30">
      <c r="M1539" s="48"/>
      <c r="N1539" s="48"/>
      <c r="O1539" s="48"/>
      <c r="P1539" s="48"/>
      <c r="Q1539" s="48"/>
      <c r="R1539" s="48"/>
      <c r="S1539" s="48"/>
      <c r="T1539" s="48"/>
      <c r="U1539" s="48"/>
      <c r="V1539" s="48"/>
      <c r="W1539" s="48"/>
      <c r="X1539" s="48"/>
      <c r="Y1539" s="48"/>
      <c r="Z1539" s="48"/>
      <c r="AA1539" s="48"/>
      <c r="AB1539" s="48"/>
      <c r="AC1539" s="48"/>
      <c r="AD1539" s="49"/>
    </row>
    <row r="1540" spans="13:30">
      <c r="M1540" s="48"/>
      <c r="N1540" s="48"/>
      <c r="O1540" s="48"/>
      <c r="P1540" s="48"/>
      <c r="Q1540" s="48"/>
      <c r="R1540" s="48"/>
      <c r="S1540" s="48"/>
      <c r="T1540" s="48"/>
      <c r="U1540" s="48"/>
      <c r="V1540" s="48"/>
      <c r="W1540" s="48"/>
      <c r="X1540" s="48"/>
      <c r="Y1540" s="48"/>
      <c r="Z1540" s="48"/>
      <c r="AA1540" s="48"/>
      <c r="AB1540" s="48"/>
      <c r="AC1540" s="48"/>
      <c r="AD1540" s="49"/>
    </row>
    <row r="1541" spans="13:30">
      <c r="M1541" s="48"/>
      <c r="N1541" s="48"/>
      <c r="O1541" s="48"/>
      <c r="P1541" s="48"/>
      <c r="Q1541" s="48"/>
      <c r="R1541" s="48"/>
      <c r="S1541" s="48"/>
      <c r="T1541" s="48"/>
      <c r="U1541" s="48"/>
      <c r="V1541" s="48"/>
      <c r="W1541" s="48"/>
      <c r="X1541" s="48"/>
      <c r="Y1541" s="48"/>
      <c r="Z1541" s="48"/>
      <c r="AA1541" s="48"/>
      <c r="AB1541" s="48"/>
      <c r="AC1541" s="48"/>
      <c r="AD1541" s="49"/>
    </row>
    <row r="1542" spans="13:30">
      <c r="M1542" s="48"/>
      <c r="N1542" s="48"/>
      <c r="O1542" s="48"/>
      <c r="P1542" s="48"/>
      <c r="Q1542" s="48"/>
      <c r="R1542" s="48"/>
      <c r="S1542" s="48"/>
      <c r="T1542" s="48"/>
      <c r="U1542" s="48"/>
      <c r="V1542" s="48"/>
      <c r="W1542" s="48"/>
      <c r="X1542" s="48"/>
      <c r="Y1542" s="48"/>
      <c r="Z1542" s="48"/>
      <c r="AA1542" s="48"/>
      <c r="AB1542" s="48"/>
      <c r="AC1542" s="48"/>
      <c r="AD1542" s="49"/>
    </row>
    <row r="1543" spans="13:30">
      <c r="M1543" s="48"/>
      <c r="N1543" s="48"/>
      <c r="O1543" s="48"/>
      <c r="P1543" s="48"/>
      <c r="Q1543" s="48"/>
      <c r="R1543" s="48"/>
      <c r="S1543" s="48"/>
      <c r="T1543" s="48"/>
      <c r="U1543" s="48"/>
      <c r="V1543" s="48"/>
      <c r="W1543" s="48"/>
      <c r="X1543" s="48"/>
      <c r="Y1543" s="48"/>
      <c r="Z1543" s="48"/>
      <c r="AA1543" s="48"/>
      <c r="AB1543" s="48"/>
      <c r="AC1543" s="48"/>
      <c r="AD1543" s="49"/>
    </row>
    <row r="1544" spans="13:30">
      <c r="M1544" s="48"/>
      <c r="N1544" s="48"/>
      <c r="O1544" s="48"/>
      <c r="P1544" s="48"/>
      <c r="Q1544" s="48"/>
      <c r="R1544" s="48"/>
      <c r="S1544" s="48"/>
      <c r="T1544" s="48"/>
      <c r="U1544" s="48"/>
      <c r="V1544" s="48"/>
      <c r="W1544" s="48"/>
      <c r="X1544" s="48"/>
      <c r="Y1544" s="48"/>
      <c r="Z1544" s="48"/>
      <c r="AA1544" s="48"/>
      <c r="AB1544" s="48"/>
      <c r="AC1544" s="48"/>
      <c r="AD1544" s="49"/>
    </row>
    <row r="1545" spans="13:30">
      <c r="M1545" s="48"/>
      <c r="N1545" s="48"/>
      <c r="O1545" s="48"/>
      <c r="P1545" s="48"/>
      <c r="Q1545" s="48"/>
      <c r="R1545" s="48"/>
      <c r="S1545" s="48"/>
      <c r="T1545" s="48"/>
      <c r="U1545" s="48"/>
      <c r="V1545" s="48"/>
      <c r="W1545" s="48"/>
      <c r="X1545" s="48"/>
      <c r="Y1545" s="48"/>
      <c r="Z1545" s="48"/>
      <c r="AA1545" s="48"/>
      <c r="AB1545" s="48"/>
      <c r="AC1545" s="48"/>
      <c r="AD1545" s="49"/>
    </row>
    <row r="1546" spans="13:30">
      <c r="M1546" s="48"/>
      <c r="N1546" s="48"/>
      <c r="O1546" s="48"/>
      <c r="P1546" s="48"/>
      <c r="Q1546" s="48"/>
      <c r="R1546" s="48"/>
      <c r="S1546" s="48"/>
      <c r="T1546" s="48"/>
      <c r="U1546" s="48"/>
      <c r="V1546" s="48"/>
      <c r="W1546" s="48"/>
      <c r="X1546" s="48"/>
      <c r="Y1546" s="48"/>
      <c r="Z1546" s="48"/>
      <c r="AA1546" s="48"/>
      <c r="AB1546" s="48"/>
      <c r="AC1546" s="48"/>
      <c r="AD1546" s="49"/>
    </row>
    <row r="1547" spans="13:30">
      <c r="M1547" s="48"/>
      <c r="N1547" s="48"/>
      <c r="O1547" s="48"/>
      <c r="P1547" s="48"/>
      <c r="Q1547" s="48"/>
      <c r="R1547" s="48"/>
      <c r="S1547" s="48"/>
      <c r="T1547" s="48"/>
      <c r="U1547" s="48"/>
      <c r="V1547" s="48"/>
      <c r="W1547" s="48"/>
      <c r="X1547" s="48"/>
      <c r="Y1547" s="48"/>
      <c r="Z1547" s="48"/>
      <c r="AA1547" s="48"/>
      <c r="AB1547" s="48"/>
      <c r="AC1547" s="48"/>
      <c r="AD1547" s="49"/>
    </row>
    <row r="1548" spans="13:30">
      <c r="M1548" s="48"/>
      <c r="N1548" s="48"/>
      <c r="O1548" s="48"/>
      <c r="P1548" s="48"/>
      <c r="Q1548" s="48"/>
      <c r="R1548" s="48"/>
      <c r="S1548" s="48"/>
      <c r="T1548" s="48"/>
      <c r="U1548" s="48"/>
      <c r="V1548" s="48"/>
      <c r="W1548" s="48"/>
      <c r="X1548" s="48"/>
      <c r="Y1548" s="48"/>
      <c r="Z1548" s="48"/>
      <c r="AA1548" s="48"/>
      <c r="AB1548" s="48"/>
      <c r="AC1548" s="48"/>
      <c r="AD1548" s="49"/>
    </row>
    <row r="1549" spans="13:30">
      <c r="M1549" s="48"/>
      <c r="N1549" s="48"/>
      <c r="O1549" s="48"/>
      <c r="P1549" s="48"/>
      <c r="Q1549" s="48"/>
      <c r="R1549" s="48"/>
      <c r="S1549" s="48"/>
      <c r="T1549" s="48"/>
      <c r="U1549" s="48"/>
      <c r="V1549" s="48"/>
      <c r="W1549" s="48"/>
      <c r="X1549" s="48"/>
      <c r="Y1549" s="48"/>
      <c r="Z1549" s="48"/>
      <c r="AA1549" s="48"/>
      <c r="AB1549" s="48"/>
      <c r="AC1549" s="48"/>
      <c r="AD1549" s="49"/>
    </row>
    <row r="1550" spans="13:30">
      <c r="M1550" s="48"/>
      <c r="N1550" s="48"/>
      <c r="O1550" s="48"/>
      <c r="P1550" s="48"/>
      <c r="Q1550" s="48"/>
      <c r="R1550" s="48"/>
      <c r="S1550" s="48"/>
      <c r="T1550" s="48"/>
      <c r="U1550" s="48"/>
      <c r="V1550" s="48"/>
      <c r="W1550" s="48"/>
      <c r="X1550" s="48"/>
      <c r="Y1550" s="48"/>
      <c r="Z1550" s="48"/>
      <c r="AA1550" s="48"/>
      <c r="AB1550" s="48"/>
      <c r="AC1550" s="48"/>
      <c r="AD1550" s="49"/>
    </row>
    <row r="1551" spans="13:30">
      <c r="M1551" s="48"/>
      <c r="N1551" s="48"/>
      <c r="O1551" s="48"/>
      <c r="P1551" s="48"/>
      <c r="Q1551" s="48"/>
      <c r="R1551" s="48"/>
      <c r="S1551" s="48"/>
      <c r="T1551" s="48"/>
      <c r="U1551" s="48"/>
      <c r="V1551" s="48"/>
      <c r="W1551" s="48"/>
      <c r="X1551" s="48"/>
      <c r="Y1551" s="48"/>
      <c r="Z1551" s="48"/>
      <c r="AA1551" s="48"/>
      <c r="AB1551" s="48"/>
      <c r="AC1551" s="48"/>
      <c r="AD1551" s="49"/>
    </row>
    <row r="1552" spans="13:30">
      <c r="M1552" s="48"/>
      <c r="N1552" s="48"/>
      <c r="O1552" s="48"/>
      <c r="P1552" s="48"/>
      <c r="Q1552" s="48"/>
      <c r="R1552" s="48"/>
      <c r="S1552" s="48"/>
      <c r="T1552" s="48"/>
      <c r="U1552" s="48"/>
      <c r="V1552" s="48"/>
      <c r="W1552" s="48"/>
      <c r="X1552" s="48"/>
      <c r="Y1552" s="48"/>
      <c r="Z1552" s="48"/>
      <c r="AA1552" s="48"/>
      <c r="AB1552" s="48"/>
      <c r="AC1552" s="48"/>
      <c r="AD1552" s="49"/>
    </row>
    <row r="1553" spans="13:30">
      <c r="M1553" s="48"/>
      <c r="N1553" s="48"/>
      <c r="O1553" s="48"/>
      <c r="P1553" s="48"/>
      <c r="Q1553" s="48"/>
      <c r="R1553" s="48"/>
      <c r="S1553" s="48"/>
      <c r="T1553" s="48"/>
      <c r="U1553" s="48"/>
      <c r="V1553" s="48"/>
      <c r="W1553" s="48"/>
      <c r="X1553" s="48"/>
      <c r="Y1553" s="48"/>
      <c r="Z1553" s="48"/>
      <c r="AA1553" s="48"/>
      <c r="AB1553" s="48"/>
      <c r="AC1553" s="48"/>
      <c r="AD1553" s="49"/>
    </row>
    <row r="1554" spans="13:30">
      <c r="M1554" s="48"/>
      <c r="N1554" s="48"/>
      <c r="O1554" s="48"/>
      <c r="P1554" s="48"/>
      <c r="Q1554" s="48"/>
      <c r="R1554" s="48"/>
      <c r="S1554" s="48"/>
      <c r="T1554" s="48"/>
      <c r="U1554" s="48"/>
      <c r="V1554" s="48"/>
      <c r="W1554" s="48"/>
      <c r="X1554" s="48"/>
      <c r="Y1554" s="48"/>
      <c r="Z1554" s="48"/>
      <c r="AA1554" s="48"/>
      <c r="AB1554" s="48"/>
      <c r="AC1554" s="48"/>
      <c r="AD1554" s="49"/>
    </row>
    <row r="1555" spans="13:30">
      <c r="M1555" s="48"/>
      <c r="N1555" s="48"/>
      <c r="O1555" s="48"/>
      <c r="P1555" s="48"/>
      <c r="Q1555" s="48"/>
      <c r="R1555" s="48"/>
      <c r="S1555" s="48"/>
      <c r="T1555" s="48"/>
      <c r="U1555" s="48"/>
      <c r="V1555" s="48"/>
      <c r="W1555" s="48"/>
      <c r="X1555" s="48"/>
      <c r="Y1555" s="48"/>
      <c r="Z1555" s="48"/>
      <c r="AA1555" s="48"/>
      <c r="AB1555" s="48"/>
      <c r="AC1555" s="48"/>
      <c r="AD1555" s="49"/>
    </row>
    <row r="1556" spans="13:30">
      <c r="M1556" s="48"/>
      <c r="N1556" s="48"/>
      <c r="O1556" s="48"/>
      <c r="P1556" s="48"/>
      <c r="Q1556" s="48"/>
      <c r="R1556" s="48"/>
      <c r="S1556" s="48"/>
      <c r="T1556" s="48"/>
      <c r="U1556" s="48"/>
      <c r="V1556" s="48"/>
      <c r="W1556" s="48"/>
      <c r="X1556" s="48"/>
      <c r="Y1556" s="48"/>
      <c r="Z1556" s="48"/>
      <c r="AA1556" s="48"/>
      <c r="AB1556" s="48"/>
      <c r="AC1556" s="48"/>
      <c r="AD1556" s="49"/>
    </row>
    <row r="1557" spans="13:30">
      <c r="M1557" s="48"/>
      <c r="N1557" s="48"/>
      <c r="O1557" s="48"/>
      <c r="P1557" s="48"/>
      <c r="Q1557" s="48"/>
      <c r="R1557" s="48"/>
      <c r="S1557" s="48"/>
      <c r="T1557" s="48"/>
      <c r="U1557" s="48"/>
      <c r="V1557" s="48"/>
      <c r="W1557" s="48"/>
      <c r="X1557" s="48"/>
      <c r="Y1557" s="48"/>
      <c r="Z1557" s="48"/>
      <c r="AA1557" s="48"/>
      <c r="AB1557" s="48"/>
      <c r="AC1557" s="48"/>
      <c r="AD1557" s="49"/>
    </row>
    <row r="1558" spans="13:30">
      <c r="M1558" s="48"/>
      <c r="N1558" s="48"/>
      <c r="O1558" s="48"/>
      <c r="P1558" s="48"/>
      <c r="Q1558" s="48"/>
      <c r="R1558" s="48"/>
      <c r="S1558" s="48"/>
      <c r="T1558" s="48"/>
      <c r="U1558" s="48"/>
      <c r="V1558" s="48"/>
      <c r="W1558" s="48"/>
      <c r="X1558" s="48"/>
      <c r="Y1558" s="48"/>
      <c r="Z1558" s="48"/>
      <c r="AA1558" s="48"/>
      <c r="AB1558" s="48"/>
      <c r="AC1558" s="48"/>
      <c r="AD1558" s="49"/>
    </row>
    <row r="1559" spans="13:30">
      <c r="M1559" s="48"/>
      <c r="N1559" s="48"/>
      <c r="O1559" s="48"/>
      <c r="P1559" s="48"/>
      <c r="Q1559" s="48"/>
      <c r="R1559" s="48"/>
      <c r="S1559" s="48"/>
      <c r="T1559" s="48"/>
      <c r="U1559" s="48"/>
      <c r="V1559" s="48"/>
      <c r="W1559" s="48"/>
      <c r="X1559" s="48"/>
      <c r="Y1559" s="48"/>
      <c r="Z1559" s="48"/>
      <c r="AA1559" s="48"/>
      <c r="AB1559" s="48"/>
      <c r="AC1559" s="48"/>
      <c r="AD1559" s="49"/>
    </row>
    <row r="1560" spans="13:30">
      <c r="M1560" s="48"/>
      <c r="N1560" s="48"/>
      <c r="O1560" s="48"/>
      <c r="P1560" s="48"/>
      <c r="Q1560" s="48"/>
      <c r="R1560" s="48"/>
      <c r="S1560" s="48"/>
      <c r="T1560" s="48"/>
      <c r="U1560" s="48"/>
      <c r="V1560" s="48"/>
      <c r="W1560" s="48"/>
      <c r="X1560" s="48"/>
      <c r="Y1560" s="48"/>
      <c r="Z1560" s="48"/>
      <c r="AA1560" s="48"/>
      <c r="AB1560" s="48"/>
      <c r="AC1560" s="48"/>
      <c r="AD1560" s="49"/>
    </row>
    <row r="1561" spans="13:30">
      <c r="M1561" s="48"/>
      <c r="N1561" s="48"/>
      <c r="O1561" s="48"/>
      <c r="P1561" s="48"/>
      <c r="Q1561" s="48"/>
      <c r="R1561" s="48"/>
      <c r="S1561" s="48"/>
      <c r="T1561" s="48"/>
      <c r="U1561" s="48"/>
      <c r="V1561" s="48"/>
      <c r="W1561" s="48"/>
      <c r="X1561" s="48"/>
      <c r="Y1561" s="48"/>
      <c r="Z1561" s="48"/>
      <c r="AA1561" s="48"/>
      <c r="AB1561" s="48"/>
      <c r="AC1561" s="48"/>
      <c r="AD1561" s="49"/>
    </row>
    <row r="1562" spans="13:30">
      <c r="M1562" s="48"/>
      <c r="N1562" s="48"/>
      <c r="O1562" s="48"/>
      <c r="P1562" s="48"/>
      <c r="Q1562" s="48"/>
      <c r="R1562" s="48"/>
      <c r="S1562" s="48"/>
      <c r="T1562" s="48"/>
      <c r="U1562" s="48"/>
      <c r="V1562" s="48"/>
      <c r="W1562" s="48"/>
      <c r="X1562" s="48"/>
      <c r="Y1562" s="48"/>
      <c r="Z1562" s="48"/>
      <c r="AA1562" s="48"/>
      <c r="AB1562" s="48"/>
      <c r="AC1562" s="48"/>
      <c r="AD1562" s="49"/>
    </row>
    <row r="1563" spans="13:30">
      <c r="M1563" s="48"/>
      <c r="N1563" s="48"/>
      <c r="O1563" s="48"/>
      <c r="P1563" s="48"/>
      <c r="Q1563" s="48"/>
      <c r="R1563" s="48"/>
      <c r="S1563" s="48"/>
      <c r="T1563" s="48"/>
      <c r="U1563" s="48"/>
      <c r="V1563" s="48"/>
      <c r="W1563" s="48"/>
      <c r="X1563" s="48"/>
      <c r="Y1563" s="48"/>
      <c r="Z1563" s="48"/>
      <c r="AA1563" s="48"/>
      <c r="AB1563" s="48"/>
      <c r="AC1563" s="48"/>
      <c r="AD1563" s="49"/>
    </row>
    <row r="1564" spans="13:30">
      <c r="M1564" s="48"/>
      <c r="N1564" s="48"/>
      <c r="O1564" s="48"/>
      <c r="P1564" s="48"/>
      <c r="Q1564" s="48"/>
      <c r="R1564" s="48"/>
      <c r="S1564" s="48"/>
      <c r="T1564" s="48"/>
      <c r="U1564" s="48"/>
      <c r="V1564" s="48"/>
      <c r="W1564" s="48"/>
      <c r="X1564" s="48"/>
      <c r="Y1564" s="48"/>
      <c r="Z1564" s="48"/>
      <c r="AA1564" s="48"/>
      <c r="AB1564" s="48"/>
      <c r="AC1564" s="48"/>
      <c r="AD1564" s="49"/>
    </row>
    <row r="1565" spans="13:30">
      <c r="M1565" s="48"/>
      <c r="N1565" s="48"/>
      <c r="O1565" s="48"/>
      <c r="P1565" s="48"/>
      <c r="Q1565" s="48"/>
      <c r="R1565" s="48"/>
      <c r="S1565" s="48"/>
      <c r="T1565" s="48"/>
      <c r="U1565" s="48"/>
      <c r="V1565" s="48"/>
      <c r="W1565" s="48"/>
      <c r="X1565" s="48"/>
      <c r="Y1565" s="48"/>
      <c r="Z1565" s="48"/>
      <c r="AA1565" s="48"/>
      <c r="AB1565" s="48"/>
      <c r="AC1565" s="48"/>
      <c r="AD1565" s="49"/>
    </row>
    <row r="1566" spans="13:30">
      <c r="M1566" s="48"/>
      <c r="N1566" s="48"/>
      <c r="O1566" s="48"/>
      <c r="P1566" s="48"/>
      <c r="Q1566" s="48"/>
      <c r="R1566" s="48"/>
      <c r="S1566" s="48"/>
      <c r="T1566" s="48"/>
      <c r="U1566" s="48"/>
      <c r="V1566" s="48"/>
      <c r="W1566" s="48"/>
      <c r="X1566" s="48"/>
      <c r="Y1566" s="48"/>
      <c r="Z1566" s="48"/>
      <c r="AA1566" s="48"/>
      <c r="AB1566" s="48"/>
      <c r="AC1566" s="48"/>
      <c r="AD1566" s="49"/>
    </row>
    <row r="1567" spans="13:30">
      <c r="M1567" s="48"/>
      <c r="N1567" s="48"/>
      <c r="O1567" s="48"/>
      <c r="P1567" s="48"/>
      <c r="Q1567" s="48"/>
      <c r="R1567" s="48"/>
      <c r="S1567" s="48"/>
      <c r="T1567" s="48"/>
      <c r="U1567" s="48"/>
      <c r="V1567" s="48"/>
      <c r="W1567" s="48"/>
      <c r="X1567" s="48"/>
      <c r="Y1567" s="48"/>
      <c r="Z1567" s="48"/>
      <c r="AA1567" s="48"/>
      <c r="AB1567" s="48"/>
      <c r="AC1567" s="48"/>
      <c r="AD1567" s="49"/>
    </row>
    <row r="1568" spans="13:30">
      <c r="M1568" s="48"/>
      <c r="N1568" s="48"/>
      <c r="O1568" s="48"/>
      <c r="P1568" s="48"/>
      <c r="Q1568" s="48"/>
      <c r="R1568" s="48"/>
      <c r="S1568" s="48"/>
      <c r="T1568" s="48"/>
      <c r="U1568" s="48"/>
      <c r="V1568" s="48"/>
      <c r="W1568" s="48"/>
      <c r="X1568" s="48"/>
      <c r="Y1568" s="48"/>
      <c r="Z1568" s="48"/>
      <c r="AA1568" s="48"/>
      <c r="AB1568" s="48"/>
      <c r="AC1568" s="48"/>
      <c r="AD1568" s="49"/>
    </row>
    <row r="1569" spans="13:30">
      <c r="M1569" s="48"/>
      <c r="N1569" s="48"/>
      <c r="O1569" s="48"/>
      <c r="P1569" s="48"/>
      <c r="Q1569" s="48"/>
      <c r="R1569" s="48"/>
      <c r="S1569" s="48"/>
      <c r="T1569" s="48"/>
      <c r="U1569" s="48"/>
      <c r="V1569" s="48"/>
      <c r="W1569" s="48"/>
      <c r="X1569" s="48"/>
      <c r="Y1569" s="48"/>
      <c r="Z1569" s="48"/>
      <c r="AA1569" s="48"/>
      <c r="AB1569" s="48"/>
      <c r="AC1569" s="48"/>
      <c r="AD1569" s="49"/>
    </row>
    <row r="1570" spans="13:30">
      <c r="M1570" s="48"/>
      <c r="N1570" s="48"/>
      <c r="O1570" s="48"/>
      <c r="P1570" s="48"/>
      <c r="Q1570" s="48"/>
      <c r="R1570" s="48"/>
      <c r="S1570" s="48"/>
      <c r="T1570" s="48"/>
      <c r="U1570" s="48"/>
      <c r="V1570" s="48"/>
      <c r="W1570" s="48"/>
      <c r="X1570" s="48"/>
      <c r="Y1570" s="48"/>
      <c r="Z1570" s="48"/>
      <c r="AA1570" s="48"/>
      <c r="AB1570" s="48"/>
      <c r="AC1570" s="48"/>
      <c r="AD1570" s="49"/>
    </row>
    <row r="1571" spans="13:30">
      <c r="M1571" s="48"/>
      <c r="N1571" s="48"/>
      <c r="O1571" s="48"/>
      <c r="P1571" s="48"/>
      <c r="Q1571" s="48"/>
      <c r="R1571" s="48"/>
      <c r="S1571" s="48"/>
      <c r="T1571" s="48"/>
      <c r="U1571" s="48"/>
      <c r="V1571" s="48"/>
      <c r="W1571" s="48"/>
      <c r="X1571" s="48"/>
      <c r="Y1571" s="48"/>
      <c r="Z1571" s="48"/>
      <c r="AA1571" s="48"/>
      <c r="AB1571" s="48"/>
      <c r="AC1571" s="48"/>
      <c r="AD1571" s="49"/>
    </row>
    <row r="1572" spans="13:30">
      <c r="M1572" s="48"/>
      <c r="N1572" s="48"/>
      <c r="O1572" s="48"/>
      <c r="P1572" s="48"/>
      <c r="Q1572" s="48"/>
      <c r="R1572" s="48"/>
      <c r="S1572" s="48"/>
      <c r="T1572" s="48"/>
      <c r="U1572" s="48"/>
      <c r="V1572" s="48"/>
      <c r="W1572" s="48"/>
      <c r="X1572" s="48"/>
      <c r="Y1572" s="48"/>
      <c r="Z1572" s="48"/>
      <c r="AA1572" s="48"/>
      <c r="AB1572" s="48"/>
      <c r="AC1572" s="48"/>
      <c r="AD1572" s="49"/>
    </row>
    <row r="1573" spans="13:30">
      <c r="M1573" s="48"/>
      <c r="N1573" s="48"/>
      <c r="O1573" s="48"/>
      <c r="P1573" s="48"/>
      <c r="Q1573" s="48"/>
      <c r="R1573" s="48"/>
      <c r="S1573" s="48"/>
      <c r="T1573" s="48"/>
      <c r="U1573" s="48"/>
      <c r="V1573" s="48"/>
      <c r="W1573" s="48"/>
      <c r="X1573" s="48"/>
      <c r="Y1573" s="48"/>
      <c r="Z1573" s="48"/>
      <c r="AA1573" s="48"/>
      <c r="AB1573" s="48"/>
      <c r="AC1573" s="48"/>
      <c r="AD1573" s="49"/>
    </row>
    <row r="1574" spans="13:30">
      <c r="M1574" s="48"/>
      <c r="N1574" s="48"/>
      <c r="O1574" s="48"/>
      <c r="P1574" s="48"/>
      <c r="Q1574" s="48"/>
      <c r="R1574" s="48"/>
      <c r="S1574" s="48"/>
      <c r="T1574" s="48"/>
      <c r="U1574" s="48"/>
      <c r="V1574" s="48"/>
      <c r="W1574" s="48"/>
      <c r="X1574" s="48"/>
      <c r="Y1574" s="48"/>
      <c r="Z1574" s="48"/>
      <c r="AA1574" s="48"/>
      <c r="AB1574" s="48"/>
      <c r="AC1574" s="48"/>
      <c r="AD1574" s="49"/>
    </row>
    <row r="1575" spans="13:30">
      <c r="M1575" s="48"/>
      <c r="N1575" s="48"/>
      <c r="O1575" s="48"/>
      <c r="P1575" s="48"/>
      <c r="Q1575" s="48"/>
      <c r="R1575" s="48"/>
      <c r="S1575" s="48"/>
      <c r="T1575" s="48"/>
      <c r="U1575" s="48"/>
      <c r="V1575" s="48"/>
      <c r="W1575" s="48"/>
      <c r="X1575" s="48"/>
      <c r="Y1575" s="48"/>
      <c r="Z1575" s="48"/>
      <c r="AA1575" s="48"/>
      <c r="AB1575" s="48"/>
      <c r="AC1575" s="48"/>
      <c r="AD1575" s="49"/>
    </row>
    <row r="1576" spans="13:30">
      <c r="M1576" s="48"/>
      <c r="N1576" s="48"/>
      <c r="O1576" s="48"/>
      <c r="P1576" s="48"/>
      <c r="Q1576" s="48"/>
      <c r="R1576" s="48"/>
      <c r="S1576" s="48"/>
      <c r="T1576" s="48"/>
      <c r="U1576" s="48"/>
      <c r="V1576" s="48"/>
      <c r="W1576" s="48"/>
      <c r="X1576" s="48"/>
      <c r="Y1576" s="48"/>
      <c r="Z1576" s="48"/>
      <c r="AA1576" s="48"/>
      <c r="AB1576" s="48"/>
      <c r="AC1576" s="48"/>
      <c r="AD1576" s="49"/>
    </row>
    <row r="1577" spans="13:30">
      <c r="M1577" s="48"/>
      <c r="N1577" s="48"/>
      <c r="O1577" s="48"/>
      <c r="P1577" s="48"/>
      <c r="Q1577" s="48"/>
      <c r="R1577" s="48"/>
      <c r="S1577" s="48"/>
      <c r="T1577" s="48"/>
      <c r="U1577" s="48"/>
      <c r="V1577" s="48"/>
      <c r="W1577" s="48"/>
      <c r="X1577" s="48"/>
      <c r="Y1577" s="48"/>
      <c r="Z1577" s="48"/>
      <c r="AA1577" s="48"/>
      <c r="AB1577" s="48"/>
      <c r="AC1577" s="48"/>
      <c r="AD1577" s="49"/>
    </row>
    <row r="1578" spans="13:30">
      <c r="M1578" s="48"/>
      <c r="N1578" s="48"/>
      <c r="O1578" s="48"/>
      <c r="P1578" s="48"/>
      <c r="Q1578" s="48"/>
      <c r="R1578" s="48"/>
      <c r="S1578" s="48"/>
      <c r="T1578" s="48"/>
      <c r="U1578" s="48"/>
      <c r="V1578" s="48"/>
      <c r="W1578" s="48"/>
      <c r="X1578" s="48"/>
      <c r="Y1578" s="48"/>
      <c r="Z1578" s="48"/>
      <c r="AA1578" s="48"/>
      <c r="AB1578" s="48"/>
      <c r="AC1578" s="48"/>
      <c r="AD1578" s="49"/>
    </row>
    <row r="1579" spans="13:30">
      <c r="M1579" s="48"/>
      <c r="N1579" s="48"/>
      <c r="O1579" s="48"/>
      <c r="P1579" s="48"/>
      <c r="Q1579" s="48"/>
      <c r="R1579" s="48"/>
      <c r="S1579" s="48"/>
      <c r="T1579" s="48"/>
      <c r="U1579" s="48"/>
      <c r="V1579" s="48"/>
      <c r="W1579" s="48"/>
      <c r="X1579" s="48"/>
      <c r="Y1579" s="48"/>
      <c r="Z1579" s="48"/>
      <c r="AA1579" s="48"/>
      <c r="AB1579" s="48"/>
      <c r="AC1579" s="48"/>
      <c r="AD1579" s="49"/>
    </row>
    <row r="1580" spans="13:30">
      <c r="M1580" s="48"/>
      <c r="N1580" s="48"/>
      <c r="O1580" s="48"/>
      <c r="P1580" s="48"/>
      <c r="Q1580" s="48"/>
      <c r="R1580" s="48"/>
      <c r="S1580" s="48"/>
      <c r="T1580" s="48"/>
      <c r="U1580" s="48"/>
      <c r="V1580" s="48"/>
      <c r="W1580" s="48"/>
      <c r="X1580" s="48"/>
      <c r="Y1580" s="48"/>
      <c r="Z1580" s="48"/>
      <c r="AA1580" s="48"/>
      <c r="AB1580" s="48"/>
      <c r="AC1580" s="48"/>
      <c r="AD1580" s="49"/>
    </row>
    <row r="1581" spans="13:30">
      <c r="M1581" s="48"/>
      <c r="N1581" s="48"/>
      <c r="O1581" s="48"/>
      <c r="P1581" s="48"/>
      <c r="Q1581" s="48"/>
      <c r="R1581" s="48"/>
      <c r="S1581" s="48"/>
      <c r="T1581" s="48"/>
      <c r="U1581" s="48"/>
      <c r="V1581" s="48"/>
      <c r="W1581" s="48"/>
      <c r="X1581" s="48"/>
      <c r="Y1581" s="48"/>
      <c r="Z1581" s="48"/>
      <c r="AA1581" s="48"/>
      <c r="AB1581" s="48"/>
      <c r="AC1581" s="48"/>
      <c r="AD1581" s="49"/>
    </row>
    <row r="1582" spans="13:30">
      <c r="M1582" s="48"/>
      <c r="N1582" s="48"/>
      <c r="O1582" s="48"/>
      <c r="P1582" s="48"/>
      <c r="Q1582" s="48"/>
      <c r="R1582" s="48"/>
      <c r="S1582" s="48"/>
      <c r="T1582" s="48"/>
      <c r="U1582" s="48"/>
      <c r="V1582" s="48"/>
      <c r="W1582" s="48"/>
      <c r="X1582" s="48"/>
      <c r="Y1582" s="48"/>
      <c r="Z1582" s="48"/>
      <c r="AA1582" s="48"/>
      <c r="AB1582" s="48"/>
      <c r="AC1582" s="48"/>
      <c r="AD1582" s="49"/>
    </row>
    <row r="1583" spans="13:30">
      <c r="M1583" s="48"/>
      <c r="N1583" s="48"/>
      <c r="O1583" s="48"/>
      <c r="P1583" s="48"/>
      <c r="Q1583" s="48"/>
      <c r="R1583" s="48"/>
      <c r="S1583" s="48"/>
      <c r="T1583" s="48"/>
      <c r="U1583" s="48"/>
      <c r="V1583" s="48"/>
      <c r="W1583" s="48"/>
      <c r="X1583" s="48"/>
      <c r="Y1583" s="48"/>
      <c r="Z1583" s="48"/>
      <c r="AA1583" s="48"/>
      <c r="AB1583" s="48"/>
      <c r="AC1583" s="48"/>
      <c r="AD1583" s="49"/>
    </row>
    <row r="1584" spans="13:30">
      <c r="M1584" s="48"/>
      <c r="N1584" s="48"/>
      <c r="O1584" s="48"/>
      <c r="P1584" s="48"/>
      <c r="Q1584" s="48"/>
      <c r="R1584" s="48"/>
      <c r="S1584" s="48"/>
      <c r="T1584" s="48"/>
      <c r="U1584" s="48"/>
      <c r="V1584" s="48"/>
      <c r="W1584" s="48"/>
      <c r="X1584" s="48"/>
      <c r="Y1584" s="48"/>
      <c r="Z1584" s="48"/>
      <c r="AA1584" s="48"/>
      <c r="AB1584" s="48"/>
      <c r="AC1584" s="48"/>
      <c r="AD1584" s="49"/>
    </row>
    <row r="1585" spans="13:30">
      <c r="M1585" s="48"/>
      <c r="N1585" s="48"/>
      <c r="O1585" s="48"/>
      <c r="P1585" s="48"/>
      <c r="Q1585" s="48"/>
      <c r="R1585" s="48"/>
      <c r="S1585" s="48"/>
      <c r="T1585" s="48"/>
      <c r="U1585" s="48"/>
      <c r="V1585" s="48"/>
      <c r="W1585" s="48"/>
      <c r="X1585" s="48"/>
      <c r="Y1585" s="48"/>
      <c r="Z1585" s="48"/>
      <c r="AA1585" s="48"/>
      <c r="AB1585" s="48"/>
      <c r="AC1585" s="48"/>
      <c r="AD1585" s="49"/>
    </row>
    <row r="1586" spans="13:30">
      <c r="M1586" s="48"/>
      <c r="N1586" s="48"/>
      <c r="O1586" s="48"/>
      <c r="P1586" s="48"/>
      <c r="Q1586" s="48"/>
      <c r="R1586" s="48"/>
      <c r="S1586" s="48"/>
      <c r="T1586" s="48"/>
      <c r="U1586" s="48"/>
      <c r="V1586" s="48"/>
      <c r="W1586" s="48"/>
      <c r="X1586" s="48"/>
      <c r="Y1586" s="48"/>
      <c r="Z1586" s="48"/>
      <c r="AA1586" s="48"/>
      <c r="AB1586" s="48"/>
      <c r="AC1586" s="48"/>
      <c r="AD1586" s="49"/>
    </row>
    <row r="1587" spans="13:30">
      <c r="M1587" s="48"/>
      <c r="N1587" s="48"/>
      <c r="O1587" s="48"/>
      <c r="P1587" s="48"/>
      <c r="Q1587" s="48"/>
      <c r="R1587" s="48"/>
      <c r="S1587" s="48"/>
      <c r="T1587" s="48"/>
      <c r="U1587" s="48"/>
      <c r="V1587" s="48"/>
      <c r="W1587" s="48"/>
      <c r="X1587" s="48"/>
      <c r="Y1587" s="48"/>
      <c r="Z1587" s="48"/>
      <c r="AA1587" s="48"/>
      <c r="AB1587" s="48"/>
      <c r="AC1587" s="48"/>
      <c r="AD1587" s="49"/>
    </row>
    <row r="1588" spans="13:30">
      <c r="M1588" s="48"/>
      <c r="N1588" s="48"/>
      <c r="O1588" s="48"/>
      <c r="P1588" s="48"/>
      <c r="Q1588" s="48"/>
      <c r="R1588" s="48"/>
      <c r="S1588" s="48"/>
      <c r="T1588" s="48"/>
      <c r="U1588" s="48"/>
      <c r="V1588" s="48"/>
      <c r="W1588" s="48"/>
      <c r="X1588" s="48"/>
      <c r="Y1588" s="48"/>
      <c r="Z1588" s="48"/>
      <c r="AA1588" s="48"/>
      <c r="AB1588" s="48"/>
      <c r="AC1588" s="48"/>
      <c r="AD1588" s="49"/>
    </row>
    <row r="1589" spans="13:30">
      <c r="M1589" s="48"/>
      <c r="N1589" s="48"/>
      <c r="O1589" s="48"/>
      <c r="P1589" s="48"/>
      <c r="Q1589" s="48"/>
      <c r="R1589" s="48"/>
      <c r="S1589" s="48"/>
      <c r="T1589" s="48"/>
      <c r="U1589" s="48"/>
      <c r="V1589" s="48"/>
      <c r="W1589" s="48"/>
      <c r="X1589" s="48"/>
      <c r="Y1589" s="48"/>
      <c r="Z1589" s="48"/>
      <c r="AA1589" s="48"/>
      <c r="AB1589" s="48"/>
      <c r="AC1589" s="48"/>
      <c r="AD1589" s="49"/>
    </row>
    <row r="1590" spans="13:30">
      <c r="M1590" s="48"/>
      <c r="N1590" s="48"/>
      <c r="O1590" s="48"/>
      <c r="P1590" s="48"/>
      <c r="Q1590" s="48"/>
      <c r="R1590" s="48"/>
      <c r="S1590" s="48"/>
      <c r="T1590" s="48"/>
      <c r="U1590" s="48"/>
      <c r="V1590" s="48"/>
      <c r="W1590" s="48"/>
      <c r="X1590" s="48"/>
      <c r="Y1590" s="48"/>
      <c r="Z1590" s="48"/>
      <c r="AA1590" s="48"/>
      <c r="AB1590" s="48"/>
      <c r="AC1590" s="48"/>
      <c r="AD1590" s="49"/>
    </row>
    <row r="1591" spans="13:30">
      <c r="M1591" s="48"/>
      <c r="N1591" s="48"/>
      <c r="O1591" s="48"/>
      <c r="P1591" s="48"/>
      <c r="Q1591" s="48"/>
      <c r="R1591" s="48"/>
      <c r="S1591" s="48"/>
      <c r="T1591" s="48"/>
      <c r="U1591" s="48"/>
      <c r="V1591" s="48"/>
      <c r="W1591" s="48"/>
      <c r="X1591" s="48"/>
      <c r="Y1591" s="48"/>
      <c r="Z1591" s="48"/>
      <c r="AA1591" s="48"/>
      <c r="AB1591" s="48"/>
      <c r="AC1591" s="48"/>
      <c r="AD1591" s="49"/>
    </row>
    <row r="1592" spans="13:30">
      <c r="M1592" s="48"/>
      <c r="N1592" s="48"/>
      <c r="O1592" s="48"/>
      <c r="P1592" s="48"/>
      <c r="Q1592" s="48"/>
      <c r="R1592" s="48"/>
      <c r="S1592" s="48"/>
      <c r="T1592" s="48"/>
      <c r="U1592" s="48"/>
      <c r="V1592" s="48"/>
      <c r="W1592" s="48"/>
      <c r="X1592" s="48"/>
      <c r="Y1592" s="48"/>
      <c r="Z1592" s="48"/>
      <c r="AA1592" s="48"/>
      <c r="AB1592" s="48"/>
      <c r="AC1592" s="48"/>
      <c r="AD1592" s="49"/>
    </row>
    <row r="1593" spans="13:30">
      <c r="M1593" s="48"/>
      <c r="N1593" s="48"/>
      <c r="O1593" s="48"/>
      <c r="P1593" s="48"/>
      <c r="Q1593" s="48"/>
      <c r="R1593" s="48"/>
      <c r="S1593" s="48"/>
      <c r="T1593" s="48"/>
      <c r="U1593" s="48"/>
      <c r="V1593" s="48"/>
      <c r="W1593" s="48"/>
      <c r="X1593" s="48"/>
      <c r="Y1593" s="48"/>
      <c r="Z1593" s="48"/>
      <c r="AA1593" s="48"/>
      <c r="AB1593" s="48"/>
      <c r="AC1593" s="48"/>
      <c r="AD1593" s="49"/>
    </row>
    <row r="1594" spans="13:30">
      <c r="M1594" s="48"/>
      <c r="N1594" s="48"/>
      <c r="O1594" s="48"/>
      <c r="P1594" s="48"/>
      <c r="Q1594" s="48"/>
      <c r="R1594" s="48"/>
      <c r="S1594" s="48"/>
      <c r="T1594" s="48"/>
      <c r="U1594" s="48"/>
      <c r="V1594" s="48"/>
      <c r="W1594" s="48"/>
      <c r="X1594" s="48"/>
      <c r="Y1594" s="48"/>
      <c r="Z1594" s="48"/>
      <c r="AA1594" s="48"/>
      <c r="AB1594" s="48"/>
      <c r="AC1594" s="48"/>
      <c r="AD1594" s="49"/>
    </row>
    <row r="1595" spans="13:30">
      <c r="M1595" s="48"/>
      <c r="N1595" s="48"/>
      <c r="O1595" s="48"/>
      <c r="P1595" s="48"/>
      <c r="Q1595" s="48"/>
      <c r="R1595" s="48"/>
      <c r="S1595" s="48"/>
      <c r="T1595" s="48"/>
      <c r="U1595" s="48"/>
      <c r="V1595" s="48"/>
      <c r="W1595" s="48"/>
      <c r="X1595" s="48"/>
      <c r="Y1595" s="48"/>
      <c r="Z1595" s="48"/>
      <c r="AA1595" s="48"/>
      <c r="AB1595" s="48"/>
      <c r="AC1595" s="48"/>
      <c r="AD1595" s="49"/>
    </row>
    <row r="1596" spans="13:30">
      <c r="M1596" s="48"/>
      <c r="N1596" s="48"/>
      <c r="O1596" s="48"/>
      <c r="P1596" s="48"/>
      <c r="Q1596" s="48"/>
      <c r="R1596" s="48"/>
      <c r="S1596" s="48"/>
      <c r="T1596" s="48"/>
      <c r="U1596" s="48"/>
      <c r="V1596" s="48"/>
      <c r="W1596" s="48"/>
      <c r="X1596" s="48"/>
      <c r="Y1596" s="48"/>
      <c r="Z1596" s="48"/>
      <c r="AA1596" s="48"/>
      <c r="AB1596" s="48"/>
      <c r="AC1596" s="48"/>
      <c r="AD1596" s="49"/>
    </row>
    <row r="1597" spans="13:30">
      <c r="M1597" s="48"/>
      <c r="N1597" s="48"/>
      <c r="O1597" s="48"/>
      <c r="P1597" s="48"/>
      <c r="Q1597" s="48"/>
      <c r="R1597" s="48"/>
      <c r="S1597" s="48"/>
      <c r="T1597" s="48"/>
      <c r="U1597" s="48"/>
      <c r="V1597" s="48"/>
      <c r="W1597" s="48"/>
      <c r="X1597" s="48"/>
      <c r="Y1597" s="48"/>
      <c r="Z1597" s="48"/>
      <c r="AA1597" s="48"/>
      <c r="AB1597" s="48"/>
      <c r="AC1597" s="48"/>
      <c r="AD1597" s="49"/>
    </row>
    <row r="1598" spans="13:30">
      <c r="M1598" s="48"/>
      <c r="N1598" s="48"/>
      <c r="O1598" s="48"/>
      <c r="P1598" s="48"/>
      <c r="Q1598" s="48"/>
      <c r="R1598" s="48"/>
      <c r="S1598" s="48"/>
      <c r="T1598" s="48"/>
      <c r="U1598" s="48"/>
      <c r="V1598" s="48"/>
      <c r="W1598" s="48"/>
      <c r="X1598" s="48"/>
      <c r="Y1598" s="48"/>
      <c r="Z1598" s="48"/>
      <c r="AA1598" s="48"/>
      <c r="AB1598" s="48"/>
      <c r="AC1598" s="48"/>
      <c r="AD1598" s="49"/>
    </row>
    <row r="1599" spans="13:30">
      <c r="M1599" s="48"/>
      <c r="N1599" s="48"/>
      <c r="O1599" s="48"/>
      <c r="P1599" s="48"/>
      <c r="Q1599" s="48"/>
      <c r="R1599" s="48"/>
      <c r="S1599" s="48"/>
      <c r="T1599" s="48"/>
      <c r="U1599" s="48"/>
      <c r="V1599" s="48"/>
      <c r="W1599" s="48"/>
      <c r="X1599" s="48"/>
      <c r="Y1599" s="48"/>
      <c r="Z1599" s="48"/>
      <c r="AA1599" s="48"/>
      <c r="AB1599" s="48"/>
      <c r="AC1599" s="48"/>
      <c r="AD1599" s="49"/>
    </row>
    <row r="1600" spans="13:30">
      <c r="M1600" s="48"/>
      <c r="N1600" s="48"/>
      <c r="O1600" s="48"/>
      <c r="P1600" s="48"/>
      <c r="Q1600" s="48"/>
      <c r="R1600" s="48"/>
      <c r="S1600" s="48"/>
      <c r="T1600" s="48"/>
      <c r="U1600" s="48"/>
      <c r="V1600" s="48"/>
      <c r="W1600" s="48"/>
      <c r="X1600" s="48"/>
      <c r="Y1600" s="48"/>
      <c r="Z1600" s="48"/>
      <c r="AA1600" s="48"/>
      <c r="AB1600" s="48"/>
      <c r="AC1600" s="48"/>
      <c r="AD1600" s="49"/>
    </row>
    <row r="1601" spans="13:30">
      <c r="M1601" s="48"/>
      <c r="N1601" s="48"/>
      <c r="O1601" s="48"/>
      <c r="P1601" s="48"/>
      <c r="Q1601" s="48"/>
      <c r="R1601" s="48"/>
      <c r="S1601" s="48"/>
      <c r="T1601" s="48"/>
      <c r="U1601" s="48"/>
      <c r="V1601" s="48"/>
      <c r="W1601" s="48"/>
      <c r="X1601" s="48"/>
      <c r="Y1601" s="48"/>
      <c r="Z1601" s="48"/>
      <c r="AA1601" s="48"/>
      <c r="AB1601" s="48"/>
      <c r="AC1601" s="48"/>
      <c r="AD1601" s="49"/>
    </row>
    <row r="1602" spans="13:30">
      <c r="M1602" s="48"/>
      <c r="N1602" s="48"/>
      <c r="O1602" s="48"/>
      <c r="P1602" s="48"/>
      <c r="Q1602" s="48"/>
      <c r="R1602" s="48"/>
      <c r="S1602" s="48"/>
      <c r="T1602" s="48"/>
      <c r="U1602" s="48"/>
      <c r="V1602" s="48"/>
      <c r="W1602" s="48"/>
      <c r="X1602" s="48"/>
      <c r="Y1602" s="48"/>
      <c r="Z1602" s="48"/>
      <c r="AA1602" s="48"/>
      <c r="AB1602" s="48"/>
      <c r="AC1602" s="48"/>
      <c r="AD1602" s="49"/>
    </row>
    <row r="1603" spans="13:30">
      <c r="M1603" s="48"/>
      <c r="N1603" s="48"/>
      <c r="O1603" s="48"/>
      <c r="P1603" s="48"/>
      <c r="Q1603" s="48"/>
      <c r="R1603" s="48"/>
      <c r="S1603" s="48"/>
      <c r="T1603" s="48"/>
      <c r="U1603" s="48"/>
      <c r="V1603" s="48"/>
      <c r="W1603" s="48"/>
      <c r="X1603" s="48"/>
      <c r="Y1603" s="48"/>
      <c r="Z1603" s="48"/>
      <c r="AA1603" s="48"/>
      <c r="AB1603" s="48"/>
      <c r="AC1603" s="48"/>
      <c r="AD1603" s="49"/>
    </row>
    <row r="1604" spans="13:30">
      <c r="M1604" s="48"/>
      <c r="N1604" s="48"/>
      <c r="O1604" s="48"/>
      <c r="P1604" s="48"/>
      <c r="Q1604" s="48"/>
      <c r="R1604" s="48"/>
      <c r="S1604" s="48"/>
      <c r="T1604" s="48"/>
      <c r="U1604" s="48"/>
      <c r="V1604" s="48"/>
      <c r="W1604" s="48"/>
      <c r="X1604" s="48"/>
      <c r="Y1604" s="48"/>
      <c r="Z1604" s="48"/>
      <c r="AA1604" s="48"/>
      <c r="AB1604" s="48"/>
      <c r="AC1604" s="48"/>
      <c r="AD1604" s="49"/>
    </row>
    <row r="1605" spans="13:30">
      <c r="M1605" s="48"/>
      <c r="N1605" s="48"/>
      <c r="O1605" s="48"/>
      <c r="P1605" s="48"/>
      <c r="Q1605" s="48"/>
      <c r="R1605" s="48"/>
      <c r="S1605" s="48"/>
      <c r="T1605" s="48"/>
      <c r="U1605" s="48"/>
      <c r="V1605" s="48"/>
      <c r="W1605" s="48"/>
      <c r="X1605" s="48"/>
      <c r="Y1605" s="48"/>
      <c r="Z1605" s="48"/>
      <c r="AA1605" s="48"/>
      <c r="AB1605" s="48"/>
      <c r="AC1605" s="48"/>
      <c r="AD1605" s="49"/>
    </row>
    <row r="1606" spans="13:30">
      <c r="M1606" s="48"/>
      <c r="N1606" s="48"/>
      <c r="O1606" s="48"/>
      <c r="P1606" s="48"/>
      <c r="Q1606" s="48"/>
      <c r="R1606" s="48"/>
      <c r="S1606" s="48"/>
      <c r="T1606" s="48"/>
      <c r="U1606" s="48"/>
      <c r="V1606" s="48"/>
      <c r="W1606" s="48"/>
      <c r="X1606" s="48"/>
      <c r="Y1606" s="48"/>
      <c r="Z1606" s="48"/>
      <c r="AA1606" s="48"/>
      <c r="AB1606" s="48"/>
      <c r="AC1606" s="48"/>
      <c r="AD1606" s="49"/>
    </row>
    <row r="1607" spans="13:30">
      <c r="M1607" s="48"/>
      <c r="N1607" s="48"/>
      <c r="O1607" s="48"/>
      <c r="P1607" s="48"/>
      <c r="Q1607" s="48"/>
      <c r="R1607" s="48"/>
      <c r="S1607" s="48"/>
      <c r="T1607" s="48"/>
      <c r="U1607" s="48"/>
      <c r="V1607" s="48"/>
      <c r="W1607" s="48"/>
      <c r="X1607" s="48"/>
      <c r="Y1607" s="48"/>
      <c r="Z1607" s="48"/>
      <c r="AA1607" s="48"/>
      <c r="AB1607" s="48"/>
      <c r="AC1607" s="48"/>
      <c r="AD1607" s="49"/>
    </row>
    <row r="1608" spans="13:30">
      <c r="M1608" s="48"/>
      <c r="N1608" s="48"/>
      <c r="O1608" s="48"/>
      <c r="P1608" s="48"/>
      <c r="Q1608" s="48"/>
      <c r="R1608" s="48"/>
      <c r="S1608" s="48"/>
      <c r="T1608" s="48"/>
      <c r="U1608" s="48"/>
      <c r="V1608" s="48"/>
      <c r="W1608" s="48"/>
      <c r="X1608" s="48"/>
      <c r="Y1608" s="48"/>
      <c r="Z1608" s="48"/>
      <c r="AA1608" s="48"/>
      <c r="AB1608" s="48"/>
      <c r="AC1608" s="48"/>
      <c r="AD1608" s="49"/>
    </row>
    <row r="1609" spans="13:30">
      <c r="M1609" s="48"/>
      <c r="N1609" s="48"/>
      <c r="O1609" s="48"/>
      <c r="P1609" s="48"/>
      <c r="Q1609" s="48"/>
      <c r="R1609" s="48"/>
      <c r="S1609" s="48"/>
      <c r="T1609" s="48"/>
      <c r="U1609" s="48"/>
      <c r="V1609" s="48"/>
      <c r="W1609" s="48"/>
      <c r="X1609" s="48"/>
      <c r="Y1609" s="48"/>
      <c r="Z1609" s="48"/>
      <c r="AA1609" s="48"/>
      <c r="AB1609" s="48"/>
      <c r="AC1609" s="48"/>
      <c r="AD1609" s="49"/>
    </row>
    <row r="1610" spans="13:30">
      <c r="M1610" s="48"/>
      <c r="N1610" s="48"/>
      <c r="O1610" s="48"/>
      <c r="P1610" s="48"/>
      <c r="Q1610" s="48"/>
      <c r="R1610" s="48"/>
      <c r="S1610" s="48"/>
      <c r="T1610" s="48"/>
      <c r="U1610" s="48"/>
      <c r="V1610" s="48"/>
      <c r="W1610" s="48"/>
      <c r="X1610" s="48"/>
      <c r="Y1610" s="48"/>
      <c r="Z1610" s="48"/>
      <c r="AA1610" s="48"/>
      <c r="AB1610" s="48"/>
      <c r="AC1610" s="48"/>
      <c r="AD1610" s="49"/>
    </row>
    <row r="1611" spans="13:30">
      <c r="M1611" s="48"/>
      <c r="N1611" s="48"/>
      <c r="O1611" s="48"/>
      <c r="P1611" s="48"/>
      <c r="Q1611" s="48"/>
      <c r="R1611" s="48"/>
      <c r="S1611" s="48"/>
      <c r="T1611" s="48"/>
      <c r="U1611" s="48"/>
      <c r="V1611" s="48"/>
      <c r="W1611" s="48"/>
      <c r="X1611" s="48"/>
      <c r="Y1611" s="48"/>
      <c r="Z1611" s="48"/>
      <c r="AA1611" s="48"/>
      <c r="AB1611" s="48"/>
      <c r="AC1611" s="48"/>
      <c r="AD1611" s="49"/>
    </row>
    <row r="1612" spans="13:30">
      <c r="M1612" s="48"/>
      <c r="N1612" s="48"/>
      <c r="O1612" s="48"/>
      <c r="P1612" s="48"/>
      <c r="Q1612" s="48"/>
      <c r="R1612" s="48"/>
      <c r="S1612" s="48"/>
      <c r="T1612" s="48"/>
      <c r="U1612" s="48"/>
      <c r="V1612" s="48"/>
      <c r="W1612" s="48"/>
      <c r="X1612" s="48"/>
      <c r="Y1612" s="48"/>
      <c r="Z1612" s="48"/>
      <c r="AA1612" s="48"/>
      <c r="AB1612" s="48"/>
      <c r="AC1612" s="48"/>
      <c r="AD1612" s="49"/>
    </row>
    <row r="1613" spans="13:30">
      <c r="M1613" s="48"/>
      <c r="N1613" s="48"/>
      <c r="O1613" s="48"/>
      <c r="P1613" s="48"/>
      <c r="Q1613" s="48"/>
      <c r="R1613" s="48"/>
      <c r="S1613" s="48"/>
      <c r="T1613" s="48"/>
      <c r="U1613" s="48"/>
      <c r="V1613" s="48"/>
      <c r="W1613" s="48"/>
      <c r="X1613" s="48"/>
      <c r="Y1613" s="48"/>
      <c r="Z1613" s="48"/>
      <c r="AA1613" s="48"/>
      <c r="AB1613" s="48"/>
      <c r="AC1613" s="48"/>
      <c r="AD1613" s="49"/>
    </row>
    <row r="1614" spans="13:30">
      <c r="M1614" s="48"/>
      <c r="N1614" s="48"/>
      <c r="O1614" s="48"/>
      <c r="P1614" s="48"/>
      <c r="Q1614" s="48"/>
      <c r="R1614" s="48"/>
      <c r="S1614" s="48"/>
      <c r="T1614" s="48"/>
      <c r="U1614" s="48"/>
      <c r="V1614" s="48"/>
      <c r="W1614" s="48"/>
      <c r="X1614" s="48"/>
      <c r="Y1614" s="48"/>
      <c r="Z1614" s="48"/>
      <c r="AA1614" s="48"/>
      <c r="AB1614" s="48"/>
      <c r="AC1614" s="48"/>
      <c r="AD1614" s="49"/>
    </row>
    <row r="1615" spans="13:30">
      <c r="M1615" s="48"/>
      <c r="N1615" s="48"/>
      <c r="O1615" s="48"/>
      <c r="P1615" s="48"/>
      <c r="Q1615" s="48"/>
      <c r="R1615" s="48"/>
      <c r="S1615" s="48"/>
      <c r="T1615" s="48"/>
      <c r="U1615" s="48"/>
      <c r="V1615" s="48"/>
      <c r="W1615" s="48"/>
      <c r="X1615" s="48"/>
      <c r="Y1615" s="48"/>
      <c r="Z1615" s="48"/>
      <c r="AA1615" s="48"/>
      <c r="AB1615" s="48"/>
      <c r="AC1615" s="48"/>
      <c r="AD1615" s="49"/>
    </row>
    <row r="1616" spans="13:30">
      <c r="M1616" s="48"/>
      <c r="N1616" s="48"/>
      <c r="O1616" s="48"/>
      <c r="P1616" s="48"/>
      <c r="Q1616" s="48"/>
      <c r="R1616" s="48"/>
      <c r="S1616" s="48"/>
      <c r="T1616" s="48"/>
      <c r="U1616" s="48"/>
      <c r="V1616" s="48"/>
      <c r="W1616" s="48"/>
      <c r="X1616" s="48"/>
      <c r="Y1616" s="48"/>
      <c r="Z1616" s="48"/>
      <c r="AA1616" s="48"/>
      <c r="AB1616" s="48"/>
      <c r="AC1616" s="48"/>
      <c r="AD1616" s="49"/>
    </row>
    <row r="1617" spans="13:30">
      <c r="M1617" s="48"/>
      <c r="N1617" s="48"/>
      <c r="O1617" s="48"/>
      <c r="P1617" s="48"/>
      <c r="Q1617" s="48"/>
      <c r="R1617" s="48"/>
      <c r="S1617" s="48"/>
      <c r="T1617" s="48"/>
      <c r="U1617" s="48"/>
      <c r="V1617" s="48"/>
      <c r="W1617" s="48"/>
      <c r="X1617" s="48"/>
      <c r="Y1617" s="48"/>
      <c r="Z1617" s="48"/>
      <c r="AA1617" s="48"/>
      <c r="AB1617" s="48"/>
      <c r="AC1617" s="48"/>
      <c r="AD1617" s="49"/>
    </row>
    <row r="1618" spans="13:30">
      <c r="M1618" s="48"/>
      <c r="N1618" s="48"/>
      <c r="O1618" s="48"/>
      <c r="P1618" s="48"/>
      <c r="Q1618" s="48"/>
      <c r="R1618" s="48"/>
      <c r="S1618" s="48"/>
      <c r="T1618" s="48"/>
      <c r="U1618" s="48"/>
      <c r="V1618" s="48"/>
      <c r="W1618" s="48"/>
      <c r="X1618" s="48"/>
      <c r="Y1618" s="48"/>
      <c r="Z1618" s="48"/>
      <c r="AA1618" s="48"/>
      <c r="AB1618" s="48"/>
      <c r="AC1618" s="48"/>
      <c r="AD1618" s="49"/>
    </row>
    <row r="1619" spans="13:30">
      <c r="M1619" s="48"/>
      <c r="N1619" s="48"/>
      <c r="O1619" s="48"/>
      <c r="P1619" s="48"/>
      <c r="Q1619" s="48"/>
      <c r="R1619" s="48"/>
      <c r="S1619" s="48"/>
      <c r="T1619" s="48"/>
      <c r="U1619" s="48"/>
      <c r="V1619" s="48"/>
      <c r="W1619" s="48"/>
      <c r="X1619" s="48"/>
      <c r="Y1619" s="48"/>
      <c r="Z1619" s="48"/>
      <c r="AA1619" s="48"/>
      <c r="AB1619" s="48"/>
      <c r="AC1619" s="48"/>
      <c r="AD1619" s="49"/>
    </row>
    <row r="1620" spans="13:30">
      <c r="M1620" s="48"/>
      <c r="N1620" s="48"/>
      <c r="O1620" s="48"/>
      <c r="P1620" s="48"/>
      <c r="Q1620" s="48"/>
      <c r="R1620" s="48"/>
      <c r="S1620" s="48"/>
      <c r="T1620" s="48"/>
      <c r="U1620" s="48"/>
      <c r="V1620" s="48"/>
      <c r="W1620" s="48"/>
      <c r="X1620" s="48"/>
      <c r="Y1620" s="48"/>
      <c r="Z1620" s="48"/>
      <c r="AA1620" s="48"/>
      <c r="AB1620" s="48"/>
      <c r="AC1620" s="48"/>
      <c r="AD1620" s="49"/>
    </row>
    <row r="1621" spans="13:30">
      <c r="M1621" s="48"/>
      <c r="N1621" s="48"/>
      <c r="O1621" s="48"/>
      <c r="P1621" s="48"/>
      <c r="Q1621" s="48"/>
      <c r="R1621" s="48"/>
      <c r="S1621" s="48"/>
      <c r="T1621" s="48"/>
      <c r="U1621" s="48"/>
      <c r="V1621" s="48"/>
      <c r="W1621" s="48"/>
      <c r="X1621" s="48"/>
      <c r="Y1621" s="48"/>
      <c r="Z1621" s="48"/>
      <c r="AA1621" s="48"/>
      <c r="AB1621" s="48"/>
      <c r="AC1621" s="48"/>
      <c r="AD1621" s="49"/>
    </row>
    <row r="1622" spans="13:30">
      <c r="M1622" s="48"/>
      <c r="N1622" s="48"/>
      <c r="O1622" s="48"/>
      <c r="P1622" s="48"/>
      <c r="Q1622" s="48"/>
      <c r="R1622" s="48"/>
      <c r="S1622" s="48"/>
      <c r="T1622" s="48"/>
      <c r="U1622" s="48"/>
      <c r="V1622" s="48"/>
      <c r="W1622" s="48"/>
      <c r="X1622" s="48"/>
      <c r="Y1622" s="48"/>
      <c r="Z1622" s="48"/>
      <c r="AA1622" s="48"/>
      <c r="AB1622" s="48"/>
      <c r="AC1622" s="48"/>
      <c r="AD1622" s="49"/>
    </row>
    <row r="1623" spans="13:30">
      <c r="M1623" s="48"/>
      <c r="N1623" s="48"/>
      <c r="O1623" s="48"/>
      <c r="P1623" s="48"/>
      <c r="Q1623" s="48"/>
      <c r="R1623" s="48"/>
      <c r="S1623" s="48"/>
      <c r="T1623" s="48"/>
      <c r="U1623" s="48"/>
      <c r="V1623" s="48"/>
      <c r="W1623" s="48"/>
      <c r="X1623" s="48"/>
      <c r="Y1623" s="48"/>
      <c r="Z1623" s="48"/>
      <c r="AA1623" s="48"/>
      <c r="AB1623" s="48"/>
      <c r="AC1623" s="48"/>
      <c r="AD1623" s="49"/>
    </row>
    <row r="1624" spans="13:30">
      <c r="M1624" s="48"/>
      <c r="N1624" s="48"/>
      <c r="O1624" s="48"/>
      <c r="P1624" s="48"/>
      <c r="Q1624" s="48"/>
      <c r="R1624" s="48"/>
      <c r="S1624" s="48"/>
      <c r="T1624" s="48"/>
      <c r="U1624" s="48"/>
      <c r="V1624" s="48"/>
      <c r="W1624" s="48"/>
      <c r="X1624" s="48"/>
      <c r="Y1624" s="48"/>
      <c r="Z1624" s="48"/>
      <c r="AA1624" s="48"/>
      <c r="AB1624" s="48"/>
      <c r="AC1624" s="48"/>
      <c r="AD1624" s="49"/>
    </row>
    <row r="1625" spans="13:30">
      <c r="M1625" s="48"/>
      <c r="N1625" s="48"/>
      <c r="O1625" s="48"/>
      <c r="P1625" s="48"/>
      <c r="Q1625" s="48"/>
      <c r="R1625" s="48"/>
      <c r="S1625" s="48"/>
      <c r="T1625" s="48"/>
      <c r="U1625" s="48"/>
      <c r="V1625" s="48"/>
      <c r="W1625" s="48"/>
      <c r="X1625" s="48"/>
      <c r="Y1625" s="48"/>
      <c r="Z1625" s="48"/>
      <c r="AA1625" s="48"/>
      <c r="AB1625" s="48"/>
      <c r="AC1625" s="48"/>
      <c r="AD1625" s="49"/>
    </row>
    <row r="1626" spans="13:30">
      <c r="M1626" s="48"/>
      <c r="N1626" s="48"/>
      <c r="O1626" s="48"/>
      <c r="P1626" s="48"/>
      <c r="Q1626" s="48"/>
      <c r="R1626" s="48"/>
      <c r="S1626" s="48"/>
      <c r="T1626" s="48"/>
      <c r="U1626" s="48"/>
      <c r="V1626" s="48"/>
      <c r="W1626" s="48"/>
      <c r="X1626" s="48"/>
      <c r="Y1626" s="48"/>
      <c r="Z1626" s="48"/>
      <c r="AA1626" s="48"/>
      <c r="AB1626" s="48"/>
      <c r="AC1626" s="48"/>
      <c r="AD1626" s="49"/>
    </row>
    <row r="1627" spans="13:30">
      <c r="M1627" s="48"/>
      <c r="N1627" s="48"/>
      <c r="O1627" s="48"/>
      <c r="P1627" s="48"/>
      <c r="Q1627" s="48"/>
      <c r="R1627" s="48"/>
      <c r="S1627" s="48"/>
      <c r="T1627" s="48"/>
      <c r="U1627" s="48"/>
      <c r="V1627" s="48"/>
      <c r="W1627" s="48"/>
      <c r="X1627" s="48"/>
      <c r="Y1627" s="48"/>
      <c r="Z1627" s="48"/>
      <c r="AA1627" s="48"/>
      <c r="AB1627" s="48"/>
      <c r="AC1627" s="48"/>
      <c r="AD1627" s="49"/>
    </row>
    <row r="1628" spans="13:30">
      <c r="M1628" s="48"/>
      <c r="N1628" s="48"/>
      <c r="O1628" s="48"/>
      <c r="P1628" s="48"/>
      <c r="Q1628" s="48"/>
      <c r="R1628" s="48"/>
      <c r="S1628" s="48"/>
      <c r="T1628" s="48"/>
      <c r="U1628" s="48"/>
      <c r="V1628" s="48"/>
      <c r="W1628" s="48"/>
      <c r="X1628" s="48"/>
      <c r="Y1628" s="48"/>
      <c r="Z1628" s="48"/>
      <c r="AA1628" s="48"/>
      <c r="AB1628" s="48"/>
      <c r="AC1628" s="48"/>
      <c r="AD1628" s="49"/>
    </row>
    <row r="1629" spans="13:30">
      <c r="M1629" s="48"/>
      <c r="N1629" s="48"/>
      <c r="O1629" s="48"/>
      <c r="P1629" s="48"/>
      <c r="Q1629" s="48"/>
      <c r="R1629" s="48"/>
      <c r="S1629" s="48"/>
      <c r="T1629" s="48"/>
      <c r="U1629" s="48"/>
      <c r="V1629" s="48"/>
      <c r="W1629" s="48"/>
      <c r="X1629" s="48"/>
      <c r="Y1629" s="48"/>
      <c r="Z1629" s="48"/>
      <c r="AA1629" s="48"/>
      <c r="AB1629" s="48"/>
      <c r="AC1629" s="48"/>
      <c r="AD1629" s="49"/>
    </row>
    <row r="1630" spans="13:30">
      <c r="M1630" s="48"/>
      <c r="N1630" s="48"/>
      <c r="O1630" s="48"/>
      <c r="P1630" s="48"/>
      <c r="Q1630" s="48"/>
      <c r="R1630" s="48"/>
      <c r="S1630" s="48"/>
      <c r="T1630" s="48"/>
      <c r="U1630" s="48"/>
      <c r="V1630" s="48"/>
      <c r="W1630" s="48"/>
      <c r="X1630" s="48"/>
      <c r="Y1630" s="48"/>
      <c r="Z1630" s="48"/>
      <c r="AA1630" s="48"/>
      <c r="AB1630" s="48"/>
      <c r="AC1630" s="48"/>
      <c r="AD1630" s="49"/>
    </row>
    <row r="1631" spans="13:30">
      <c r="M1631" s="48"/>
      <c r="N1631" s="48"/>
      <c r="O1631" s="48"/>
      <c r="P1631" s="48"/>
      <c r="Q1631" s="48"/>
      <c r="R1631" s="48"/>
      <c r="S1631" s="48"/>
      <c r="T1631" s="48"/>
      <c r="U1631" s="48"/>
      <c r="V1631" s="48"/>
      <c r="W1631" s="48"/>
      <c r="X1631" s="48"/>
      <c r="Y1631" s="48"/>
      <c r="Z1631" s="48"/>
      <c r="AA1631" s="48"/>
      <c r="AB1631" s="48"/>
      <c r="AC1631" s="48"/>
      <c r="AD1631" s="49"/>
    </row>
    <row r="1632" spans="13:30">
      <c r="M1632" s="48"/>
      <c r="N1632" s="48"/>
      <c r="O1632" s="48"/>
      <c r="P1632" s="48"/>
      <c r="Q1632" s="48"/>
      <c r="R1632" s="48"/>
      <c r="S1632" s="48"/>
      <c r="T1632" s="48"/>
      <c r="U1632" s="48"/>
      <c r="V1632" s="48"/>
      <c r="W1632" s="48"/>
      <c r="X1632" s="48"/>
      <c r="Y1632" s="48"/>
      <c r="Z1632" s="48"/>
      <c r="AA1632" s="48"/>
      <c r="AB1632" s="48"/>
      <c r="AC1632" s="48"/>
      <c r="AD1632" s="49"/>
    </row>
    <row r="1633" spans="13:30">
      <c r="M1633" s="48"/>
      <c r="N1633" s="48"/>
      <c r="O1633" s="48"/>
      <c r="P1633" s="48"/>
      <c r="Q1633" s="48"/>
      <c r="R1633" s="48"/>
      <c r="S1633" s="48"/>
      <c r="T1633" s="48"/>
      <c r="U1633" s="48"/>
      <c r="V1633" s="48"/>
      <c r="W1633" s="48"/>
      <c r="X1633" s="48"/>
      <c r="Y1633" s="48"/>
      <c r="Z1633" s="48"/>
      <c r="AA1633" s="48"/>
      <c r="AB1633" s="48"/>
      <c r="AC1633" s="48"/>
      <c r="AD1633" s="49"/>
    </row>
    <row r="1634" spans="13:30">
      <c r="M1634" s="48"/>
      <c r="N1634" s="48"/>
      <c r="O1634" s="48"/>
      <c r="P1634" s="48"/>
      <c r="Q1634" s="48"/>
      <c r="R1634" s="48"/>
      <c r="S1634" s="48"/>
      <c r="T1634" s="48"/>
      <c r="U1634" s="48"/>
      <c r="V1634" s="48"/>
      <c r="W1634" s="48"/>
      <c r="X1634" s="48"/>
      <c r="Y1634" s="48"/>
      <c r="Z1634" s="48"/>
      <c r="AA1634" s="48"/>
      <c r="AB1634" s="48"/>
      <c r="AC1634" s="48"/>
      <c r="AD1634" s="49"/>
    </row>
    <row r="1635" spans="13:30">
      <c r="M1635" s="48"/>
      <c r="N1635" s="48"/>
      <c r="O1635" s="48"/>
      <c r="P1635" s="48"/>
      <c r="Q1635" s="48"/>
      <c r="R1635" s="48"/>
      <c r="S1635" s="48"/>
      <c r="T1635" s="48"/>
      <c r="U1635" s="48"/>
      <c r="V1635" s="48"/>
      <c r="W1635" s="48"/>
      <c r="X1635" s="48"/>
      <c r="Y1635" s="48"/>
      <c r="Z1635" s="48"/>
      <c r="AA1635" s="48"/>
      <c r="AB1635" s="48"/>
      <c r="AC1635" s="48"/>
      <c r="AD1635" s="49"/>
    </row>
    <row r="1636" spans="13:30">
      <c r="M1636" s="48"/>
      <c r="N1636" s="48"/>
      <c r="O1636" s="48"/>
      <c r="P1636" s="48"/>
      <c r="Q1636" s="48"/>
      <c r="R1636" s="48"/>
      <c r="S1636" s="48"/>
      <c r="T1636" s="48"/>
      <c r="U1636" s="48"/>
      <c r="V1636" s="48"/>
      <c r="W1636" s="48"/>
      <c r="X1636" s="48"/>
      <c r="Y1636" s="48"/>
      <c r="Z1636" s="48"/>
      <c r="AA1636" s="48"/>
      <c r="AB1636" s="48"/>
      <c r="AC1636" s="48"/>
      <c r="AD1636" s="49"/>
    </row>
    <row r="1637" spans="13:30">
      <c r="M1637" s="48"/>
      <c r="N1637" s="48"/>
      <c r="O1637" s="48"/>
      <c r="P1637" s="48"/>
      <c r="Q1637" s="48"/>
      <c r="R1637" s="48"/>
      <c r="S1637" s="48"/>
      <c r="T1637" s="48"/>
      <c r="U1637" s="48"/>
      <c r="V1637" s="48"/>
      <c r="W1637" s="48"/>
      <c r="X1637" s="48"/>
      <c r="Y1637" s="48"/>
      <c r="Z1637" s="48"/>
      <c r="AA1637" s="48"/>
      <c r="AB1637" s="48"/>
      <c r="AC1637" s="48"/>
      <c r="AD1637" s="49"/>
    </row>
    <row r="1638" spans="13:30">
      <c r="M1638" s="48"/>
      <c r="N1638" s="48"/>
      <c r="O1638" s="48"/>
      <c r="P1638" s="48"/>
      <c r="Q1638" s="48"/>
      <c r="R1638" s="48"/>
      <c r="S1638" s="48"/>
      <c r="T1638" s="48"/>
      <c r="U1638" s="48"/>
      <c r="V1638" s="48"/>
      <c r="W1638" s="48"/>
      <c r="X1638" s="48"/>
      <c r="Y1638" s="48"/>
      <c r="Z1638" s="48"/>
      <c r="AA1638" s="48"/>
      <c r="AB1638" s="48"/>
      <c r="AC1638" s="48"/>
      <c r="AD1638" s="49"/>
    </row>
    <row r="1639" spans="13:30">
      <c r="M1639" s="48"/>
      <c r="N1639" s="48"/>
      <c r="O1639" s="48"/>
      <c r="P1639" s="48"/>
      <c r="Q1639" s="48"/>
      <c r="R1639" s="48"/>
      <c r="S1639" s="48"/>
      <c r="T1639" s="48"/>
      <c r="U1639" s="48"/>
      <c r="V1639" s="48"/>
      <c r="W1639" s="48"/>
      <c r="X1639" s="48"/>
      <c r="Y1639" s="48"/>
      <c r="Z1639" s="48"/>
      <c r="AA1639" s="48"/>
      <c r="AB1639" s="48"/>
      <c r="AC1639" s="48"/>
      <c r="AD1639" s="49"/>
    </row>
    <row r="1640" spans="13:30">
      <c r="M1640" s="48"/>
      <c r="N1640" s="48"/>
      <c r="O1640" s="48"/>
      <c r="P1640" s="48"/>
      <c r="Q1640" s="48"/>
      <c r="R1640" s="48"/>
      <c r="S1640" s="48"/>
      <c r="T1640" s="48"/>
      <c r="U1640" s="48"/>
      <c r="V1640" s="48"/>
      <c r="W1640" s="48"/>
      <c r="X1640" s="48"/>
      <c r="Y1640" s="48"/>
      <c r="Z1640" s="48"/>
      <c r="AA1640" s="48"/>
      <c r="AB1640" s="48"/>
      <c r="AC1640" s="48"/>
      <c r="AD1640" s="49"/>
    </row>
    <row r="1641" spans="13:30">
      <c r="M1641" s="48"/>
      <c r="N1641" s="48"/>
      <c r="O1641" s="48"/>
      <c r="P1641" s="48"/>
      <c r="Q1641" s="48"/>
      <c r="R1641" s="48"/>
      <c r="S1641" s="48"/>
      <c r="T1641" s="48"/>
      <c r="U1641" s="48"/>
      <c r="V1641" s="48"/>
      <c r="W1641" s="48"/>
      <c r="X1641" s="48"/>
      <c r="Y1641" s="48"/>
      <c r="Z1641" s="48"/>
      <c r="AA1641" s="48"/>
      <c r="AB1641" s="48"/>
      <c r="AC1641" s="48"/>
      <c r="AD1641" s="49"/>
    </row>
    <row r="1642" spans="13:30">
      <c r="M1642" s="48"/>
      <c r="N1642" s="48"/>
      <c r="O1642" s="48"/>
      <c r="P1642" s="48"/>
      <c r="Q1642" s="48"/>
      <c r="R1642" s="48"/>
      <c r="S1642" s="48"/>
      <c r="T1642" s="48"/>
      <c r="U1642" s="48"/>
      <c r="V1642" s="48"/>
      <c r="W1642" s="48"/>
      <c r="X1642" s="48"/>
      <c r="Y1642" s="48"/>
      <c r="Z1642" s="48"/>
      <c r="AA1642" s="48"/>
      <c r="AB1642" s="48"/>
      <c r="AC1642" s="48"/>
      <c r="AD1642" s="49"/>
    </row>
    <row r="1643" spans="13:30">
      <c r="M1643" s="48"/>
      <c r="N1643" s="48"/>
      <c r="O1643" s="48"/>
      <c r="P1643" s="48"/>
      <c r="Q1643" s="48"/>
      <c r="R1643" s="48"/>
      <c r="S1643" s="48"/>
      <c r="T1643" s="48"/>
      <c r="U1643" s="48"/>
      <c r="V1643" s="48"/>
      <c r="W1643" s="48"/>
      <c r="X1643" s="48"/>
      <c r="Y1643" s="48"/>
      <c r="Z1643" s="48"/>
      <c r="AA1643" s="48"/>
      <c r="AB1643" s="48"/>
      <c r="AC1643" s="48"/>
      <c r="AD1643" s="49"/>
    </row>
    <row r="1644" spans="13:30">
      <c r="M1644" s="48"/>
      <c r="N1644" s="48"/>
      <c r="O1644" s="48"/>
      <c r="P1644" s="48"/>
      <c r="Q1644" s="48"/>
      <c r="R1644" s="48"/>
      <c r="S1644" s="48"/>
      <c r="T1644" s="48"/>
      <c r="U1644" s="48"/>
      <c r="V1644" s="48"/>
      <c r="W1644" s="48"/>
      <c r="X1644" s="48"/>
      <c r="Y1644" s="48"/>
      <c r="Z1644" s="48"/>
      <c r="AA1644" s="48"/>
      <c r="AB1644" s="48"/>
      <c r="AC1644" s="48"/>
      <c r="AD1644" s="49"/>
    </row>
    <row r="1645" spans="13:30">
      <c r="M1645" s="48"/>
      <c r="N1645" s="48"/>
      <c r="O1645" s="48"/>
      <c r="P1645" s="48"/>
      <c r="Q1645" s="48"/>
      <c r="R1645" s="48"/>
      <c r="S1645" s="48"/>
      <c r="T1645" s="48"/>
      <c r="U1645" s="48"/>
      <c r="V1645" s="48"/>
      <c r="W1645" s="48"/>
      <c r="X1645" s="48"/>
      <c r="Y1645" s="48"/>
      <c r="Z1645" s="48"/>
      <c r="AA1645" s="48"/>
      <c r="AB1645" s="48"/>
      <c r="AC1645" s="48"/>
      <c r="AD1645" s="49"/>
    </row>
    <row r="1646" spans="13:30">
      <c r="M1646" s="48"/>
      <c r="N1646" s="48"/>
      <c r="O1646" s="48"/>
      <c r="P1646" s="48"/>
      <c r="Q1646" s="48"/>
      <c r="R1646" s="48"/>
      <c r="S1646" s="48"/>
      <c r="T1646" s="48"/>
      <c r="U1646" s="48"/>
      <c r="V1646" s="48"/>
      <c r="W1646" s="48"/>
      <c r="X1646" s="48"/>
      <c r="Y1646" s="48"/>
      <c r="Z1646" s="48"/>
      <c r="AA1646" s="48"/>
      <c r="AB1646" s="48"/>
      <c r="AC1646" s="48"/>
      <c r="AD1646" s="49"/>
    </row>
    <row r="1647" spans="13:30">
      <c r="M1647" s="48"/>
      <c r="N1647" s="48"/>
      <c r="O1647" s="48"/>
      <c r="P1647" s="48"/>
      <c r="Q1647" s="48"/>
      <c r="R1647" s="48"/>
      <c r="S1647" s="48"/>
      <c r="T1647" s="48"/>
      <c r="U1647" s="48"/>
      <c r="V1647" s="48"/>
      <c r="W1647" s="48"/>
      <c r="X1647" s="48"/>
      <c r="Y1647" s="48"/>
      <c r="Z1647" s="48"/>
      <c r="AA1647" s="48"/>
      <c r="AB1647" s="48"/>
      <c r="AC1647" s="48"/>
      <c r="AD1647" s="49"/>
    </row>
    <row r="1648" spans="13:30">
      <c r="M1648" s="48"/>
      <c r="N1648" s="48"/>
      <c r="O1648" s="48"/>
      <c r="P1648" s="48"/>
      <c r="Q1648" s="48"/>
      <c r="R1648" s="48"/>
      <c r="S1648" s="48"/>
      <c r="T1648" s="48"/>
      <c r="U1648" s="48"/>
      <c r="V1648" s="48"/>
      <c r="W1648" s="48"/>
      <c r="X1648" s="48"/>
      <c r="Y1648" s="48"/>
      <c r="Z1648" s="48"/>
      <c r="AA1648" s="48"/>
      <c r="AB1648" s="48"/>
      <c r="AC1648" s="48"/>
      <c r="AD1648" s="49"/>
    </row>
    <row r="1649" spans="13:30">
      <c r="M1649" s="48"/>
      <c r="N1649" s="48"/>
      <c r="O1649" s="48"/>
      <c r="P1649" s="48"/>
      <c r="Q1649" s="48"/>
      <c r="R1649" s="48"/>
      <c r="S1649" s="48"/>
      <c r="T1649" s="48"/>
      <c r="U1649" s="48"/>
      <c r="V1649" s="48"/>
      <c r="W1649" s="48"/>
      <c r="X1649" s="48"/>
      <c r="Y1649" s="48"/>
      <c r="Z1649" s="48"/>
      <c r="AA1649" s="48"/>
      <c r="AB1649" s="48"/>
      <c r="AC1649" s="48"/>
      <c r="AD1649" s="49"/>
    </row>
    <row r="1650" spans="13:30">
      <c r="M1650" s="48"/>
      <c r="N1650" s="48"/>
      <c r="O1650" s="48"/>
      <c r="P1650" s="48"/>
      <c r="Q1650" s="48"/>
      <c r="R1650" s="48"/>
      <c r="S1650" s="48"/>
      <c r="T1650" s="48"/>
      <c r="U1650" s="48"/>
      <c r="V1650" s="48"/>
      <c r="W1650" s="48"/>
      <c r="X1650" s="48"/>
      <c r="Y1650" s="48"/>
      <c r="Z1650" s="48"/>
      <c r="AA1650" s="48"/>
      <c r="AB1650" s="48"/>
      <c r="AC1650" s="48"/>
      <c r="AD1650" s="49"/>
    </row>
    <row r="1651" spans="13:30">
      <c r="M1651" s="48"/>
      <c r="N1651" s="48"/>
      <c r="O1651" s="48"/>
      <c r="P1651" s="48"/>
      <c r="Q1651" s="48"/>
      <c r="R1651" s="48"/>
      <c r="S1651" s="48"/>
      <c r="T1651" s="48"/>
      <c r="U1651" s="48"/>
      <c r="V1651" s="48"/>
      <c r="W1651" s="48"/>
      <c r="X1651" s="48"/>
      <c r="Y1651" s="48"/>
      <c r="Z1651" s="48"/>
      <c r="AA1651" s="48"/>
      <c r="AB1651" s="48"/>
      <c r="AC1651" s="48"/>
      <c r="AD1651" s="49"/>
    </row>
    <row r="1652" spans="13:30">
      <c r="M1652" s="48"/>
      <c r="N1652" s="48"/>
      <c r="O1652" s="48"/>
      <c r="P1652" s="48"/>
      <c r="Q1652" s="48"/>
      <c r="R1652" s="48"/>
      <c r="S1652" s="48"/>
      <c r="T1652" s="48"/>
      <c r="U1652" s="48"/>
      <c r="V1652" s="48"/>
      <c r="W1652" s="48"/>
      <c r="X1652" s="48"/>
      <c r="Y1652" s="48"/>
      <c r="Z1652" s="48"/>
      <c r="AA1652" s="48"/>
      <c r="AB1652" s="48"/>
      <c r="AC1652" s="48"/>
      <c r="AD1652" s="49"/>
    </row>
    <row r="1653" spans="13:30">
      <c r="M1653" s="48"/>
      <c r="N1653" s="48"/>
      <c r="O1653" s="48"/>
      <c r="P1653" s="48"/>
      <c r="Q1653" s="48"/>
      <c r="R1653" s="48"/>
      <c r="S1653" s="48"/>
      <c r="T1653" s="48"/>
      <c r="U1653" s="48"/>
      <c r="V1653" s="48"/>
      <c r="W1653" s="48"/>
      <c r="X1653" s="48"/>
      <c r="Y1653" s="48"/>
      <c r="Z1653" s="48"/>
      <c r="AA1653" s="48"/>
      <c r="AB1653" s="48"/>
      <c r="AC1653" s="48"/>
      <c r="AD1653" s="49"/>
    </row>
    <row r="1654" spans="13:30">
      <c r="M1654" s="48"/>
      <c r="N1654" s="48"/>
      <c r="O1654" s="48"/>
      <c r="P1654" s="48"/>
      <c r="Q1654" s="48"/>
      <c r="R1654" s="48"/>
      <c r="S1654" s="48"/>
      <c r="T1654" s="48"/>
      <c r="U1654" s="48"/>
      <c r="V1654" s="48"/>
      <c r="W1654" s="48"/>
      <c r="X1654" s="48"/>
      <c r="Y1654" s="48"/>
      <c r="Z1654" s="48"/>
      <c r="AA1654" s="48"/>
      <c r="AB1654" s="48"/>
      <c r="AC1654" s="48"/>
      <c r="AD1654" s="49"/>
    </row>
    <row r="1655" spans="13:30">
      <c r="M1655" s="48"/>
      <c r="N1655" s="48"/>
      <c r="O1655" s="48"/>
      <c r="P1655" s="48"/>
      <c r="Q1655" s="48"/>
      <c r="R1655" s="48"/>
      <c r="S1655" s="48"/>
      <c r="T1655" s="48"/>
      <c r="U1655" s="48"/>
      <c r="V1655" s="48"/>
      <c r="W1655" s="48"/>
      <c r="X1655" s="48"/>
      <c r="Y1655" s="48"/>
      <c r="Z1655" s="48"/>
      <c r="AA1655" s="48"/>
      <c r="AB1655" s="48"/>
      <c r="AC1655" s="48"/>
      <c r="AD1655" s="49"/>
    </row>
    <row r="1656" spans="13:30">
      <c r="M1656" s="48"/>
      <c r="N1656" s="48"/>
      <c r="O1656" s="48"/>
      <c r="P1656" s="48"/>
      <c r="Q1656" s="48"/>
      <c r="R1656" s="48"/>
      <c r="S1656" s="48"/>
      <c r="T1656" s="48"/>
      <c r="U1656" s="48"/>
      <c r="V1656" s="48"/>
      <c r="W1656" s="48"/>
      <c r="X1656" s="48"/>
      <c r="Y1656" s="48"/>
      <c r="Z1656" s="48"/>
      <c r="AA1656" s="48"/>
      <c r="AB1656" s="48"/>
      <c r="AC1656" s="48"/>
      <c r="AD1656" s="49"/>
    </row>
    <row r="1657" spans="13:30">
      <c r="M1657" s="48"/>
      <c r="N1657" s="48"/>
      <c r="O1657" s="48"/>
      <c r="P1657" s="48"/>
      <c r="Q1657" s="48"/>
      <c r="R1657" s="48"/>
      <c r="S1657" s="48"/>
      <c r="T1657" s="48"/>
      <c r="U1657" s="48"/>
      <c r="V1657" s="48"/>
      <c r="W1657" s="48"/>
      <c r="X1657" s="48"/>
      <c r="Y1657" s="48"/>
      <c r="Z1657" s="48"/>
      <c r="AA1657" s="48"/>
      <c r="AB1657" s="48"/>
      <c r="AC1657" s="48"/>
      <c r="AD1657" s="49"/>
    </row>
    <row r="1658" spans="13:30">
      <c r="M1658" s="48"/>
      <c r="N1658" s="48"/>
      <c r="O1658" s="48"/>
      <c r="P1658" s="48"/>
      <c r="Q1658" s="48"/>
      <c r="R1658" s="48"/>
      <c r="S1658" s="48"/>
      <c r="T1658" s="48"/>
      <c r="U1658" s="48"/>
      <c r="V1658" s="48"/>
      <c r="W1658" s="48"/>
      <c r="X1658" s="48"/>
      <c r="Y1658" s="48"/>
      <c r="Z1658" s="48"/>
      <c r="AA1658" s="48"/>
      <c r="AB1658" s="48"/>
      <c r="AC1658" s="48"/>
      <c r="AD1658" s="49"/>
    </row>
    <row r="1659" spans="13:30">
      <c r="M1659" s="48"/>
      <c r="N1659" s="48"/>
      <c r="O1659" s="48"/>
      <c r="P1659" s="48"/>
      <c r="Q1659" s="48"/>
      <c r="R1659" s="48"/>
      <c r="S1659" s="48"/>
      <c r="T1659" s="48"/>
      <c r="U1659" s="48"/>
      <c r="V1659" s="48"/>
      <c r="W1659" s="48"/>
      <c r="X1659" s="48"/>
      <c r="Y1659" s="48"/>
      <c r="Z1659" s="48"/>
      <c r="AA1659" s="48"/>
      <c r="AB1659" s="48"/>
      <c r="AC1659" s="48"/>
      <c r="AD1659" s="49"/>
    </row>
    <row r="1660" spans="13:30">
      <c r="M1660" s="48"/>
      <c r="N1660" s="48"/>
      <c r="O1660" s="48"/>
      <c r="P1660" s="48"/>
      <c r="Q1660" s="48"/>
      <c r="R1660" s="48"/>
      <c r="S1660" s="48"/>
      <c r="T1660" s="48"/>
      <c r="U1660" s="48"/>
      <c r="V1660" s="48"/>
      <c r="W1660" s="48"/>
      <c r="X1660" s="48"/>
      <c r="Y1660" s="48"/>
      <c r="Z1660" s="48"/>
      <c r="AA1660" s="48"/>
      <c r="AB1660" s="48"/>
      <c r="AC1660" s="48"/>
      <c r="AD1660" s="49"/>
    </row>
    <row r="1661" spans="13:30">
      <c r="M1661" s="48"/>
      <c r="N1661" s="48"/>
      <c r="O1661" s="48"/>
      <c r="P1661" s="48"/>
      <c r="Q1661" s="48"/>
      <c r="R1661" s="48"/>
      <c r="S1661" s="48"/>
      <c r="T1661" s="48"/>
      <c r="U1661" s="48"/>
      <c r="V1661" s="48"/>
      <c r="W1661" s="48"/>
      <c r="X1661" s="48"/>
      <c r="Y1661" s="48"/>
      <c r="Z1661" s="48"/>
      <c r="AA1661" s="48"/>
      <c r="AB1661" s="48"/>
      <c r="AC1661" s="48"/>
      <c r="AD1661" s="49"/>
    </row>
    <row r="1662" spans="13:30">
      <c r="M1662" s="48"/>
      <c r="N1662" s="48"/>
      <c r="O1662" s="48"/>
      <c r="P1662" s="48"/>
      <c r="Q1662" s="48"/>
      <c r="R1662" s="48"/>
      <c r="S1662" s="48"/>
      <c r="T1662" s="48"/>
      <c r="U1662" s="48"/>
      <c r="V1662" s="48"/>
      <c r="W1662" s="48"/>
      <c r="X1662" s="48"/>
      <c r="Y1662" s="48"/>
      <c r="Z1662" s="48"/>
      <c r="AA1662" s="48"/>
      <c r="AB1662" s="48"/>
      <c r="AC1662" s="48"/>
      <c r="AD1662" s="49"/>
    </row>
    <row r="1663" spans="13:30">
      <c r="M1663" s="48"/>
      <c r="N1663" s="48"/>
      <c r="O1663" s="48"/>
      <c r="P1663" s="48"/>
      <c r="Q1663" s="48"/>
      <c r="R1663" s="48"/>
      <c r="S1663" s="48"/>
      <c r="T1663" s="48"/>
      <c r="U1663" s="48"/>
      <c r="V1663" s="48"/>
      <c r="W1663" s="48"/>
      <c r="X1663" s="48"/>
      <c r="Y1663" s="48"/>
      <c r="Z1663" s="48"/>
      <c r="AA1663" s="48"/>
      <c r="AB1663" s="48"/>
      <c r="AC1663" s="48"/>
      <c r="AD1663" s="49"/>
    </row>
    <row r="1664" spans="13:30">
      <c r="M1664" s="48"/>
      <c r="N1664" s="48"/>
      <c r="O1664" s="48"/>
      <c r="P1664" s="48"/>
      <c r="Q1664" s="48"/>
      <c r="R1664" s="48"/>
      <c r="S1664" s="48"/>
      <c r="T1664" s="48"/>
      <c r="U1664" s="48"/>
      <c r="V1664" s="48"/>
      <c r="W1664" s="48"/>
      <c r="X1664" s="48"/>
      <c r="Y1664" s="48"/>
      <c r="Z1664" s="48"/>
      <c r="AA1664" s="48"/>
      <c r="AB1664" s="48"/>
      <c r="AC1664" s="48"/>
      <c r="AD1664" s="49"/>
    </row>
    <row r="1665" spans="13:30">
      <c r="M1665" s="48"/>
      <c r="N1665" s="48"/>
      <c r="O1665" s="48"/>
      <c r="P1665" s="48"/>
      <c r="Q1665" s="48"/>
      <c r="R1665" s="48"/>
      <c r="S1665" s="48"/>
      <c r="T1665" s="48"/>
      <c r="U1665" s="48"/>
      <c r="V1665" s="48"/>
      <c r="W1665" s="48"/>
      <c r="X1665" s="48"/>
      <c r="Y1665" s="48"/>
      <c r="Z1665" s="48"/>
      <c r="AA1665" s="48"/>
      <c r="AB1665" s="48"/>
      <c r="AC1665" s="48"/>
      <c r="AD1665" s="49"/>
    </row>
    <row r="1666" spans="13:30">
      <c r="M1666" s="48"/>
      <c r="N1666" s="48"/>
      <c r="O1666" s="48"/>
      <c r="P1666" s="48"/>
      <c r="Q1666" s="48"/>
      <c r="R1666" s="48"/>
      <c r="S1666" s="48"/>
      <c r="T1666" s="48"/>
      <c r="U1666" s="48"/>
      <c r="V1666" s="48"/>
      <c r="W1666" s="48"/>
      <c r="X1666" s="48"/>
      <c r="Y1666" s="48"/>
      <c r="Z1666" s="48"/>
      <c r="AA1666" s="48"/>
      <c r="AB1666" s="48"/>
      <c r="AC1666" s="48"/>
      <c r="AD1666" s="49"/>
    </row>
    <row r="1667" spans="13:30">
      <c r="M1667" s="48"/>
      <c r="N1667" s="48"/>
      <c r="O1667" s="48"/>
      <c r="P1667" s="48"/>
      <c r="Q1667" s="48"/>
      <c r="R1667" s="48"/>
      <c r="S1667" s="48"/>
      <c r="T1667" s="48"/>
      <c r="U1667" s="48"/>
      <c r="V1667" s="48"/>
      <c r="W1667" s="48"/>
      <c r="X1667" s="48"/>
      <c r="Y1667" s="48"/>
      <c r="Z1667" s="48"/>
      <c r="AA1667" s="48"/>
      <c r="AB1667" s="48"/>
      <c r="AC1667" s="48"/>
      <c r="AD1667" s="49"/>
    </row>
    <row r="1668" spans="13:30">
      <c r="M1668" s="48"/>
      <c r="N1668" s="48"/>
      <c r="O1668" s="48"/>
      <c r="P1668" s="48"/>
      <c r="Q1668" s="48"/>
      <c r="R1668" s="48"/>
      <c r="S1668" s="48"/>
      <c r="T1668" s="48"/>
      <c r="U1668" s="48"/>
      <c r="V1668" s="48"/>
      <c r="W1668" s="48"/>
      <c r="X1668" s="48"/>
      <c r="Y1668" s="48"/>
      <c r="Z1668" s="48"/>
      <c r="AA1668" s="48"/>
      <c r="AB1668" s="48"/>
      <c r="AC1668" s="48"/>
      <c r="AD1668" s="49"/>
    </row>
    <row r="1669" spans="13:30">
      <c r="M1669" s="48"/>
      <c r="N1669" s="48"/>
      <c r="O1669" s="48"/>
      <c r="P1669" s="48"/>
      <c r="Q1669" s="48"/>
      <c r="R1669" s="48"/>
      <c r="S1669" s="48"/>
      <c r="T1669" s="48"/>
      <c r="U1669" s="48"/>
      <c r="V1669" s="48"/>
      <c r="W1669" s="48"/>
      <c r="X1669" s="48"/>
      <c r="Y1669" s="48"/>
      <c r="Z1669" s="48"/>
      <c r="AA1669" s="48"/>
      <c r="AB1669" s="48"/>
      <c r="AC1669" s="48"/>
      <c r="AD1669" s="49"/>
    </row>
    <row r="1670" spans="13:30">
      <c r="M1670" s="48"/>
      <c r="N1670" s="48"/>
      <c r="O1670" s="48"/>
      <c r="P1670" s="48"/>
      <c r="Q1670" s="48"/>
      <c r="R1670" s="48"/>
      <c r="S1670" s="48"/>
      <c r="T1670" s="48"/>
      <c r="U1670" s="48"/>
      <c r="V1670" s="48"/>
      <c r="W1670" s="48"/>
      <c r="X1670" s="48"/>
      <c r="Y1670" s="48"/>
      <c r="Z1670" s="48"/>
      <c r="AA1670" s="48"/>
      <c r="AB1670" s="48"/>
      <c r="AC1670" s="48"/>
      <c r="AD1670" s="49"/>
    </row>
    <row r="1671" spans="13:30">
      <c r="M1671" s="48"/>
      <c r="N1671" s="48"/>
      <c r="O1671" s="48"/>
      <c r="P1671" s="48"/>
      <c r="Q1671" s="48"/>
      <c r="R1671" s="48"/>
      <c r="S1671" s="48"/>
      <c r="T1671" s="48"/>
      <c r="U1671" s="48"/>
      <c r="V1671" s="48"/>
      <c r="W1671" s="48"/>
      <c r="X1671" s="48"/>
      <c r="Y1671" s="48"/>
      <c r="Z1671" s="48"/>
      <c r="AA1671" s="48"/>
      <c r="AB1671" s="48"/>
      <c r="AC1671" s="48"/>
      <c r="AD1671" s="49"/>
    </row>
    <row r="1672" spans="13:30">
      <c r="M1672" s="48"/>
      <c r="N1672" s="48"/>
      <c r="O1672" s="48"/>
      <c r="P1672" s="48"/>
      <c r="Q1672" s="48"/>
      <c r="R1672" s="48"/>
      <c r="S1672" s="48"/>
      <c r="T1672" s="48"/>
      <c r="U1672" s="48"/>
      <c r="V1672" s="48"/>
      <c r="W1672" s="48"/>
      <c r="X1672" s="48"/>
      <c r="Y1672" s="48"/>
      <c r="Z1672" s="48"/>
      <c r="AA1672" s="48"/>
      <c r="AB1672" s="48"/>
      <c r="AC1672" s="48"/>
      <c r="AD1672" s="49"/>
    </row>
    <row r="1673" spans="13:30">
      <c r="M1673" s="48"/>
      <c r="N1673" s="48"/>
      <c r="O1673" s="48"/>
      <c r="P1673" s="48"/>
      <c r="Q1673" s="48"/>
      <c r="R1673" s="48"/>
      <c r="S1673" s="48"/>
      <c r="T1673" s="48"/>
      <c r="U1673" s="48"/>
      <c r="V1673" s="48"/>
      <c r="W1673" s="48"/>
      <c r="X1673" s="48"/>
      <c r="Y1673" s="48"/>
      <c r="Z1673" s="48"/>
      <c r="AA1673" s="48"/>
      <c r="AB1673" s="48"/>
      <c r="AC1673" s="48"/>
      <c r="AD1673" s="49"/>
    </row>
    <row r="1674" spans="13:30">
      <c r="M1674" s="48"/>
      <c r="N1674" s="48"/>
      <c r="O1674" s="48"/>
      <c r="P1674" s="48"/>
      <c r="Q1674" s="48"/>
      <c r="R1674" s="48"/>
      <c r="S1674" s="48"/>
      <c r="T1674" s="48"/>
      <c r="U1674" s="48"/>
      <c r="V1674" s="48"/>
      <c r="W1674" s="48"/>
      <c r="X1674" s="48"/>
      <c r="Y1674" s="48"/>
      <c r="Z1674" s="48"/>
      <c r="AA1674" s="48"/>
      <c r="AB1674" s="48"/>
      <c r="AC1674" s="48"/>
      <c r="AD1674" s="49"/>
    </row>
    <row r="1675" spans="13:30">
      <c r="M1675" s="48"/>
      <c r="N1675" s="48"/>
      <c r="O1675" s="48"/>
      <c r="P1675" s="48"/>
      <c r="Q1675" s="48"/>
      <c r="R1675" s="48"/>
      <c r="S1675" s="48"/>
      <c r="T1675" s="48"/>
      <c r="U1675" s="48"/>
      <c r="V1675" s="48"/>
      <c r="W1675" s="48"/>
      <c r="X1675" s="48"/>
      <c r="Y1675" s="48"/>
      <c r="Z1675" s="48"/>
      <c r="AA1675" s="48"/>
      <c r="AB1675" s="48"/>
      <c r="AC1675" s="48"/>
      <c r="AD1675" s="49"/>
    </row>
    <row r="1676" spans="13:30">
      <c r="M1676" s="48"/>
      <c r="N1676" s="48"/>
      <c r="O1676" s="48"/>
      <c r="P1676" s="48"/>
      <c r="Q1676" s="48"/>
      <c r="R1676" s="48"/>
      <c r="S1676" s="48"/>
      <c r="T1676" s="48"/>
      <c r="U1676" s="48"/>
      <c r="V1676" s="48"/>
      <c r="W1676" s="48"/>
      <c r="X1676" s="48"/>
      <c r="Y1676" s="48"/>
      <c r="Z1676" s="48"/>
      <c r="AA1676" s="48"/>
      <c r="AB1676" s="48"/>
      <c r="AC1676" s="48"/>
      <c r="AD1676" s="49"/>
    </row>
    <row r="1677" spans="13:30">
      <c r="M1677" s="48"/>
      <c r="N1677" s="48"/>
      <c r="O1677" s="48"/>
      <c r="P1677" s="48"/>
      <c r="Q1677" s="48"/>
      <c r="R1677" s="48"/>
      <c r="S1677" s="48"/>
      <c r="T1677" s="48"/>
      <c r="U1677" s="48"/>
      <c r="V1677" s="48"/>
      <c r="W1677" s="48"/>
      <c r="X1677" s="48"/>
      <c r="Y1677" s="48"/>
      <c r="Z1677" s="48"/>
      <c r="AA1677" s="48"/>
      <c r="AB1677" s="48"/>
      <c r="AC1677" s="48"/>
      <c r="AD1677" s="49"/>
    </row>
    <row r="1678" spans="13:30">
      <c r="M1678" s="48"/>
      <c r="N1678" s="48"/>
      <c r="O1678" s="48"/>
      <c r="P1678" s="48"/>
      <c r="Q1678" s="48"/>
      <c r="R1678" s="48"/>
      <c r="S1678" s="48"/>
      <c r="T1678" s="48"/>
      <c r="U1678" s="48"/>
      <c r="V1678" s="48"/>
      <c r="W1678" s="48"/>
      <c r="X1678" s="48"/>
      <c r="Y1678" s="48"/>
      <c r="Z1678" s="48"/>
      <c r="AA1678" s="48"/>
      <c r="AB1678" s="48"/>
      <c r="AC1678" s="48"/>
      <c r="AD1678" s="49"/>
    </row>
    <row r="1679" spans="13:30">
      <c r="M1679" s="48"/>
      <c r="N1679" s="48"/>
      <c r="O1679" s="48"/>
      <c r="P1679" s="48"/>
      <c r="Q1679" s="48"/>
      <c r="R1679" s="48"/>
      <c r="S1679" s="48"/>
      <c r="T1679" s="48"/>
      <c r="U1679" s="48"/>
      <c r="V1679" s="48"/>
      <c r="W1679" s="48"/>
      <c r="X1679" s="48"/>
      <c r="Y1679" s="48"/>
      <c r="Z1679" s="48"/>
      <c r="AA1679" s="48"/>
      <c r="AB1679" s="48"/>
      <c r="AC1679" s="48"/>
      <c r="AD1679" s="49"/>
    </row>
    <row r="1680" spans="13:30">
      <c r="M1680" s="48"/>
      <c r="N1680" s="48"/>
      <c r="O1680" s="48"/>
      <c r="P1680" s="48"/>
      <c r="Q1680" s="48"/>
      <c r="R1680" s="48"/>
      <c r="S1680" s="48"/>
      <c r="T1680" s="48"/>
      <c r="U1680" s="48"/>
      <c r="V1680" s="48"/>
      <c r="W1680" s="48"/>
      <c r="X1680" s="48"/>
      <c r="Y1680" s="48"/>
      <c r="Z1680" s="48"/>
      <c r="AA1680" s="48"/>
      <c r="AB1680" s="48"/>
      <c r="AC1680" s="48"/>
      <c r="AD1680" s="49"/>
    </row>
    <row r="1681" spans="13:30">
      <c r="M1681" s="48"/>
      <c r="N1681" s="48"/>
      <c r="O1681" s="48"/>
      <c r="P1681" s="48"/>
      <c r="Q1681" s="48"/>
      <c r="R1681" s="48"/>
      <c r="S1681" s="48"/>
      <c r="T1681" s="48"/>
      <c r="U1681" s="48"/>
      <c r="V1681" s="48"/>
      <c r="W1681" s="48"/>
      <c r="X1681" s="48"/>
      <c r="Y1681" s="48"/>
      <c r="Z1681" s="48"/>
      <c r="AA1681" s="48"/>
      <c r="AB1681" s="48"/>
      <c r="AC1681" s="48"/>
      <c r="AD1681" s="49"/>
    </row>
    <row r="1682" spans="13:30">
      <c r="M1682" s="48"/>
      <c r="N1682" s="48"/>
      <c r="O1682" s="48"/>
      <c r="P1682" s="48"/>
      <c r="Q1682" s="48"/>
      <c r="R1682" s="48"/>
      <c r="S1682" s="48"/>
      <c r="T1682" s="48"/>
      <c r="U1682" s="48"/>
      <c r="V1682" s="48"/>
      <c r="W1682" s="48"/>
      <c r="X1682" s="48"/>
      <c r="Y1682" s="48"/>
      <c r="Z1682" s="48"/>
      <c r="AA1682" s="48"/>
      <c r="AB1682" s="48"/>
      <c r="AC1682" s="48"/>
      <c r="AD1682" s="49"/>
    </row>
    <row r="1683" spans="13:30">
      <c r="M1683" s="48"/>
      <c r="N1683" s="48"/>
      <c r="O1683" s="48"/>
      <c r="P1683" s="48"/>
      <c r="Q1683" s="48"/>
      <c r="R1683" s="48"/>
      <c r="S1683" s="48"/>
      <c r="T1683" s="48"/>
      <c r="U1683" s="48"/>
      <c r="V1683" s="48"/>
      <c r="W1683" s="48"/>
      <c r="X1683" s="48"/>
      <c r="Y1683" s="48"/>
      <c r="Z1683" s="48"/>
      <c r="AA1683" s="48"/>
      <c r="AB1683" s="48"/>
      <c r="AC1683" s="48"/>
      <c r="AD1683" s="49"/>
    </row>
    <row r="1684" spans="13:30">
      <c r="M1684" s="48"/>
      <c r="N1684" s="48"/>
      <c r="O1684" s="48"/>
      <c r="P1684" s="48"/>
      <c r="Q1684" s="48"/>
      <c r="R1684" s="48"/>
      <c r="S1684" s="48"/>
      <c r="T1684" s="48"/>
      <c r="U1684" s="48"/>
      <c r="V1684" s="48"/>
      <c r="W1684" s="48"/>
      <c r="X1684" s="48"/>
      <c r="Y1684" s="48"/>
      <c r="Z1684" s="48"/>
      <c r="AA1684" s="48"/>
      <c r="AB1684" s="48"/>
      <c r="AC1684" s="48"/>
      <c r="AD1684" s="49"/>
    </row>
    <row r="1685" spans="13:30">
      <c r="M1685" s="48"/>
      <c r="N1685" s="48"/>
      <c r="O1685" s="48"/>
      <c r="P1685" s="48"/>
      <c r="Q1685" s="48"/>
      <c r="R1685" s="48"/>
      <c r="S1685" s="48"/>
      <c r="T1685" s="48"/>
      <c r="U1685" s="48"/>
      <c r="V1685" s="48"/>
      <c r="W1685" s="48"/>
      <c r="X1685" s="48"/>
      <c r="Y1685" s="48"/>
      <c r="Z1685" s="48"/>
      <c r="AA1685" s="48"/>
      <c r="AB1685" s="48"/>
      <c r="AC1685" s="48"/>
      <c r="AD1685" s="49"/>
    </row>
    <row r="1686" spans="13:30">
      <c r="M1686" s="48"/>
      <c r="N1686" s="48"/>
      <c r="O1686" s="48"/>
      <c r="P1686" s="48"/>
      <c r="Q1686" s="48"/>
      <c r="R1686" s="48"/>
      <c r="S1686" s="48"/>
      <c r="T1686" s="48"/>
      <c r="U1686" s="48"/>
      <c r="V1686" s="48"/>
      <c r="W1686" s="48"/>
      <c r="X1686" s="48"/>
      <c r="Y1686" s="48"/>
      <c r="Z1686" s="48"/>
      <c r="AA1686" s="48"/>
      <c r="AB1686" s="48"/>
      <c r="AC1686" s="48"/>
      <c r="AD1686" s="49"/>
    </row>
    <row r="1687" spans="13:30">
      <c r="M1687" s="48"/>
      <c r="N1687" s="48"/>
      <c r="O1687" s="48"/>
      <c r="P1687" s="48"/>
      <c r="Q1687" s="48"/>
      <c r="R1687" s="48"/>
      <c r="S1687" s="48"/>
      <c r="T1687" s="48"/>
      <c r="U1687" s="48"/>
      <c r="V1687" s="48"/>
      <c r="W1687" s="48"/>
      <c r="X1687" s="48"/>
      <c r="Y1687" s="48"/>
      <c r="Z1687" s="48"/>
      <c r="AA1687" s="48"/>
      <c r="AB1687" s="48"/>
      <c r="AC1687" s="48"/>
      <c r="AD1687" s="49"/>
    </row>
    <row r="1688" spans="13:30">
      <c r="M1688" s="48"/>
      <c r="N1688" s="48"/>
      <c r="O1688" s="48"/>
      <c r="P1688" s="48"/>
      <c r="Q1688" s="48"/>
      <c r="R1688" s="48"/>
      <c r="S1688" s="48"/>
      <c r="T1688" s="48"/>
      <c r="U1688" s="48"/>
      <c r="V1688" s="48"/>
      <c r="W1688" s="48"/>
      <c r="X1688" s="48"/>
      <c r="Y1688" s="48"/>
      <c r="Z1688" s="48"/>
      <c r="AA1688" s="48"/>
      <c r="AB1688" s="48"/>
      <c r="AC1688" s="48"/>
      <c r="AD1688" s="49"/>
    </row>
    <row r="1689" spans="13:30">
      <c r="M1689" s="48"/>
      <c r="N1689" s="48"/>
      <c r="O1689" s="48"/>
      <c r="P1689" s="48"/>
      <c r="Q1689" s="48"/>
      <c r="R1689" s="48"/>
      <c r="S1689" s="48"/>
      <c r="T1689" s="48"/>
      <c r="U1689" s="48"/>
      <c r="V1689" s="48"/>
      <c r="W1689" s="48"/>
      <c r="X1689" s="48"/>
      <c r="Y1689" s="48"/>
      <c r="Z1689" s="48"/>
      <c r="AA1689" s="48"/>
      <c r="AB1689" s="48"/>
      <c r="AC1689" s="48"/>
      <c r="AD1689" s="49"/>
    </row>
    <row r="1690" spans="13:30">
      <c r="M1690" s="48"/>
      <c r="N1690" s="48"/>
      <c r="O1690" s="48"/>
      <c r="P1690" s="48"/>
      <c r="Q1690" s="48"/>
      <c r="R1690" s="48"/>
      <c r="S1690" s="48"/>
      <c r="T1690" s="48"/>
      <c r="U1690" s="48"/>
      <c r="V1690" s="48"/>
      <c r="W1690" s="48"/>
      <c r="X1690" s="48"/>
      <c r="Y1690" s="48"/>
      <c r="Z1690" s="48"/>
      <c r="AA1690" s="48"/>
      <c r="AB1690" s="48"/>
      <c r="AC1690" s="48"/>
      <c r="AD1690" s="49"/>
    </row>
    <row r="1691" spans="13:30">
      <c r="M1691" s="48"/>
      <c r="N1691" s="48"/>
      <c r="O1691" s="48"/>
      <c r="P1691" s="48"/>
      <c r="Q1691" s="48"/>
      <c r="R1691" s="48"/>
      <c r="S1691" s="48"/>
      <c r="T1691" s="48"/>
      <c r="U1691" s="48"/>
      <c r="V1691" s="48"/>
      <c r="W1691" s="48"/>
      <c r="X1691" s="48"/>
      <c r="Y1691" s="48"/>
      <c r="Z1691" s="48"/>
      <c r="AA1691" s="48"/>
      <c r="AB1691" s="48"/>
      <c r="AC1691" s="48"/>
      <c r="AD1691" s="49"/>
    </row>
    <row r="1692" spans="13:30">
      <c r="M1692" s="48"/>
      <c r="N1692" s="48"/>
      <c r="O1692" s="48"/>
      <c r="P1692" s="48"/>
      <c r="Q1692" s="48"/>
      <c r="R1692" s="48"/>
      <c r="S1692" s="48"/>
      <c r="T1692" s="48"/>
      <c r="U1692" s="48"/>
      <c r="V1692" s="48"/>
      <c r="W1692" s="48"/>
      <c r="X1692" s="48"/>
      <c r="Y1692" s="48"/>
      <c r="Z1692" s="48"/>
      <c r="AA1692" s="48"/>
      <c r="AB1692" s="48"/>
      <c r="AC1692" s="48"/>
      <c r="AD1692" s="49"/>
    </row>
    <row r="1693" spans="13:30">
      <c r="M1693" s="48"/>
      <c r="N1693" s="48"/>
      <c r="O1693" s="48"/>
      <c r="P1693" s="48"/>
      <c r="Q1693" s="48"/>
      <c r="R1693" s="48"/>
      <c r="S1693" s="48"/>
      <c r="T1693" s="48"/>
      <c r="U1693" s="48"/>
      <c r="V1693" s="48"/>
      <c r="W1693" s="48"/>
      <c r="X1693" s="48"/>
      <c r="Y1693" s="48"/>
      <c r="Z1693" s="48"/>
      <c r="AA1693" s="48"/>
      <c r="AB1693" s="48"/>
      <c r="AC1693" s="48"/>
      <c r="AD1693" s="49"/>
    </row>
    <row r="1694" spans="13:30">
      <c r="M1694" s="48"/>
      <c r="N1694" s="48"/>
      <c r="O1694" s="48"/>
      <c r="P1694" s="48"/>
      <c r="Q1694" s="48"/>
      <c r="R1694" s="48"/>
      <c r="S1694" s="48"/>
      <c r="T1694" s="48"/>
      <c r="U1694" s="48"/>
      <c r="V1694" s="48"/>
      <c r="W1694" s="48"/>
      <c r="X1694" s="48"/>
      <c r="Y1694" s="48"/>
      <c r="Z1694" s="48"/>
      <c r="AA1694" s="48"/>
      <c r="AB1694" s="48"/>
      <c r="AC1694" s="48"/>
      <c r="AD1694" s="49"/>
    </row>
    <row r="1695" spans="13:30">
      <c r="M1695" s="48"/>
      <c r="N1695" s="48"/>
      <c r="O1695" s="48"/>
      <c r="P1695" s="48"/>
      <c r="Q1695" s="48"/>
      <c r="R1695" s="48"/>
      <c r="S1695" s="48"/>
      <c r="T1695" s="48"/>
      <c r="U1695" s="48"/>
      <c r="V1695" s="48"/>
      <c r="W1695" s="48"/>
      <c r="X1695" s="48"/>
      <c r="Y1695" s="48"/>
      <c r="Z1695" s="48"/>
      <c r="AA1695" s="48"/>
      <c r="AB1695" s="48"/>
      <c r="AC1695" s="48"/>
      <c r="AD1695" s="49"/>
    </row>
    <row r="1696" spans="13:30">
      <c r="M1696" s="48"/>
      <c r="N1696" s="48"/>
      <c r="O1696" s="48"/>
      <c r="P1696" s="48"/>
      <c r="Q1696" s="48"/>
      <c r="R1696" s="48"/>
      <c r="S1696" s="48"/>
      <c r="T1696" s="48"/>
      <c r="U1696" s="48"/>
      <c r="V1696" s="48"/>
      <c r="W1696" s="48"/>
      <c r="X1696" s="48"/>
      <c r="Y1696" s="48"/>
      <c r="Z1696" s="48"/>
      <c r="AA1696" s="48"/>
      <c r="AB1696" s="48"/>
      <c r="AC1696" s="48"/>
      <c r="AD1696" s="49"/>
    </row>
    <row r="1697" spans="13:30">
      <c r="M1697" s="48"/>
      <c r="N1697" s="48"/>
      <c r="O1697" s="48"/>
      <c r="P1697" s="48"/>
      <c r="Q1697" s="48"/>
      <c r="R1697" s="48"/>
      <c r="S1697" s="48"/>
      <c r="T1697" s="48"/>
      <c r="U1697" s="48"/>
      <c r="V1697" s="48"/>
      <c r="W1697" s="48"/>
      <c r="X1697" s="48"/>
      <c r="Y1697" s="48"/>
      <c r="Z1697" s="48"/>
      <c r="AA1697" s="48"/>
      <c r="AB1697" s="48"/>
      <c r="AC1697" s="48"/>
      <c r="AD1697" s="49"/>
    </row>
    <row r="1698" spans="13:30">
      <c r="M1698" s="48"/>
      <c r="N1698" s="48"/>
      <c r="O1698" s="48"/>
      <c r="P1698" s="48"/>
      <c r="Q1698" s="48"/>
      <c r="R1698" s="48"/>
      <c r="S1698" s="48"/>
      <c r="T1698" s="48"/>
      <c r="U1698" s="48"/>
      <c r="V1698" s="48"/>
      <c r="W1698" s="48"/>
      <c r="X1698" s="48"/>
      <c r="Y1698" s="48"/>
      <c r="Z1698" s="48"/>
      <c r="AA1698" s="48"/>
      <c r="AB1698" s="48"/>
      <c r="AC1698" s="48"/>
      <c r="AD1698" s="49"/>
    </row>
    <row r="1699" spans="13:30">
      <c r="M1699" s="48"/>
      <c r="N1699" s="48"/>
      <c r="O1699" s="48"/>
      <c r="P1699" s="48"/>
      <c r="Q1699" s="48"/>
      <c r="R1699" s="48"/>
      <c r="S1699" s="48"/>
      <c r="T1699" s="48"/>
      <c r="U1699" s="48"/>
      <c r="V1699" s="48"/>
      <c r="W1699" s="48"/>
      <c r="X1699" s="48"/>
      <c r="Y1699" s="48"/>
      <c r="Z1699" s="48"/>
      <c r="AA1699" s="48"/>
      <c r="AB1699" s="48"/>
      <c r="AC1699" s="48"/>
      <c r="AD1699" s="49"/>
    </row>
    <row r="1700" spans="13:30">
      <c r="M1700" s="48"/>
      <c r="N1700" s="48"/>
      <c r="O1700" s="48"/>
      <c r="P1700" s="48"/>
      <c r="Q1700" s="48"/>
      <c r="R1700" s="48"/>
      <c r="S1700" s="48"/>
      <c r="T1700" s="48"/>
      <c r="U1700" s="48"/>
      <c r="V1700" s="48"/>
      <c r="W1700" s="48"/>
      <c r="X1700" s="48"/>
      <c r="Y1700" s="48"/>
      <c r="Z1700" s="48"/>
      <c r="AA1700" s="48"/>
      <c r="AB1700" s="48"/>
      <c r="AC1700" s="48"/>
      <c r="AD1700" s="49"/>
    </row>
    <row r="1701" spans="13:30">
      <c r="M1701" s="48"/>
      <c r="N1701" s="48"/>
      <c r="O1701" s="48"/>
      <c r="P1701" s="48"/>
      <c r="Q1701" s="48"/>
      <c r="R1701" s="48"/>
      <c r="S1701" s="48"/>
      <c r="T1701" s="48"/>
      <c r="U1701" s="48"/>
      <c r="V1701" s="48"/>
      <c r="W1701" s="48"/>
      <c r="X1701" s="48"/>
      <c r="Y1701" s="48"/>
      <c r="Z1701" s="48"/>
      <c r="AA1701" s="48"/>
      <c r="AB1701" s="48"/>
      <c r="AC1701" s="48"/>
      <c r="AD1701" s="49"/>
    </row>
    <row r="1702" spans="13:30">
      <c r="M1702" s="48"/>
      <c r="N1702" s="48"/>
      <c r="O1702" s="48"/>
      <c r="P1702" s="48"/>
      <c r="Q1702" s="48"/>
      <c r="R1702" s="48"/>
      <c r="S1702" s="48"/>
      <c r="T1702" s="48"/>
      <c r="U1702" s="48"/>
      <c r="V1702" s="48"/>
      <c r="W1702" s="48"/>
      <c r="X1702" s="48"/>
      <c r="Y1702" s="48"/>
      <c r="Z1702" s="48"/>
      <c r="AA1702" s="48"/>
      <c r="AB1702" s="48"/>
      <c r="AC1702" s="48"/>
      <c r="AD1702" s="49"/>
    </row>
    <row r="1703" spans="13:30">
      <c r="M1703" s="48"/>
      <c r="N1703" s="48"/>
      <c r="O1703" s="48"/>
      <c r="P1703" s="48"/>
      <c r="Q1703" s="48"/>
      <c r="R1703" s="48"/>
      <c r="S1703" s="48"/>
      <c r="T1703" s="48"/>
      <c r="U1703" s="48"/>
      <c r="V1703" s="48"/>
      <c r="W1703" s="48"/>
      <c r="X1703" s="48"/>
      <c r="Y1703" s="48"/>
      <c r="Z1703" s="48"/>
      <c r="AA1703" s="48"/>
      <c r="AB1703" s="48"/>
      <c r="AC1703" s="48"/>
      <c r="AD1703" s="49"/>
    </row>
    <row r="1704" spans="13:30">
      <c r="M1704" s="48"/>
      <c r="N1704" s="48"/>
      <c r="O1704" s="48"/>
      <c r="P1704" s="48"/>
      <c r="Q1704" s="48"/>
      <c r="R1704" s="48"/>
      <c r="S1704" s="48"/>
      <c r="T1704" s="48"/>
      <c r="U1704" s="48"/>
      <c r="V1704" s="48"/>
      <c r="W1704" s="48"/>
      <c r="X1704" s="48"/>
      <c r="Y1704" s="48"/>
      <c r="Z1704" s="48"/>
      <c r="AA1704" s="48"/>
      <c r="AB1704" s="48"/>
      <c r="AC1704" s="48"/>
      <c r="AD1704" s="49"/>
    </row>
    <row r="1705" spans="13:30">
      <c r="M1705" s="48"/>
      <c r="N1705" s="48"/>
      <c r="O1705" s="48"/>
      <c r="P1705" s="48"/>
      <c r="Q1705" s="48"/>
      <c r="R1705" s="48"/>
      <c r="S1705" s="48"/>
      <c r="T1705" s="48"/>
      <c r="U1705" s="48"/>
      <c r="V1705" s="48"/>
      <c r="W1705" s="48"/>
      <c r="X1705" s="48"/>
      <c r="Y1705" s="48"/>
      <c r="Z1705" s="48"/>
      <c r="AA1705" s="48"/>
      <c r="AB1705" s="48"/>
      <c r="AC1705" s="48"/>
      <c r="AD1705" s="49"/>
    </row>
    <row r="1706" spans="13:30">
      <c r="M1706" s="48"/>
      <c r="N1706" s="48"/>
      <c r="O1706" s="48"/>
      <c r="P1706" s="48"/>
      <c r="Q1706" s="48"/>
      <c r="R1706" s="48"/>
      <c r="S1706" s="48"/>
      <c r="T1706" s="48"/>
      <c r="U1706" s="48"/>
      <c r="V1706" s="48"/>
      <c r="W1706" s="48"/>
      <c r="X1706" s="48"/>
      <c r="Y1706" s="48"/>
      <c r="Z1706" s="48"/>
      <c r="AA1706" s="48"/>
      <c r="AB1706" s="48"/>
      <c r="AC1706" s="48"/>
      <c r="AD1706" s="49"/>
    </row>
    <row r="1707" spans="13:30">
      <c r="M1707" s="48"/>
      <c r="N1707" s="48"/>
      <c r="O1707" s="48"/>
      <c r="P1707" s="48"/>
      <c r="Q1707" s="48"/>
      <c r="R1707" s="48"/>
      <c r="S1707" s="48"/>
      <c r="T1707" s="48"/>
      <c r="U1707" s="48"/>
      <c r="V1707" s="48"/>
      <c r="W1707" s="48"/>
      <c r="X1707" s="48"/>
      <c r="Y1707" s="48"/>
      <c r="Z1707" s="48"/>
      <c r="AA1707" s="48"/>
      <c r="AB1707" s="48"/>
      <c r="AC1707" s="48"/>
      <c r="AD1707" s="49"/>
    </row>
    <row r="1708" spans="13:30">
      <c r="M1708" s="48"/>
      <c r="N1708" s="48"/>
      <c r="O1708" s="48"/>
      <c r="P1708" s="48"/>
      <c r="Q1708" s="48"/>
      <c r="R1708" s="48"/>
      <c r="S1708" s="48"/>
      <c r="T1708" s="48"/>
      <c r="U1708" s="48"/>
      <c r="V1708" s="48"/>
      <c r="W1708" s="48"/>
      <c r="X1708" s="48"/>
      <c r="Y1708" s="48"/>
      <c r="Z1708" s="48"/>
      <c r="AA1708" s="48"/>
      <c r="AB1708" s="48"/>
      <c r="AC1708" s="48"/>
      <c r="AD1708" s="49"/>
    </row>
    <row r="1709" spans="13:30">
      <c r="M1709" s="48"/>
      <c r="N1709" s="48"/>
      <c r="O1709" s="48"/>
      <c r="P1709" s="48"/>
      <c r="Q1709" s="48"/>
      <c r="R1709" s="48"/>
      <c r="S1709" s="48"/>
      <c r="T1709" s="48"/>
      <c r="U1709" s="48"/>
      <c r="V1709" s="48"/>
      <c r="W1709" s="48"/>
      <c r="X1709" s="48"/>
      <c r="Y1709" s="48"/>
      <c r="Z1709" s="48"/>
      <c r="AA1709" s="48"/>
      <c r="AB1709" s="48"/>
      <c r="AC1709" s="48"/>
      <c r="AD1709" s="49"/>
    </row>
    <row r="1710" spans="13:30">
      <c r="M1710" s="48"/>
      <c r="N1710" s="48"/>
      <c r="O1710" s="48"/>
      <c r="P1710" s="48"/>
      <c r="Q1710" s="48"/>
      <c r="R1710" s="48"/>
      <c r="S1710" s="48"/>
      <c r="T1710" s="48"/>
      <c r="U1710" s="48"/>
      <c r="V1710" s="48"/>
      <c r="W1710" s="48"/>
      <c r="X1710" s="48"/>
      <c r="Y1710" s="48"/>
      <c r="Z1710" s="48"/>
      <c r="AA1710" s="48"/>
      <c r="AB1710" s="48"/>
      <c r="AC1710" s="48"/>
      <c r="AD1710" s="49"/>
    </row>
    <row r="1711" spans="13:30">
      <c r="M1711" s="48"/>
      <c r="N1711" s="48"/>
      <c r="O1711" s="48"/>
      <c r="P1711" s="48"/>
      <c r="Q1711" s="48"/>
      <c r="R1711" s="48"/>
      <c r="S1711" s="48"/>
      <c r="T1711" s="48"/>
      <c r="U1711" s="48"/>
      <c r="V1711" s="48"/>
      <c r="W1711" s="48"/>
      <c r="X1711" s="48"/>
      <c r="Y1711" s="48"/>
      <c r="Z1711" s="48"/>
      <c r="AA1711" s="48"/>
      <c r="AB1711" s="48"/>
      <c r="AC1711" s="48"/>
      <c r="AD1711" s="49"/>
    </row>
    <row r="1712" spans="13:30">
      <c r="M1712" s="48"/>
      <c r="N1712" s="48"/>
      <c r="O1712" s="48"/>
      <c r="P1712" s="48"/>
      <c r="Q1712" s="48"/>
      <c r="R1712" s="48"/>
      <c r="S1712" s="48"/>
      <c r="T1712" s="48"/>
      <c r="U1712" s="48"/>
      <c r="V1712" s="48"/>
      <c r="W1712" s="48"/>
      <c r="X1712" s="48"/>
      <c r="Y1712" s="48"/>
      <c r="Z1712" s="48"/>
      <c r="AA1712" s="48"/>
      <c r="AB1712" s="48"/>
      <c r="AC1712" s="48"/>
      <c r="AD1712" s="49"/>
    </row>
    <row r="1713" spans="13:30">
      <c r="M1713" s="48"/>
      <c r="N1713" s="48"/>
      <c r="O1713" s="48"/>
      <c r="P1713" s="48"/>
      <c r="Q1713" s="48"/>
      <c r="R1713" s="48"/>
      <c r="S1713" s="48"/>
      <c r="T1713" s="48"/>
      <c r="U1713" s="48"/>
      <c r="V1713" s="48"/>
      <c r="W1713" s="48"/>
      <c r="X1713" s="48"/>
      <c r="Y1713" s="48"/>
      <c r="Z1713" s="48"/>
      <c r="AA1713" s="48"/>
      <c r="AB1713" s="48"/>
      <c r="AC1713" s="48"/>
      <c r="AD1713" s="49"/>
    </row>
    <row r="1714" spans="13:30">
      <c r="M1714" s="48"/>
      <c r="N1714" s="48"/>
      <c r="O1714" s="48"/>
      <c r="P1714" s="48"/>
      <c r="Q1714" s="48"/>
      <c r="R1714" s="48"/>
      <c r="S1714" s="48"/>
      <c r="T1714" s="48"/>
      <c r="U1714" s="48"/>
      <c r="V1714" s="48"/>
      <c r="W1714" s="48"/>
      <c r="X1714" s="48"/>
      <c r="Y1714" s="48"/>
      <c r="Z1714" s="48"/>
      <c r="AA1714" s="48"/>
      <c r="AB1714" s="48"/>
      <c r="AC1714" s="48"/>
      <c r="AD1714" s="49"/>
    </row>
    <row r="1715" spans="13:30">
      <c r="M1715" s="48"/>
      <c r="N1715" s="48"/>
      <c r="O1715" s="48"/>
      <c r="P1715" s="48"/>
      <c r="Q1715" s="48"/>
      <c r="R1715" s="48"/>
      <c r="S1715" s="48"/>
      <c r="T1715" s="48"/>
      <c r="U1715" s="48"/>
      <c r="V1715" s="48"/>
      <c r="W1715" s="48"/>
      <c r="X1715" s="48"/>
      <c r="Y1715" s="48"/>
      <c r="Z1715" s="48"/>
      <c r="AA1715" s="48"/>
      <c r="AB1715" s="48"/>
      <c r="AC1715" s="48"/>
      <c r="AD1715" s="49"/>
    </row>
    <row r="1716" spans="13:30">
      <c r="M1716" s="48"/>
      <c r="N1716" s="48"/>
      <c r="O1716" s="48"/>
      <c r="P1716" s="48"/>
      <c r="Q1716" s="48"/>
      <c r="R1716" s="48"/>
      <c r="S1716" s="48"/>
      <c r="T1716" s="48"/>
      <c r="U1716" s="48"/>
      <c r="V1716" s="48"/>
      <c r="W1716" s="48"/>
      <c r="X1716" s="48"/>
      <c r="Y1716" s="48"/>
      <c r="Z1716" s="48"/>
      <c r="AA1716" s="48"/>
      <c r="AB1716" s="48"/>
      <c r="AC1716" s="48"/>
      <c r="AD1716" s="49"/>
    </row>
    <row r="1717" spans="13:30">
      <c r="M1717" s="48"/>
      <c r="N1717" s="48"/>
      <c r="O1717" s="48"/>
      <c r="P1717" s="48"/>
      <c r="Q1717" s="48"/>
      <c r="R1717" s="48"/>
      <c r="S1717" s="48"/>
      <c r="T1717" s="48"/>
      <c r="U1717" s="48"/>
      <c r="V1717" s="48"/>
      <c r="W1717" s="48"/>
      <c r="X1717" s="48"/>
      <c r="Y1717" s="48"/>
      <c r="Z1717" s="48"/>
      <c r="AA1717" s="48"/>
      <c r="AB1717" s="48"/>
      <c r="AC1717" s="48"/>
      <c r="AD1717" s="49"/>
    </row>
    <row r="1718" spans="13:30">
      <c r="M1718" s="48"/>
      <c r="N1718" s="48"/>
      <c r="O1718" s="48"/>
      <c r="P1718" s="48"/>
      <c r="Q1718" s="48"/>
      <c r="R1718" s="48"/>
      <c r="S1718" s="48"/>
      <c r="T1718" s="48"/>
      <c r="U1718" s="48"/>
      <c r="V1718" s="48"/>
      <c r="W1718" s="48"/>
      <c r="X1718" s="48"/>
      <c r="Y1718" s="48"/>
      <c r="Z1718" s="48"/>
      <c r="AA1718" s="48"/>
      <c r="AB1718" s="48"/>
      <c r="AC1718" s="48"/>
      <c r="AD1718" s="49"/>
    </row>
    <row r="1719" spans="13:30">
      <c r="M1719" s="48"/>
      <c r="N1719" s="48"/>
      <c r="O1719" s="48"/>
      <c r="P1719" s="48"/>
      <c r="Q1719" s="48"/>
      <c r="R1719" s="48"/>
      <c r="S1719" s="48"/>
      <c r="T1719" s="48"/>
      <c r="U1719" s="48"/>
      <c r="V1719" s="48"/>
      <c r="W1719" s="48"/>
      <c r="X1719" s="48"/>
      <c r="Y1719" s="48"/>
      <c r="Z1719" s="48"/>
      <c r="AA1719" s="48"/>
      <c r="AB1719" s="48"/>
      <c r="AC1719" s="48"/>
      <c r="AD1719" s="49"/>
    </row>
    <row r="1720" spans="13:30">
      <c r="M1720" s="48"/>
      <c r="N1720" s="48"/>
      <c r="O1720" s="48"/>
      <c r="P1720" s="48"/>
      <c r="Q1720" s="48"/>
      <c r="R1720" s="48"/>
      <c r="S1720" s="48"/>
      <c r="T1720" s="48"/>
      <c r="U1720" s="48"/>
      <c r="V1720" s="48"/>
      <c r="W1720" s="48"/>
      <c r="X1720" s="48"/>
      <c r="Y1720" s="48"/>
      <c r="Z1720" s="48"/>
      <c r="AA1720" s="48"/>
      <c r="AB1720" s="48"/>
      <c r="AC1720" s="48"/>
      <c r="AD1720" s="49"/>
    </row>
    <row r="1721" spans="13:30">
      <c r="M1721" s="48"/>
      <c r="N1721" s="48"/>
      <c r="O1721" s="48"/>
      <c r="P1721" s="48"/>
      <c r="Q1721" s="48"/>
      <c r="R1721" s="48"/>
      <c r="S1721" s="48"/>
      <c r="T1721" s="48"/>
      <c r="U1721" s="48"/>
      <c r="V1721" s="48"/>
      <c r="W1721" s="48"/>
      <c r="X1721" s="48"/>
      <c r="Y1721" s="48"/>
      <c r="Z1721" s="48"/>
      <c r="AA1721" s="48"/>
      <c r="AB1721" s="48"/>
      <c r="AC1721" s="48"/>
      <c r="AD1721" s="49"/>
    </row>
    <row r="1722" spans="13:30">
      <c r="M1722" s="48"/>
      <c r="N1722" s="48"/>
      <c r="O1722" s="48"/>
      <c r="P1722" s="48"/>
      <c r="Q1722" s="48"/>
      <c r="R1722" s="48"/>
      <c r="S1722" s="48"/>
      <c r="T1722" s="48"/>
      <c r="U1722" s="48"/>
      <c r="V1722" s="48"/>
      <c r="W1722" s="48"/>
      <c r="X1722" s="48"/>
      <c r="Y1722" s="48"/>
      <c r="Z1722" s="48"/>
      <c r="AA1722" s="48"/>
      <c r="AB1722" s="48"/>
      <c r="AC1722" s="48"/>
      <c r="AD1722" s="49"/>
    </row>
    <row r="1723" spans="13:30">
      <c r="M1723" s="48"/>
      <c r="N1723" s="48"/>
      <c r="O1723" s="48"/>
      <c r="P1723" s="48"/>
      <c r="Q1723" s="48"/>
      <c r="R1723" s="48"/>
      <c r="S1723" s="48"/>
      <c r="T1723" s="48"/>
      <c r="U1723" s="48"/>
      <c r="V1723" s="48"/>
      <c r="W1723" s="48"/>
      <c r="X1723" s="48"/>
      <c r="Y1723" s="48"/>
      <c r="Z1723" s="48"/>
      <c r="AA1723" s="48"/>
      <c r="AB1723" s="48"/>
      <c r="AC1723" s="48"/>
      <c r="AD1723" s="49"/>
    </row>
    <row r="1724" spans="13:30">
      <c r="M1724" s="48"/>
      <c r="N1724" s="48"/>
      <c r="O1724" s="48"/>
      <c r="P1724" s="48"/>
      <c r="Q1724" s="48"/>
      <c r="R1724" s="48"/>
      <c r="S1724" s="48"/>
      <c r="T1724" s="48"/>
      <c r="U1724" s="48"/>
      <c r="V1724" s="48"/>
      <c r="W1724" s="48"/>
      <c r="X1724" s="48"/>
      <c r="Y1724" s="48"/>
      <c r="Z1724" s="48"/>
      <c r="AA1724" s="48"/>
      <c r="AB1724" s="48"/>
      <c r="AC1724" s="48"/>
      <c r="AD1724" s="49"/>
    </row>
    <row r="1725" spans="13:30">
      <c r="M1725" s="48"/>
      <c r="N1725" s="48"/>
      <c r="O1725" s="48"/>
      <c r="P1725" s="48"/>
      <c r="Q1725" s="48"/>
      <c r="R1725" s="48"/>
      <c r="S1725" s="48"/>
      <c r="T1725" s="48"/>
      <c r="U1725" s="48"/>
      <c r="V1725" s="48"/>
      <c r="W1725" s="48"/>
      <c r="X1725" s="48"/>
      <c r="Y1725" s="48"/>
      <c r="Z1725" s="48"/>
      <c r="AA1725" s="48"/>
      <c r="AB1725" s="48"/>
      <c r="AC1725" s="48"/>
      <c r="AD1725" s="49"/>
    </row>
    <row r="1726" spans="13:30">
      <c r="M1726" s="48"/>
      <c r="N1726" s="48"/>
      <c r="O1726" s="48"/>
      <c r="P1726" s="48"/>
      <c r="Q1726" s="48"/>
      <c r="R1726" s="48"/>
      <c r="S1726" s="48"/>
      <c r="T1726" s="48"/>
      <c r="U1726" s="48"/>
      <c r="V1726" s="48"/>
      <c r="W1726" s="48"/>
      <c r="X1726" s="48"/>
      <c r="Y1726" s="48"/>
      <c r="Z1726" s="48"/>
      <c r="AA1726" s="48"/>
      <c r="AB1726" s="48"/>
      <c r="AC1726" s="48"/>
      <c r="AD1726" s="49"/>
    </row>
    <row r="1727" spans="13:30">
      <c r="M1727" s="48"/>
      <c r="N1727" s="48"/>
      <c r="O1727" s="48"/>
      <c r="P1727" s="48"/>
      <c r="Q1727" s="48"/>
      <c r="R1727" s="48"/>
      <c r="S1727" s="48"/>
      <c r="T1727" s="48"/>
      <c r="U1727" s="48"/>
      <c r="V1727" s="48"/>
      <c r="W1727" s="48"/>
      <c r="X1727" s="48"/>
      <c r="Y1727" s="48"/>
      <c r="Z1727" s="48"/>
      <c r="AA1727" s="48"/>
      <c r="AB1727" s="48"/>
      <c r="AC1727" s="48"/>
      <c r="AD1727" s="49"/>
    </row>
    <row r="1728" spans="13:30">
      <c r="M1728" s="48"/>
      <c r="N1728" s="48"/>
      <c r="O1728" s="48"/>
      <c r="P1728" s="48"/>
      <c r="Q1728" s="48"/>
      <c r="R1728" s="48"/>
      <c r="S1728" s="48"/>
      <c r="T1728" s="48"/>
      <c r="U1728" s="48"/>
      <c r="V1728" s="48"/>
      <c r="W1728" s="48"/>
      <c r="X1728" s="48"/>
      <c r="Y1728" s="48"/>
      <c r="Z1728" s="48"/>
      <c r="AA1728" s="48"/>
      <c r="AB1728" s="48"/>
      <c r="AC1728" s="48"/>
      <c r="AD1728" s="49"/>
    </row>
    <row r="1729" spans="13:30">
      <c r="M1729" s="48"/>
      <c r="N1729" s="48"/>
      <c r="O1729" s="48"/>
      <c r="P1729" s="48"/>
      <c r="Q1729" s="48"/>
      <c r="R1729" s="48"/>
      <c r="S1729" s="48"/>
      <c r="T1729" s="48"/>
      <c r="U1729" s="48"/>
      <c r="V1729" s="48"/>
      <c r="W1729" s="48"/>
      <c r="X1729" s="48"/>
      <c r="Y1729" s="48"/>
      <c r="Z1729" s="48"/>
      <c r="AA1729" s="48"/>
      <c r="AB1729" s="48"/>
      <c r="AC1729" s="48"/>
      <c r="AD1729" s="49"/>
    </row>
    <row r="1730" spans="13:30">
      <c r="M1730" s="48"/>
      <c r="N1730" s="48"/>
      <c r="O1730" s="48"/>
      <c r="P1730" s="48"/>
      <c r="Q1730" s="48"/>
      <c r="R1730" s="48"/>
      <c r="S1730" s="48"/>
      <c r="T1730" s="48"/>
      <c r="U1730" s="48"/>
      <c r="V1730" s="48"/>
      <c r="W1730" s="48"/>
      <c r="X1730" s="48"/>
      <c r="Y1730" s="48"/>
      <c r="Z1730" s="48"/>
      <c r="AA1730" s="48"/>
      <c r="AB1730" s="48"/>
      <c r="AC1730" s="48"/>
      <c r="AD1730" s="49"/>
    </row>
    <row r="1731" spans="13:30">
      <c r="M1731" s="48"/>
      <c r="N1731" s="48"/>
      <c r="O1731" s="48"/>
      <c r="P1731" s="48"/>
      <c r="Q1731" s="48"/>
      <c r="R1731" s="48"/>
      <c r="S1731" s="48"/>
      <c r="T1731" s="48"/>
      <c r="U1731" s="48"/>
      <c r="V1731" s="48"/>
      <c r="W1731" s="48"/>
      <c r="X1731" s="48"/>
      <c r="Y1731" s="48"/>
      <c r="Z1731" s="48"/>
      <c r="AA1731" s="48"/>
      <c r="AB1731" s="48"/>
      <c r="AC1731" s="48"/>
      <c r="AD1731" s="49"/>
    </row>
    <row r="1732" spans="13:30">
      <c r="M1732" s="48"/>
      <c r="N1732" s="48"/>
      <c r="O1732" s="48"/>
      <c r="P1732" s="48"/>
      <c r="Q1732" s="48"/>
      <c r="R1732" s="48"/>
      <c r="S1732" s="48"/>
      <c r="T1732" s="48"/>
      <c r="U1732" s="48"/>
      <c r="V1732" s="48"/>
      <c r="W1732" s="48"/>
      <c r="X1732" s="48"/>
      <c r="Y1732" s="48"/>
      <c r="Z1732" s="48"/>
      <c r="AA1732" s="48"/>
      <c r="AB1732" s="48"/>
      <c r="AC1732" s="48"/>
      <c r="AD1732" s="49"/>
    </row>
    <row r="1733" spans="13:30">
      <c r="M1733" s="48"/>
      <c r="N1733" s="48"/>
      <c r="O1733" s="48"/>
      <c r="P1733" s="48"/>
      <c r="Q1733" s="48"/>
      <c r="R1733" s="48"/>
      <c r="S1733" s="48"/>
      <c r="T1733" s="48"/>
      <c r="U1733" s="48"/>
      <c r="V1733" s="48"/>
      <c r="W1733" s="48"/>
      <c r="X1733" s="48"/>
      <c r="Y1733" s="48"/>
      <c r="Z1733" s="48"/>
      <c r="AA1733" s="48"/>
      <c r="AB1733" s="48"/>
      <c r="AC1733" s="48"/>
      <c r="AD1733" s="49"/>
    </row>
    <row r="1734" spans="13:30">
      <c r="M1734" s="48"/>
      <c r="N1734" s="48"/>
      <c r="O1734" s="48"/>
      <c r="P1734" s="48"/>
      <c r="Q1734" s="48"/>
      <c r="R1734" s="48"/>
      <c r="S1734" s="48"/>
      <c r="T1734" s="48"/>
      <c r="U1734" s="48"/>
      <c r="V1734" s="48"/>
      <c r="W1734" s="48"/>
      <c r="X1734" s="48"/>
      <c r="Y1734" s="48"/>
      <c r="Z1734" s="48"/>
      <c r="AA1734" s="48"/>
      <c r="AB1734" s="48"/>
      <c r="AC1734" s="48"/>
      <c r="AD1734" s="49"/>
    </row>
    <row r="1735" spans="13:30">
      <c r="M1735" s="48"/>
      <c r="N1735" s="48"/>
      <c r="O1735" s="48"/>
      <c r="P1735" s="48"/>
      <c r="Q1735" s="48"/>
      <c r="R1735" s="48"/>
      <c r="S1735" s="48"/>
      <c r="T1735" s="48"/>
      <c r="U1735" s="48"/>
      <c r="V1735" s="48"/>
      <c r="W1735" s="48"/>
      <c r="X1735" s="48"/>
      <c r="Y1735" s="48"/>
      <c r="Z1735" s="48"/>
      <c r="AA1735" s="48"/>
      <c r="AB1735" s="48"/>
      <c r="AC1735" s="48"/>
      <c r="AD1735" s="49"/>
    </row>
    <row r="1736" spans="13:30">
      <c r="M1736" s="48"/>
      <c r="N1736" s="48"/>
      <c r="O1736" s="48"/>
      <c r="P1736" s="48"/>
      <c r="Q1736" s="48"/>
      <c r="R1736" s="48"/>
      <c r="S1736" s="48"/>
      <c r="T1736" s="48"/>
      <c r="U1736" s="48"/>
      <c r="V1736" s="48"/>
      <c r="W1736" s="48"/>
      <c r="X1736" s="48"/>
      <c r="Y1736" s="48"/>
      <c r="Z1736" s="48"/>
      <c r="AA1736" s="48"/>
      <c r="AB1736" s="48"/>
      <c r="AC1736" s="48"/>
      <c r="AD1736" s="49"/>
    </row>
    <row r="1737" spans="13:30">
      <c r="M1737" s="48"/>
      <c r="N1737" s="48"/>
      <c r="O1737" s="48"/>
      <c r="P1737" s="48"/>
      <c r="Q1737" s="48"/>
      <c r="R1737" s="48"/>
      <c r="S1737" s="48"/>
      <c r="T1737" s="48"/>
      <c r="U1737" s="48"/>
      <c r="V1737" s="48"/>
      <c r="W1737" s="48"/>
      <c r="X1737" s="48"/>
      <c r="Y1737" s="48"/>
      <c r="Z1737" s="48"/>
      <c r="AA1737" s="48"/>
      <c r="AB1737" s="48"/>
      <c r="AC1737" s="48"/>
      <c r="AD1737" s="49"/>
    </row>
    <row r="1738" spans="13:30">
      <c r="M1738" s="48"/>
      <c r="N1738" s="48"/>
      <c r="O1738" s="48"/>
      <c r="P1738" s="48"/>
      <c r="Q1738" s="48"/>
      <c r="R1738" s="48"/>
      <c r="S1738" s="48"/>
      <c r="T1738" s="48"/>
      <c r="U1738" s="48"/>
      <c r="V1738" s="48"/>
      <c r="W1738" s="48"/>
      <c r="X1738" s="48"/>
      <c r="Y1738" s="48"/>
      <c r="Z1738" s="48"/>
      <c r="AA1738" s="48"/>
      <c r="AB1738" s="48"/>
      <c r="AC1738" s="48"/>
      <c r="AD1738" s="49"/>
    </row>
    <row r="1739" spans="13:30">
      <c r="M1739" s="48"/>
      <c r="N1739" s="48"/>
      <c r="O1739" s="48"/>
      <c r="P1739" s="48"/>
      <c r="Q1739" s="48"/>
      <c r="R1739" s="48"/>
      <c r="S1739" s="48"/>
      <c r="T1739" s="48"/>
      <c r="U1739" s="48"/>
      <c r="V1739" s="48"/>
      <c r="W1739" s="48"/>
      <c r="X1739" s="48"/>
      <c r="Y1739" s="48"/>
      <c r="Z1739" s="48"/>
      <c r="AA1739" s="48"/>
      <c r="AB1739" s="48"/>
      <c r="AC1739" s="48"/>
      <c r="AD1739" s="49"/>
    </row>
    <row r="1740" spans="13:30">
      <c r="M1740" s="48"/>
      <c r="N1740" s="48"/>
      <c r="O1740" s="48"/>
      <c r="P1740" s="48"/>
      <c r="Q1740" s="48"/>
      <c r="R1740" s="48"/>
      <c r="S1740" s="48"/>
      <c r="T1740" s="48"/>
      <c r="U1740" s="48"/>
      <c r="V1740" s="48"/>
      <c r="W1740" s="48"/>
      <c r="X1740" s="48"/>
      <c r="Y1740" s="48"/>
      <c r="Z1740" s="48"/>
      <c r="AA1740" s="48"/>
      <c r="AB1740" s="48"/>
      <c r="AC1740" s="48"/>
      <c r="AD1740" s="49"/>
    </row>
    <row r="1741" spans="13:30">
      <c r="M1741" s="48"/>
      <c r="N1741" s="48"/>
      <c r="O1741" s="48"/>
      <c r="P1741" s="48"/>
      <c r="Q1741" s="48"/>
      <c r="R1741" s="48"/>
      <c r="S1741" s="48"/>
      <c r="T1741" s="48"/>
      <c r="U1741" s="48"/>
      <c r="V1741" s="48"/>
      <c r="W1741" s="48"/>
      <c r="X1741" s="48"/>
      <c r="Y1741" s="48"/>
      <c r="Z1741" s="48"/>
      <c r="AA1741" s="48"/>
      <c r="AB1741" s="48"/>
      <c r="AC1741" s="48"/>
      <c r="AD1741" s="49"/>
    </row>
    <row r="1742" spans="13:30">
      <c r="M1742" s="48"/>
      <c r="N1742" s="48"/>
      <c r="O1742" s="48"/>
      <c r="P1742" s="48"/>
      <c r="Q1742" s="48"/>
      <c r="R1742" s="48"/>
      <c r="S1742" s="48"/>
      <c r="T1742" s="48"/>
      <c r="U1742" s="48"/>
      <c r="V1742" s="48"/>
      <c r="W1742" s="48"/>
      <c r="X1742" s="48"/>
      <c r="Y1742" s="48"/>
      <c r="Z1742" s="48"/>
      <c r="AA1742" s="48"/>
      <c r="AB1742" s="48"/>
      <c r="AC1742" s="48"/>
      <c r="AD1742" s="49"/>
    </row>
    <row r="1743" spans="13:30">
      <c r="M1743" s="48"/>
      <c r="N1743" s="48"/>
      <c r="O1743" s="48"/>
      <c r="P1743" s="48"/>
      <c r="Q1743" s="48"/>
      <c r="R1743" s="48"/>
      <c r="S1743" s="48"/>
      <c r="T1743" s="48"/>
      <c r="U1743" s="48"/>
      <c r="V1743" s="48"/>
      <c r="W1743" s="48"/>
      <c r="X1743" s="48"/>
      <c r="Y1743" s="48"/>
      <c r="Z1743" s="48"/>
      <c r="AA1743" s="48"/>
      <c r="AB1743" s="48"/>
      <c r="AC1743" s="48"/>
      <c r="AD1743" s="49"/>
    </row>
    <row r="1744" spans="13:30">
      <c r="M1744" s="48"/>
      <c r="N1744" s="48"/>
      <c r="O1744" s="48"/>
      <c r="P1744" s="48"/>
      <c r="Q1744" s="48"/>
      <c r="R1744" s="48"/>
      <c r="S1744" s="48"/>
      <c r="T1744" s="48"/>
      <c r="U1744" s="48"/>
      <c r="V1744" s="48"/>
      <c r="W1744" s="48"/>
      <c r="X1744" s="48"/>
      <c r="Y1744" s="48"/>
      <c r="Z1744" s="48"/>
      <c r="AA1744" s="48"/>
      <c r="AB1744" s="48"/>
      <c r="AC1744" s="48"/>
      <c r="AD1744" s="49"/>
    </row>
    <row r="1745" spans="13:30">
      <c r="M1745" s="48"/>
      <c r="N1745" s="48"/>
      <c r="O1745" s="48"/>
      <c r="P1745" s="48"/>
      <c r="Q1745" s="48"/>
      <c r="R1745" s="48"/>
      <c r="S1745" s="48"/>
      <c r="T1745" s="48"/>
      <c r="U1745" s="48"/>
      <c r="V1745" s="48"/>
      <c r="W1745" s="48"/>
      <c r="X1745" s="48"/>
      <c r="Y1745" s="48"/>
      <c r="Z1745" s="48"/>
      <c r="AA1745" s="48"/>
      <c r="AB1745" s="48"/>
      <c r="AC1745" s="48"/>
      <c r="AD1745" s="49"/>
    </row>
    <row r="1746" spans="13:30">
      <c r="M1746" s="48"/>
      <c r="N1746" s="48"/>
      <c r="O1746" s="48"/>
      <c r="P1746" s="48"/>
      <c r="Q1746" s="48"/>
      <c r="R1746" s="48"/>
      <c r="S1746" s="48"/>
      <c r="T1746" s="48"/>
      <c r="U1746" s="48"/>
      <c r="V1746" s="48"/>
      <c r="W1746" s="48"/>
      <c r="X1746" s="48"/>
      <c r="Y1746" s="48"/>
      <c r="Z1746" s="48"/>
      <c r="AA1746" s="48"/>
      <c r="AB1746" s="48"/>
      <c r="AC1746" s="48"/>
      <c r="AD1746" s="49"/>
    </row>
    <row r="1747" spans="13:30">
      <c r="M1747" s="48"/>
      <c r="N1747" s="48"/>
      <c r="O1747" s="48"/>
      <c r="P1747" s="48"/>
      <c r="Q1747" s="48"/>
      <c r="R1747" s="48"/>
      <c r="S1747" s="48"/>
      <c r="T1747" s="48"/>
      <c r="U1747" s="48"/>
      <c r="V1747" s="48"/>
      <c r="W1747" s="48"/>
      <c r="X1747" s="48"/>
      <c r="Y1747" s="48"/>
      <c r="Z1747" s="48"/>
      <c r="AA1747" s="48"/>
      <c r="AB1747" s="48"/>
      <c r="AC1747" s="48"/>
      <c r="AD1747" s="49"/>
    </row>
    <row r="1748" spans="13:30">
      <c r="M1748" s="48"/>
      <c r="N1748" s="48"/>
      <c r="O1748" s="48"/>
      <c r="P1748" s="48"/>
      <c r="Q1748" s="48"/>
      <c r="R1748" s="48"/>
      <c r="S1748" s="48"/>
      <c r="T1748" s="48"/>
      <c r="U1748" s="48"/>
      <c r="V1748" s="48"/>
      <c r="W1748" s="48"/>
      <c r="X1748" s="48"/>
      <c r="Y1748" s="48"/>
      <c r="Z1748" s="48"/>
      <c r="AA1748" s="48"/>
      <c r="AB1748" s="48"/>
      <c r="AC1748" s="48"/>
      <c r="AD1748" s="49"/>
    </row>
    <row r="1749" spans="13:30">
      <c r="M1749" s="48"/>
      <c r="N1749" s="48"/>
      <c r="O1749" s="48"/>
      <c r="P1749" s="48"/>
      <c r="Q1749" s="48"/>
      <c r="R1749" s="48"/>
      <c r="S1749" s="48"/>
      <c r="T1749" s="48"/>
      <c r="U1749" s="48"/>
      <c r="V1749" s="48"/>
      <c r="W1749" s="48"/>
      <c r="X1749" s="48"/>
      <c r="Y1749" s="48"/>
      <c r="Z1749" s="48"/>
      <c r="AA1749" s="48"/>
      <c r="AB1749" s="48"/>
      <c r="AC1749" s="48"/>
      <c r="AD1749" s="49"/>
    </row>
    <row r="1750" spans="13:30">
      <c r="M1750" s="48"/>
      <c r="N1750" s="48"/>
      <c r="O1750" s="48"/>
      <c r="P1750" s="48"/>
      <c r="Q1750" s="48"/>
      <c r="R1750" s="48"/>
      <c r="S1750" s="48"/>
      <c r="T1750" s="48"/>
      <c r="U1750" s="48"/>
      <c r="V1750" s="48"/>
      <c r="W1750" s="48"/>
      <c r="X1750" s="48"/>
      <c r="Y1750" s="48"/>
      <c r="Z1750" s="48"/>
      <c r="AA1750" s="48"/>
      <c r="AB1750" s="48"/>
      <c r="AC1750" s="48"/>
      <c r="AD1750" s="49"/>
    </row>
    <row r="1751" spans="13:30">
      <c r="M1751" s="48"/>
      <c r="N1751" s="48"/>
      <c r="O1751" s="48"/>
      <c r="P1751" s="48"/>
      <c r="Q1751" s="48"/>
      <c r="R1751" s="48"/>
      <c r="S1751" s="48"/>
      <c r="T1751" s="48"/>
      <c r="U1751" s="48"/>
      <c r="V1751" s="48"/>
      <c r="W1751" s="48"/>
      <c r="X1751" s="48"/>
      <c r="Y1751" s="48"/>
      <c r="Z1751" s="48"/>
      <c r="AA1751" s="48"/>
      <c r="AB1751" s="48"/>
      <c r="AC1751" s="48"/>
      <c r="AD1751" s="49"/>
    </row>
    <row r="1752" spans="13:30">
      <c r="M1752" s="48"/>
      <c r="N1752" s="48"/>
      <c r="O1752" s="48"/>
      <c r="P1752" s="48"/>
      <c r="Q1752" s="48"/>
      <c r="R1752" s="48"/>
      <c r="S1752" s="48"/>
      <c r="T1752" s="48"/>
      <c r="U1752" s="48"/>
      <c r="V1752" s="48"/>
      <c r="W1752" s="48"/>
      <c r="X1752" s="48"/>
      <c r="Y1752" s="48"/>
      <c r="Z1752" s="48"/>
      <c r="AA1752" s="48"/>
      <c r="AB1752" s="48"/>
      <c r="AC1752" s="48"/>
      <c r="AD1752" s="49"/>
    </row>
    <row r="1753" spans="13:30">
      <c r="M1753" s="48"/>
      <c r="N1753" s="48"/>
      <c r="O1753" s="48"/>
      <c r="P1753" s="48"/>
      <c r="Q1753" s="48"/>
      <c r="R1753" s="48"/>
      <c r="S1753" s="48"/>
      <c r="T1753" s="48"/>
      <c r="U1753" s="48"/>
      <c r="V1753" s="48"/>
      <c r="W1753" s="48"/>
      <c r="X1753" s="48"/>
      <c r="Y1753" s="48"/>
      <c r="Z1753" s="48"/>
      <c r="AA1753" s="48"/>
      <c r="AB1753" s="48"/>
      <c r="AC1753" s="48"/>
      <c r="AD1753" s="49"/>
    </row>
    <row r="1754" spans="13:30">
      <c r="M1754" s="48"/>
      <c r="N1754" s="48"/>
      <c r="O1754" s="48"/>
      <c r="P1754" s="48"/>
      <c r="Q1754" s="48"/>
      <c r="R1754" s="48"/>
      <c r="S1754" s="48"/>
      <c r="T1754" s="48"/>
      <c r="U1754" s="48"/>
      <c r="V1754" s="48"/>
      <c r="W1754" s="48"/>
      <c r="X1754" s="48"/>
      <c r="Y1754" s="48"/>
      <c r="Z1754" s="48"/>
      <c r="AA1754" s="48"/>
      <c r="AB1754" s="48"/>
      <c r="AC1754" s="48"/>
      <c r="AD1754" s="49"/>
    </row>
    <row r="1755" spans="13:30">
      <c r="M1755" s="48"/>
      <c r="N1755" s="48"/>
      <c r="O1755" s="48"/>
      <c r="P1755" s="48"/>
      <c r="Q1755" s="48"/>
      <c r="R1755" s="48"/>
      <c r="S1755" s="48"/>
      <c r="T1755" s="48"/>
      <c r="U1755" s="48"/>
      <c r="V1755" s="48"/>
      <c r="W1755" s="48"/>
      <c r="X1755" s="48"/>
      <c r="Y1755" s="48"/>
      <c r="Z1755" s="48"/>
      <c r="AA1755" s="48"/>
      <c r="AB1755" s="48"/>
      <c r="AC1755" s="48"/>
      <c r="AD1755" s="49"/>
    </row>
    <row r="1756" spans="13:30">
      <c r="M1756" s="48"/>
      <c r="N1756" s="48"/>
      <c r="O1756" s="48"/>
      <c r="P1756" s="48"/>
      <c r="Q1756" s="48"/>
      <c r="R1756" s="48"/>
      <c r="S1756" s="48"/>
      <c r="T1756" s="48"/>
      <c r="U1756" s="48"/>
      <c r="V1756" s="48"/>
      <c r="W1756" s="48"/>
      <c r="X1756" s="48"/>
      <c r="Y1756" s="48"/>
      <c r="Z1756" s="48"/>
      <c r="AA1756" s="48"/>
      <c r="AB1756" s="48"/>
      <c r="AC1756" s="48"/>
      <c r="AD1756" s="49"/>
    </row>
    <row r="1757" spans="13:30">
      <c r="M1757" s="48"/>
      <c r="N1757" s="48"/>
      <c r="O1757" s="48"/>
      <c r="P1757" s="48"/>
      <c r="Q1757" s="48"/>
      <c r="R1757" s="48"/>
      <c r="S1757" s="48"/>
      <c r="T1757" s="48"/>
      <c r="U1757" s="48"/>
      <c r="V1757" s="48"/>
      <c r="W1757" s="48"/>
      <c r="X1757" s="48"/>
      <c r="Y1757" s="48"/>
      <c r="Z1757" s="48"/>
      <c r="AA1757" s="48"/>
      <c r="AB1757" s="48"/>
      <c r="AC1757" s="48"/>
      <c r="AD1757" s="49"/>
    </row>
    <row r="1758" spans="13:30">
      <c r="M1758" s="48"/>
      <c r="N1758" s="48"/>
      <c r="O1758" s="48"/>
      <c r="P1758" s="48"/>
      <c r="Q1758" s="48"/>
      <c r="R1758" s="48"/>
      <c r="S1758" s="48"/>
      <c r="T1758" s="48"/>
      <c r="U1758" s="48"/>
      <c r="V1758" s="48"/>
      <c r="W1758" s="48"/>
      <c r="X1758" s="48"/>
      <c r="Y1758" s="48"/>
      <c r="Z1758" s="48"/>
      <c r="AA1758" s="48"/>
      <c r="AB1758" s="48"/>
      <c r="AC1758" s="48"/>
      <c r="AD1758" s="49"/>
    </row>
    <row r="1759" spans="13:30">
      <c r="M1759" s="48"/>
      <c r="N1759" s="48"/>
      <c r="O1759" s="48"/>
      <c r="P1759" s="48"/>
      <c r="Q1759" s="48"/>
      <c r="R1759" s="48"/>
      <c r="S1759" s="48"/>
      <c r="T1759" s="48"/>
      <c r="U1759" s="48"/>
      <c r="V1759" s="48"/>
      <c r="W1759" s="48"/>
      <c r="X1759" s="48"/>
      <c r="Y1759" s="48"/>
      <c r="Z1759" s="48"/>
      <c r="AA1759" s="48"/>
      <c r="AB1759" s="48"/>
      <c r="AC1759" s="48"/>
      <c r="AD1759" s="49"/>
    </row>
    <row r="1760" spans="13:30">
      <c r="M1760" s="48"/>
      <c r="N1760" s="48"/>
      <c r="O1760" s="48"/>
      <c r="P1760" s="48"/>
      <c r="Q1760" s="48"/>
      <c r="R1760" s="48"/>
      <c r="S1760" s="48"/>
      <c r="T1760" s="48"/>
      <c r="U1760" s="48"/>
      <c r="V1760" s="48"/>
      <c r="W1760" s="48"/>
      <c r="X1760" s="48"/>
      <c r="Y1760" s="48"/>
      <c r="Z1760" s="48"/>
      <c r="AA1760" s="48"/>
      <c r="AB1760" s="48"/>
      <c r="AC1760" s="48"/>
      <c r="AD1760" s="49"/>
    </row>
    <row r="1761" spans="13:30">
      <c r="M1761" s="48"/>
      <c r="N1761" s="48"/>
      <c r="O1761" s="48"/>
      <c r="P1761" s="48"/>
      <c r="Q1761" s="48"/>
      <c r="R1761" s="48"/>
      <c r="S1761" s="48"/>
      <c r="T1761" s="48"/>
      <c r="U1761" s="48"/>
      <c r="V1761" s="48"/>
      <c r="W1761" s="48"/>
      <c r="X1761" s="48"/>
      <c r="Y1761" s="48"/>
      <c r="Z1761" s="48"/>
      <c r="AA1761" s="48"/>
      <c r="AB1761" s="48"/>
      <c r="AC1761" s="48"/>
      <c r="AD1761" s="49"/>
    </row>
    <row r="1762" spans="13:30">
      <c r="M1762" s="48"/>
      <c r="N1762" s="48"/>
      <c r="O1762" s="48"/>
      <c r="P1762" s="48"/>
      <c r="Q1762" s="48"/>
      <c r="R1762" s="48"/>
      <c r="S1762" s="48"/>
      <c r="T1762" s="48"/>
      <c r="U1762" s="48"/>
      <c r="V1762" s="48"/>
      <c r="W1762" s="48"/>
      <c r="X1762" s="48"/>
      <c r="Y1762" s="48"/>
      <c r="Z1762" s="48"/>
      <c r="AA1762" s="48"/>
      <c r="AB1762" s="48"/>
      <c r="AC1762" s="48"/>
      <c r="AD1762" s="49"/>
    </row>
    <row r="1763" spans="13:30">
      <c r="M1763" s="48"/>
      <c r="N1763" s="48"/>
      <c r="O1763" s="48"/>
      <c r="P1763" s="48"/>
      <c r="Q1763" s="48"/>
      <c r="R1763" s="48"/>
      <c r="S1763" s="48"/>
      <c r="T1763" s="48"/>
      <c r="U1763" s="48"/>
      <c r="V1763" s="48"/>
      <c r="W1763" s="48"/>
      <c r="X1763" s="48"/>
      <c r="Y1763" s="48"/>
      <c r="Z1763" s="48"/>
      <c r="AA1763" s="48"/>
      <c r="AB1763" s="48"/>
      <c r="AC1763" s="48"/>
      <c r="AD1763" s="49"/>
    </row>
    <row r="1764" spans="13:30">
      <c r="M1764" s="48"/>
      <c r="N1764" s="48"/>
      <c r="O1764" s="48"/>
      <c r="P1764" s="48"/>
      <c r="Q1764" s="48"/>
      <c r="R1764" s="48"/>
      <c r="S1764" s="48"/>
      <c r="T1764" s="48"/>
      <c r="U1764" s="48"/>
      <c r="V1764" s="48"/>
      <c r="W1764" s="48"/>
      <c r="X1764" s="48"/>
      <c r="Y1764" s="48"/>
      <c r="Z1764" s="48"/>
      <c r="AA1764" s="48"/>
      <c r="AB1764" s="48"/>
      <c r="AC1764" s="48"/>
      <c r="AD1764" s="49"/>
    </row>
    <row r="1765" spans="13:30">
      <c r="M1765" s="48"/>
      <c r="N1765" s="48"/>
      <c r="O1765" s="48"/>
      <c r="P1765" s="48"/>
      <c r="Q1765" s="48"/>
      <c r="R1765" s="48"/>
      <c r="S1765" s="48"/>
      <c r="T1765" s="48"/>
      <c r="U1765" s="48"/>
      <c r="V1765" s="48"/>
      <c r="W1765" s="48"/>
      <c r="X1765" s="48"/>
      <c r="Y1765" s="48"/>
      <c r="Z1765" s="48"/>
      <c r="AA1765" s="48"/>
      <c r="AB1765" s="48"/>
      <c r="AC1765" s="48"/>
      <c r="AD1765" s="49"/>
    </row>
    <row r="1766" spans="13:30">
      <c r="M1766" s="48"/>
      <c r="N1766" s="48"/>
      <c r="O1766" s="48"/>
      <c r="P1766" s="48"/>
      <c r="Q1766" s="48"/>
      <c r="R1766" s="48"/>
      <c r="S1766" s="48"/>
      <c r="T1766" s="48"/>
      <c r="U1766" s="48"/>
      <c r="V1766" s="48"/>
      <c r="W1766" s="48"/>
      <c r="X1766" s="48"/>
      <c r="Y1766" s="48"/>
      <c r="Z1766" s="48"/>
      <c r="AA1766" s="48"/>
      <c r="AB1766" s="48"/>
      <c r="AC1766" s="48"/>
      <c r="AD1766" s="49"/>
    </row>
    <row r="1767" spans="13:30">
      <c r="M1767" s="48"/>
      <c r="N1767" s="48"/>
      <c r="O1767" s="48"/>
      <c r="P1767" s="48"/>
      <c r="Q1767" s="48"/>
      <c r="R1767" s="48"/>
      <c r="S1767" s="48"/>
      <c r="T1767" s="48"/>
      <c r="U1767" s="48"/>
      <c r="V1767" s="48"/>
      <c r="W1767" s="48"/>
      <c r="X1767" s="48"/>
      <c r="Y1767" s="48"/>
      <c r="Z1767" s="48"/>
      <c r="AA1767" s="48"/>
      <c r="AB1767" s="48"/>
      <c r="AC1767" s="48"/>
      <c r="AD1767" s="49"/>
    </row>
    <row r="1768" spans="13:30">
      <c r="M1768" s="48"/>
      <c r="N1768" s="48"/>
      <c r="O1768" s="48"/>
      <c r="P1768" s="48"/>
      <c r="Q1768" s="48"/>
      <c r="R1768" s="48"/>
      <c r="S1768" s="48"/>
      <c r="T1768" s="48"/>
      <c r="U1768" s="48"/>
      <c r="V1768" s="48"/>
      <c r="W1768" s="48"/>
      <c r="X1768" s="48"/>
      <c r="Y1768" s="48"/>
      <c r="Z1768" s="48"/>
      <c r="AA1768" s="48"/>
      <c r="AB1768" s="48"/>
      <c r="AC1768" s="48"/>
      <c r="AD1768" s="49"/>
    </row>
    <row r="1769" spans="13:30">
      <c r="M1769" s="48"/>
      <c r="N1769" s="48"/>
      <c r="O1769" s="48"/>
      <c r="P1769" s="48"/>
      <c r="Q1769" s="48"/>
      <c r="R1769" s="48"/>
      <c r="S1769" s="48"/>
      <c r="T1769" s="48"/>
      <c r="U1769" s="48"/>
      <c r="V1769" s="48"/>
      <c r="W1769" s="48"/>
      <c r="X1769" s="48"/>
      <c r="Y1769" s="48"/>
      <c r="Z1769" s="48"/>
      <c r="AA1769" s="48"/>
      <c r="AB1769" s="48"/>
      <c r="AC1769" s="48"/>
      <c r="AD1769" s="49"/>
    </row>
    <row r="1770" spans="13:30">
      <c r="M1770" s="48"/>
      <c r="N1770" s="48"/>
      <c r="O1770" s="48"/>
      <c r="P1770" s="48"/>
      <c r="Q1770" s="48"/>
      <c r="R1770" s="48"/>
      <c r="S1770" s="48"/>
      <c r="T1770" s="48"/>
      <c r="U1770" s="48"/>
      <c r="V1770" s="48"/>
      <c r="W1770" s="48"/>
      <c r="X1770" s="48"/>
      <c r="Y1770" s="48"/>
      <c r="Z1770" s="48"/>
      <c r="AA1770" s="48"/>
      <c r="AB1770" s="48"/>
      <c r="AC1770" s="48"/>
      <c r="AD1770" s="49"/>
    </row>
    <row r="1771" spans="13:30">
      <c r="M1771" s="48"/>
      <c r="N1771" s="48"/>
      <c r="O1771" s="48"/>
      <c r="P1771" s="48"/>
      <c r="Q1771" s="48"/>
      <c r="R1771" s="48"/>
      <c r="S1771" s="48"/>
      <c r="T1771" s="48"/>
      <c r="U1771" s="48"/>
      <c r="V1771" s="48"/>
      <c r="W1771" s="48"/>
      <c r="X1771" s="48"/>
      <c r="Y1771" s="48"/>
      <c r="Z1771" s="48"/>
      <c r="AA1771" s="48"/>
      <c r="AB1771" s="48"/>
      <c r="AC1771" s="48"/>
      <c r="AD1771" s="49"/>
    </row>
    <row r="1772" spans="13:30">
      <c r="M1772" s="48"/>
      <c r="N1772" s="48"/>
      <c r="O1772" s="48"/>
      <c r="P1772" s="48"/>
      <c r="Q1772" s="48"/>
      <c r="R1772" s="48"/>
      <c r="S1772" s="48"/>
      <c r="T1772" s="48"/>
      <c r="U1772" s="48"/>
      <c r="V1772" s="48"/>
      <c r="W1772" s="48"/>
      <c r="X1772" s="48"/>
      <c r="Y1772" s="48"/>
      <c r="Z1772" s="48"/>
      <c r="AA1772" s="48"/>
      <c r="AB1772" s="48"/>
      <c r="AC1772" s="48"/>
      <c r="AD1772" s="49"/>
    </row>
    <row r="1773" spans="13:30">
      <c r="M1773" s="48"/>
      <c r="N1773" s="48"/>
      <c r="O1773" s="48"/>
      <c r="P1773" s="48"/>
      <c r="Q1773" s="48"/>
      <c r="R1773" s="48"/>
      <c r="S1773" s="48"/>
      <c r="T1773" s="48"/>
      <c r="U1773" s="48"/>
      <c r="V1773" s="48"/>
      <c r="W1773" s="48"/>
      <c r="X1773" s="48"/>
      <c r="Y1773" s="48"/>
      <c r="Z1773" s="48"/>
      <c r="AA1773" s="48"/>
      <c r="AB1773" s="48"/>
      <c r="AC1773" s="48"/>
      <c r="AD1773" s="49"/>
    </row>
    <row r="1774" spans="13:30">
      <c r="M1774" s="48"/>
      <c r="N1774" s="48"/>
      <c r="O1774" s="48"/>
      <c r="P1774" s="48"/>
      <c r="Q1774" s="48"/>
      <c r="R1774" s="48"/>
      <c r="S1774" s="48"/>
      <c r="T1774" s="48"/>
      <c r="U1774" s="48"/>
      <c r="V1774" s="48"/>
      <c r="W1774" s="48"/>
      <c r="X1774" s="48"/>
      <c r="Y1774" s="48"/>
      <c r="Z1774" s="48"/>
      <c r="AA1774" s="48"/>
      <c r="AB1774" s="48"/>
      <c r="AC1774" s="48"/>
      <c r="AD1774" s="49"/>
    </row>
    <row r="1775" spans="13:30">
      <c r="M1775" s="48"/>
      <c r="N1775" s="48"/>
      <c r="O1775" s="48"/>
      <c r="P1775" s="48"/>
      <c r="Q1775" s="48"/>
      <c r="R1775" s="48"/>
      <c r="S1775" s="48"/>
      <c r="T1775" s="48"/>
      <c r="U1775" s="48"/>
      <c r="V1775" s="48"/>
      <c r="W1775" s="48"/>
      <c r="X1775" s="48"/>
      <c r="Y1775" s="48"/>
      <c r="Z1775" s="48"/>
      <c r="AA1775" s="48"/>
      <c r="AB1775" s="48"/>
      <c r="AC1775" s="48"/>
      <c r="AD1775" s="49"/>
    </row>
    <row r="1776" spans="13:30">
      <c r="M1776" s="48"/>
      <c r="N1776" s="48"/>
      <c r="O1776" s="48"/>
      <c r="P1776" s="48"/>
      <c r="Q1776" s="48"/>
      <c r="R1776" s="48"/>
      <c r="S1776" s="48"/>
      <c r="T1776" s="48"/>
      <c r="U1776" s="48"/>
      <c r="V1776" s="48"/>
      <c r="W1776" s="48"/>
      <c r="X1776" s="48"/>
      <c r="Y1776" s="48"/>
      <c r="Z1776" s="48"/>
      <c r="AA1776" s="48"/>
      <c r="AB1776" s="48"/>
      <c r="AC1776" s="48"/>
      <c r="AD1776" s="49"/>
    </row>
    <row r="1777" spans="13:30">
      <c r="M1777" s="48"/>
      <c r="N1777" s="48"/>
      <c r="O1777" s="48"/>
      <c r="P1777" s="48"/>
      <c r="Q1777" s="48"/>
      <c r="R1777" s="48"/>
      <c r="S1777" s="48"/>
      <c r="T1777" s="48"/>
      <c r="U1777" s="48"/>
      <c r="V1777" s="48"/>
      <c r="W1777" s="48"/>
      <c r="X1777" s="48"/>
      <c r="Y1777" s="48"/>
      <c r="Z1777" s="48"/>
      <c r="AA1777" s="48"/>
      <c r="AB1777" s="48"/>
      <c r="AC1777" s="48"/>
      <c r="AD1777" s="49"/>
    </row>
    <row r="1778" spans="13:30">
      <c r="M1778" s="48"/>
      <c r="N1778" s="48"/>
      <c r="O1778" s="48"/>
      <c r="P1778" s="48"/>
      <c r="Q1778" s="48"/>
      <c r="R1778" s="48"/>
      <c r="S1778" s="48"/>
      <c r="T1778" s="48"/>
      <c r="U1778" s="48"/>
      <c r="V1778" s="48"/>
      <c r="W1778" s="48"/>
      <c r="X1778" s="48"/>
      <c r="Y1778" s="48"/>
      <c r="Z1778" s="48"/>
      <c r="AA1778" s="48"/>
      <c r="AB1778" s="48"/>
      <c r="AC1778" s="48"/>
      <c r="AD1778" s="49"/>
    </row>
    <row r="1779" spans="13:30">
      <c r="M1779" s="48"/>
      <c r="N1779" s="48"/>
      <c r="O1779" s="48"/>
      <c r="P1779" s="48"/>
      <c r="Q1779" s="48"/>
      <c r="R1779" s="48"/>
      <c r="S1779" s="48"/>
      <c r="T1779" s="48"/>
      <c r="U1779" s="48"/>
      <c r="V1779" s="48"/>
      <c r="W1779" s="48"/>
      <c r="X1779" s="48"/>
      <c r="Y1779" s="48"/>
      <c r="Z1779" s="48"/>
      <c r="AA1779" s="48"/>
      <c r="AB1779" s="48"/>
      <c r="AC1779" s="48"/>
      <c r="AD1779" s="49"/>
    </row>
    <row r="1780" spans="13:30">
      <c r="M1780" s="48"/>
      <c r="N1780" s="48"/>
      <c r="O1780" s="48"/>
      <c r="P1780" s="48"/>
      <c r="Q1780" s="48"/>
      <c r="R1780" s="48"/>
      <c r="S1780" s="48"/>
      <c r="T1780" s="48"/>
      <c r="U1780" s="48"/>
      <c r="V1780" s="48"/>
      <c r="W1780" s="48"/>
      <c r="X1780" s="48"/>
      <c r="Y1780" s="48"/>
      <c r="Z1780" s="48"/>
      <c r="AA1780" s="48"/>
      <c r="AB1780" s="48"/>
      <c r="AC1780" s="48"/>
      <c r="AD1780" s="49"/>
    </row>
    <row r="1781" spans="13:30">
      <c r="M1781" s="48"/>
      <c r="N1781" s="48"/>
      <c r="O1781" s="48"/>
      <c r="P1781" s="48"/>
      <c r="Q1781" s="48"/>
      <c r="R1781" s="48"/>
      <c r="S1781" s="48"/>
      <c r="T1781" s="48"/>
      <c r="U1781" s="48"/>
      <c r="V1781" s="48"/>
      <c r="W1781" s="48"/>
      <c r="X1781" s="48"/>
      <c r="Y1781" s="48"/>
      <c r="Z1781" s="48"/>
      <c r="AA1781" s="48"/>
      <c r="AB1781" s="48"/>
      <c r="AC1781" s="48"/>
      <c r="AD1781" s="49"/>
    </row>
    <row r="1782" spans="13:30">
      <c r="M1782" s="48"/>
      <c r="N1782" s="48"/>
      <c r="O1782" s="48"/>
      <c r="P1782" s="48"/>
      <c r="Q1782" s="48"/>
      <c r="R1782" s="48"/>
      <c r="S1782" s="48"/>
      <c r="T1782" s="48"/>
      <c r="U1782" s="48"/>
      <c r="V1782" s="48"/>
      <c r="W1782" s="48"/>
      <c r="X1782" s="48"/>
      <c r="Y1782" s="48"/>
      <c r="Z1782" s="48"/>
      <c r="AA1782" s="48"/>
      <c r="AB1782" s="48"/>
      <c r="AC1782" s="48"/>
      <c r="AD1782" s="49"/>
    </row>
    <row r="1783" spans="13:30">
      <c r="M1783" s="48"/>
      <c r="N1783" s="48"/>
      <c r="O1783" s="48"/>
      <c r="P1783" s="48"/>
      <c r="Q1783" s="48"/>
      <c r="R1783" s="48"/>
      <c r="S1783" s="48"/>
      <c r="T1783" s="48"/>
      <c r="U1783" s="48"/>
      <c r="V1783" s="48"/>
      <c r="W1783" s="48"/>
      <c r="X1783" s="48"/>
      <c r="Y1783" s="48"/>
      <c r="Z1783" s="48"/>
      <c r="AA1783" s="48"/>
      <c r="AB1783" s="48"/>
      <c r="AC1783" s="48"/>
      <c r="AD1783" s="49"/>
    </row>
    <row r="1784" spans="13:30">
      <c r="M1784" s="48"/>
      <c r="N1784" s="48"/>
      <c r="O1784" s="48"/>
      <c r="P1784" s="48"/>
      <c r="Q1784" s="48"/>
      <c r="R1784" s="48"/>
      <c r="S1784" s="48"/>
      <c r="T1784" s="48"/>
      <c r="U1784" s="48"/>
      <c r="V1784" s="48"/>
      <c r="W1784" s="48"/>
      <c r="X1784" s="48"/>
      <c r="Y1784" s="48"/>
      <c r="Z1784" s="48"/>
      <c r="AA1784" s="48"/>
      <c r="AB1784" s="48"/>
      <c r="AC1784" s="48"/>
      <c r="AD1784" s="49"/>
    </row>
    <row r="1785" spans="13:30">
      <c r="M1785" s="48"/>
      <c r="N1785" s="48"/>
      <c r="O1785" s="48"/>
      <c r="P1785" s="48"/>
      <c r="Q1785" s="48"/>
      <c r="R1785" s="48"/>
      <c r="S1785" s="48"/>
      <c r="T1785" s="48"/>
      <c r="U1785" s="48"/>
      <c r="V1785" s="48"/>
      <c r="W1785" s="48"/>
      <c r="X1785" s="48"/>
      <c r="Y1785" s="48"/>
      <c r="Z1785" s="48"/>
      <c r="AA1785" s="48"/>
      <c r="AB1785" s="48"/>
      <c r="AC1785" s="48"/>
      <c r="AD1785" s="49"/>
    </row>
    <row r="1786" spans="13:30">
      <c r="M1786" s="48"/>
      <c r="N1786" s="48"/>
      <c r="O1786" s="48"/>
      <c r="P1786" s="48"/>
      <c r="Q1786" s="48"/>
      <c r="R1786" s="48"/>
      <c r="S1786" s="48"/>
      <c r="T1786" s="48"/>
      <c r="U1786" s="48"/>
      <c r="V1786" s="48"/>
      <c r="W1786" s="48"/>
      <c r="X1786" s="48"/>
      <c r="Y1786" s="48"/>
      <c r="Z1786" s="48"/>
      <c r="AA1786" s="48"/>
      <c r="AB1786" s="48"/>
      <c r="AC1786" s="48"/>
      <c r="AD1786" s="49"/>
    </row>
    <row r="1787" spans="13:30">
      <c r="M1787" s="48"/>
      <c r="N1787" s="48"/>
      <c r="O1787" s="48"/>
      <c r="P1787" s="48"/>
      <c r="Q1787" s="48"/>
      <c r="R1787" s="48"/>
      <c r="S1787" s="48"/>
      <c r="T1787" s="48"/>
      <c r="U1787" s="48"/>
      <c r="V1787" s="48"/>
      <c r="W1787" s="48"/>
      <c r="X1787" s="48"/>
      <c r="Y1787" s="48"/>
      <c r="Z1787" s="48"/>
      <c r="AA1787" s="48"/>
      <c r="AB1787" s="48"/>
      <c r="AC1787" s="48"/>
      <c r="AD1787" s="49"/>
    </row>
    <row r="1788" spans="13:30">
      <c r="M1788" s="48"/>
      <c r="N1788" s="48"/>
      <c r="O1788" s="48"/>
      <c r="P1788" s="48"/>
      <c r="Q1788" s="48"/>
      <c r="R1788" s="48"/>
      <c r="S1788" s="48"/>
      <c r="T1788" s="48"/>
      <c r="U1788" s="48"/>
      <c r="V1788" s="48"/>
      <c r="W1788" s="48"/>
      <c r="X1788" s="48"/>
      <c r="Y1788" s="48"/>
      <c r="Z1788" s="48"/>
      <c r="AA1788" s="48"/>
      <c r="AB1788" s="48"/>
      <c r="AC1788" s="48"/>
      <c r="AD1788" s="49"/>
    </row>
    <row r="1789" spans="13:30">
      <c r="M1789" s="48"/>
      <c r="N1789" s="48"/>
      <c r="O1789" s="48"/>
      <c r="P1789" s="48"/>
      <c r="Q1789" s="48"/>
      <c r="R1789" s="48"/>
      <c r="S1789" s="48"/>
      <c r="T1789" s="48"/>
      <c r="U1789" s="48"/>
      <c r="V1789" s="48"/>
      <c r="W1789" s="48"/>
      <c r="X1789" s="48"/>
      <c r="Y1789" s="48"/>
      <c r="Z1789" s="48"/>
      <c r="AA1789" s="48"/>
      <c r="AB1789" s="48"/>
      <c r="AC1789" s="48"/>
      <c r="AD1789" s="49"/>
    </row>
    <row r="1790" spans="13:30">
      <c r="M1790" s="48"/>
      <c r="N1790" s="48"/>
      <c r="O1790" s="48"/>
      <c r="P1790" s="48"/>
      <c r="Q1790" s="48"/>
      <c r="R1790" s="48"/>
      <c r="S1790" s="48"/>
      <c r="T1790" s="48"/>
      <c r="U1790" s="48"/>
      <c r="V1790" s="48"/>
      <c r="W1790" s="48"/>
      <c r="X1790" s="48"/>
      <c r="Y1790" s="48"/>
      <c r="Z1790" s="48"/>
      <c r="AA1790" s="48"/>
      <c r="AB1790" s="48"/>
      <c r="AC1790" s="48"/>
      <c r="AD1790" s="49"/>
    </row>
    <row r="1791" spans="13:30">
      <c r="M1791" s="48"/>
      <c r="N1791" s="48"/>
      <c r="O1791" s="48"/>
      <c r="P1791" s="48"/>
      <c r="Q1791" s="48"/>
      <c r="R1791" s="48"/>
      <c r="S1791" s="48"/>
      <c r="T1791" s="48"/>
      <c r="U1791" s="48"/>
      <c r="V1791" s="48"/>
      <c r="W1791" s="48"/>
      <c r="X1791" s="48"/>
      <c r="Y1791" s="48"/>
      <c r="Z1791" s="48"/>
      <c r="AA1791" s="48"/>
      <c r="AB1791" s="48"/>
      <c r="AC1791" s="48"/>
      <c r="AD1791" s="49"/>
    </row>
    <row r="1792" spans="13:30">
      <c r="M1792" s="48"/>
      <c r="N1792" s="48"/>
      <c r="O1792" s="48"/>
      <c r="P1792" s="48"/>
      <c r="Q1792" s="48"/>
      <c r="R1792" s="48"/>
      <c r="S1792" s="48"/>
      <c r="T1792" s="48"/>
      <c r="U1792" s="48"/>
      <c r="V1792" s="48"/>
      <c r="W1792" s="48"/>
      <c r="X1792" s="48"/>
      <c r="Y1792" s="48"/>
      <c r="Z1792" s="48"/>
      <c r="AA1792" s="48"/>
      <c r="AB1792" s="48"/>
      <c r="AC1792" s="48"/>
      <c r="AD1792" s="49"/>
    </row>
    <row r="1793" spans="13:30">
      <c r="M1793" s="48"/>
      <c r="N1793" s="48"/>
      <c r="O1793" s="48"/>
      <c r="P1793" s="48"/>
      <c r="Q1793" s="48"/>
      <c r="R1793" s="48"/>
      <c r="S1793" s="48"/>
      <c r="T1793" s="48"/>
      <c r="U1793" s="48"/>
      <c r="V1793" s="48"/>
      <c r="W1793" s="48"/>
      <c r="X1793" s="48"/>
      <c r="Y1793" s="48"/>
      <c r="Z1793" s="48"/>
      <c r="AA1793" s="48"/>
      <c r="AB1793" s="48"/>
      <c r="AC1793" s="48"/>
      <c r="AD1793" s="49"/>
    </row>
    <row r="1794" spans="13:30">
      <c r="M1794" s="48"/>
      <c r="N1794" s="48"/>
      <c r="O1794" s="48"/>
      <c r="P1794" s="48"/>
      <c r="Q1794" s="48"/>
      <c r="R1794" s="48"/>
      <c r="S1794" s="48"/>
      <c r="T1794" s="48"/>
      <c r="U1794" s="48"/>
      <c r="V1794" s="48"/>
      <c r="W1794" s="48"/>
      <c r="X1794" s="48"/>
      <c r="Y1794" s="48"/>
      <c r="Z1794" s="48"/>
      <c r="AA1794" s="48"/>
      <c r="AB1794" s="48"/>
      <c r="AC1794" s="48"/>
      <c r="AD1794" s="49"/>
    </row>
    <row r="1795" spans="13:30">
      <c r="M1795" s="48"/>
      <c r="N1795" s="48"/>
      <c r="O1795" s="48"/>
      <c r="P1795" s="48"/>
      <c r="Q1795" s="48"/>
      <c r="R1795" s="48"/>
      <c r="S1795" s="48"/>
      <c r="T1795" s="48"/>
      <c r="U1795" s="48"/>
      <c r="V1795" s="48"/>
      <c r="W1795" s="48"/>
      <c r="X1795" s="48"/>
      <c r="Y1795" s="48"/>
      <c r="Z1795" s="48"/>
      <c r="AA1795" s="48"/>
      <c r="AB1795" s="48"/>
      <c r="AC1795" s="48"/>
      <c r="AD1795" s="49"/>
    </row>
    <row r="1796" spans="13:30">
      <c r="M1796" s="48"/>
      <c r="N1796" s="48"/>
      <c r="O1796" s="48"/>
      <c r="P1796" s="48"/>
      <c r="Q1796" s="48"/>
      <c r="R1796" s="48"/>
      <c r="S1796" s="48"/>
      <c r="T1796" s="48"/>
      <c r="U1796" s="48"/>
      <c r="V1796" s="48"/>
      <c r="W1796" s="48"/>
      <c r="X1796" s="48"/>
      <c r="Y1796" s="48"/>
      <c r="Z1796" s="48"/>
      <c r="AA1796" s="48"/>
      <c r="AB1796" s="48"/>
      <c r="AC1796" s="48"/>
      <c r="AD1796" s="49"/>
    </row>
    <row r="1797" spans="13:30">
      <c r="M1797" s="48"/>
      <c r="N1797" s="48"/>
      <c r="O1797" s="48"/>
      <c r="P1797" s="48"/>
      <c r="Q1797" s="48"/>
      <c r="R1797" s="48"/>
      <c r="S1797" s="48"/>
      <c r="T1797" s="48"/>
      <c r="U1797" s="48"/>
      <c r="V1797" s="48"/>
      <c r="W1797" s="48"/>
      <c r="X1797" s="48"/>
      <c r="Y1797" s="48"/>
      <c r="Z1797" s="48"/>
      <c r="AA1797" s="48"/>
      <c r="AB1797" s="48"/>
      <c r="AC1797" s="48"/>
      <c r="AD1797" s="49"/>
    </row>
    <row r="1798" spans="13:30">
      <c r="M1798" s="48"/>
      <c r="N1798" s="48"/>
      <c r="O1798" s="48"/>
      <c r="P1798" s="48"/>
      <c r="Q1798" s="48"/>
      <c r="R1798" s="48"/>
      <c r="S1798" s="48"/>
      <c r="T1798" s="48"/>
      <c r="U1798" s="48"/>
      <c r="V1798" s="48"/>
      <c r="W1798" s="48"/>
      <c r="X1798" s="48"/>
      <c r="Y1798" s="48"/>
      <c r="Z1798" s="48"/>
      <c r="AA1798" s="48"/>
      <c r="AB1798" s="48"/>
      <c r="AC1798" s="48"/>
      <c r="AD1798" s="49"/>
    </row>
    <row r="1799" spans="13:30">
      <c r="M1799" s="48"/>
      <c r="N1799" s="48"/>
      <c r="O1799" s="48"/>
      <c r="P1799" s="48"/>
      <c r="Q1799" s="48"/>
      <c r="R1799" s="48"/>
      <c r="S1799" s="48"/>
      <c r="T1799" s="48"/>
      <c r="U1799" s="48"/>
      <c r="V1799" s="48"/>
      <c r="W1799" s="48"/>
      <c r="X1799" s="48"/>
      <c r="Y1799" s="48"/>
      <c r="Z1799" s="48"/>
      <c r="AA1799" s="48"/>
      <c r="AB1799" s="48"/>
      <c r="AC1799" s="48"/>
      <c r="AD1799" s="49"/>
    </row>
    <row r="1800" spans="13:30">
      <c r="M1800" s="48"/>
      <c r="N1800" s="48"/>
      <c r="O1800" s="48"/>
      <c r="P1800" s="48"/>
      <c r="Q1800" s="48"/>
      <c r="R1800" s="48"/>
      <c r="S1800" s="48"/>
      <c r="T1800" s="48"/>
      <c r="U1800" s="48"/>
      <c r="V1800" s="48"/>
      <c r="W1800" s="48"/>
      <c r="X1800" s="48"/>
      <c r="Y1800" s="48"/>
      <c r="Z1800" s="48"/>
      <c r="AA1800" s="48"/>
      <c r="AB1800" s="48"/>
      <c r="AC1800" s="48"/>
      <c r="AD1800" s="49"/>
    </row>
    <row r="1801" spans="13:30">
      <c r="M1801" s="48"/>
      <c r="N1801" s="48"/>
      <c r="O1801" s="48"/>
      <c r="P1801" s="48"/>
      <c r="Q1801" s="48"/>
      <c r="R1801" s="48"/>
      <c r="S1801" s="48"/>
      <c r="T1801" s="48"/>
      <c r="U1801" s="48"/>
      <c r="V1801" s="48"/>
      <c r="W1801" s="48"/>
      <c r="X1801" s="48"/>
      <c r="Y1801" s="48"/>
      <c r="Z1801" s="48"/>
      <c r="AA1801" s="48"/>
      <c r="AB1801" s="48"/>
      <c r="AC1801" s="48"/>
      <c r="AD1801" s="49"/>
    </row>
    <row r="1802" spans="13:30">
      <c r="M1802" s="48"/>
      <c r="N1802" s="48"/>
      <c r="O1802" s="48"/>
      <c r="P1802" s="48"/>
      <c r="Q1802" s="48"/>
      <c r="R1802" s="48"/>
      <c r="S1802" s="48"/>
      <c r="T1802" s="48"/>
      <c r="U1802" s="48"/>
      <c r="V1802" s="48"/>
      <c r="W1802" s="48"/>
      <c r="X1802" s="48"/>
      <c r="Y1802" s="48"/>
      <c r="Z1802" s="48"/>
      <c r="AA1802" s="48"/>
      <c r="AB1802" s="48"/>
      <c r="AC1802" s="48"/>
      <c r="AD1802" s="49"/>
    </row>
    <row r="1803" spans="13:30">
      <c r="M1803" s="48"/>
      <c r="N1803" s="48"/>
      <c r="O1803" s="48"/>
      <c r="P1803" s="48"/>
      <c r="Q1803" s="48"/>
      <c r="R1803" s="48"/>
      <c r="S1803" s="48"/>
      <c r="T1803" s="48"/>
      <c r="U1803" s="48"/>
      <c r="V1803" s="48"/>
      <c r="W1803" s="48"/>
      <c r="X1803" s="48"/>
      <c r="Y1803" s="48"/>
      <c r="Z1803" s="48"/>
      <c r="AA1803" s="48"/>
      <c r="AB1803" s="48"/>
      <c r="AC1803" s="48"/>
      <c r="AD1803" s="49"/>
    </row>
    <row r="1804" spans="13:30">
      <c r="M1804" s="48"/>
      <c r="N1804" s="48"/>
      <c r="O1804" s="48"/>
      <c r="P1804" s="48"/>
      <c r="Q1804" s="48"/>
      <c r="R1804" s="48"/>
      <c r="S1804" s="48"/>
      <c r="T1804" s="48"/>
      <c r="U1804" s="48"/>
      <c r="V1804" s="48"/>
      <c r="W1804" s="48"/>
      <c r="X1804" s="48"/>
      <c r="Y1804" s="48"/>
      <c r="Z1804" s="48"/>
      <c r="AA1804" s="48"/>
      <c r="AB1804" s="48"/>
      <c r="AC1804" s="48"/>
      <c r="AD1804" s="49"/>
    </row>
    <row r="1805" spans="13:30">
      <c r="M1805" s="48"/>
      <c r="N1805" s="48"/>
      <c r="O1805" s="48"/>
      <c r="P1805" s="48"/>
      <c r="Q1805" s="48"/>
      <c r="R1805" s="48"/>
      <c r="S1805" s="48"/>
      <c r="T1805" s="48"/>
      <c r="U1805" s="48"/>
      <c r="V1805" s="48"/>
      <c r="W1805" s="48"/>
      <c r="X1805" s="48"/>
      <c r="Y1805" s="48"/>
      <c r="Z1805" s="48"/>
      <c r="AA1805" s="48"/>
      <c r="AB1805" s="48"/>
      <c r="AC1805" s="48"/>
      <c r="AD1805" s="49"/>
    </row>
    <row r="1806" spans="13:30">
      <c r="M1806" s="48"/>
      <c r="N1806" s="48"/>
      <c r="O1806" s="48"/>
      <c r="P1806" s="48"/>
      <c r="Q1806" s="48"/>
      <c r="R1806" s="48"/>
      <c r="S1806" s="48"/>
      <c r="T1806" s="48"/>
      <c r="U1806" s="48"/>
      <c r="V1806" s="48"/>
      <c r="W1806" s="48"/>
      <c r="X1806" s="48"/>
      <c r="Y1806" s="48"/>
      <c r="Z1806" s="48"/>
      <c r="AA1806" s="48"/>
      <c r="AB1806" s="48"/>
      <c r="AC1806" s="48"/>
      <c r="AD1806" s="49"/>
    </row>
    <row r="1807" spans="13:30">
      <c r="M1807" s="48"/>
      <c r="N1807" s="48"/>
      <c r="O1807" s="48"/>
      <c r="P1807" s="48"/>
      <c r="Q1807" s="48"/>
      <c r="R1807" s="48"/>
      <c r="S1807" s="48"/>
      <c r="T1807" s="48"/>
      <c r="U1807" s="48"/>
      <c r="V1807" s="48"/>
      <c r="W1807" s="48"/>
      <c r="X1807" s="48"/>
      <c r="Y1807" s="48"/>
      <c r="Z1807" s="48"/>
      <c r="AA1807" s="48"/>
      <c r="AB1807" s="48"/>
      <c r="AC1807" s="48"/>
      <c r="AD1807" s="49"/>
    </row>
    <row r="1808" spans="13:30">
      <c r="M1808" s="48"/>
      <c r="N1808" s="48"/>
      <c r="O1808" s="48"/>
      <c r="P1808" s="48"/>
      <c r="Q1808" s="48"/>
      <c r="R1808" s="48"/>
      <c r="S1808" s="48"/>
      <c r="T1808" s="48"/>
      <c r="U1808" s="48"/>
      <c r="V1808" s="48"/>
      <c r="W1808" s="48"/>
      <c r="X1808" s="48"/>
      <c r="Y1808" s="48"/>
      <c r="Z1808" s="48"/>
      <c r="AA1808" s="48"/>
      <c r="AB1808" s="48"/>
      <c r="AC1808" s="48"/>
      <c r="AD1808" s="49"/>
    </row>
    <row r="1809" spans="13:30">
      <c r="M1809" s="48"/>
      <c r="N1809" s="48"/>
      <c r="O1809" s="48"/>
      <c r="P1809" s="48"/>
      <c r="Q1809" s="48"/>
      <c r="R1809" s="48"/>
      <c r="S1809" s="48"/>
      <c r="T1809" s="48"/>
      <c r="U1809" s="48"/>
      <c r="V1809" s="48"/>
      <c r="W1809" s="48"/>
      <c r="X1809" s="48"/>
      <c r="Y1809" s="48"/>
      <c r="Z1809" s="48"/>
      <c r="AA1809" s="48"/>
      <c r="AB1809" s="48"/>
      <c r="AC1809" s="48"/>
      <c r="AD1809" s="49"/>
    </row>
    <row r="1810" spans="13:30">
      <c r="M1810" s="48"/>
      <c r="N1810" s="48"/>
      <c r="O1810" s="48"/>
      <c r="P1810" s="48"/>
      <c r="Q1810" s="48"/>
      <c r="R1810" s="48"/>
      <c r="S1810" s="48"/>
      <c r="T1810" s="48"/>
      <c r="U1810" s="48"/>
      <c r="V1810" s="48"/>
      <c r="W1810" s="48"/>
      <c r="X1810" s="48"/>
      <c r="Y1810" s="48"/>
      <c r="Z1810" s="48"/>
      <c r="AA1810" s="48"/>
      <c r="AB1810" s="48"/>
      <c r="AC1810" s="48"/>
      <c r="AD1810" s="49"/>
    </row>
    <row r="1811" spans="13:30">
      <c r="M1811" s="48"/>
      <c r="N1811" s="48"/>
      <c r="O1811" s="48"/>
      <c r="P1811" s="48"/>
      <c r="Q1811" s="48"/>
      <c r="R1811" s="48"/>
      <c r="S1811" s="48"/>
      <c r="T1811" s="48"/>
      <c r="U1811" s="48"/>
      <c r="V1811" s="48"/>
      <c r="W1811" s="48"/>
      <c r="X1811" s="48"/>
      <c r="Y1811" s="48"/>
      <c r="Z1811" s="48"/>
      <c r="AA1811" s="48"/>
      <c r="AB1811" s="48"/>
      <c r="AC1811" s="48"/>
      <c r="AD1811" s="49"/>
    </row>
    <row r="1812" spans="13:30">
      <c r="M1812" s="48"/>
      <c r="N1812" s="48"/>
      <c r="O1812" s="48"/>
      <c r="P1812" s="48"/>
      <c r="Q1812" s="48"/>
      <c r="R1812" s="48"/>
      <c r="S1812" s="48"/>
      <c r="T1812" s="48"/>
      <c r="U1812" s="48"/>
      <c r="V1812" s="48"/>
      <c r="W1812" s="48"/>
      <c r="X1812" s="48"/>
      <c r="Y1812" s="48"/>
      <c r="Z1812" s="48"/>
      <c r="AA1812" s="48"/>
      <c r="AB1812" s="48"/>
      <c r="AC1812" s="48"/>
      <c r="AD1812" s="49"/>
    </row>
    <row r="1813" spans="13:30">
      <c r="M1813" s="48"/>
      <c r="N1813" s="48"/>
      <c r="O1813" s="48"/>
      <c r="P1813" s="48"/>
      <c r="Q1813" s="48"/>
      <c r="R1813" s="48"/>
      <c r="S1813" s="48"/>
      <c r="T1813" s="48"/>
      <c r="U1813" s="48"/>
      <c r="V1813" s="48"/>
      <c r="W1813" s="48"/>
      <c r="X1813" s="48"/>
      <c r="Y1813" s="48"/>
      <c r="Z1813" s="48"/>
      <c r="AA1813" s="48"/>
      <c r="AB1813" s="48"/>
      <c r="AC1813" s="48"/>
      <c r="AD1813" s="49"/>
    </row>
    <row r="1814" spans="13:30">
      <c r="M1814" s="48"/>
      <c r="N1814" s="48"/>
      <c r="O1814" s="48"/>
      <c r="P1814" s="48"/>
      <c r="Q1814" s="48"/>
      <c r="R1814" s="48"/>
      <c r="S1814" s="48"/>
      <c r="T1814" s="48"/>
      <c r="U1814" s="48"/>
      <c r="V1814" s="48"/>
      <c r="W1814" s="48"/>
      <c r="X1814" s="48"/>
      <c r="Y1814" s="48"/>
      <c r="Z1814" s="48"/>
      <c r="AA1814" s="48"/>
      <c r="AB1814" s="48"/>
      <c r="AC1814" s="48"/>
      <c r="AD1814" s="49"/>
    </row>
    <row r="1815" spans="13:30">
      <c r="M1815" s="48"/>
      <c r="N1815" s="48"/>
      <c r="O1815" s="48"/>
      <c r="P1815" s="48"/>
      <c r="Q1815" s="48"/>
      <c r="R1815" s="48"/>
      <c r="S1815" s="48"/>
      <c r="T1815" s="48"/>
      <c r="U1815" s="48"/>
      <c r="V1815" s="48"/>
      <c r="W1815" s="48"/>
      <c r="X1815" s="48"/>
      <c r="Y1815" s="48"/>
      <c r="Z1815" s="48"/>
      <c r="AA1815" s="48"/>
      <c r="AB1815" s="48"/>
      <c r="AC1815" s="48"/>
      <c r="AD1815" s="49"/>
    </row>
    <row r="1816" spans="13:30">
      <c r="M1816" s="48"/>
      <c r="N1816" s="48"/>
      <c r="O1816" s="48"/>
      <c r="P1816" s="48"/>
      <c r="Q1816" s="48"/>
      <c r="R1816" s="48"/>
      <c r="S1816" s="48"/>
      <c r="T1816" s="48"/>
      <c r="U1816" s="48"/>
      <c r="V1816" s="48"/>
      <c r="W1816" s="48"/>
      <c r="X1816" s="48"/>
      <c r="Y1816" s="48"/>
      <c r="Z1816" s="48"/>
      <c r="AA1816" s="48"/>
      <c r="AB1816" s="48"/>
      <c r="AC1816" s="48"/>
      <c r="AD1816" s="49"/>
    </row>
    <row r="1817" spans="13:30">
      <c r="M1817" s="48"/>
      <c r="N1817" s="48"/>
      <c r="O1817" s="48"/>
      <c r="P1817" s="48"/>
      <c r="Q1817" s="48"/>
      <c r="R1817" s="48"/>
      <c r="S1817" s="48"/>
      <c r="T1817" s="48"/>
      <c r="U1817" s="48"/>
      <c r="V1817" s="48"/>
      <c r="W1817" s="48"/>
      <c r="X1817" s="48"/>
      <c r="Y1817" s="48"/>
      <c r="Z1817" s="48"/>
      <c r="AA1817" s="48"/>
      <c r="AB1817" s="48"/>
      <c r="AC1817" s="48"/>
      <c r="AD1817" s="49"/>
    </row>
    <row r="1818" spans="13:30">
      <c r="M1818" s="48"/>
      <c r="N1818" s="48"/>
      <c r="O1818" s="48"/>
      <c r="P1818" s="48"/>
      <c r="Q1818" s="48"/>
      <c r="R1818" s="48"/>
      <c r="S1818" s="48"/>
      <c r="T1818" s="48"/>
      <c r="U1818" s="48"/>
      <c r="V1818" s="48"/>
      <c r="W1818" s="48"/>
      <c r="X1818" s="48"/>
      <c r="Y1818" s="48"/>
      <c r="Z1818" s="48"/>
      <c r="AA1818" s="48"/>
      <c r="AB1818" s="48"/>
      <c r="AC1818" s="48"/>
      <c r="AD1818" s="49"/>
    </row>
    <row r="1819" spans="13:30">
      <c r="M1819" s="48"/>
      <c r="N1819" s="48"/>
      <c r="O1819" s="48"/>
      <c r="P1819" s="48"/>
      <c r="Q1819" s="48"/>
      <c r="R1819" s="48"/>
      <c r="S1819" s="48"/>
      <c r="T1819" s="48"/>
      <c r="U1819" s="48"/>
      <c r="V1819" s="48"/>
      <c r="W1819" s="48"/>
      <c r="X1819" s="48"/>
      <c r="Y1819" s="48"/>
      <c r="Z1819" s="48"/>
      <c r="AA1819" s="48"/>
      <c r="AB1819" s="48"/>
      <c r="AC1819" s="48"/>
      <c r="AD1819" s="49"/>
    </row>
    <row r="1820" spans="13:30">
      <c r="M1820" s="48"/>
      <c r="N1820" s="48"/>
      <c r="O1820" s="48"/>
      <c r="P1820" s="48"/>
      <c r="Q1820" s="48"/>
      <c r="R1820" s="48"/>
      <c r="S1820" s="48"/>
      <c r="T1820" s="48"/>
      <c r="U1820" s="48"/>
      <c r="V1820" s="48"/>
      <c r="W1820" s="48"/>
      <c r="X1820" s="48"/>
      <c r="Y1820" s="48"/>
      <c r="Z1820" s="48"/>
      <c r="AA1820" s="48"/>
      <c r="AB1820" s="48"/>
      <c r="AC1820" s="48"/>
      <c r="AD1820" s="49"/>
    </row>
    <row r="1821" spans="13:30">
      <c r="M1821" s="48"/>
      <c r="N1821" s="48"/>
      <c r="O1821" s="48"/>
      <c r="P1821" s="48"/>
      <c r="Q1821" s="48"/>
      <c r="R1821" s="48"/>
      <c r="S1821" s="48"/>
      <c r="T1821" s="48"/>
      <c r="U1821" s="48"/>
      <c r="V1821" s="48"/>
      <c r="W1821" s="48"/>
      <c r="X1821" s="48"/>
      <c r="Y1821" s="48"/>
      <c r="Z1821" s="48"/>
      <c r="AA1821" s="48"/>
      <c r="AB1821" s="48"/>
      <c r="AC1821" s="48"/>
      <c r="AD1821" s="49"/>
    </row>
    <row r="1822" spans="13:30">
      <c r="M1822" s="48"/>
      <c r="N1822" s="48"/>
      <c r="O1822" s="48"/>
      <c r="P1822" s="48"/>
      <c r="Q1822" s="48"/>
      <c r="R1822" s="48"/>
      <c r="S1822" s="48"/>
      <c r="T1822" s="48"/>
      <c r="U1822" s="48"/>
      <c r="V1822" s="48"/>
      <c r="W1822" s="48"/>
      <c r="X1822" s="48"/>
      <c r="Y1822" s="48"/>
      <c r="Z1822" s="48"/>
      <c r="AA1822" s="48"/>
      <c r="AB1822" s="48"/>
      <c r="AC1822" s="48"/>
      <c r="AD1822" s="49"/>
    </row>
    <row r="1823" spans="13:30">
      <c r="M1823" s="48"/>
      <c r="N1823" s="48"/>
      <c r="O1823" s="48"/>
      <c r="P1823" s="48"/>
      <c r="Q1823" s="48"/>
      <c r="R1823" s="48"/>
      <c r="S1823" s="48"/>
      <c r="T1823" s="48"/>
      <c r="U1823" s="48"/>
      <c r="V1823" s="48"/>
      <c r="W1823" s="48"/>
      <c r="X1823" s="48"/>
      <c r="Y1823" s="48"/>
      <c r="Z1823" s="48"/>
      <c r="AA1823" s="48"/>
      <c r="AB1823" s="48"/>
      <c r="AC1823" s="48"/>
      <c r="AD1823" s="49"/>
    </row>
    <row r="1824" spans="13:30">
      <c r="M1824" s="48"/>
      <c r="N1824" s="48"/>
      <c r="O1824" s="48"/>
      <c r="P1824" s="48"/>
      <c r="Q1824" s="48"/>
      <c r="R1824" s="48"/>
      <c r="S1824" s="48"/>
      <c r="T1824" s="48"/>
      <c r="U1824" s="48"/>
      <c r="V1824" s="48"/>
      <c r="W1824" s="48"/>
      <c r="X1824" s="48"/>
      <c r="Y1824" s="48"/>
      <c r="Z1824" s="48"/>
      <c r="AA1824" s="48"/>
      <c r="AB1824" s="48"/>
      <c r="AC1824" s="48"/>
      <c r="AD1824" s="49"/>
    </row>
    <row r="1825" spans="13:30">
      <c r="M1825" s="48"/>
      <c r="N1825" s="48"/>
      <c r="O1825" s="48"/>
      <c r="P1825" s="48"/>
      <c r="Q1825" s="48"/>
      <c r="R1825" s="48"/>
      <c r="S1825" s="48"/>
      <c r="T1825" s="48"/>
      <c r="U1825" s="48"/>
      <c r="V1825" s="48"/>
      <c r="W1825" s="48"/>
      <c r="X1825" s="48"/>
      <c r="Y1825" s="48"/>
      <c r="Z1825" s="48"/>
      <c r="AA1825" s="48"/>
      <c r="AB1825" s="48"/>
      <c r="AC1825" s="48"/>
      <c r="AD1825" s="49"/>
    </row>
    <row r="1826" spans="13:30">
      <c r="M1826" s="48"/>
      <c r="N1826" s="48"/>
      <c r="O1826" s="48"/>
      <c r="P1826" s="48"/>
      <c r="Q1826" s="48"/>
      <c r="R1826" s="48"/>
      <c r="S1826" s="48"/>
      <c r="T1826" s="48"/>
      <c r="U1826" s="48"/>
      <c r="V1826" s="48"/>
      <c r="W1826" s="48"/>
      <c r="X1826" s="48"/>
      <c r="Y1826" s="48"/>
      <c r="Z1826" s="48"/>
      <c r="AA1826" s="48"/>
      <c r="AB1826" s="48"/>
      <c r="AC1826" s="48"/>
      <c r="AD1826" s="49"/>
    </row>
    <row r="1827" spans="13:30">
      <c r="M1827" s="48"/>
      <c r="N1827" s="48"/>
      <c r="O1827" s="48"/>
      <c r="P1827" s="48"/>
      <c r="Q1827" s="48"/>
      <c r="R1827" s="48"/>
      <c r="S1827" s="48"/>
      <c r="T1827" s="48"/>
      <c r="U1827" s="48"/>
      <c r="V1827" s="48"/>
      <c r="W1827" s="48"/>
      <c r="X1827" s="48"/>
      <c r="Y1827" s="48"/>
      <c r="Z1827" s="48"/>
      <c r="AA1827" s="48"/>
      <c r="AB1827" s="48"/>
      <c r="AC1827" s="48"/>
      <c r="AD1827" s="49"/>
    </row>
    <row r="1828" spans="13:30">
      <c r="M1828" s="48"/>
      <c r="N1828" s="48"/>
      <c r="O1828" s="48"/>
      <c r="P1828" s="48"/>
      <c r="Q1828" s="48"/>
      <c r="R1828" s="48"/>
      <c r="S1828" s="48"/>
      <c r="T1828" s="48"/>
      <c r="U1828" s="48"/>
      <c r="V1828" s="48"/>
      <c r="W1828" s="48"/>
      <c r="X1828" s="48"/>
      <c r="Y1828" s="48"/>
      <c r="Z1828" s="48"/>
      <c r="AA1828" s="48"/>
      <c r="AB1828" s="48"/>
      <c r="AC1828" s="48"/>
      <c r="AD1828" s="49"/>
    </row>
    <row r="1829" spans="13:30">
      <c r="M1829" s="48"/>
      <c r="N1829" s="48"/>
      <c r="O1829" s="48"/>
      <c r="P1829" s="48"/>
      <c r="Q1829" s="48"/>
      <c r="R1829" s="48"/>
      <c r="S1829" s="48"/>
      <c r="T1829" s="48"/>
      <c r="U1829" s="48"/>
      <c r="V1829" s="48"/>
      <c r="W1829" s="48"/>
      <c r="X1829" s="48"/>
      <c r="Y1829" s="48"/>
      <c r="Z1829" s="48"/>
      <c r="AA1829" s="48"/>
      <c r="AB1829" s="48"/>
      <c r="AC1829" s="48"/>
      <c r="AD1829" s="49"/>
    </row>
    <row r="1830" spans="13:30">
      <c r="M1830" s="48"/>
      <c r="N1830" s="48"/>
      <c r="O1830" s="48"/>
      <c r="P1830" s="48"/>
      <c r="Q1830" s="48"/>
      <c r="R1830" s="48"/>
      <c r="S1830" s="48"/>
      <c r="T1830" s="48"/>
      <c r="U1830" s="48"/>
      <c r="V1830" s="48"/>
      <c r="W1830" s="48"/>
      <c r="X1830" s="48"/>
      <c r="Y1830" s="48"/>
      <c r="Z1830" s="48"/>
      <c r="AA1830" s="48"/>
      <c r="AB1830" s="48"/>
      <c r="AC1830" s="48"/>
      <c r="AD1830" s="49"/>
    </row>
    <row r="1831" spans="13:30">
      <c r="M1831" s="48"/>
      <c r="N1831" s="48"/>
      <c r="O1831" s="48"/>
      <c r="P1831" s="48"/>
      <c r="Q1831" s="48"/>
      <c r="R1831" s="48"/>
      <c r="S1831" s="48"/>
      <c r="T1831" s="48"/>
      <c r="U1831" s="48"/>
      <c r="V1831" s="48"/>
      <c r="W1831" s="48"/>
      <c r="X1831" s="48"/>
      <c r="Y1831" s="48"/>
      <c r="Z1831" s="48"/>
      <c r="AA1831" s="48"/>
      <c r="AB1831" s="48"/>
      <c r="AC1831" s="48"/>
      <c r="AD1831" s="49"/>
    </row>
    <row r="1832" spans="13:30">
      <c r="M1832" s="48"/>
      <c r="N1832" s="48"/>
      <c r="O1832" s="48"/>
      <c r="P1832" s="48"/>
      <c r="Q1832" s="48"/>
      <c r="R1832" s="48"/>
      <c r="S1832" s="48"/>
      <c r="T1832" s="48"/>
      <c r="U1832" s="48"/>
      <c r="V1832" s="48"/>
      <c r="W1832" s="48"/>
      <c r="X1832" s="48"/>
      <c r="Y1832" s="48"/>
      <c r="Z1832" s="48"/>
      <c r="AA1832" s="48"/>
      <c r="AB1832" s="48"/>
      <c r="AC1832" s="48"/>
      <c r="AD1832" s="49"/>
    </row>
    <row r="1833" spans="13:30">
      <c r="M1833" s="48"/>
      <c r="N1833" s="48"/>
      <c r="O1833" s="48"/>
      <c r="P1833" s="48"/>
      <c r="Q1833" s="48"/>
      <c r="R1833" s="48"/>
      <c r="S1833" s="48"/>
      <c r="T1833" s="48"/>
      <c r="U1833" s="48"/>
      <c r="V1833" s="48"/>
      <c r="W1833" s="48"/>
      <c r="X1833" s="48"/>
      <c r="Y1833" s="48"/>
      <c r="Z1833" s="48"/>
      <c r="AA1833" s="48"/>
      <c r="AB1833" s="48"/>
      <c r="AC1833" s="48"/>
      <c r="AD1833" s="49"/>
    </row>
    <row r="1834" spans="13:30">
      <c r="M1834" s="48"/>
      <c r="N1834" s="48"/>
      <c r="O1834" s="48"/>
      <c r="P1834" s="48"/>
      <c r="Q1834" s="48"/>
      <c r="R1834" s="48"/>
      <c r="S1834" s="48"/>
      <c r="T1834" s="48"/>
      <c r="U1834" s="48"/>
      <c r="V1834" s="48"/>
      <c r="W1834" s="48"/>
      <c r="X1834" s="48"/>
      <c r="Y1834" s="48"/>
      <c r="Z1834" s="48"/>
      <c r="AA1834" s="48"/>
      <c r="AB1834" s="48"/>
      <c r="AC1834" s="48"/>
      <c r="AD1834" s="49"/>
    </row>
    <row r="1835" spans="13:30">
      <c r="M1835" s="48"/>
      <c r="N1835" s="48"/>
      <c r="O1835" s="48"/>
      <c r="P1835" s="48"/>
      <c r="Q1835" s="48"/>
      <c r="R1835" s="48"/>
      <c r="S1835" s="48"/>
      <c r="T1835" s="48"/>
      <c r="U1835" s="48"/>
      <c r="V1835" s="48"/>
      <c r="W1835" s="48"/>
      <c r="X1835" s="48"/>
      <c r="Y1835" s="48"/>
      <c r="Z1835" s="48"/>
      <c r="AA1835" s="48"/>
      <c r="AB1835" s="48"/>
      <c r="AC1835" s="48"/>
      <c r="AD1835" s="49"/>
    </row>
    <row r="1836" spans="13:30">
      <c r="M1836" s="48"/>
      <c r="N1836" s="48"/>
      <c r="O1836" s="48"/>
      <c r="P1836" s="48"/>
      <c r="Q1836" s="48"/>
      <c r="R1836" s="48"/>
      <c r="S1836" s="48"/>
      <c r="T1836" s="48"/>
      <c r="U1836" s="48"/>
      <c r="V1836" s="48"/>
      <c r="W1836" s="48"/>
      <c r="X1836" s="48"/>
      <c r="Y1836" s="48"/>
      <c r="Z1836" s="48"/>
      <c r="AA1836" s="48"/>
      <c r="AB1836" s="48"/>
      <c r="AC1836" s="48"/>
      <c r="AD1836" s="49"/>
    </row>
    <row r="1837" spans="13:30">
      <c r="M1837" s="48"/>
      <c r="N1837" s="48"/>
      <c r="O1837" s="48"/>
      <c r="P1837" s="48"/>
      <c r="Q1837" s="48"/>
      <c r="R1837" s="48"/>
      <c r="S1837" s="48"/>
      <c r="T1837" s="48"/>
      <c r="U1837" s="48"/>
      <c r="V1837" s="48"/>
      <c r="W1837" s="48"/>
      <c r="X1837" s="48"/>
      <c r="Y1837" s="48"/>
      <c r="Z1837" s="48"/>
      <c r="AA1837" s="48"/>
      <c r="AB1837" s="48"/>
      <c r="AC1837" s="48"/>
      <c r="AD1837" s="49"/>
    </row>
    <row r="1838" spans="13:30">
      <c r="M1838" s="48"/>
      <c r="N1838" s="48"/>
      <c r="O1838" s="48"/>
      <c r="P1838" s="48"/>
      <c r="Q1838" s="48"/>
      <c r="R1838" s="48"/>
      <c r="S1838" s="48"/>
      <c r="T1838" s="48"/>
      <c r="U1838" s="48"/>
      <c r="V1838" s="48"/>
      <c r="W1838" s="48"/>
      <c r="X1838" s="48"/>
      <c r="Y1838" s="48"/>
      <c r="Z1838" s="48"/>
      <c r="AA1838" s="48"/>
      <c r="AB1838" s="48"/>
      <c r="AC1838" s="48"/>
      <c r="AD1838" s="49"/>
    </row>
    <row r="1839" spans="13:30">
      <c r="M1839" s="48"/>
      <c r="N1839" s="48"/>
      <c r="O1839" s="48"/>
      <c r="P1839" s="48"/>
      <c r="Q1839" s="48"/>
      <c r="R1839" s="48"/>
      <c r="S1839" s="48"/>
      <c r="T1839" s="48"/>
      <c r="U1839" s="48"/>
      <c r="V1839" s="48"/>
      <c r="W1839" s="48"/>
      <c r="X1839" s="48"/>
      <c r="Y1839" s="48"/>
      <c r="Z1839" s="48"/>
      <c r="AA1839" s="48"/>
      <c r="AB1839" s="48"/>
      <c r="AC1839" s="48"/>
      <c r="AD1839" s="49"/>
    </row>
    <row r="1840" spans="13:30">
      <c r="M1840" s="48"/>
      <c r="N1840" s="48"/>
      <c r="O1840" s="48"/>
      <c r="P1840" s="48"/>
      <c r="Q1840" s="48"/>
      <c r="R1840" s="48"/>
      <c r="S1840" s="48"/>
      <c r="T1840" s="48"/>
      <c r="U1840" s="48"/>
      <c r="V1840" s="48"/>
      <c r="W1840" s="48"/>
      <c r="X1840" s="48"/>
      <c r="Y1840" s="48"/>
      <c r="Z1840" s="48"/>
      <c r="AA1840" s="48"/>
      <c r="AB1840" s="48"/>
      <c r="AC1840" s="48"/>
      <c r="AD1840" s="49"/>
    </row>
    <row r="1841" spans="13:30">
      <c r="M1841" s="48"/>
      <c r="N1841" s="48"/>
      <c r="O1841" s="48"/>
      <c r="P1841" s="48"/>
      <c r="Q1841" s="48"/>
      <c r="R1841" s="48"/>
      <c r="S1841" s="48"/>
      <c r="T1841" s="48"/>
      <c r="U1841" s="48"/>
      <c r="V1841" s="48"/>
      <c r="W1841" s="48"/>
      <c r="X1841" s="48"/>
      <c r="Y1841" s="48"/>
      <c r="Z1841" s="48"/>
      <c r="AA1841" s="48"/>
      <c r="AB1841" s="48"/>
      <c r="AC1841" s="48"/>
      <c r="AD1841" s="49"/>
    </row>
    <row r="1842" spans="13:30">
      <c r="M1842" s="48"/>
      <c r="N1842" s="48"/>
      <c r="O1842" s="48"/>
      <c r="P1842" s="48"/>
      <c r="Q1842" s="48"/>
      <c r="R1842" s="48"/>
      <c r="S1842" s="48"/>
      <c r="T1842" s="48"/>
      <c r="U1842" s="48"/>
      <c r="V1842" s="48"/>
      <c r="W1842" s="48"/>
      <c r="X1842" s="48"/>
      <c r="Y1842" s="48"/>
      <c r="Z1842" s="48"/>
      <c r="AA1842" s="48"/>
      <c r="AB1842" s="48"/>
      <c r="AC1842" s="48"/>
      <c r="AD1842" s="49"/>
    </row>
    <row r="1843" spans="13:30">
      <c r="M1843" s="48"/>
      <c r="N1843" s="48"/>
      <c r="O1843" s="48"/>
      <c r="P1843" s="48"/>
      <c r="Q1843" s="48"/>
      <c r="R1843" s="48"/>
      <c r="S1843" s="48"/>
      <c r="T1843" s="48"/>
      <c r="U1843" s="48"/>
      <c r="V1843" s="48"/>
      <c r="W1843" s="48"/>
      <c r="X1843" s="48"/>
      <c r="Y1843" s="48"/>
      <c r="Z1843" s="48"/>
      <c r="AA1843" s="48"/>
      <c r="AB1843" s="48"/>
      <c r="AC1843" s="48"/>
      <c r="AD1843" s="49"/>
    </row>
    <row r="1844" spans="13:30">
      <c r="M1844" s="48"/>
      <c r="N1844" s="48"/>
      <c r="O1844" s="48"/>
      <c r="P1844" s="48"/>
      <c r="Q1844" s="48"/>
      <c r="R1844" s="48"/>
      <c r="S1844" s="48"/>
      <c r="T1844" s="48"/>
      <c r="U1844" s="48"/>
      <c r="V1844" s="48"/>
      <c r="W1844" s="48"/>
      <c r="X1844" s="48"/>
      <c r="Y1844" s="48"/>
      <c r="Z1844" s="48"/>
      <c r="AA1844" s="48"/>
      <c r="AB1844" s="48"/>
      <c r="AC1844" s="48"/>
      <c r="AD1844" s="49"/>
    </row>
    <row r="1845" spans="13:30">
      <c r="M1845" s="48"/>
      <c r="N1845" s="48"/>
      <c r="O1845" s="48"/>
      <c r="P1845" s="48"/>
      <c r="Q1845" s="48"/>
      <c r="R1845" s="48"/>
      <c r="S1845" s="48"/>
      <c r="T1845" s="48"/>
      <c r="U1845" s="48"/>
      <c r="V1845" s="48"/>
      <c r="W1845" s="48"/>
      <c r="X1845" s="48"/>
      <c r="Y1845" s="48"/>
      <c r="Z1845" s="48"/>
      <c r="AA1845" s="48"/>
      <c r="AB1845" s="48"/>
      <c r="AC1845" s="48"/>
      <c r="AD1845" s="49"/>
    </row>
    <row r="1846" spans="13:30">
      <c r="M1846" s="48"/>
      <c r="N1846" s="48"/>
      <c r="O1846" s="48"/>
      <c r="P1846" s="48"/>
      <c r="Q1846" s="48"/>
      <c r="R1846" s="48"/>
      <c r="S1846" s="48"/>
      <c r="T1846" s="48"/>
      <c r="U1846" s="48"/>
      <c r="V1846" s="48"/>
      <c r="W1846" s="48"/>
      <c r="X1846" s="48"/>
      <c r="Y1846" s="48"/>
      <c r="Z1846" s="48"/>
      <c r="AA1846" s="48"/>
      <c r="AB1846" s="48"/>
      <c r="AC1846" s="48"/>
      <c r="AD1846" s="49"/>
    </row>
    <row r="1847" spans="13:30">
      <c r="M1847" s="48"/>
      <c r="N1847" s="48"/>
      <c r="O1847" s="48"/>
      <c r="P1847" s="48"/>
      <c r="Q1847" s="48"/>
      <c r="R1847" s="48"/>
      <c r="S1847" s="48"/>
      <c r="T1847" s="48"/>
      <c r="U1847" s="48"/>
      <c r="V1847" s="48"/>
      <c r="W1847" s="48"/>
      <c r="X1847" s="48"/>
      <c r="Y1847" s="48"/>
      <c r="Z1847" s="48"/>
      <c r="AA1847" s="48"/>
      <c r="AB1847" s="48"/>
      <c r="AC1847" s="48"/>
      <c r="AD1847" s="49"/>
    </row>
    <row r="1848" spans="13:30">
      <c r="M1848" s="48"/>
      <c r="N1848" s="48"/>
      <c r="O1848" s="48"/>
      <c r="P1848" s="48"/>
      <c r="Q1848" s="48"/>
      <c r="R1848" s="48"/>
      <c r="S1848" s="48"/>
      <c r="T1848" s="48"/>
      <c r="U1848" s="48"/>
      <c r="V1848" s="48"/>
      <c r="W1848" s="48"/>
      <c r="X1848" s="48"/>
      <c r="Y1848" s="48"/>
      <c r="Z1848" s="48"/>
      <c r="AA1848" s="48"/>
      <c r="AB1848" s="48"/>
      <c r="AC1848" s="48"/>
      <c r="AD1848" s="49"/>
    </row>
    <row r="1849" spans="13:30">
      <c r="M1849" s="48"/>
      <c r="N1849" s="48"/>
      <c r="O1849" s="48"/>
      <c r="P1849" s="48"/>
      <c r="Q1849" s="48"/>
      <c r="R1849" s="48"/>
      <c r="S1849" s="48"/>
      <c r="T1849" s="48"/>
      <c r="U1849" s="48"/>
      <c r="V1849" s="48"/>
      <c r="W1849" s="48"/>
      <c r="X1849" s="48"/>
      <c r="Y1849" s="48"/>
      <c r="Z1849" s="48"/>
      <c r="AA1849" s="48"/>
      <c r="AB1849" s="48"/>
      <c r="AC1849" s="48"/>
      <c r="AD1849" s="49"/>
    </row>
    <row r="1850" spans="13:30">
      <c r="M1850" s="48"/>
      <c r="N1850" s="48"/>
      <c r="O1850" s="48"/>
      <c r="P1850" s="48"/>
      <c r="Q1850" s="48"/>
      <c r="R1850" s="48"/>
      <c r="S1850" s="48"/>
      <c r="T1850" s="48"/>
      <c r="U1850" s="48"/>
      <c r="V1850" s="48"/>
      <c r="W1850" s="48"/>
      <c r="X1850" s="48"/>
      <c r="Y1850" s="48"/>
      <c r="Z1850" s="48"/>
      <c r="AA1850" s="48"/>
      <c r="AB1850" s="48"/>
      <c r="AC1850" s="48"/>
      <c r="AD1850" s="49"/>
    </row>
    <row r="1851" spans="13:30">
      <c r="M1851" s="48"/>
      <c r="N1851" s="48"/>
      <c r="O1851" s="48"/>
      <c r="P1851" s="48"/>
      <c r="Q1851" s="48"/>
      <c r="R1851" s="48"/>
      <c r="S1851" s="48"/>
      <c r="T1851" s="48"/>
      <c r="U1851" s="48"/>
      <c r="V1851" s="48"/>
      <c r="W1851" s="48"/>
      <c r="X1851" s="48"/>
      <c r="Y1851" s="48"/>
      <c r="Z1851" s="48"/>
      <c r="AA1851" s="48"/>
      <c r="AB1851" s="48"/>
      <c r="AC1851" s="48"/>
      <c r="AD1851" s="49"/>
    </row>
    <row r="1852" spans="13:30">
      <c r="M1852" s="48"/>
      <c r="N1852" s="48"/>
      <c r="O1852" s="48"/>
      <c r="P1852" s="48"/>
      <c r="Q1852" s="48"/>
      <c r="R1852" s="48"/>
      <c r="S1852" s="48"/>
      <c r="T1852" s="48"/>
      <c r="U1852" s="48"/>
      <c r="V1852" s="48"/>
      <c r="W1852" s="48"/>
      <c r="X1852" s="48"/>
      <c r="Y1852" s="48"/>
      <c r="Z1852" s="48"/>
      <c r="AA1852" s="48"/>
      <c r="AB1852" s="48"/>
      <c r="AC1852" s="48"/>
      <c r="AD1852" s="49"/>
    </row>
    <row r="1853" spans="13:30">
      <c r="M1853" s="48"/>
      <c r="N1853" s="48"/>
      <c r="O1853" s="48"/>
      <c r="P1853" s="48"/>
      <c r="Q1853" s="48"/>
      <c r="R1853" s="48"/>
      <c r="S1853" s="48"/>
      <c r="T1853" s="48"/>
      <c r="U1853" s="48"/>
      <c r="V1853" s="48"/>
      <c r="W1853" s="48"/>
      <c r="X1853" s="48"/>
      <c r="Y1853" s="48"/>
      <c r="Z1853" s="48"/>
      <c r="AA1853" s="48"/>
      <c r="AB1853" s="48"/>
      <c r="AC1853" s="48"/>
      <c r="AD1853" s="49"/>
    </row>
    <row r="1854" spans="13:30">
      <c r="M1854" s="48"/>
      <c r="N1854" s="48"/>
      <c r="O1854" s="48"/>
      <c r="P1854" s="48"/>
      <c r="Q1854" s="48"/>
      <c r="R1854" s="48"/>
      <c r="S1854" s="48"/>
      <c r="T1854" s="48"/>
      <c r="U1854" s="48"/>
      <c r="V1854" s="48"/>
      <c r="W1854" s="48"/>
      <c r="X1854" s="48"/>
      <c r="Y1854" s="48"/>
      <c r="Z1854" s="48"/>
      <c r="AA1854" s="48"/>
      <c r="AB1854" s="48"/>
      <c r="AC1854" s="48"/>
      <c r="AD1854" s="49"/>
    </row>
    <row r="1855" spans="13:30">
      <c r="M1855" s="48"/>
      <c r="N1855" s="48"/>
      <c r="O1855" s="48"/>
      <c r="P1855" s="48"/>
      <c r="Q1855" s="48"/>
      <c r="R1855" s="48"/>
      <c r="S1855" s="48"/>
      <c r="T1855" s="48"/>
      <c r="U1855" s="48"/>
      <c r="V1855" s="48"/>
      <c r="W1855" s="48"/>
      <c r="X1855" s="48"/>
      <c r="Y1855" s="48"/>
      <c r="Z1855" s="48"/>
      <c r="AA1855" s="48"/>
      <c r="AB1855" s="48"/>
      <c r="AC1855" s="48"/>
      <c r="AD1855" s="49"/>
    </row>
    <row r="1856" spans="13:30">
      <c r="M1856" s="48"/>
      <c r="N1856" s="48"/>
      <c r="O1856" s="48"/>
      <c r="P1856" s="48"/>
      <c r="Q1856" s="48"/>
      <c r="R1856" s="48"/>
      <c r="S1856" s="48"/>
      <c r="T1856" s="48"/>
      <c r="U1856" s="48"/>
      <c r="V1856" s="48"/>
      <c r="W1856" s="48"/>
      <c r="X1856" s="48"/>
      <c r="Y1856" s="48"/>
      <c r="Z1856" s="48"/>
      <c r="AA1856" s="48"/>
      <c r="AB1856" s="48"/>
      <c r="AC1856" s="48"/>
      <c r="AD1856" s="49"/>
    </row>
    <row r="1857" spans="13:30">
      <c r="M1857" s="48"/>
      <c r="N1857" s="48"/>
      <c r="O1857" s="48"/>
      <c r="P1857" s="48"/>
      <c r="Q1857" s="48"/>
      <c r="R1857" s="48"/>
      <c r="S1857" s="48"/>
      <c r="T1857" s="48"/>
      <c r="U1857" s="48"/>
      <c r="V1857" s="48"/>
      <c r="W1857" s="48"/>
      <c r="X1857" s="48"/>
      <c r="Y1857" s="48"/>
      <c r="Z1857" s="48"/>
      <c r="AA1857" s="48"/>
      <c r="AB1857" s="48"/>
      <c r="AC1857" s="48"/>
      <c r="AD1857" s="49"/>
    </row>
    <row r="1858" spans="13:30">
      <c r="M1858" s="48"/>
      <c r="N1858" s="48"/>
      <c r="O1858" s="48"/>
      <c r="P1858" s="48"/>
      <c r="Q1858" s="48"/>
      <c r="R1858" s="48"/>
      <c r="S1858" s="48"/>
      <c r="T1858" s="48"/>
      <c r="U1858" s="48"/>
      <c r="V1858" s="48"/>
      <c r="W1858" s="48"/>
      <c r="X1858" s="48"/>
      <c r="Y1858" s="48"/>
      <c r="Z1858" s="48"/>
      <c r="AA1858" s="48"/>
      <c r="AB1858" s="48"/>
      <c r="AC1858" s="48"/>
      <c r="AD1858" s="49"/>
    </row>
    <row r="1859" spans="13:30">
      <c r="M1859" s="48"/>
      <c r="N1859" s="48"/>
      <c r="O1859" s="48"/>
      <c r="P1859" s="48"/>
      <c r="Q1859" s="48"/>
      <c r="R1859" s="48"/>
      <c r="S1859" s="48"/>
      <c r="T1859" s="48"/>
      <c r="U1859" s="48"/>
      <c r="V1859" s="48"/>
      <c r="W1859" s="48"/>
      <c r="X1859" s="48"/>
      <c r="Y1859" s="48"/>
      <c r="Z1859" s="48"/>
      <c r="AA1859" s="48"/>
      <c r="AB1859" s="48"/>
      <c r="AC1859" s="48"/>
      <c r="AD1859" s="49"/>
    </row>
    <row r="1860" spans="13:30">
      <c r="M1860" s="48"/>
      <c r="N1860" s="48"/>
      <c r="O1860" s="48"/>
      <c r="P1860" s="48"/>
      <c r="Q1860" s="48"/>
      <c r="R1860" s="48"/>
      <c r="S1860" s="48"/>
      <c r="T1860" s="48"/>
      <c r="U1860" s="48"/>
      <c r="V1860" s="48"/>
      <c r="W1860" s="48"/>
      <c r="X1860" s="48"/>
      <c r="Y1860" s="48"/>
      <c r="Z1860" s="48"/>
      <c r="AA1860" s="48"/>
      <c r="AB1860" s="48"/>
      <c r="AC1860" s="48"/>
      <c r="AD1860" s="49"/>
    </row>
    <row r="1861" spans="13:30">
      <c r="M1861" s="48"/>
      <c r="N1861" s="48"/>
      <c r="O1861" s="48"/>
      <c r="P1861" s="48"/>
      <c r="Q1861" s="48"/>
      <c r="R1861" s="48"/>
      <c r="S1861" s="48"/>
      <c r="T1861" s="48"/>
      <c r="U1861" s="48"/>
      <c r="V1861" s="48"/>
      <c r="W1861" s="48"/>
      <c r="X1861" s="48"/>
      <c r="Y1861" s="48"/>
      <c r="Z1861" s="48"/>
      <c r="AA1861" s="48"/>
      <c r="AB1861" s="48"/>
      <c r="AC1861" s="48"/>
      <c r="AD1861" s="49"/>
    </row>
    <row r="1862" spans="13:30">
      <c r="M1862" s="48"/>
      <c r="N1862" s="48"/>
      <c r="O1862" s="48"/>
      <c r="P1862" s="48"/>
      <c r="Q1862" s="48"/>
      <c r="R1862" s="48"/>
      <c r="S1862" s="48"/>
      <c r="T1862" s="48"/>
      <c r="U1862" s="48"/>
      <c r="V1862" s="48"/>
      <c r="W1862" s="48"/>
      <c r="X1862" s="48"/>
      <c r="Y1862" s="48"/>
      <c r="Z1862" s="48"/>
      <c r="AA1862" s="48"/>
      <c r="AB1862" s="48"/>
      <c r="AC1862" s="48"/>
      <c r="AD1862" s="49"/>
    </row>
    <row r="1863" spans="13:30">
      <c r="M1863" s="48"/>
      <c r="N1863" s="48"/>
      <c r="O1863" s="48"/>
      <c r="P1863" s="48"/>
      <c r="Q1863" s="48"/>
      <c r="R1863" s="48"/>
      <c r="S1863" s="48"/>
      <c r="T1863" s="48"/>
      <c r="U1863" s="48"/>
      <c r="V1863" s="48"/>
      <c r="W1863" s="48"/>
      <c r="X1863" s="48"/>
      <c r="Y1863" s="48"/>
      <c r="Z1863" s="48"/>
      <c r="AA1863" s="48"/>
      <c r="AB1863" s="48"/>
      <c r="AC1863" s="48"/>
      <c r="AD1863" s="49"/>
    </row>
    <row r="1864" spans="13:30">
      <c r="M1864" s="48"/>
      <c r="N1864" s="48"/>
      <c r="O1864" s="48"/>
      <c r="P1864" s="48"/>
      <c r="Q1864" s="48"/>
      <c r="R1864" s="48"/>
      <c r="S1864" s="48"/>
      <c r="T1864" s="48"/>
      <c r="U1864" s="48"/>
      <c r="V1864" s="48"/>
      <c r="W1864" s="48"/>
      <c r="X1864" s="48"/>
      <c r="Y1864" s="48"/>
      <c r="Z1864" s="48"/>
      <c r="AA1864" s="48"/>
      <c r="AB1864" s="48"/>
      <c r="AC1864" s="48"/>
      <c r="AD1864" s="49"/>
    </row>
    <row r="1865" spans="13:30">
      <c r="M1865" s="48"/>
      <c r="N1865" s="48"/>
      <c r="O1865" s="48"/>
      <c r="P1865" s="48"/>
      <c r="Q1865" s="48"/>
      <c r="R1865" s="48"/>
      <c r="S1865" s="48"/>
      <c r="T1865" s="48"/>
      <c r="U1865" s="48"/>
      <c r="V1865" s="48"/>
      <c r="W1865" s="48"/>
      <c r="X1865" s="48"/>
      <c r="Y1865" s="48"/>
      <c r="Z1865" s="48"/>
      <c r="AA1865" s="48"/>
      <c r="AB1865" s="48"/>
      <c r="AC1865" s="48"/>
      <c r="AD1865" s="49"/>
    </row>
    <row r="1866" spans="13:30">
      <c r="M1866" s="48"/>
      <c r="N1866" s="48"/>
      <c r="O1866" s="48"/>
      <c r="P1866" s="48"/>
      <c r="Q1866" s="48"/>
      <c r="R1866" s="48"/>
      <c r="S1866" s="48"/>
      <c r="T1866" s="48"/>
      <c r="U1866" s="48"/>
      <c r="V1866" s="48"/>
      <c r="W1866" s="48"/>
      <c r="X1866" s="48"/>
      <c r="Y1866" s="48"/>
      <c r="Z1866" s="48"/>
      <c r="AA1866" s="48"/>
      <c r="AB1866" s="48"/>
      <c r="AC1866" s="48"/>
      <c r="AD1866" s="49"/>
    </row>
    <row r="1867" spans="13:30">
      <c r="M1867" s="48"/>
      <c r="N1867" s="48"/>
      <c r="O1867" s="48"/>
      <c r="P1867" s="48"/>
      <c r="Q1867" s="48"/>
      <c r="R1867" s="48"/>
      <c r="S1867" s="48"/>
      <c r="T1867" s="48"/>
      <c r="U1867" s="48"/>
      <c r="V1867" s="48"/>
      <c r="W1867" s="48"/>
      <c r="X1867" s="48"/>
      <c r="Y1867" s="48"/>
      <c r="Z1867" s="48"/>
      <c r="AA1867" s="48"/>
      <c r="AB1867" s="48"/>
      <c r="AC1867" s="48"/>
      <c r="AD1867" s="49"/>
    </row>
    <row r="1868" spans="13:30">
      <c r="M1868" s="48"/>
      <c r="N1868" s="48"/>
      <c r="O1868" s="48"/>
      <c r="P1868" s="48"/>
      <c r="Q1868" s="48"/>
      <c r="R1868" s="48"/>
      <c r="S1868" s="48"/>
      <c r="T1868" s="48"/>
      <c r="U1868" s="48"/>
      <c r="V1868" s="48"/>
      <c r="W1868" s="48"/>
      <c r="X1868" s="48"/>
      <c r="Y1868" s="48"/>
      <c r="Z1868" s="48"/>
      <c r="AA1868" s="48"/>
      <c r="AB1868" s="48"/>
      <c r="AC1868" s="48"/>
      <c r="AD1868" s="49"/>
    </row>
    <row r="1869" spans="13:30">
      <c r="M1869" s="48"/>
      <c r="N1869" s="48"/>
      <c r="O1869" s="48"/>
      <c r="P1869" s="48"/>
      <c r="Q1869" s="48"/>
      <c r="R1869" s="48"/>
      <c r="S1869" s="48"/>
      <c r="T1869" s="48"/>
      <c r="U1869" s="48"/>
      <c r="V1869" s="48"/>
      <c r="W1869" s="48"/>
      <c r="X1869" s="48"/>
      <c r="Y1869" s="48"/>
      <c r="Z1869" s="48"/>
      <c r="AA1869" s="48"/>
      <c r="AB1869" s="48"/>
      <c r="AC1869" s="48"/>
      <c r="AD1869" s="49"/>
    </row>
    <row r="1870" spans="13:30">
      <c r="M1870" s="48"/>
      <c r="N1870" s="48"/>
      <c r="O1870" s="48"/>
      <c r="P1870" s="48"/>
      <c r="Q1870" s="48"/>
      <c r="R1870" s="48"/>
      <c r="S1870" s="48"/>
      <c r="T1870" s="48"/>
      <c r="U1870" s="48"/>
      <c r="V1870" s="48"/>
      <c r="W1870" s="48"/>
      <c r="X1870" s="48"/>
      <c r="Y1870" s="48"/>
      <c r="Z1870" s="48"/>
      <c r="AA1870" s="48"/>
      <c r="AB1870" s="48"/>
      <c r="AC1870" s="48"/>
      <c r="AD1870" s="49"/>
    </row>
    <row r="1871" spans="13:30">
      <c r="M1871" s="48"/>
      <c r="N1871" s="48"/>
      <c r="O1871" s="48"/>
      <c r="P1871" s="48"/>
      <c r="Q1871" s="48"/>
      <c r="R1871" s="48"/>
      <c r="S1871" s="48"/>
      <c r="T1871" s="48"/>
      <c r="U1871" s="48"/>
      <c r="V1871" s="48"/>
      <c r="W1871" s="48"/>
      <c r="X1871" s="48"/>
      <c r="Y1871" s="48"/>
      <c r="Z1871" s="48"/>
      <c r="AA1871" s="48"/>
      <c r="AB1871" s="48"/>
      <c r="AC1871" s="48"/>
      <c r="AD1871" s="49"/>
    </row>
    <row r="1872" spans="13:30">
      <c r="M1872" s="48"/>
      <c r="N1872" s="48"/>
      <c r="O1872" s="48"/>
      <c r="P1872" s="48"/>
      <c r="Q1872" s="48"/>
      <c r="R1872" s="48"/>
      <c r="S1872" s="48"/>
      <c r="T1872" s="48"/>
      <c r="U1872" s="48"/>
      <c r="V1872" s="48"/>
      <c r="W1872" s="48"/>
      <c r="X1872" s="48"/>
      <c r="Y1872" s="48"/>
      <c r="Z1872" s="48"/>
      <c r="AA1872" s="48"/>
      <c r="AB1872" s="48"/>
      <c r="AC1872" s="48"/>
      <c r="AD1872" s="49"/>
    </row>
    <row r="1873" spans="13:30">
      <c r="M1873" s="48"/>
      <c r="N1873" s="48"/>
      <c r="O1873" s="48"/>
      <c r="P1873" s="48"/>
      <c r="Q1873" s="48"/>
      <c r="R1873" s="48"/>
      <c r="S1873" s="48"/>
      <c r="T1873" s="48"/>
      <c r="U1873" s="48"/>
      <c r="V1873" s="48"/>
      <c r="W1873" s="48"/>
      <c r="X1873" s="48"/>
      <c r="Y1873" s="48"/>
      <c r="Z1873" s="48"/>
      <c r="AA1873" s="48"/>
      <c r="AB1873" s="48"/>
      <c r="AC1873" s="48"/>
      <c r="AD1873" s="49"/>
    </row>
    <row r="1874" spans="13:30">
      <c r="M1874" s="48"/>
      <c r="N1874" s="48"/>
      <c r="O1874" s="48"/>
      <c r="P1874" s="48"/>
      <c r="Q1874" s="48"/>
      <c r="R1874" s="48"/>
      <c r="S1874" s="48"/>
      <c r="T1874" s="48"/>
      <c r="U1874" s="48"/>
      <c r="V1874" s="48"/>
      <c r="W1874" s="48"/>
      <c r="X1874" s="48"/>
      <c r="Y1874" s="48"/>
      <c r="Z1874" s="48"/>
      <c r="AA1874" s="48"/>
      <c r="AB1874" s="48"/>
      <c r="AC1874" s="48"/>
      <c r="AD1874" s="49"/>
    </row>
    <row r="1875" spans="13:30">
      <c r="M1875" s="48"/>
      <c r="N1875" s="48"/>
      <c r="O1875" s="48"/>
      <c r="P1875" s="48"/>
      <c r="Q1875" s="48"/>
      <c r="R1875" s="48"/>
      <c r="S1875" s="48"/>
      <c r="T1875" s="48"/>
      <c r="U1875" s="48"/>
      <c r="V1875" s="48"/>
      <c r="W1875" s="48"/>
      <c r="X1875" s="48"/>
      <c r="Y1875" s="48"/>
      <c r="Z1875" s="48"/>
      <c r="AA1875" s="48"/>
      <c r="AB1875" s="48"/>
      <c r="AC1875" s="48"/>
      <c r="AD1875" s="49"/>
    </row>
    <row r="1876" spans="13:30">
      <c r="M1876" s="48"/>
      <c r="N1876" s="48"/>
      <c r="O1876" s="48"/>
      <c r="P1876" s="48"/>
      <c r="Q1876" s="48"/>
      <c r="R1876" s="48"/>
      <c r="S1876" s="48"/>
      <c r="T1876" s="48"/>
      <c r="U1876" s="48"/>
      <c r="V1876" s="48"/>
      <c r="W1876" s="48"/>
      <c r="X1876" s="48"/>
      <c r="Y1876" s="48"/>
      <c r="Z1876" s="48"/>
      <c r="AA1876" s="48"/>
      <c r="AB1876" s="48"/>
      <c r="AC1876" s="48"/>
      <c r="AD1876" s="49"/>
    </row>
    <row r="1877" spans="13:30">
      <c r="M1877" s="48"/>
      <c r="N1877" s="48"/>
      <c r="O1877" s="48"/>
      <c r="P1877" s="48"/>
      <c r="Q1877" s="48"/>
      <c r="R1877" s="48"/>
      <c r="S1877" s="48"/>
      <c r="T1877" s="48"/>
      <c r="U1877" s="48"/>
      <c r="V1877" s="48"/>
      <c r="W1877" s="48"/>
      <c r="X1877" s="48"/>
      <c r="Y1877" s="48"/>
      <c r="Z1877" s="48"/>
      <c r="AA1877" s="48"/>
      <c r="AB1877" s="48"/>
      <c r="AC1877" s="48"/>
      <c r="AD1877" s="49"/>
    </row>
    <row r="1878" spans="13:30">
      <c r="M1878" s="48"/>
      <c r="N1878" s="48"/>
      <c r="O1878" s="48"/>
      <c r="P1878" s="48"/>
      <c r="Q1878" s="48"/>
      <c r="R1878" s="48"/>
      <c r="S1878" s="48"/>
      <c r="T1878" s="48"/>
      <c r="U1878" s="48"/>
      <c r="V1878" s="48"/>
      <c r="W1878" s="48"/>
      <c r="X1878" s="48"/>
      <c r="Y1878" s="48"/>
      <c r="Z1878" s="48"/>
      <c r="AA1878" s="48"/>
      <c r="AB1878" s="48"/>
      <c r="AC1878" s="48"/>
      <c r="AD1878" s="49"/>
    </row>
    <row r="1879" spans="13:30">
      <c r="M1879" s="48"/>
      <c r="N1879" s="48"/>
      <c r="O1879" s="48"/>
      <c r="P1879" s="48"/>
      <c r="Q1879" s="48"/>
      <c r="R1879" s="48"/>
      <c r="S1879" s="48"/>
      <c r="T1879" s="48"/>
      <c r="U1879" s="48"/>
      <c r="V1879" s="48"/>
      <c r="W1879" s="48"/>
      <c r="X1879" s="48"/>
      <c r="Y1879" s="48"/>
      <c r="Z1879" s="48"/>
      <c r="AA1879" s="48"/>
      <c r="AB1879" s="48"/>
      <c r="AC1879" s="48"/>
      <c r="AD1879" s="49"/>
    </row>
    <row r="1880" spans="13:30">
      <c r="M1880" s="48"/>
      <c r="N1880" s="48"/>
      <c r="O1880" s="48"/>
      <c r="P1880" s="48"/>
      <c r="Q1880" s="48"/>
      <c r="R1880" s="48"/>
      <c r="S1880" s="48"/>
      <c r="T1880" s="48"/>
      <c r="U1880" s="48"/>
      <c r="V1880" s="48"/>
      <c r="W1880" s="48"/>
      <c r="X1880" s="48"/>
      <c r="Y1880" s="48"/>
      <c r="Z1880" s="48"/>
      <c r="AA1880" s="48"/>
      <c r="AB1880" s="48"/>
      <c r="AC1880" s="48"/>
      <c r="AD1880" s="49"/>
    </row>
    <row r="1881" spans="13:30">
      <c r="M1881" s="48"/>
      <c r="N1881" s="48"/>
      <c r="O1881" s="48"/>
      <c r="P1881" s="48"/>
      <c r="Q1881" s="48"/>
      <c r="R1881" s="48"/>
      <c r="S1881" s="48"/>
      <c r="T1881" s="48"/>
      <c r="U1881" s="48"/>
      <c r="V1881" s="48"/>
      <c r="W1881" s="48"/>
      <c r="X1881" s="48"/>
      <c r="Y1881" s="48"/>
      <c r="Z1881" s="48"/>
      <c r="AA1881" s="48"/>
      <c r="AB1881" s="48"/>
      <c r="AC1881" s="48"/>
      <c r="AD1881" s="49"/>
    </row>
    <row r="1882" spans="13:30">
      <c r="M1882" s="48"/>
      <c r="N1882" s="48"/>
      <c r="O1882" s="48"/>
      <c r="P1882" s="48"/>
      <c r="Q1882" s="48"/>
      <c r="R1882" s="48"/>
      <c r="S1882" s="48"/>
      <c r="T1882" s="48"/>
      <c r="U1882" s="48"/>
      <c r="V1882" s="48"/>
      <c r="W1882" s="48"/>
      <c r="X1882" s="48"/>
      <c r="Y1882" s="48"/>
      <c r="Z1882" s="48"/>
      <c r="AA1882" s="48"/>
      <c r="AB1882" s="48"/>
      <c r="AC1882" s="48"/>
      <c r="AD1882" s="49"/>
    </row>
    <row r="1883" spans="13:30">
      <c r="M1883" s="48"/>
      <c r="N1883" s="48"/>
      <c r="O1883" s="48"/>
      <c r="P1883" s="48"/>
      <c r="Q1883" s="48"/>
      <c r="R1883" s="48"/>
      <c r="S1883" s="48"/>
      <c r="T1883" s="48"/>
      <c r="U1883" s="48"/>
      <c r="V1883" s="48"/>
      <c r="W1883" s="48"/>
      <c r="X1883" s="48"/>
      <c r="Y1883" s="48"/>
      <c r="Z1883" s="48"/>
      <c r="AA1883" s="48"/>
      <c r="AB1883" s="48"/>
      <c r="AC1883" s="48"/>
      <c r="AD1883" s="49"/>
    </row>
    <row r="1884" spans="13:30">
      <c r="M1884" s="48"/>
      <c r="N1884" s="48"/>
      <c r="O1884" s="48"/>
      <c r="P1884" s="48"/>
      <c r="Q1884" s="48"/>
      <c r="R1884" s="48"/>
      <c r="S1884" s="48"/>
      <c r="T1884" s="48"/>
      <c r="U1884" s="48"/>
      <c r="V1884" s="48"/>
      <c r="W1884" s="48"/>
      <c r="X1884" s="48"/>
      <c r="Y1884" s="48"/>
      <c r="Z1884" s="48"/>
      <c r="AA1884" s="48"/>
      <c r="AB1884" s="48"/>
      <c r="AC1884" s="48"/>
      <c r="AD1884" s="49"/>
    </row>
    <row r="1885" spans="13:30">
      <c r="M1885" s="48"/>
      <c r="N1885" s="48"/>
      <c r="O1885" s="48"/>
      <c r="P1885" s="48"/>
      <c r="Q1885" s="48"/>
      <c r="R1885" s="48"/>
      <c r="S1885" s="48"/>
      <c r="T1885" s="48"/>
      <c r="U1885" s="48"/>
      <c r="V1885" s="48"/>
      <c r="W1885" s="48"/>
      <c r="X1885" s="48"/>
      <c r="Y1885" s="48"/>
      <c r="Z1885" s="48"/>
      <c r="AA1885" s="48"/>
      <c r="AB1885" s="48"/>
      <c r="AC1885" s="48"/>
      <c r="AD1885" s="49"/>
    </row>
    <row r="1886" spans="13:30">
      <c r="M1886" s="48"/>
      <c r="N1886" s="48"/>
      <c r="O1886" s="48"/>
      <c r="P1886" s="48"/>
      <c r="Q1886" s="48"/>
      <c r="R1886" s="48"/>
      <c r="S1886" s="48"/>
      <c r="T1886" s="48"/>
      <c r="U1886" s="48"/>
      <c r="V1886" s="48"/>
      <c r="W1886" s="48"/>
      <c r="X1886" s="48"/>
      <c r="Y1886" s="48"/>
      <c r="Z1886" s="48"/>
      <c r="AA1886" s="48"/>
      <c r="AB1886" s="48"/>
      <c r="AC1886" s="48"/>
      <c r="AD1886" s="49"/>
    </row>
    <row r="1887" spans="13:30">
      <c r="M1887" s="48"/>
      <c r="N1887" s="48"/>
      <c r="O1887" s="48"/>
      <c r="P1887" s="48"/>
      <c r="Q1887" s="48"/>
      <c r="R1887" s="48"/>
      <c r="S1887" s="48"/>
      <c r="T1887" s="48"/>
      <c r="U1887" s="48"/>
      <c r="V1887" s="48"/>
      <c r="W1887" s="48"/>
      <c r="X1887" s="48"/>
      <c r="Y1887" s="48"/>
      <c r="Z1887" s="48"/>
      <c r="AA1887" s="48"/>
      <c r="AB1887" s="48"/>
      <c r="AC1887" s="48"/>
      <c r="AD1887" s="49"/>
    </row>
    <row r="1888" spans="13:30">
      <c r="M1888" s="48"/>
      <c r="N1888" s="48"/>
      <c r="O1888" s="48"/>
      <c r="P1888" s="48"/>
      <c r="Q1888" s="48"/>
      <c r="R1888" s="48"/>
      <c r="S1888" s="48"/>
      <c r="T1888" s="48"/>
      <c r="U1888" s="48"/>
      <c r="V1888" s="48"/>
      <c r="W1888" s="48"/>
      <c r="X1888" s="48"/>
      <c r="Y1888" s="48"/>
      <c r="Z1888" s="48"/>
      <c r="AA1888" s="48"/>
      <c r="AB1888" s="48"/>
      <c r="AC1888" s="48"/>
      <c r="AD1888" s="49"/>
    </row>
    <row r="1889" spans="13:30">
      <c r="M1889" s="48"/>
      <c r="N1889" s="48"/>
      <c r="O1889" s="48"/>
      <c r="P1889" s="48"/>
      <c r="Q1889" s="48"/>
      <c r="R1889" s="48"/>
      <c r="S1889" s="48"/>
      <c r="T1889" s="48"/>
      <c r="U1889" s="48"/>
      <c r="V1889" s="48"/>
      <c r="W1889" s="48"/>
      <c r="X1889" s="48"/>
      <c r="Y1889" s="48"/>
      <c r="Z1889" s="48"/>
      <c r="AA1889" s="48"/>
      <c r="AB1889" s="48"/>
      <c r="AC1889" s="48"/>
      <c r="AD1889" s="49"/>
    </row>
    <row r="1890" spans="13:30">
      <c r="M1890" s="48"/>
      <c r="N1890" s="48"/>
      <c r="O1890" s="48"/>
      <c r="P1890" s="48"/>
      <c r="Q1890" s="48"/>
      <c r="R1890" s="48"/>
      <c r="S1890" s="48"/>
      <c r="T1890" s="48"/>
      <c r="U1890" s="48"/>
      <c r="V1890" s="48"/>
      <c r="W1890" s="48"/>
      <c r="X1890" s="48"/>
      <c r="Y1890" s="48"/>
      <c r="Z1890" s="48"/>
      <c r="AA1890" s="48"/>
      <c r="AB1890" s="48"/>
      <c r="AC1890" s="48"/>
      <c r="AD1890" s="49"/>
    </row>
    <row r="1891" spans="13:30">
      <c r="M1891" s="48"/>
      <c r="N1891" s="48"/>
      <c r="O1891" s="48"/>
      <c r="P1891" s="48"/>
      <c r="Q1891" s="48"/>
      <c r="R1891" s="48"/>
      <c r="S1891" s="48"/>
      <c r="T1891" s="48"/>
      <c r="U1891" s="48"/>
      <c r="V1891" s="48"/>
      <c r="W1891" s="48"/>
      <c r="X1891" s="48"/>
      <c r="Y1891" s="48"/>
      <c r="Z1891" s="48"/>
      <c r="AA1891" s="48"/>
      <c r="AB1891" s="48"/>
      <c r="AC1891" s="48"/>
      <c r="AD1891" s="49"/>
    </row>
    <row r="1892" spans="13:30">
      <c r="M1892" s="48"/>
      <c r="N1892" s="48"/>
      <c r="O1892" s="48"/>
      <c r="P1892" s="48"/>
      <c r="Q1892" s="48"/>
      <c r="R1892" s="48"/>
      <c r="S1892" s="48"/>
      <c r="T1892" s="48"/>
      <c r="U1892" s="48"/>
      <c r="V1892" s="48"/>
      <c r="W1892" s="48"/>
      <c r="X1892" s="48"/>
      <c r="Y1892" s="48"/>
      <c r="Z1892" s="48"/>
      <c r="AA1892" s="48"/>
      <c r="AB1892" s="48"/>
      <c r="AC1892" s="48"/>
      <c r="AD1892" s="49"/>
    </row>
    <row r="1893" spans="13:30">
      <c r="M1893" s="48"/>
      <c r="N1893" s="48"/>
      <c r="O1893" s="48"/>
      <c r="P1893" s="48"/>
      <c r="Q1893" s="48"/>
      <c r="R1893" s="48"/>
      <c r="S1893" s="48"/>
      <c r="T1893" s="48"/>
      <c r="U1893" s="48"/>
      <c r="V1893" s="48"/>
      <c r="W1893" s="48"/>
      <c r="X1893" s="48"/>
      <c r="Y1893" s="48"/>
      <c r="Z1893" s="48"/>
      <c r="AA1893" s="48"/>
      <c r="AB1893" s="48"/>
      <c r="AC1893" s="48"/>
      <c r="AD1893" s="49"/>
    </row>
    <row r="1894" spans="13:30">
      <c r="M1894" s="48"/>
      <c r="N1894" s="48"/>
      <c r="O1894" s="48"/>
      <c r="P1894" s="48"/>
      <c r="Q1894" s="48"/>
      <c r="R1894" s="48"/>
      <c r="S1894" s="48"/>
      <c r="T1894" s="48"/>
      <c r="U1894" s="48"/>
      <c r="V1894" s="48"/>
      <c r="W1894" s="48"/>
      <c r="X1894" s="48"/>
      <c r="Y1894" s="48"/>
      <c r="Z1894" s="48"/>
      <c r="AA1894" s="48"/>
      <c r="AB1894" s="48"/>
      <c r="AC1894" s="48"/>
      <c r="AD1894" s="49"/>
    </row>
    <row r="1895" spans="13:30">
      <c r="M1895" s="48"/>
      <c r="N1895" s="48"/>
      <c r="O1895" s="48"/>
      <c r="P1895" s="48"/>
      <c r="Q1895" s="48"/>
      <c r="R1895" s="48"/>
      <c r="S1895" s="48"/>
      <c r="T1895" s="48"/>
      <c r="U1895" s="48"/>
      <c r="V1895" s="48"/>
      <c r="W1895" s="48"/>
      <c r="X1895" s="48"/>
      <c r="Y1895" s="48"/>
      <c r="Z1895" s="48"/>
      <c r="AA1895" s="48"/>
      <c r="AB1895" s="48"/>
      <c r="AC1895" s="48"/>
      <c r="AD1895" s="49"/>
    </row>
    <row r="1896" spans="13:30">
      <c r="M1896" s="48"/>
      <c r="N1896" s="48"/>
      <c r="O1896" s="48"/>
      <c r="P1896" s="48"/>
      <c r="Q1896" s="48"/>
      <c r="R1896" s="48"/>
      <c r="S1896" s="48"/>
      <c r="T1896" s="48"/>
      <c r="U1896" s="48"/>
      <c r="V1896" s="48"/>
      <c r="W1896" s="48"/>
      <c r="X1896" s="48"/>
      <c r="Y1896" s="48"/>
      <c r="Z1896" s="48"/>
      <c r="AA1896" s="48"/>
      <c r="AB1896" s="48"/>
      <c r="AC1896" s="48"/>
      <c r="AD1896" s="49"/>
    </row>
    <row r="1897" spans="13:30">
      <c r="M1897" s="48"/>
      <c r="N1897" s="48"/>
      <c r="O1897" s="48"/>
      <c r="P1897" s="48"/>
      <c r="Q1897" s="48"/>
      <c r="R1897" s="48"/>
      <c r="S1897" s="48"/>
      <c r="T1897" s="48"/>
      <c r="U1897" s="48"/>
      <c r="V1897" s="48"/>
      <c r="W1897" s="48"/>
      <c r="X1897" s="48"/>
      <c r="Y1897" s="48"/>
      <c r="Z1897" s="48"/>
      <c r="AA1897" s="48"/>
      <c r="AB1897" s="48"/>
      <c r="AC1897" s="48"/>
      <c r="AD1897" s="49"/>
    </row>
    <row r="1898" spans="13:30">
      <c r="M1898" s="48"/>
      <c r="N1898" s="48"/>
      <c r="O1898" s="48"/>
      <c r="P1898" s="48"/>
      <c r="Q1898" s="48"/>
      <c r="R1898" s="48"/>
      <c r="S1898" s="48"/>
      <c r="T1898" s="48"/>
      <c r="U1898" s="48"/>
      <c r="V1898" s="48"/>
      <c r="W1898" s="48"/>
      <c r="X1898" s="48"/>
      <c r="Y1898" s="48"/>
      <c r="Z1898" s="48"/>
      <c r="AA1898" s="48"/>
      <c r="AB1898" s="48"/>
      <c r="AC1898" s="48"/>
      <c r="AD1898" s="49"/>
    </row>
    <row r="1899" spans="13:30">
      <c r="M1899" s="48"/>
      <c r="N1899" s="48"/>
      <c r="O1899" s="48"/>
      <c r="P1899" s="48"/>
      <c r="Q1899" s="48"/>
      <c r="R1899" s="48"/>
      <c r="S1899" s="48"/>
      <c r="T1899" s="48"/>
      <c r="U1899" s="48"/>
      <c r="V1899" s="48"/>
      <c r="W1899" s="48"/>
      <c r="X1899" s="48"/>
      <c r="Y1899" s="48"/>
      <c r="Z1899" s="48"/>
      <c r="AA1899" s="48"/>
      <c r="AB1899" s="48"/>
      <c r="AC1899" s="48"/>
      <c r="AD1899" s="49"/>
    </row>
    <row r="1900" spans="13:30">
      <c r="M1900" s="48"/>
      <c r="N1900" s="48"/>
      <c r="O1900" s="48"/>
      <c r="P1900" s="48"/>
      <c r="Q1900" s="48"/>
      <c r="R1900" s="48"/>
      <c r="S1900" s="48"/>
      <c r="T1900" s="48"/>
      <c r="U1900" s="48"/>
      <c r="V1900" s="48"/>
      <c r="W1900" s="48"/>
      <c r="X1900" s="48"/>
      <c r="Y1900" s="48"/>
      <c r="Z1900" s="48"/>
      <c r="AA1900" s="48"/>
      <c r="AB1900" s="48"/>
      <c r="AC1900" s="48"/>
      <c r="AD1900" s="49"/>
    </row>
    <row r="1901" spans="13:30">
      <c r="M1901" s="48"/>
      <c r="N1901" s="48"/>
      <c r="O1901" s="48"/>
      <c r="P1901" s="48"/>
      <c r="Q1901" s="48"/>
      <c r="R1901" s="48"/>
      <c r="S1901" s="48"/>
      <c r="T1901" s="48"/>
      <c r="U1901" s="48"/>
      <c r="V1901" s="48"/>
      <c r="W1901" s="48"/>
      <c r="X1901" s="48"/>
      <c r="Y1901" s="48"/>
      <c r="Z1901" s="48"/>
      <c r="AA1901" s="48"/>
      <c r="AB1901" s="48"/>
      <c r="AC1901" s="48"/>
      <c r="AD1901" s="49"/>
    </row>
    <row r="1902" spans="13:30">
      <c r="M1902" s="48"/>
      <c r="N1902" s="48"/>
      <c r="O1902" s="48"/>
      <c r="P1902" s="48"/>
      <c r="Q1902" s="48"/>
      <c r="R1902" s="48"/>
      <c r="S1902" s="48"/>
      <c r="T1902" s="48"/>
      <c r="U1902" s="48"/>
      <c r="V1902" s="48"/>
      <c r="W1902" s="48"/>
      <c r="X1902" s="48"/>
      <c r="Y1902" s="48"/>
      <c r="Z1902" s="48"/>
      <c r="AA1902" s="48"/>
      <c r="AB1902" s="48"/>
      <c r="AC1902" s="48"/>
      <c r="AD1902" s="49"/>
    </row>
    <row r="1903" spans="13:30">
      <c r="M1903" s="48"/>
      <c r="N1903" s="48"/>
      <c r="O1903" s="48"/>
      <c r="P1903" s="48"/>
      <c r="Q1903" s="48"/>
      <c r="R1903" s="48"/>
      <c r="S1903" s="48"/>
      <c r="T1903" s="48"/>
      <c r="U1903" s="48"/>
      <c r="V1903" s="48"/>
      <c r="W1903" s="48"/>
      <c r="X1903" s="48"/>
      <c r="Y1903" s="48"/>
      <c r="Z1903" s="48"/>
      <c r="AA1903" s="48"/>
      <c r="AB1903" s="48"/>
      <c r="AC1903" s="48"/>
      <c r="AD1903" s="49"/>
    </row>
    <row r="1904" spans="13:30">
      <c r="M1904" s="48"/>
      <c r="N1904" s="48"/>
      <c r="O1904" s="48"/>
      <c r="P1904" s="48"/>
      <c r="Q1904" s="48"/>
      <c r="R1904" s="48"/>
      <c r="S1904" s="48"/>
      <c r="T1904" s="48"/>
      <c r="U1904" s="48"/>
      <c r="V1904" s="48"/>
      <c r="W1904" s="48"/>
      <c r="X1904" s="48"/>
      <c r="Y1904" s="48"/>
      <c r="Z1904" s="48"/>
      <c r="AA1904" s="48"/>
      <c r="AB1904" s="48"/>
      <c r="AC1904" s="48"/>
      <c r="AD1904" s="49"/>
    </row>
    <row r="1905" spans="13:30">
      <c r="M1905" s="48"/>
      <c r="N1905" s="48"/>
      <c r="O1905" s="48"/>
      <c r="P1905" s="48"/>
      <c r="Q1905" s="48"/>
      <c r="R1905" s="48"/>
      <c r="S1905" s="48"/>
      <c r="T1905" s="48"/>
      <c r="U1905" s="48"/>
      <c r="V1905" s="48"/>
      <c r="W1905" s="48"/>
      <c r="X1905" s="48"/>
      <c r="Y1905" s="48"/>
      <c r="Z1905" s="48"/>
      <c r="AA1905" s="48"/>
      <c r="AB1905" s="48"/>
      <c r="AC1905" s="48"/>
      <c r="AD1905" s="49"/>
    </row>
    <row r="1906" spans="13:30">
      <c r="M1906" s="48"/>
      <c r="N1906" s="48"/>
      <c r="O1906" s="48"/>
      <c r="P1906" s="48"/>
      <c r="Q1906" s="48"/>
      <c r="R1906" s="48"/>
      <c r="S1906" s="48"/>
      <c r="T1906" s="48"/>
      <c r="U1906" s="48"/>
      <c r="V1906" s="48"/>
      <c r="W1906" s="48"/>
      <c r="X1906" s="48"/>
      <c r="Y1906" s="48"/>
      <c r="Z1906" s="48"/>
      <c r="AA1906" s="48"/>
      <c r="AB1906" s="48"/>
      <c r="AC1906" s="48"/>
      <c r="AD1906" s="49"/>
    </row>
    <row r="1907" spans="13:30">
      <c r="M1907" s="48"/>
      <c r="N1907" s="48"/>
      <c r="O1907" s="48"/>
      <c r="P1907" s="48"/>
      <c r="Q1907" s="48"/>
      <c r="R1907" s="48"/>
      <c r="S1907" s="48"/>
      <c r="T1907" s="48"/>
      <c r="U1907" s="48"/>
      <c r="V1907" s="48"/>
      <c r="W1907" s="48"/>
      <c r="X1907" s="48"/>
      <c r="Y1907" s="48"/>
      <c r="Z1907" s="48"/>
      <c r="AA1907" s="48"/>
      <c r="AB1907" s="48"/>
      <c r="AC1907" s="48"/>
      <c r="AD1907" s="49"/>
    </row>
    <row r="1908" spans="13:30">
      <c r="M1908" s="48"/>
      <c r="N1908" s="48"/>
      <c r="O1908" s="48"/>
      <c r="P1908" s="48"/>
      <c r="Q1908" s="48"/>
      <c r="R1908" s="48"/>
      <c r="S1908" s="48"/>
      <c r="T1908" s="48"/>
      <c r="U1908" s="48"/>
      <c r="V1908" s="48"/>
      <c r="W1908" s="48"/>
      <c r="X1908" s="48"/>
      <c r="Y1908" s="48"/>
      <c r="Z1908" s="48"/>
      <c r="AA1908" s="48"/>
      <c r="AB1908" s="48"/>
      <c r="AC1908" s="48"/>
      <c r="AD1908" s="49"/>
    </row>
    <row r="1909" spans="13:30">
      <c r="M1909" s="48"/>
      <c r="N1909" s="48"/>
      <c r="O1909" s="48"/>
      <c r="P1909" s="48"/>
      <c r="Q1909" s="48"/>
      <c r="R1909" s="48"/>
      <c r="S1909" s="48"/>
      <c r="T1909" s="48"/>
      <c r="U1909" s="48"/>
      <c r="V1909" s="48"/>
      <c r="W1909" s="48"/>
      <c r="X1909" s="48"/>
      <c r="Y1909" s="48"/>
      <c r="Z1909" s="48"/>
      <c r="AA1909" s="48"/>
      <c r="AB1909" s="48"/>
      <c r="AC1909" s="48"/>
      <c r="AD1909" s="49"/>
    </row>
    <row r="1910" spans="13:30">
      <c r="M1910" s="48"/>
      <c r="N1910" s="48"/>
      <c r="O1910" s="48"/>
      <c r="P1910" s="48"/>
      <c r="Q1910" s="48"/>
      <c r="R1910" s="48"/>
      <c r="S1910" s="48"/>
      <c r="T1910" s="48"/>
      <c r="U1910" s="48"/>
      <c r="V1910" s="48"/>
      <c r="W1910" s="48"/>
      <c r="X1910" s="48"/>
      <c r="Y1910" s="48"/>
      <c r="Z1910" s="48"/>
      <c r="AA1910" s="48"/>
      <c r="AB1910" s="48"/>
      <c r="AC1910" s="48"/>
      <c r="AD1910" s="49"/>
    </row>
    <row r="1911" spans="13:30">
      <c r="M1911" s="48"/>
      <c r="N1911" s="48"/>
      <c r="O1911" s="48"/>
      <c r="P1911" s="48"/>
      <c r="Q1911" s="48"/>
      <c r="R1911" s="48"/>
      <c r="S1911" s="48"/>
      <c r="T1911" s="48"/>
      <c r="U1911" s="48"/>
      <c r="V1911" s="48"/>
      <c r="W1911" s="48"/>
      <c r="X1911" s="48"/>
      <c r="Y1911" s="48"/>
      <c r="Z1911" s="48"/>
      <c r="AA1911" s="48"/>
      <c r="AB1911" s="48"/>
      <c r="AC1911" s="48"/>
      <c r="AD1911" s="49"/>
    </row>
    <row r="1912" spans="13:30">
      <c r="M1912" s="48"/>
      <c r="N1912" s="48"/>
      <c r="O1912" s="48"/>
      <c r="P1912" s="48"/>
      <c r="Q1912" s="48"/>
      <c r="R1912" s="48"/>
      <c r="S1912" s="48"/>
      <c r="T1912" s="48"/>
      <c r="U1912" s="48"/>
      <c r="V1912" s="48"/>
      <c r="W1912" s="48"/>
      <c r="X1912" s="48"/>
      <c r="Y1912" s="48"/>
      <c r="Z1912" s="48"/>
      <c r="AA1912" s="48"/>
      <c r="AB1912" s="48"/>
      <c r="AC1912" s="48"/>
      <c r="AD1912" s="49"/>
    </row>
    <row r="1913" spans="13:30">
      <c r="M1913" s="48"/>
      <c r="N1913" s="48"/>
      <c r="O1913" s="48"/>
      <c r="P1913" s="48"/>
      <c r="Q1913" s="48"/>
      <c r="R1913" s="48"/>
      <c r="S1913" s="48"/>
      <c r="T1913" s="48"/>
      <c r="U1913" s="48"/>
      <c r="V1913" s="48"/>
      <c r="W1913" s="48"/>
      <c r="X1913" s="48"/>
      <c r="Y1913" s="48"/>
      <c r="Z1913" s="48"/>
      <c r="AA1913" s="48"/>
      <c r="AB1913" s="48"/>
      <c r="AC1913" s="48"/>
      <c r="AD1913" s="49"/>
    </row>
    <row r="1914" spans="13:30">
      <c r="M1914" s="48"/>
      <c r="N1914" s="48"/>
      <c r="O1914" s="48"/>
      <c r="P1914" s="48"/>
      <c r="Q1914" s="48"/>
      <c r="R1914" s="48"/>
      <c r="S1914" s="48"/>
      <c r="T1914" s="48"/>
      <c r="U1914" s="48"/>
      <c r="V1914" s="48"/>
      <c r="W1914" s="48"/>
      <c r="X1914" s="48"/>
      <c r="Y1914" s="48"/>
      <c r="Z1914" s="48"/>
      <c r="AA1914" s="48"/>
      <c r="AB1914" s="48"/>
      <c r="AC1914" s="48"/>
      <c r="AD1914" s="49"/>
    </row>
    <row r="1915" spans="13:30">
      <c r="M1915" s="48"/>
      <c r="N1915" s="48"/>
      <c r="O1915" s="48"/>
      <c r="P1915" s="48"/>
      <c r="Q1915" s="48"/>
      <c r="R1915" s="48"/>
      <c r="S1915" s="48"/>
      <c r="T1915" s="48"/>
      <c r="U1915" s="48"/>
      <c r="V1915" s="48"/>
      <c r="W1915" s="48"/>
      <c r="X1915" s="48"/>
      <c r="Y1915" s="48"/>
      <c r="Z1915" s="48"/>
      <c r="AA1915" s="48"/>
      <c r="AB1915" s="48"/>
      <c r="AC1915" s="48"/>
      <c r="AD1915" s="49"/>
    </row>
    <row r="1916" spans="13:30">
      <c r="M1916" s="48"/>
      <c r="N1916" s="48"/>
      <c r="O1916" s="48"/>
      <c r="P1916" s="48"/>
      <c r="Q1916" s="48"/>
      <c r="R1916" s="48"/>
      <c r="S1916" s="48"/>
      <c r="T1916" s="48"/>
      <c r="U1916" s="48"/>
      <c r="V1916" s="48"/>
      <c r="W1916" s="48"/>
      <c r="X1916" s="48"/>
      <c r="Y1916" s="48"/>
      <c r="Z1916" s="48"/>
      <c r="AA1916" s="48"/>
      <c r="AB1916" s="48"/>
      <c r="AC1916" s="48"/>
      <c r="AD1916" s="49"/>
    </row>
    <row r="1917" spans="13:30">
      <c r="M1917" s="48"/>
      <c r="N1917" s="48"/>
      <c r="O1917" s="48"/>
      <c r="P1917" s="48"/>
      <c r="Q1917" s="48"/>
      <c r="R1917" s="48"/>
      <c r="S1917" s="48"/>
      <c r="T1917" s="48"/>
      <c r="U1917" s="48"/>
      <c r="V1917" s="48"/>
      <c r="W1917" s="48"/>
      <c r="X1917" s="48"/>
      <c r="Y1917" s="48"/>
      <c r="Z1917" s="48"/>
      <c r="AA1917" s="48"/>
      <c r="AB1917" s="48"/>
      <c r="AC1917" s="48"/>
      <c r="AD1917" s="49"/>
    </row>
    <row r="1918" spans="13:30">
      <c r="M1918" s="48"/>
      <c r="N1918" s="48"/>
      <c r="O1918" s="48"/>
      <c r="P1918" s="48"/>
      <c r="Q1918" s="48"/>
      <c r="R1918" s="48"/>
      <c r="S1918" s="48"/>
      <c r="T1918" s="48"/>
      <c r="U1918" s="48"/>
      <c r="V1918" s="48"/>
      <c r="W1918" s="48"/>
      <c r="X1918" s="48"/>
      <c r="Y1918" s="48"/>
      <c r="Z1918" s="48"/>
      <c r="AA1918" s="48"/>
      <c r="AB1918" s="48"/>
      <c r="AC1918" s="48"/>
      <c r="AD1918" s="49"/>
    </row>
    <row r="1919" spans="13:30">
      <c r="M1919" s="48"/>
      <c r="N1919" s="48"/>
      <c r="O1919" s="48"/>
      <c r="P1919" s="48"/>
      <c r="Q1919" s="48"/>
      <c r="R1919" s="48"/>
      <c r="S1919" s="48"/>
      <c r="T1919" s="48"/>
      <c r="U1919" s="48"/>
      <c r="V1919" s="48"/>
      <c r="W1919" s="48"/>
      <c r="X1919" s="48"/>
      <c r="Y1919" s="48"/>
      <c r="Z1919" s="48"/>
      <c r="AA1919" s="48"/>
      <c r="AB1919" s="48"/>
      <c r="AC1919" s="48"/>
      <c r="AD1919" s="49"/>
    </row>
    <row r="1920" spans="13:30">
      <c r="M1920" s="48"/>
      <c r="N1920" s="48"/>
      <c r="O1920" s="48"/>
      <c r="P1920" s="48"/>
      <c r="Q1920" s="48"/>
      <c r="R1920" s="48"/>
      <c r="S1920" s="48"/>
      <c r="T1920" s="48"/>
      <c r="U1920" s="48"/>
      <c r="V1920" s="48"/>
      <c r="W1920" s="48"/>
      <c r="X1920" s="48"/>
      <c r="Y1920" s="48"/>
      <c r="Z1920" s="48"/>
      <c r="AA1920" s="48"/>
      <c r="AB1920" s="48"/>
      <c r="AC1920" s="48"/>
      <c r="AD1920" s="49"/>
    </row>
    <row r="1921" spans="13:30">
      <c r="M1921" s="48"/>
      <c r="N1921" s="48"/>
      <c r="O1921" s="48"/>
      <c r="P1921" s="48"/>
      <c r="Q1921" s="48"/>
      <c r="R1921" s="48"/>
      <c r="S1921" s="48"/>
      <c r="T1921" s="48"/>
      <c r="U1921" s="48"/>
      <c r="V1921" s="48"/>
      <c r="W1921" s="48"/>
      <c r="X1921" s="48"/>
      <c r="Y1921" s="48"/>
      <c r="Z1921" s="48"/>
      <c r="AA1921" s="48"/>
      <c r="AB1921" s="48"/>
      <c r="AC1921" s="48"/>
      <c r="AD1921" s="49"/>
    </row>
    <row r="1922" spans="13:30">
      <c r="M1922" s="48"/>
      <c r="N1922" s="48"/>
      <c r="O1922" s="48"/>
      <c r="P1922" s="48"/>
      <c r="Q1922" s="48"/>
      <c r="R1922" s="48"/>
      <c r="S1922" s="48"/>
      <c r="T1922" s="48"/>
      <c r="U1922" s="48"/>
      <c r="V1922" s="48"/>
      <c r="W1922" s="48"/>
      <c r="X1922" s="48"/>
      <c r="Y1922" s="48"/>
      <c r="Z1922" s="48"/>
      <c r="AA1922" s="48"/>
      <c r="AB1922" s="48"/>
      <c r="AC1922" s="48"/>
      <c r="AD1922" s="49"/>
    </row>
    <row r="1923" spans="13:30">
      <c r="M1923" s="48"/>
      <c r="N1923" s="48"/>
      <c r="O1923" s="48"/>
      <c r="P1923" s="48"/>
      <c r="Q1923" s="48"/>
      <c r="R1923" s="48"/>
      <c r="S1923" s="48"/>
      <c r="T1923" s="48"/>
      <c r="U1923" s="48"/>
      <c r="V1923" s="48"/>
      <c r="W1923" s="48"/>
      <c r="X1923" s="48"/>
      <c r="Y1923" s="48"/>
      <c r="Z1923" s="48"/>
      <c r="AA1923" s="48"/>
      <c r="AB1923" s="48"/>
      <c r="AC1923" s="48"/>
      <c r="AD1923" s="49"/>
    </row>
    <row r="1924" spans="13:30">
      <c r="M1924" s="48"/>
      <c r="N1924" s="48"/>
      <c r="O1924" s="48"/>
      <c r="P1924" s="48"/>
      <c r="Q1924" s="48"/>
      <c r="R1924" s="48"/>
      <c r="S1924" s="48"/>
      <c r="T1924" s="48"/>
      <c r="U1924" s="48"/>
      <c r="V1924" s="48"/>
      <c r="W1924" s="48"/>
      <c r="X1924" s="48"/>
      <c r="Y1924" s="48"/>
      <c r="Z1924" s="48"/>
      <c r="AA1924" s="48"/>
      <c r="AB1924" s="48"/>
      <c r="AC1924" s="48"/>
      <c r="AD1924" s="49"/>
    </row>
    <row r="1925" spans="13:30">
      <c r="M1925" s="48"/>
      <c r="N1925" s="48"/>
      <c r="O1925" s="48"/>
      <c r="P1925" s="48"/>
      <c r="Q1925" s="48"/>
      <c r="R1925" s="48"/>
      <c r="S1925" s="48"/>
      <c r="T1925" s="48"/>
      <c r="U1925" s="48"/>
      <c r="V1925" s="48"/>
      <c r="W1925" s="48"/>
      <c r="X1925" s="48"/>
      <c r="Y1925" s="48"/>
      <c r="Z1925" s="48"/>
      <c r="AA1925" s="48"/>
      <c r="AB1925" s="48"/>
      <c r="AC1925" s="48"/>
      <c r="AD1925" s="49"/>
    </row>
    <row r="1926" spans="13:30">
      <c r="M1926" s="48"/>
      <c r="N1926" s="48"/>
      <c r="O1926" s="48"/>
      <c r="P1926" s="48"/>
      <c r="Q1926" s="48"/>
      <c r="R1926" s="48"/>
      <c r="S1926" s="48"/>
      <c r="T1926" s="48"/>
      <c r="U1926" s="48"/>
      <c r="V1926" s="48"/>
      <c r="W1926" s="48"/>
      <c r="X1926" s="48"/>
      <c r="Y1926" s="48"/>
      <c r="Z1926" s="48"/>
      <c r="AA1926" s="48"/>
      <c r="AB1926" s="48"/>
      <c r="AC1926" s="48"/>
      <c r="AD1926" s="49"/>
    </row>
    <row r="1927" spans="13:30">
      <c r="M1927" s="48"/>
      <c r="N1927" s="48"/>
      <c r="O1927" s="48"/>
      <c r="P1927" s="48"/>
      <c r="Q1927" s="48"/>
      <c r="R1927" s="48"/>
      <c r="S1927" s="48"/>
      <c r="T1927" s="48"/>
      <c r="U1927" s="48"/>
      <c r="V1927" s="48"/>
      <c r="W1927" s="48"/>
      <c r="X1927" s="48"/>
      <c r="Y1927" s="48"/>
      <c r="Z1927" s="48"/>
      <c r="AA1927" s="48"/>
      <c r="AB1927" s="48"/>
      <c r="AC1927" s="48"/>
      <c r="AD1927" s="49"/>
    </row>
    <row r="1928" spans="13:30">
      <c r="M1928" s="48"/>
      <c r="N1928" s="48"/>
      <c r="O1928" s="48"/>
      <c r="P1928" s="48"/>
      <c r="Q1928" s="48"/>
      <c r="R1928" s="48"/>
      <c r="S1928" s="48"/>
      <c r="T1928" s="48"/>
      <c r="U1928" s="48"/>
      <c r="V1928" s="48"/>
      <c r="W1928" s="48"/>
      <c r="X1928" s="48"/>
      <c r="Y1928" s="48"/>
      <c r="Z1928" s="48"/>
      <c r="AA1928" s="48"/>
      <c r="AB1928" s="48"/>
      <c r="AC1928" s="48"/>
      <c r="AD1928" s="49"/>
    </row>
    <row r="1929" spans="13:30">
      <c r="M1929" s="48"/>
      <c r="N1929" s="48"/>
      <c r="O1929" s="48"/>
      <c r="P1929" s="48"/>
      <c r="Q1929" s="48"/>
      <c r="R1929" s="48"/>
      <c r="S1929" s="48"/>
      <c r="T1929" s="48"/>
      <c r="U1929" s="48"/>
      <c r="V1929" s="48"/>
      <c r="W1929" s="48"/>
      <c r="X1929" s="48"/>
      <c r="Y1929" s="48"/>
      <c r="Z1929" s="48"/>
      <c r="AA1929" s="48"/>
      <c r="AB1929" s="48"/>
      <c r="AC1929" s="48"/>
      <c r="AD1929" s="49"/>
    </row>
    <row r="1930" spans="13:30">
      <c r="M1930" s="48"/>
      <c r="N1930" s="48"/>
      <c r="O1930" s="48"/>
      <c r="P1930" s="48"/>
      <c r="Q1930" s="48"/>
      <c r="R1930" s="48"/>
      <c r="S1930" s="48"/>
      <c r="T1930" s="48"/>
      <c r="U1930" s="48"/>
      <c r="V1930" s="48"/>
      <c r="W1930" s="48"/>
      <c r="X1930" s="48"/>
      <c r="Y1930" s="48"/>
      <c r="Z1930" s="48"/>
      <c r="AA1930" s="48"/>
      <c r="AB1930" s="48"/>
      <c r="AC1930" s="48"/>
      <c r="AD1930" s="49"/>
    </row>
    <row r="1931" spans="13:30">
      <c r="M1931" s="48"/>
      <c r="N1931" s="48"/>
      <c r="O1931" s="48"/>
      <c r="P1931" s="48"/>
      <c r="Q1931" s="48"/>
      <c r="R1931" s="48"/>
      <c r="S1931" s="48"/>
      <c r="T1931" s="48"/>
      <c r="U1931" s="48"/>
      <c r="V1931" s="48"/>
      <c r="W1931" s="48"/>
      <c r="X1931" s="48"/>
      <c r="Y1931" s="48"/>
      <c r="Z1931" s="48"/>
      <c r="AA1931" s="48"/>
      <c r="AB1931" s="48"/>
      <c r="AC1931" s="48"/>
      <c r="AD1931" s="49"/>
    </row>
    <row r="1932" spans="13:30">
      <c r="M1932" s="48"/>
      <c r="N1932" s="48"/>
      <c r="O1932" s="48"/>
      <c r="P1932" s="48"/>
      <c r="Q1932" s="48"/>
      <c r="R1932" s="48"/>
      <c r="S1932" s="48"/>
      <c r="T1932" s="48"/>
      <c r="U1932" s="48"/>
      <c r="V1932" s="48"/>
      <c r="W1932" s="48"/>
      <c r="X1932" s="48"/>
      <c r="Y1932" s="48"/>
      <c r="Z1932" s="48"/>
      <c r="AA1932" s="48"/>
      <c r="AB1932" s="48"/>
      <c r="AC1932" s="48"/>
      <c r="AD1932" s="49"/>
    </row>
    <row r="1933" spans="13:30">
      <c r="M1933" s="48"/>
      <c r="N1933" s="48"/>
      <c r="O1933" s="48"/>
      <c r="P1933" s="48"/>
      <c r="Q1933" s="48"/>
      <c r="R1933" s="48"/>
      <c r="S1933" s="48"/>
      <c r="T1933" s="48"/>
      <c r="U1933" s="48"/>
      <c r="V1933" s="48"/>
      <c r="W1933" s="48"/>
      <c r="X1933" s="48"/>
      <c r="Y1933" s="48"/>
      <c r="Z1933" s="48"/>
      <c r="AA1933" s="48"/>
      <c r="AB1933" s="48"/>
      <c r="AC1933" s="48"/>
      <c r="AD1933" s="49"/>
    </row>
    <row r="1934" spans="13:30">
      <c r="M1934" s="48"/>
      <c r="N1934" s="48"/>
      <c r="O1934" s="48"/>
      <c r="P1934" s="48"/>
      <c r="Q1934" s="48"/>
      <c r="R1934" s="48"/>
      <c r="S1934" s="48"/>
      <c r="T1934" s="48"/>
      <c r="U1934" s="48"/>
      <c r="V1934" s="48"/>
      <c r="W1934" s="48"/>
      <c r="X1934" s="48"/>
      <c r="Y1934" s="48"/>
      <c r="Z1934" s="48"/>
      <c r="AA1934" s="48"/>
      <c r="AB1934" s="48"/>
      <c r="AC1934" s="48"/>
      <c r="AD1934" s="49"/>
    </row>
    <row r="1935" spans="13:30">
      <c r="M1935" s="48"/>
      <c r="N1935" s="48"/>
      <c r="O1935" s="48"/>
      <c r="P1935" s="48"/>
      <c r="Q1935" s="48"/>
      <c r="R1935" s="48"/>
      <c r="S1935" s="48"/>
      <c r="T1935" s="48"/>
      <c r="U1935" s="48"/>
      <c r="V1935" s="48"/>
      <c r="W1935" s="48"/>
      <c r="X1935" s="48"/>
      <c r="Y1935" s="48"/>
      <c r="Z1935" s="48"/>
      <c r="AA1935" s="48"/>
      <c r="AB1935" s="48"/>
      <c r="AC1935" s="48"/>
      <c r="AD1935" s="49"/>
    </row>
    <row r="1936" spans="13:30">
      <c r="M1936" s="48"/>
      <c r="N1936" s="48"/>
      <c r="O1936" s="48"/>
      <c r="P1936" s="48"/>
      <c r="Q1936" s="48"/>
      <c r="R1936" s="48"/>
      <c r="S1936" s="48"/>
      <c r="T1936" s="48"/>
      <c r="U1936" s="48"/>
      <c r="V1936" s="48"/>
      <c r="W1936" s="48"/>
      <c r="X1936" s="48"/>
      <c r="Y1936" s="48"/>
      <c r="Z1936" s="48"/>
      <c r="AA1936" s="48"/>
      <c r="AB1936" s="48"/>
      <c r="AC1936" s="48"/>
      <c r="AD1936" s="49"/>
    </row>
    <row r="1937" spans="13:30">
      <c r="M1937" s="48"/>
      <c r="N1937" s="48"/>
      <c r="O1937" s="48"/>
      <c r="P1937" s="48"/>
      <c r="Q1937" s="48"/>
      <c r="R1937" s="48"/>
      <c r="S1937" s="48"/>
      <c r="T1937" s="48"/>
      <c r="U1937" s="48"/>
      <c r="V1937" s="48"/>
      <c r="W1937" s="48"/>
      <c r="X1937" s="48"/>
      <c r="Y1937" s="48"/>
      <c r="Z1937" s="48"/>
      <c r="AA1937" s="48"/>
      <c r="AB1937" s="48"/>
      <c r="AC1937" s="48"/>
      <c r="AD1937" s="49"/>
    </row>
    <row r="1938" spans="13:30">
      <c r="M1938" s="48"/>
      <c r="N1938" s="48"/>
      <c r="O1938" s="48"/>
      <c r="P1938" s="48"/>
      <c r="Q1938" s="48"/>
      <c r="R1938" s="48"/>
      <c r="S1938" s="48"/>
      <c r="T1938" s="48"/>
      <c r="U1938" s="48"/>
      <c r="V1938" s="48"/>
      <c r="W1938" s="48"/>
      <c r="X1938" s="48"/>
      <c r="Y1938" s="48"/>
      <c r="Z1938" s="48"/>
      <c r="AA1938" s="48"/>
      <c r="AB1938" s="48"/>
      <c r="AC1938" s="48"/>
      <c r="AD1938" s="49"/>
    </row>
    <row r="1939" spans="13:30">
      <c r="M1939" s="48"/>
      <c r="N1939" s="48"/>
      <c r="O1939" s="48"/>
      <c r="P1939" s="48"/>
      <c r="Q1939" s="48"/>
      <c r="R1939" s="48"/>
      <c r="S1939" s="48"/>
      <c r="T1939" s="48"/>
      <c r="U1939" s="48"/>
      <c r="V1939" s="48"/>
      <c r="W1939" s="48"/>
      <c r="X1939" s="48"/>
      <c r="Y1939" s="48"/>
      <c r="Z1939" s="48"/>
      <c r="AA1939" s="48"/>
      <c r="AB1939" s="48"/>
      <c r="AC1939" s="48"/>
      <c r="AD1939" s="49"/>
    </row>
    <row r="1940" spans="13:30">
      <c r="M1940" s="48"/>
      <c r="N1940" s="48"/>
      <c r="O1940" s="48"/>
      <c r="P1940" s="48"/>
      <c r="Q1940" s="48"/>
      <c r="R1940" s="48"/>
      <c r="S1940" s="48"/>
      <c r="T1940" s="48"/>
      <c r="U1940" s="48"/>
      <c r="V1940" s="48"/>
      <c r="W1940" s="48"/>
      <c r="X1940" s="48"/>
      <c r="Y1940" s="48"/>
      <c r="Z1940" s="48"/>
      <c r="AA1940" s="48"/>
      <c r="AB1940" s="48"/>
      <c r="AC1940" s="48"/>
      <c r="AD1940" s="49"/>
    </row>
    <row r="1941" spans="13:30">
      <c r="M1941" s="48"/>
      <c r="N1941" s="48"/>
      <c r="O1941" s="48"/>
      <c r="P1941" s="48"/>
      <c r="Q1941" s="48"/>
      <c r="R1941" s="48"/>
      <c r="S1941" s="48"/>
      <c r="T1941" s="48"/>
      <c r="U1941" s="48"/>
      <c r="V1941" s="48"/>
      <c r="W1941" s="48"/>
      <c r="X1941" s="48"/>
      <c r="Y1941" s="48"/>
      <c r="Z1941" s="48"/>
      <c r="AA1941" s="48"/>
      <c r="AB1941" s="48"/>
      <c r="AC1941" s="48"/>
      <c r="AD1941" s="49"/>
    </row>
    <row r="1942" spans="13:30">
      <c r="M1942" s="48"/>
      <c r="N1942" s="48"/>
      <c r="O1942" s="48"/>
      <c r="P1942" s="48"/>
      <c r="Q1942" s="48"/>
      <c r="R1942" s="48"/>
      <c r="S1942" s="48"/>
      <c r="T1942" s="48"/>
      <c r="U1942" s="48"/>
      <c r="V1942" s="48"/>
      <c r="W1942" s="48"/>
      <c r="X1942" s="48"/>
      <c r="Y1942" s="48"/>
      <c r="Z1942" s="48"/>
      <c r="AA1942" s="48"/>
      <c r="AB1942" s="48"/>
      <c r="AC1942" s="48"/>
      <c r="AD1942" s="49"/>
    </row>
    <row r="1943" spans="13:30">
      <c r="M1943" s="48"/>
      <c r="N1943" s="48"/>
      <c r="O1943" s="48"/>
      <c r="P1943" s="48"/>
      <c r="Q1943" s="48"/>
      <c r="R1943" s="48"/>
      <c r="S1943" s="48"/>
      <c r="T1943" s="48"/>
      <c r="U1943" s="48"/>
      <c r="V1943" s="48"/>
      <c r="W1943" s="48"/>
      <c r="X1943" s="48"/>
      <c r="Y1943" s="48"/>
      <c r="Z1943" s="48"/>
      <c r="AA1943" s="48"/>
      <c r="AB1943" s="48"/>
      <c r="AC1943" s="48"/>
      <c r="AD1943" s="49"/>
    </row>
    <row r="1944" spans="13:30">
      <c r="M1944" s="48"/>
      <c r="N1944" s="48"/>
      <c r="O1944" s="48"/>
      <c r="P1944" s="48"/>
      <c r="Q1944" s="48"/>
      <c r="R1944" s="48"/>
      <c r="S1944" s="48"/>
      <c r="T1944" s="48"/>
      <c r="U1944" s="48"/>
      <c r="V1944" s="48"/>
      <c r="W1944" s="48"/>
      <c r="X1944" s="48"/>
      <c r="Y1944" s="48"/>
      <c r="Z1944" s="48"/>
      <c r="AA1944" s="48"/>
      <c r="AB1944" s="48"/>
      <c r="AC1944" s="48"/>
      <c r="AD1944" s="49"/>
    </row>
    <row r="1945" spans="13:30">
      <c r="M1945" s="48"/>
      <c r="N1945" s="48"/>
      <c r="O1945" s="48"/>
      <c r="P1945" s="48"/>
      <c r="Q1945" s="48"/>
      <c r="R1945" s="48"/>
      <c r="S1945" s="48"/>
      <c r="T1945" s="48"/>
      <c r="U1945" s="48"/>
      <c r="V1945" s="48"/>
      <c r="W1945" s="48"/>
      <c r="X1945" s="48"/>
      <c r="Y1945" s="48"/>
      <c r="Z1945" s="48"/>
      <c r="AA1945" s="48"/>
      <c r="AB1945" s="48"/>
      <c r="AC1945" s="48"/>
      <c r="AD1945" s="49"/>
    </row>
    <row r="1946" spans="13:30">
      <c r="M1946" s="48"/>
      <c r="N1946" s="48"/>
      <c r="O1946" s="48"/>
      <c r="P1946" s="48"/>
      <c r="Q1946" s="48"/>
      <c r="R1946" s="48"/>
      <c r="S1946" s="48"/>
      <c r="T1946" s="48"/>
      <c r="U1946" s="48"/>
      <c r="V1946" s="48"/>
      <c r="W1946" s="48"/>
      <c r="X1946" s="48"/>
      <c r="Y1946" s="48"/>
      <c r="Z1946" s="48"/>
      <c r="AA1946" s="48"/>
      <c r="AB1946" s="48"/>
      <c r="AC1946" s="48"/>
      <c r="AD1946" s="49"/>
    </row>
    <row r="1947" spans="13:30">
      <c r="M1947" s="48"/>
      <c r="N1947" s="48"/>
      <c r="O1947" s="48"/>
      <c r="P1947" s="48"/>
      <c r="Q1947" s="48"/>
      <c r="R1947" s="48"/>
      <c r="S1947" s="48"/>
      <c r="T1947" s="48"/>
      <c r="U1947" s="48"/>
      <c r="V1947" s="48"/>
      <c r="W1947" s="48"/>
      <c r="X1947" s="48"/>
      <c r="Y1947" s="48"/>
      <c r="Z1947" s="48"/>
      <c r="AA1947" s="48"/>
      <c r="AB1947" s="48"/>
      <c r="AC1947" s="48"/>
      <c r="AD1947" s="49"/>
    </row>
    <row r="1948" spans="13:30">
      <c r="M1948" s="48"/>
      <c r="N1948" s="48"/>
      <c r="O1948" s="48"/>
      <c r="P1948" s="48"/>
      <c r="Q1948" s="48"/>
      <c r="R1948" s="48"/>
      <c r="S1948" s="48"/>
      <c r="T1948" s="48"/>
      <c r="U1948" s="48"/>
      <c r="V1948" s="48"/>
      <c r="W1948" s="48"/>
      <c r="X1948" s="48"/>
      <c r="Y1948" s="48"/>
      <c r="Z1948" s="48"/>
      <c r="AA1948" s="48"/>
      <c r="AB1948" s="48"/>
      <c r="AC1948" s="48"/>
      <c r="AD1948" s="49"/>
    </row>
    <row r="1949" spans="13:30">
      <c r="M1949" s="48"/>
      <c r="N1949" s="48"/>
      <c r="O1949" s="48"/>
      <c r="P1949" s="48"/>
      <c r="Q1949" s="48"/>
      <c r="R1949" s="48"/>
      <c r="S1949" s="48"/>
      <c r="T1949" s="48"/>
      <c r="U1949" s="48"/>
      <c r="V1949" s="48"/>
      <c r="W1949" s="48"/>
      <c r="X1949" s="48"/>
      <c r="Y1949" s="48"/>
      <c r="Z1949" s="48"/>
      <c r="AA1949" s="48"/>
      <c r="AB1949" s="48"/>
      <c r="AC1949" s="48"/>
      <c r="AD1949" s="49"/>
    </row>
    <row r="1950" spans="13:30">
      <c r="M1950" s="48"/>
      <c r="N1950" s="48"/>
      <c r="O1950" s="48"/>
      <c r="P1950" s="48"/>
      <c r="Q1950" s="48"/>
      <c r="R1950" s="48"/>
      <c r="S1950" s="48"/>
      <c r="T1950" s="48"/>
      <c r="U1950" s="48"/>
      <c r="V1950" s="48"/>
      <c r="W1950" s="48"/>
      <c r="X1950" s="48"/>
      <c r="Y1950" s="48"/>
      <c r="Z1950" s="48"/>
      <c r="AA1950" s="48"/>
      <c r="AB1950" s="48"/>
      <c r="AC1950" s="48"/>
      <c r="AD1950" s="49"/>
    </row>
    <row r="1951" spans="13:30">
      <c r="M1951" s="48"/>
      <c r="N1951" s="48"/>
      <c r="O1951" s="48"/>
      <c r="P1951" s="48"/>
      <c r="Q1951" s="48"/>
      <c r="R1951" s="48"/>
      <c r="S1951" s="48"/>
      <c r="T1951" s="48"/>
      <c r="U1951" s="48"/>
      <c r="V1951" s="48"/>
      <c r="W1951" s="48"/>
      <c r="X1951" s="48"/>
      <c r="Y1951" s="48"/>
      <c r="Z1951" s="48"/>
      <c r="AA1951" s="48"/>
      <c r="AB1951" s="48"/>
      <c r="AC1951" s="48"/>
      <c r="AD1951" s="49"/>
    </row>
    <row r="1952" spans="13:30">
      <c r="M1952" s="48"/>
      <c r="N1952" s="48"/>
      <c r="O1952" s="48"/>
      <c r="P1952" s="48"/>
      <c r="Q1952" s="48"/>
      <c r="R1952" s="48"/>
      <c r="S1952" s="48"/>
      <c r="T1952" s="48"/>
      <c r="U1952" s="48"/>
      <c r="V1952" s="48"/>
      <c r="W1952" s="48"/>
      <c r="X1952" s="48"/>
      <c r="Y1952" s="48"/>
      <c r="Z1952" s="48"/>
      <c r="AA1952" s="48"/>
      <c r="AB1952" s="48"/>
      <c r="AC1952" s="48"/>
      <c r="AD1952" s="49"/>
    </row>
    <row r="1953" spans="13:30">
      <c r="M1953" s="48"/>
      <c r="N1953" s="48"/>
      <c r="O1953" s="48"/>
      <c r="P1953" s="48"/>
      <c r="Q1953" s="48"/>
      <c r="R1953" s="48"/>
      <c r="S1953" s="48"/>
      <c r="T1953" s="48"/>
      <c r="U1953" s="48"/>
      <c r="V1953" s="48"/>
      <c r="W1953" s="48"/>
      <c r="X1953" s="48"/>
      <c r="Y1953" s="48"/>
      <c r="Z1953" s="48"/>
      <c r="AA1953" s="48"/>
      <c r="AB1953" s="48"/>
      <c r="AC1953" s="48"/>
      <c r="AD1953" s="49"/>
    </row>
    <row r="1954" spans="13:30">
      <c r="M1954" s="48"/>
      <c r="N1954" s="48"/>
      <c r="O1954" s="48"/>
      <c r="P1954" s="48"/>
      <c r="Q1954" s="48"/>
      <c r="R1954" s="48"/>
      <c r="S1954" s="48"/>
      <c r="T1954" s="48"/>
      <c r="U1954" s="48"/>
      <c r="V1954" s="48"/>
      <c r="W1954" s="48"/>
      <c r="X1954" s="48"/>
      <c r="Y1954" s="48"/>
      <c r="Z1954" s="48"/>
      <c r="AA1954" s="48"/>
      <c r="AB1954" s="48"/>
      <c r="AC1954" s="48"/>
      <c r="AD1954" s="49"/>
    </row>
    <row r="1955" spans="13:30">
      <c r="M1955" s="48"/>
      <c r="N1955" s="48"/>
      <c r="O1955" s="48"/>
      <c r="P1955" s="48"/>
      <c r="Q1955" s="48"/>
      <c r="R1955" s="48"/>
      <c r="S1955" s="48"/>
      <c r="T1955" s="48"/>
      <c r="U1955" s="48"/>
      <c r="V1955" s="48"/>
      <c r="W1955" s="48"/>
      <c r="X1955" s="48"/>
      <c r="Y1955" s="48"/>
      <c r="Z1955" s="48"/>
      <c r="AA1955" s="48"/>
      <c r="AB1955" s="48"/>
      <c r="AC1955" s="48"/>
      <c r="AD1955" s="49"/>
    </row>
    <row r="1956" spans="13:30">
      <c r="M1956" s="48"/>
      <c r="N1956" s="48"/>
      <c r="O1956" s="48"/>
      <c r="P1956" s="48"/>
      <c r="Q1956" s="48"/>
      <c r="R1956" s="48"/>
      <c r="S1956" s="48"/>
      <c r="T1956" s="48"/>
      <c r="U1956" s="48"/>
      <c r="V1956" s="48"/>
      <c r="W1956" s="48"/>
      <c r="X1956" s="48"/>
      <c r="Y1956" s="48"/>
      <c r="Z1956" s="48"/>
      <c r="AA1956" s="48"/>
      <c r="AB1956" s="48"/>
      <c r="AC1956" s="48"/>
      <c r="AD1956" s="49"/>
    </row>
    <row r="1957" spans="13:30">
      <c r="M1957" s="48"/>
      <c r="N1957" s="48"/>
      <c r="O1957" s="48"/>
      <c r="P1957" s="48"/>
      <c r="Q1957" s="48"/>
      <c r="R1957" s="48"/>
      <c r="S1957" s="48"/>
      <c r="T1957" s="48"/>
      <c r="U1957" s="48"/>
      <c r="V1957" s="48"/>
      <c r="W1957" s="48"/>
      <c r="X1957" s="48"/>
      <c r="Y1957" s="48"/>
      <c r="Z1957" s="48"/>
      <c r="AA1957" s="48"/>
      <c r="AB1957" s="48"/>
      <c r="AC1957" s="48"/>
      <c r="AD1957" s="49"/>
    </row>
    <row r="1958" spans="13:30">
      <c r="M1958" s="48"/>
      <c r="N1958" s="48"/>
      <c r="O1958" s="48"/>
      <c r="P1958" s="48"/>
      <c r="Q1958" s="48"/>
      <c r="R1958" s="48"/>
      <c r="S1958" s="48"/>
      <c r="T1958" s="48"/>
      <c r="U1958" s="48"/>
      <c r="V1958" s="48"/>
      <c r="W1958" s="48"/>
      <c r="X1958" s="48"/>
      <c r="Y1958" s="48"/>
      <c r="Z1958" s="48"/>
      <c r="AA1958" s="48"/>
      <c r="AB1958" s="48"/>
      <c r="AC1958" s="48"/>
      <c r="AD1958" s="49"/>
    </row>
    <row r="1959" spans="13:30">
      <c r="M1959" s="48"/>
      <c r="N1959" s="48"/>
      <c r="O1959" s="48"/>
      <c r="P1959" s="48"/>
      <c r="Q1959" s="48"/>
      <c r="R1959" s="48"/>
      <c r="S1959" s="48"/>
      <c r="T1959" s="48"/>
      <c r="U1959" s="48"/>
      <c r="V1959" s="48"/>
      <c r="W1959" s="48"/>
      <c r="X1959" s="48"/>
      <c r="Y1959" s="48"/>
      <c r="Z1959" s="48"/>
      <c r="AA1959" s="48"/>
      <c r="AB1959" s="48"/>
      <c r="AC1959" s="48"/>
      <c r="AD1959" s="49"/>
    </row>
    <row r="1960" spans="13:30">
      <c r="M1960" s="48"/>
      <c r="N1960" s="48"/>
      <c r="O1960" s="48"/>
      <c r="P1960" s="48"/>
      <c r="Q1960" s="48"/>
      <c r="R1960" s="48"/>
      <c r="S1960" s="48"/>
      <c r="T1960" s="48"/>
      <c r="U1960" s="48"/>
      <c r="V1960" s="48"/>
      <c r="W1960" s="48"/>
      <c r="X1960" s="48"/>
      <c r="Y1960" s="48"/>
      <c r="Z1960" s="48"/>
      <c r="AA1960" s="48"/>
      <c r="AB1960" s="48"/>
      <c r="AC1960" s="48"/>
      <c r="AD1960" s="49"/>
    </row>
    <row r="1961" spans="13:30">
      <c r="M1961" s="48"/>
      <c r="N1961" s="48"/>
      <c r="O1961" s="48"/>
      <c r="P1961" s="48"/>
      <c r="Q1961" s="48"/>
      <c r="R1961" s="48"/>
      <c r="S1961" s="48"/>
      <c r="T1961" s="48"/>
      <c r="U1961" s="48"/>
      <c r="V1961" s="48"/>
      <c r="W1961" s="48"/>
      <c r="X1961" s="48"/>
      <c r="Y1961" s="48"/>
      <c r="Z1961" s="48"/>
      <c r="AA1961" s="48"/>
      <c r="AB1961" s="48"/>
      <c r="AC1961" s="48"/>
      <c r="AD1961" s="49"/>
    </row>
    <row r="1962" spans="13:30">
      <c r="M1962" s="48"/>
      <c r="N1962" s="48"/>
      <c r="O1962" s="48"/>
      <c r="P1962" s="48"/>
      <c r="Q1962" s="48"/>
      <c r="R1962" s="48"/>
      <c r="S1962" s="48"/>
      <c r="T1962" s="48"/>
      <c r="U1962" s="48"/>
      <c r="V1962" s="48"/>
      <c r="W1962" s="48"/>
      <c r="X1962" s="48"/>
      <c r="Y1962" s="48"/>
      <c r="Z1962" s="48"/>
      <c r="AA1962" s="48"/>
      <c r="AB1962" s="48"/>
      <c r="AC1962" s="48"/>
      <c r="AD1962" s="49"/>
    </row>
    <row r="1963" spans="13:30">
      <c r="M1963" s="48"/>
      <c r="N1963" s="48"/>
      <c r="O1963" s="48"/>
      <c r="P1963" s="48"/>
      <c r="Q1963" s="48"/>
      <c r="R1963" s="48"/>
      <c r="S1963" s="48"/>
      <c r="T1963" s="48"/>
      <c r="U1963" s="48"/>
      <c r="V1963" s="48"/>
      <c r="W1963" s="48"/>
      <c r="X1963" s="48"/>
      <c r="Y1963" s="48"/>
      <c r="Z1963" s="48"/>
      <c r="AA1963" s="48"/>
      <c r="AB1963" s="48"/>
      <c r="AC1963" s="48"/>
      <c r="AD1963" s="49"/>
    </row>
    <row r="1964" spans="13:30">
      <c r="M1964" s="48"/>
      <c r="N1964" s="48"/>
      <c r="O1964" s="48"/>
      <c r="P1964" s="48"/>
      <c r="Q1964" s="48"/>
      <c r="R1964" s="48"/>
      <c r="S1964" s="48"/>
      <c r="T1964" s="48"/>
      <c r="U1964" s="48"/>
      <c r="V1964" s="48"/>
      <c r="W1964" s="48"/>
      <c r="X1964" s="48"/>
      <c r="Y1964" s="48"/>
      <c r="Z1964" s="48"/>
      <c r="AA1964" s="48"/>
      <c r="AB1964" s="48"/>
      <c r="AC1964" s="48"/>
      <c r="AD1964" s="49"/>
    </row>
    <row r="1965" spans="13:30">
      <c r="M1965" s="48"/>
      <c r="N1965" s="48"/>
      <c r="O1965" s="48"/>
      <c r="P1965" s="48"/>
      <c r="Q1965" s="48"/>
      <c r="R1965" s="48"/>
      <c r="S1965" s="48"/>
      <c r="T1965" s="48"/>
      <c r="U1965" s="48"/>
      <c r="V1965" s="48"/>
      <c r="W1965" s="48"/>
      <c r="X1965" s="48"/>
      <c r="Y1965" s="48"/>
      <c r="Z1965" s="48"/>
      <c r="AA1965" s="48"/>
      <c r="AB1965" s="48"/>
      <c r="AC1965" s="48"/>
      <c r="AD1965" s="49"/>
    </row>
    <row r="1966" spans="13:30">
      <c r="M1966" s="48"/>
      <c r="N1966" s="48"/>
      <c r="O1966" s="48"/>
      <c r="P1966" s="48"/>
      <c r="Q1966" s="48"/>
      <c r="R1966" s="48"/>
      <c r="S1966" s="48"/>
      <c r="T1966" s="48"/>
      <c r="U1966" s="48"/>
      <c r="V1966" s="48"/>
      <c r="W1966" s="48"/>
      <c r="X1966" s="48"/>
      <c r="Y1966" s="48"/>
      <c r="Z1966" s="48"/>
      <c r="AA1966" s="48"/>
      <c r="AB1966" s="48"/>
      <c r="AC1966" s="48"/>
      <c r="AD1966" s="49"/>
    </row>
    <row r="1967" spans="13:30">
      <c r="M1967" s="48"/>
      <c r="N1967" s="48"/>
      <c r="O1967" s="48"/>
      <c r="P1967" s="48"/>
      <c r="Q1967" s="48"/>
      <c r="R1967" s="48"/>
      <c r="S1967" s="48"/>
      <c r="T1967" s="48"/>
      <c r="U1967" s="48"/>
      <c r="V1967" s="48"/>
      <c r="W1967" s="48"/>
      <c r="X1967" s="48"/>
      <c r="Y1967" s="48"/>
      <c r="Z1967" s="48"/>
      <c r="AA1967" s="48"/>
      <c r="AB1967" s="48"/>
      <c r="AC1967" s="48"/>
      <c r="AD1967" s="49"/>
    </row>
    <row r="1968" spans="13:30">
      <c r="M1968" s="48"/>
      <c r="N1968" s="48"/>
      <c r="O1968" s="48"/>
      <c r="P1968" s="48"/>
      <c r="Q1968" s="48"/>
      <c r="R1968" s="48"/>
      <c r="S1968" s="48"/>
      <c r="T1968" s="48"/>
      <c r="U1968" s="48"/>
      <c r="V1968" s="48"/>
      <c r="W1968" s="48"/>
      <c r="X1968" s="48"/>
      <c r="Y1968" s="48"/>
      <c r="Z1968" s="48"/>
      <c r="AA1968" s="48"/>
      <c r="AB1968" s="48"/>
      <c r="AC1968" s="48"/>
      <c r="AD1968" s="49"/>
    </row>
    <row r="1969" spans="13:30">
      <c r="M1969" s="48"/>
      <c r="N1969" s="48"/>
      <c r="O1969" s="48"/>
      <c r="P1969" s="48"/>
      <c r="Q1969" s="48"/>
      <c r="R1969" s="48"/>
      <c r="S1969" s="48"/>
      <c r="T1969" s="48"/>
      <c r="U1969" s="48"/>
      <c r="V1969" s="48"/>
      <c r="W1969" s="48"/>
      <c r="X1969" s="48"/>
      <c r="Y1969" s="48"/>
      <c r="Z1969" s="48"/>
      <c r="AA1969" s="48"/>
      <c r="AB1969" s="48"/>
      <c r="AC1969" s="48"/>
      <c r="AD1969" s="49"/>
    </row>
    <row r="1970" spans="13:30">
      <c r="M1970" s="48"/>
      <c r="N1970" s="48"/>
      <c r="O1970" s="48"/>
      <c r="P1970" s="48"/>
      <c r="Q1970" s="48"/>
      <c r="R1970" s="48"/>
      <c r="S1970" s="48"/>
      <c r="T1970" s="48"/>
      <c r="U1970" s="48"/>
      <c r="V1970" s="48"/>
      <c r="W1970" s="48"/>
      <c r="X1970" s="48"/>
      <c r="Y1970" s="48"/>
      <c r="Z1970" s="48"/>
      <c r="AA1970" s="48"/>
      <c r="AB1970" s="48"/>
      <c r="AC1970" s="48"/>
      <c r="AD1970" s="49"/>
    </row>
    <row r="1971" spans="13:30">
      <c r="M1971" s="48"/>
      <c r="N1971" s="48"/>
      <c r="O1971" s="48"/>
      <c r="P1971" s="48"/>
      <c r="Q1971" s="48"/>
      <c r="R1971" s="48"/>
      <c r="S1971" s="48"/>
      <c r="T1971" s="48"/>
      <c r="U1971" s="48"/>
      <c r="V1971" s="48"/>
      <c r="W1971" s="48"/>
      <c r="X1971" s="48"/>
      <c r="Y1971" s="48"/>
      <c r="Z1971" s="48"/>
      <c r="AA1971" s="48"/>
      <c r="AB1971" s="48"/>
      <c r="AC1971" s="48"/>
      <c r="AD1971" s="49"/>
    </row>
    <row r="1972" spans="13:30">
      <c r="M1972" s="48"/>
      <c r="N1972" s="48"/>
      <c r="O1972" s="48"/>
      <c r="P1972" s="48"/>
      <c r="Q1972" s="48"/>
      <c r="R1972" s="48"/>
      <c r="S1972" s="48"/>
      <c r="T1972" s="48"/>
      <c r="U1972" s="48"/>
      <c r="V1972" s="48"/>
      <c r="W1972" s="48"/>
      <c r="X1972" s="48"/>
      <c r="Y1972" s="48"/>
      <c r="Z1972" s="48"/>
      <c r="AA1972" s="48"/>
      <c r="AB1972" s="48"/>
      <c r="AC1972" s="48"/>
      <c r="AD1972" s="49"/>
    </row>
    <row r="1973" spans="13:30">
      <c r="M1973" s="48"/>
      <c r="N1973" s="48"/>
      <c r="O1973" s="48"/>
      <c r="P1973" s="48"/>
      <c r="Q1973" s="48"/>
      <c r="R1973" s="48"/>
      <c r="S1973" s="48"/>
      <c r="T1973" s="48"/>
      <c r="U1973" s="48"/>
      <c r="V1973" s="48"/>
      <c r="W1973" s="48"/>
      <c r="X1973" s="48"/>
      <c r="Y1973" s="48"/>
      <c r="Z1973" s="48"/>
      <c r="AA1973" s="48"/>
      <c r="AB1973" s="48"/>
      <c r="AC1973" s="48"/>
      <c r="AD1973" s="49"/>
    </row>
    <row r="1974" spans="13:30">
      <c r="M1974" s="48"/>
      <c r="N1974" s="48"/>
      <c r="O1974" s="48"/>
      <c r="P1974" s="48"/>
      <c r="Q1974" s="48"/>
      <c r="R1974" s="48"/>
      <c r="S1974" s="48"/>
      <c r="T1974" s="48"/>
      <c r="U1974" s="48"/>
      <c r="V1974" s="48"/>
      <c r="W1974" s="48"/>
      <c r="X1974" s="48"/>
      <c r="Y1974" s="48"/>
      <c r="Z1974" s="48"/>
      <c r="AA1974" s="48"/>
      <c r="AB1974" s="48"/>
      <c r="AC1974" s="48"/>
      <c r="AD1974" s="49"/>
    </row>
    <row r="1975" spans="13:30">
      <c r="M1975" s="48"/>
      <c r="N1975" s="48"/>
      <c r="O1975" s="48"/>
      <c r="P1975" s="48"/>
      <c r="Q1975" s="48"/>
      <c r="R1975" s="48"/>
      <c r="S1975" s="48"/>
      <c r="T1975" s="48"/>
      <c r="U1975" s="48"/>
      <c r="V1975" s="48"/>
      <c r="W1975" s="48"/>
      <c r="X1975" s="48"/>
      <c r="Y1975" s="48"/>
      <c r="Z1975" s="48"/>
      <c r="AA1975" s="48"/>
      <c r="AB1975" s="48"/>
      <c r="AC1975" s="48"/>
      <c r="AD1975" s="49"/>
    </row>
    <row r="1976" spans="13:30">
      <c r="M1976" s="48"/>
      <c r="N1976" s="48"/>
      <c r="O1976" s="48"/>
      <c r="P1976" s="48"/>
      <c r="Q1976" s="48"/>
      <c r="R1976" s="48"/>
      <c r="S1976" s="48"/>
      <c r="T1976" s="48"/>
      <c r="U1976" s="48"/>
      <c r="V1976" s="48"/>
      <c r="W1976" s="48"/>
      <c r="X1976" s="48"/>
      <c r="Y1976" s="48"/>
      <c r="Z1976" s="48"/>
      <c r="AA1976" s="48"/>
      <c r="AB1976" s="48"/>
      <c r="AC1976" s="48"/>
      <c r="AD1976" s="49"/>
    </row>
    <row r="1977" spans="13:30">
      <c r="M1977" s="48"/>
      <c r="N1977" s="48"/>
      <c r="O1977" s="48"/>
      <c r="P1977" s="48"/>
      <c r="Q1977" s="48"/>
      <c r="R1977" s="48"/>
      <c r="S1977" s="48"/>
      <c r="T1977" s="48"/>
      <c r="U1977" s="48"/>
      <c r="V1977" s="48"/>
      <c r="W1977" s="48"/>
      <c r="X1977" s="48"/>
      <c r="Y1977" s="48"/>
      <c r="Z1977" s="48"/>
      <c r="AA1977" s="48"/>
      <c r="AB1977" s="48"/>
      <c r="AC1977" s="48"/>
      <c r="AD1977" s="49"/>
    </row>
    <row r="1978" spans="13:30">
      <c r="M1978" s="48"/>
      <c r="N1978" s="48"/>
      <c r="O1978" s="48"/>
      <c r="P1978" s="48"/>
      <c r="Q1978" s="48"/>
      <c r="R1978" s="48"/>
      <c r="S1978" s="48"/>
      <c r="T1978" s="48"/>
      <c r="U1978" s="48"/>
      <c r="V1978" s="48"/>
      <c r="W1978" s="48"/>
      <c r="X1978" s="48"/>
      <c r="Y1978" s="48"/>
      <c r="Z1978" s="48"/>
      <c r="AA1978" s="48"/>
      <c r="AB1978" s="48"/>
      <c r="AC1978" s="48"/>
      <c r="AD1978" s="49"/>
    </row>
    <row r="1979" spans="13:30">
      <c r="M1979" s="48"/>
      <c r="N1979" s="48"/>
      <c r="O1979" s="48"/>
      <c r="P1979" s="48"/>
      <c r="Q1979" s="48"/>
      <c r="R1979" s="48"/>
      <c r="S1979" s="48"/>
      <c r="T1979" s="48"/>
      <c r="U1979" s="48"/>
      <c r="V1979" s="48"/>
      <c r="W1979" s="48"/>
      <c r="X1979" s="48"/>
      <c r="Y1979" s="48"/>
      <c r="Z1979" s="48"/>
      <c r="AA1979" s="48"/>
      <c r="AB1979" s="48"/>
      <c r="AC1979" s="48"/>
      <c r="AD1979" s="49"/>
    </row>
    <row r="1980" spans="13:30">
      <c r="M1980" s="48"/>
      <c r="N1980" s="48"/>
      <c r="O1980" s="48"/>
      <c r="P1980" s="48"/>
      <c r="Q1980" s="48"/>
      <c r="R1980" s="48"/>
      <c r="S1980" s="48"/>
      <c r="T1980" s="48"/>
      <c r="U1980" s="48"/>
      <c r="V1980" s="48"/>
      <c r="W1980" s="48"/>
      <c r="X1980" s="48"/>
      <c r="Y1980" s="48"/>
      <c r="Z1980" s="48"/>
      <c r="AA1980" s="48"/>
      <c r="AB1980" s="48"/>
      <c r="AC1980" s="48"/>
      <c r="AD1980" s="49"/>
    </row>
    <row r="1981" spans="13:30">
      <c r="M1981" s="48"/>
      <c r="N1981" s="48"/>
      <c r="O1981" s="48"/>
      <c r="P1981" s="48"/>
      <c r="Q1981" s="48"/>
      <c r="R1981" s="48"/>
      <c r="S1981" s="48"/>
      <c r="T1981" s="48"/>
      <c r="U1981" s="48"/>
      <c r="V1981" s="48"/>
      <c r="W1981" s="48"/>
      <c r="X1981" s="48"/>
      <c r="Y1981" s="48"/>
      <c r="Z1981" s="48"/>
      <c r="AA1981" s="48"/>
      <c r="AB1981" s="48"/>
      <c r="AC1981" s="48"/>
      <c r="AD1981" s="49"/>
    </row>
    <row r="1982" spans="13:30">
      <c r="M1982" s="48"/>
      <c r="N1982" s="48"/>
      <c r="O1982" s="48"/>
      <c r="P1982" s="48"/>
      <c r="Q1982" s="48"/>
      <c r="R1982" s="48"/>
      <c r="S1982" s="48"/>
      <c r="T1982" s="48"/>
      <c r="U1982" s="48"/>
      <c r="V1982" s="48"/>
      <c r="W1982" s="48"/>
      <c r="X1982" s="48"/>
      <c r="Y1982" s="48"/>
      <c r="Z1982" s="48"/>
      <c r="AA1982" s="48"/>
      <c r="AB1982" s="48"/>
      <c r="AC1982" s="48"/>
      <c r="AD1982" s="49"/>
    </row>
    <row r="1983" spans="13:30">
      <c r="M1983" s="48"/>
      <c r="N1983" s="48"/>
      <c r="O1983" s="48"/>
      <c r="P1983" s="48"/>
      <c r="Q1983" s="48"/>
      <c r="R1983" s="48"/>
      <c r="S1983" s="48"/>
      <c r="T1983" s="48"/>
      <c r="U1983" s="48"/>
      <c r="V1983" s="48"/>
      <c r="W1983" s="48"/>
      <c r="X1983" s="48"/>
      <c r="Y1983" s="48"/>
      <c r="Z1983" s="48"/>
      <c r="AA1983" s="48"/>
      <c r="AB1983" s="48"/>
      <c r="AC1983" s="48"/>
      <c r="AD1983" s="49"/>
    </row>
    <row r="1984" spans="13:30">
      <c r="M1984" s="48"/>
      <c r="N1984" s="48"/>
      <c r="O1984" s="48"/>
      <c r="P1984" s="48"/>
      <c r="Q1984" s="48"/>
      <c r="R1984" s="48"/>
      <c r="S1984" s="48"/>
      <c r="T1984" s="48"/>
      <c r="U1984" s="48"/>
      <c r="V1984" s="48"/>
      <c r="W1984" s="48"/>
      <c r="X1984" s="48"/>
      <c r="Y1984" s="48"/>
      <c r="Z1984" s="48"/>
      <c r="AA1984" s="48"/>
      <c r="AB1984" s="48"/>
      <c r="AC1984" s="48"/>
      <c r="AD1984" s="49"/>
    </row>
    <row r="1985" spans="13:30">
      <c r="M1985" s="48"/>
      <c r="N1985" s="48"/>
      <c r="O1985" s="48"/>
      <c r="P1985" s="48"/>
      <c r="Q1985" s="48"/>
      <c r="R1985" s="48"/>
      <c r="S1985" s="48"/>
      <c r="T1985" s="48"/>
      <c r="U1985" s="48"/>
      <c r="V1985" s="48"/>
      <c r="W1985" s="48"/>
      <c r="X1985" s="48"/>
      <c r="Y1985" s="48"/>
      <c r="Z1985" s="48"/>
      <c r="AA1985" s="48"/>
      <c r="AB1985" s="48"/>
      <c r="AC1985" s="48"/>
      <c r="AD1985" s="49"/>
    </row>
    <row r="1986" spans="13:30">
      <c r="M1986" s="48"/>
      <c r="N1986" s="48"/>
      <c r="O1986" s="48"/>
      <c r="P1986" s="48"/>
      <c r="Q1986" s="48"/>
      <c r="R1986" s="48"/>
      <c r="S1986" s="48"/>
      <c r="T1986" s="48"/>
      <c r="U1986" s="48"/>
      <c r="V1986" s="48"/>
      <c r="W1986" s="48"/>
      <c r="X1986" s="48"/>
      <c r="Y1986" s="48"/>
      <c r="Z1986" s="48"/>
      <c r="AA1986" s="48"/>
      <c r="AB1986" s="48"/>
      <c r="AC1986" s="48"/>
      <c r="AD1986" s="49"/>
    </row>
    <row r="1987" spans="13:30">
      <c r="M1987" s="48"/>
      <c r="N1987" s="48"/>
      <c r="O1987" s="48"/>
      <c r="P1987" s="48"/>
      <c r="Q1987" s="48"/>
      <c r="R1987" s="48"/>
      <c r="S1987" s="48"/>
      <c r="T1987" s="48"/>
      <c r="U1987" s="48"/>
      <c r="V1987" s="48"/>
      <c r="W1987" s="48"/>
      <c r="X1987" s="48"/>
      <c r="Y1987" s="48"/>
      <c r="Z1987" s="48"/>
      <c r="AA1987" s="48"/>
      <c r="AB1987" s="48"/>
      <c r="AC1987" s="48"/>
      <c r="AD1987" s="49"/>
    </row>
    <row r="1988" spans="13:30">
      <c r="M1988" s="48"/>
      <c r="N1988" s="48"/>
      <c r="O1988" s="48"/>
      <c r="P1988" s="48"/>
      <c r="Q1988" s="48"/>
      <c r="R1988" s="48"/>
      <c r="S1988" s="48"/>
      <c r="T1988" s="48"/>
      <c r="U1988" s="48"/>
      <c r="V1988" s="48"/>
      <c r="W1988" s="48"/>
      <c r="X1988" s="48"/>
      <c r="Y1988" s="48"/>
      <c r="Z1988" s="48"/>
      <c r="AA1988" s="48"/>
      <c r="AB1988" s="48"/>
      <c r="AC1988" s="48"/>
      <c r="AD1988" s="49"/>
    </row>
    <row r="1989" spans="13:30">
      <c r="M1989" s="48"/>
      <c r="N1989" s="48"/>
      <c r="O1989" s="48"/>
      <c r="P1989" s="48"/>
      <c r="Q1989" s="48"/>
      <c r="R1989" s="48"/>
      <c r="S1989" s="48"/>
      <c r="T1989" s="48"/>
      <c r="U1989" s="48"/>
      <c r="V1989" s="48"/>
      <c r="W1989" s="48"/>
      <c r="X1989" s="48"/>
      <c r="Y1989" s="48"/>
      <c r="Z1989" s="48"/>
      <c r="AA1989" s="48"/>
      <c r="AB1989" s="48"/>
      <c r="AC1989" s="48"/>
      <c r="AD1989" s="49"/>
    </row>
    <row r="1990" spans="13:30">
      <c r="M1990" s="48"/>
      <c r="N1990" s="48"/>
      <c r="O1990" s="48"/>
      <c r="P1990" s="48"/>
      <c r="Q1990" s="48"/>
      <c r="R1990" s="48"/>
      <c r="S1990" s="48"/>
      <c r="T1990" s="48"/>
      <c r="U1990" s="48"/>
      <c r="V1990" s="48"/>
      <c r="W1990" s="48"/>
      <c r="X1990" s="48"/>
      <c r="Y1990" s="48"/>
      <c r="Z1990" s="48"/>
      <c r="AA1990" s="48"/>
      <c r="AB1990" s="48"/>
      <c r="AC1990" s="48"/>
      <c r="AD1990" s="49"/>
    </row>
    <row r="1991" spans="13:30">
      <c r="M1991" s="48"/>
      <c r="N1991" s="48"/>
      <c r="O1991" s="48"/>
      <c r="P1991" s="48"/>
      <c r="Q1991" s="48"/>
      <c r="R1991" s="48"/>
      <c r="S1991" s="48"/>
      <c r="T1991" s="48"/>
      <c r="U1991" s="48"/>
      <c r="V1991" s="48"/>
      <c r="W1991" s="48"/>
      <c r="X1991" s="48"/>
      <c r="Y1991" s="48"/>
      <c r="Z1991" s="48"/>
      <c r="AA1991" s="48"/>
      <c r="AB1991" s="48"/>
      <c r="AC1991" s="48"/>
      <c r="AD1991" s="49"/>
    </row>
    <row r="1992" spans="13:30">
      <c r="M1992" s="48"/>
      <c r="N1992" s="48"/>
      <c r="O1992" s="48"/>
      <c r="P1992" s="48"/>
      <c r="Q1992" s="48"/>
      <c r="R1992" s="48"/>
      <c r="S1992" s="48"/>
      <c r="T1992" s="48"/>
      <c r="U1992" s="48"/>
      <c r="V1992" s="48"/>
      <c r="W1992" s="48"/>
      <c r="X1992" s="48"/>
      <c r="Y1992" s="48"/>
      <c r="Z1992" s="48"/>
      <c r="AA1992" s="48"/>
      <c r="AB1992" s="48"/>
      <c r="AC1992" s="48"/>
      <c r="AD1992" s="49"/>
    </row>
    <row r="1993" spans="13:30">
      <c r="M1993" s="48"/>
      <c r="N1993" s="48"/>
      <c r="O1993" s="48"/>
      <c r="P1993" s="48"/>
      <c r="Q1993" s="48"/>
      <c r="R1993" s="48"/>
      <c r="S1993" s="48"/>
      <c r="T1993" s="48"/>
      <c r="U1993" s="48"/>
      <c r="V1993" s="48"/>
      <c r="W1993" s="48"/>
      <c r="X1993" s="48"/>
      <c r="Y1993" s="48"/>
      <c r="Z1993" s="48"/>
      <c r="AA1993" s="48"/>
      <c r="AB1993" s="48"/>
      <c r="AC1993" s="48"/>
      <c r="AD1993" s="49"/>
    </row>
    <row r="1994" spans="13:30">
      <c r="M1994" s="48"/>
      <c r="N1994" s="48"/>
      <c r="O1994" s="48"/>
      <c r="P1994" s="48"/>
      <c r="Q1994" s="48"/>
      <c r="R1994" s="48"/>
      <c r="S1994" s="48"/>
      <c r="T1994" s="48"/>
      <c r="U1994" s="48"/>
      <c r="V1994" s="48"/>
      <c r="W1994" s="48"/>
      <c r="X1994" s="48"/>
      <c r="Y1994" s="48"/>
      <c r="Z1994" s="48"/>
      <c r="AA1994" s="48"/>
      <c r="AB1994" s="48"/>
      <c r="AC1994" s="48"/>
      <c r="AD1994" s="49"/>
    </row>
    <row r="1995" spans="13:30">
      <c r="M1995" s="48"/>
      <c r="N1995" s="48"/>
      <c r="O1995" s="48"/>
      <c r="P1995" s="48"/>
      <c r="Q1995" s="48"/>
      <c r="R1995" s="48"/>
      <c r="S1995" s="48"/>
      <c r="T1995" s="48"/>
      <c r="U1995" s="48"/>
      <c r="V1995" s="48"/>
      <c r="W1995" s="48"/>
      <c r="X1995" s="48"/>
      <c r="Y1995" s="48"/>
      <c r="Z1995" s="48"/>
      <c r="AA1995" s="48"/>
      <c r="AB1995" s="48"/>
      <c r="AC1995" s="48"/>
      <c r="AD1995" s="49"/>
    </row>
    <row r="1996" spans="13:30">
      <c r="M1996" s="48"/>
      <c r="N1996" s="48"/>
      <c r="O1996" s="48"/>
      <c r="P1996" s="48"/>
      <c r="Q1996" s="48"/>
      <c r="R1996" s="48"/>
      <c r="S1996" s="48"/>
      <c r="T1996" s="48"/>
      <c r="U1996" s="48"/>
      <c r="V1996" s="48"/>
      <c r="W1996" s="48"/>
      <c r="X1996" s="48"/>
      <c r="Y1996" s="48"/>
      <c r="Z1996" s="48"/>
      <c r="AA1996" s="48"/>
      <c r="AB1996" s="48"/>
      <c r="AC1996" s="48"/>
      <c r="AD1996" s="49"/>
    </row>
    <row r="1997" spans="13:30">
      <c r="M1997" s="48"/>
      <c r="N1997" s="48"/>
      <c r="O1997" s="48"/>
      <c r="P1997" s="48"/>
      <c r="Q1997" s="48"/>
      <c r="R1997" s="48"/>
      <c r="S1997" s="48"/>
      <c r="T1997" s="48"/>
      <c r="U1997" s="48"/>
      <c r="V1997" s="48"/>
      <c r="W1997" s="48"/>
      <c r="X1997" s="48"/>
      <c r="Y1997" s="48"/>
      <c r="Z1997" s="48"/>
      <c r="AA1997" s="48"/>
      <c r="AB1997" s="48"/>
      <c r="AC1997" s="48"/>
      <c r="AD1997" s="49"/>
    </row>
    <row r="1998" spans="13:30">
      <c r="M1998" s="48"/>
      <c r="N1998" s="48"/>
      <c r="O1998" s="48"/>
      <c r="P1998" s="48"/>
      <c r="Q1998" s="48"/>
      <c r="R1998" s="48"/>
      <c r="S1998" s="48"/>
      <c r="T1998" s="48"/>
      <c r="U1998" s="48"/>
      <c r="V1998" s="48"/>
      <c r="W1998" s="48"/>
      <c r="X1998" s="48"/>
      <c r="Y1998" s="48"/>
      <c r="Z1998" s="48"/>
      <c r="AA1998" s="48"/>
      <c r="AB1998" s="48"/>
      <c r="AC1998" s="48"/>
      <c r="AD1998" s="49"/>
    </row>
    <row r="1999" spans="13:30">
      <c r="M1999" s="48"/>
      <c r="N1999" s="48"/>
      <c r="O1999" s="48"/>
      <c r="P1999" s="48"/>
      <c r="Q1999" s="48"/>
      <c r="R1999" s="48"/>
      <c r="S1999" s="48"/>
      <c r="T1999" s="48"/>
      <c r="U1999" s="48"/>
      <c r="V1999" s="48"/>
      <c r="W1999" s="48"/>
      <c r="X1999" s="48"/>
      <c r="Y1999" s="48"/>
      <c r="Z1999" s="48"/>
      <c r="AA1999" s="48"/>
      <c r="AB1999" s="48"/>
      <c r="AC1999" s="48"/>
      <c r="AD1999" s="49"/>
    </row>
    <row r="2000" spans="13:30">
      <c r="M2000" s="48"/>
      <c r="N2000" s="48"/>
      <c r="O2000" s="48"/>
      <c r="P2000" s="48"/>
      <c r="Q2000" s="48"/>
      <c r="R2000" s="48"/>
      <c r="S2000" s="48"/>
      <c r="T2000" s="48"/>
      <c r="U2000" s="48"/>
      <c r="V2000" s="48"/>
      <c r="W2000" s="48"/>
      <c r="X2000" s="48"/>
      <c r="Y2000" s="48"/>
      <c r="Z2000" s="48"/>
      <c r="AA2000" s="48"/>
      <c r="AB2000" s="48"/>
      <c r="AC2000" s="48"/>
      <c r="AD2000" s="49"/>
    </row>
    <row r="2001" spans="13:30">
      <c r="M2001" s="48"/>
      <c r="N2001" s="48"/>
      <c r="O2001" s="48"/>
      <c r="P2001" s="48"/>
      <c r="Q2001" s="48"/>
      <c r="R2001" s="48"/>
      <c r="S2001" s="48"/>
      <c r="T2001" s="48"/>
      <c r="U2001" s="48"/>
      <c r="V2001" s="48"/>
      <c r="W2001" s="48"/>
      <c r="X2001" s="48"/>
      <c r="Y2001" s="48"/>
      <c r="Z2001" s="48"/>
      <c r="AA2001" s="48"/>
      <c r="AB2001" s="48"/>
      <c r="AC2001" s="48"/>
      <c r="AD2001" s="49"/>
    </row>
    <row r="2002" spans="13:30">
      <c r="M2002" s="48"/>
      <c r="N2002" s="48"/>
      <c r="O2002" s="48"/>
      <c r="P2002" s="48"/>
      <c r="Q2002" s="48"/>
      <c r="R2002" s="48"/>
      <c r="S2002" s="48"/>
      <c r="T2002" s="48"/>
      <c r="U2002" s="48"/>
      <c r="V2002" s="48"/>
      <c r="W2002" s="48"/>
      <c r="X2002" s="48"/>
      <c r="Y2002" s="48"/>
      <c r="Z2002" s="48"/>
      <c r="AA2002" s="48"/>
      <c r="AB2002" s="48"/>
      <c r="AC2002" s="48"/>
      <c r="AD2002" s="49"/>
    </row>
    <row r="2003" spans="13:30">
      <c r="M2003" s="48"/>
      <c r="N2003" s="48"/>
      <c r="O2003" s="48"/>
      <c r="P2003" s="48"/>
      <c r="Q2003" s="48"/>
      <c r="R2003" s="48"/>
      <c r="S2003" s="48"/>
      <c r="T2003" s="48"/>
      <c r="U2003" s="48"/>
      <c r="V2003" s="48"/>
      <c r="W2003" s="48"/>
      <c r="X2003" s="48"/>
      <c r="Y2003" s="48"/>
      <c r="Z2003" s="48"/>
      <c r="AA2003" s="48"/>
      <c r="AB2003" s="48"/>
      <c r="AC2003" s="48"/>
      <c r="AD2003" s="49"/>
    </row>
    <row r="2004" spans="13:30">
      <c r="M2004" s="48"/>
      <c r="N2004" s="48"/>
      <c r="O2004" s="48"/>
      <c r="P2004" s="48"/>
      <c r="Q2004" s="48"/>
      <c r="R2004" s="48"/>
      <c r="S2004" s="48"/>
      <c r="T2004" s="48"/>
      <c r="U2004" s="48"/>
      <c r="V2004" s="48"/>
      <c r="W2004" s="48"/>
      <c r="X2004" s="48"/>
      <c r="Y2004" s="48"/>
      <c r="Z2004" s="48"/>
      <c r="AA2004" s="48"/>
      <c r="AB2004" s="48"/>
      <c r="AC2004" s="48"/>
      <c r="AD2004" s="49"/>
    </row>
    <row r="2005" spans="13:30">
      <c r="M2005" s="48"/>
      <c r="N2005" s="48"/>
      <c r="O2005" s="48"/>
      <c r="P2005" s="48"/>
      <c r="Q2005" s="48"/>
      <c r="R2005" s="48"/>
      <c r="S2005" s="48"/>
      <c r="T2005" s="48"/>
      <c r="U2005" s="48"/>
      <c r="V2005" s="48"/>
      <c r="W2005" s="48"/>
      <c r="X2005" s="48"/>
      <c r="Y2005" s="48"/>
      <c r="Z2005" s="48"/>
      <c r="AA2005" s="48"/>
      <c r="AB2005" s="48"/>
      <c r="AC2005" s="48"/>
      <c r="AD2005" s="49"/>
    </row>
    <row r="2006" spans="13:30">
      <c r="M2006" s="48"/>
      <c r="N2006" s="48"/>
      <c r="O2006" s="48"/>
      <c r="P2006" s="48"/>
      <c r="Q2006" s="48"/>
      <c r="R2006" s="48"/>
      <c r="S2006" s="48"/>
      <c r="T2006" s="48"/>
      <c r="U2006" s="48"/>
      <c r="V2006" s="48"/>
      <c r="W2006" s="48"/>
      <c r="X2006" s="48"/>
      <c r="Y2006" s="48"/>
      <c r="Z2006" s="48"/>
      <c r="AA2006" s="48"/>
      <c r="AB2006" s="48"/>
      <c r="AC2006" s="48"/>
      <c r="AD2006" s="49"/>
    </row>
    <row r="2007" spans="13:30">
      <c r="M2007" s="48"/>
      <c r="N2007" s="48"/>
      <c r="O2007" s="48"/>
      <c r="P2007" s="48"/>
      <c r="Q2007" s="48"/>
      <c r="R2007" s="48"/>
      <c r="S2007" s="48"/>
      <c r="T2007" s="48"/>
      <c r="U2007" s="48"/>
      <c r="V2007" s="48"/>
      <c r="W2007" s="48"/>
      <c r="X2007" s="48"/>
      <c r="Y2007" s="48"/>
      <c r="Z2007" s="48"/>
      <c r="AA2007" s="48"/>
      <c r="AB2007" s="48"/>
      <c r="AC2007" s="48"/>
      <c r="AD2007" s="49"/>
    </row>
    <row r="2008" spans="13:30">
      <c r="M2008" s="48"/>
      <c r="N2008" s="48"/>
      <c r="O2008" s="48"/>
      <c r="P2008" s="48"/>
      <c r="Q2008" s="48"/>
      <c r="R2008" s="48"/>
      <c r="S2008" s="48"/>
      <c r="T2008" s="48"/>
      <c r="U2008" s="48"/>
      <c r="V2008" s="48"/>
      <c r="W2008" s="48"/>
      <c r="X2008" s="48"/>
      <c r="Y2008" s="48"/>
      <c r="Z2008" s="48"/>
      <c r="AA2008" s="48"/>
      <c r="AB2008" s="48"/>
      <c r="AC2008" s="48"/>
      <c r="AD2008" s="49"/>
    </row>
    <row r="2009" spans="13:30">
      <c r="M2009" s="48"/>
      <c r="N2009" s="48"/>
      <c r="O2009" s="48"/>
      <c r="P2009" s="48"/>
      <c r="Q2009" s="48"/>
      <c r="R2009" s="48"/>
      <c r="S2009" s="48"/>
      <c r="T2009" s="48"/>
      <c r="U2009" s="48"/>
      <c r="V2009" s="48"/>
      <c r="W2009" s="48"/>
      <c r="X2009" s="48"/>
      <c r="Y2009" s="48"/>
      <c r="Z2009" s="48"/>
      <c r="AA2009" s="48"/>
      <c r="AB2009" s="48"/>
      <c r="AC2009" s="48"/>
      <c r="AD2009" s="49"/>
    </row>
    <row r="2010" spans="13:30">
      <c r="M2010" s="48"/>
      <c r="N2010" s="48"/>
      <c r="O2010" s="48"/>
      <c r="P2010" s="48"/>
      <c r="Q2010" s="48"/>
      <c r="R2010" s="48"/>
      <c r="S2010" s="48"/>
      <c r="T2010" s="48"/>
      <c r="U2010" s="48"/>
      <c r="V2010" s="48"/>
      <c r="W2010" s="48"/>
      <c r="X2010" s="48"/>
      <c r="Y2010" s="48"/>
      <c r="Z2010" s="48"/>
      <c r="AA2010" s="48"/>
      <c r="AB2010" s="48"/>
      <c r="AC2010" s="48"/>
      <c r="AD2010" s="49"/>
    </row>
    <row r="2011" spans="13:30">
      <c r="M2011" s="48"/>
      <c r="N2011" s="48"/>
      <c r="O2011" s="48"/>
      <c r="P2011" s="48"/>
      <c r="Q2011" s="48"/>
      <c r="R2011" s="48"/>
      <c r="S2011" s="48"/>
      <c r="T2011" s="48"/>
      <c r="U2011" s="48"/>
      <c r="V2011" s="48"/>
      <c r="W2011" s="48"/>
      <c r="X2011" s="48"/>
      <c r="Y2011" s="48"/>
      <c r="Z2011" s="48"/>
      <c r="AA2011" s="48"/>
      <c r="AB2011" s="48"/>
      <c r="AC2011" s="48"/>
      <c r="AD2011" s="49"/>
    </row>
    <row r="2012" spans="13:30">
      <c r="M2012" s="48"/>
      <c r="N2012" s="48"/>
      <c r="O2012" s="48"/>
      <c r="P2012" s="48"/>
      <c r="Q2012" s="48"/>
      <c r="R2012" s="48"/>
      <c r="S2012" s="48"/>
      <c r="T2012" s="48"/>
      <c r="U2012" s="48"/>
      <c r="V2012" s="48"/>
      <c r="W2012" s="48"/>
      <c r="X2012" s="48"/>
      <c r="Y2012" s="48"/>
      <c r="Z2012" s="48"/>
      <c r="AA2012" s="48"/>
      <c r="AB2012" s="48"/>
      <c r="AC2012" s="48"/>
      <c r="AD2012" s="49"/>
    </row>
    <row r="2013" spans="13:30">
      <c r="M2013" s="48"/>
      <c r="N2013" s="48"/>
      <c r="O2013" s="48"/>
      <c r="P2013" s="48"/>
      <c r="Q2013" s="48"/>
      <c r="R2013" s="48"/>
      <c r="S2013" s="48"/>
      <c r="T2013" s="48"/>
      <c r="U2013" s="48"/>
      <c r="V2013" s="48"/>
      <c r="W2013" s="48"/>
      <c r="X2013" s="48"/>
      <c r="Y2013" s="48"/>
      <c r="Z2013" s="48"/>
      <c r="AA2013" s="48"/>
      <c r="AB2013" s="48"/>
      <c r="AC2013" s="48"/>
      <c r="AD2013" s="49"/>
    </row>
    <row r="2014" spans="13:30">
      <c r="M2014" s="48"/>
      <c r="N2014" s="48"/>
      <c r="O2014" s="48"/>
      <c r="P2014" s="48"/>
      <c r="Q2014" s="48"/>
      <c r="R2014" s="48"/>
      <c r="S2014" s="48"/>
      <c r="T2014" s="48"/>
      <c r="U2014" s="48"/>
      <c r="V2014" s="48"/>
      <c r="W2014" s="48"/>
      <c r="X2014" s="48"/>
      <c r="Y2014" s="48"/>
      <c r="Z2014" s="48"/>
      <c r="AA2014" s="48"/>
      <c r="AB2014" s="48"/>
      <c r="AC2014" s="48"/>
      <c r="AD2014" s="49"/>
    </row>
    <row r="2015" spans="13:30">
      <c r="M2015" s="48"/>
      <c r="N2015" s="48"/>
      <c r="O2015" s="48"/>
      <c r="P2015" s="48"/>
      <c r="Q2015" s="48"/>
      <c r="R2015" s="48"/>
      <c r="S2015" s="48"/>
      <c r="T2015" s="48"/>
      <c r="U2015" s="48"/>
      <c r="V2015" s="48"/>
      <c r="W2015" s="48"/>
      <c r="X2015" s="48"/>
      <c r="Y2015" s="48"/>
      <c r="Z2015" s="48"/>
      <c r="AA2015" s="48"/>
      <c r="AB2015" s="48"/>
      <c r="AC2015" s="48"/>
      <c r="AD2015" s="49"/>
    </row>
    <row r="2016" spans="13:30">
      <c r="M2016" s="48"/>
      <c r="N2016" s="48"/>
      <c r="O2016" s="48"/>
      <c r="P2016" s="48"/>
      <c r="Q2016" s="48"/>
      <c r="R2016" s="48"/>
      <c r="S2016" s="48"/>
      <c r="T2016" s="48"/>
      <c r="U2016" s="48"/>
      <c r="V2016" s="48"/>
      <c r="W2016" s="48"/>
      <c r="X2016" s="48"/>
      <c r="Y2016" s="48"/>
      <c r="Z2016" s="48"/>
      <c r="AA2016" s="48"/>
      <c r="AB2016" s="48"/>
      <c r="AC2016" s="48"/>
      <c r="AD2016" s="49"/>
    </row>
    <row r="2017" spans="13:30">
      <c r="M2017" s="48"/>
      <c r="N2017" s="48"/>
      <c r="O2017" s="48"/>
      <c r="P2017" s="48"/>
      <c r="Q2017" s="48"/>
      <c r="R2017" s="48"/>
      <c r="S2017" s="48"/>
      <c r="T2017" s="48"/>
      <c r="U2017" s="48"/>
      <c r="V2017" s="48"/>
      <c r="W2017" s="48"/>
      <c r="X2017" s="48"/>
      <c r="Y2017" s="48"/>
      <c r="Z2017" s="48"/>
      <c r="AA2017" s="48"/>
      <c r="AB2017" s="48"/>
      <c r="AC2017" s="48"/>
      <c r="AD2017" s="49"/>
    </row>
    <row r="2018" spans="13:30">
      <c r="M2018" s="48"/>
      <c r="N2018" s="48"/>
      <c r="O2018" s="48"/>
      <c r="P2018" s="48"/>
      <c r="Q2018" s="48"/>
      <c r="R2018" s="48"/>
      <c r="S2018" s="48"/>
      <c r="T2018" s="48"/>
      <c r="U2018" s="48"/>
      <c r="V2018" s="48"/>
      <c r="W2018" s="48"/>
      <c r="X2018" s="48"/>
      <c r="Y2018" s="48"/>
      <c r="Z2018" s="48"/>
      <c r="AA2018" s="48"/>
      <c r="AB2018" s="48"/>
      <c r="AC2018" s="48"/>
      <c r="AD2018" s="49"/>
    </row>
    <row r="2019" spans="13:30">
      <c r="M2019" s="48"/>
      <c r="N2019" s="48"/>
      <c r="O2019" s="48"/>
      <c r="P2019" s="48"/>
      <c r="Q2019" s="48"/>
      <c r="R2019" s="48"/>
      <c r="S2019" s="48"/>
      <c r="T2019" s="48"/>
      <c r="U2019" s="48"/>
      <c r="V2019" s="48"/>
      <c r="W2019" s="48"/>
      <c r="X2019" s="48"/>
      <c r="Y2019" s="48"/>
      <c r="Z2019" s="48"/>
      <c r="AA2019" s="48"/>
      <c r="AB2019" s="48"/>
      <c r="AC2019" s="48"/>
      <c r="AD2019" s="49"/>
    </row>
    <row r="2020" spans="13:30">
      <c r="M2020" s="48"/>
      <c r="N2020" s="48"/>
      <c r="O2020" s="48"/>
      <c r="P2020" s="48"/>
      <c r="Q2020" s="48"/>
      <c r="R2020" s="48"/>
      <c r="S2020" s="48"/>
      <c r="T2020" s="48"/>
      <c r="U2020" s="48"/>
      <c r="V2020" s="48"/>
      <c r="W2020" s="48"/>
      <c r="X2020" s="48"/>
      <c r="Y2020" s="48"/>
      <c r="Z2020" s="48"/>
      <c r="AA2020" s="48"/>
      <c r="AB2020" s="48"/>
      <c r="AC2020" s="48"/>
      <c r="AD2020" s="49"/>
    </row>
    <row r="2021" spans="13:30">
      <c r="M2021" s="48"/>
      <c r="N2021" s="48"/>
      <c r="O2021" s="48"/>
      <c r="P2021" s="48"/>
      <c r="Q2021" s="48"/>
      <c r="R2021" s="48"/>
      <c r="S2021" s="48"/>
      <c r="T2021" s="48"/>
      <c r="U2021" s="48"/>
      <c r="V2021" s="48"/>
      <c r="W2021" s="48"/>
      <c r="X2021" s="48"/>
      <c r="Y2021" s="48"/>
      <c r="Z2021" s="48"/>
      <c r="AA2021" s="48"/>
      <c r="AB2021" s="48"/>
      <c r="AC2021" s="48"/>
      <c r="AD2021" s="49"/>
    </row>
    <row r="2022" spans="13:30">
      <c r="M2022" s="48"/>
      <c r="N2022" s="48"/>
      <c r="O2022" s="48"/>
      <c r="P2022" s="48"/>
      <c r="Q2022" s="48"/>
      <c r="R2022" s="48"/>
      <c r="S2022" s="48"/>
      <c r="T2022" s="48"/>
      <c r="U2022" s="48"/>
      <c r="V2022" s="48"/>
      <c r="W2022" s="48"/>
      <c r="X2022" s="48"/>
      <c r="Y2022" s="48"/>
      <c r="Z2022" s="48"/>
      <c r="AA2022" s="48"/>
      <c r="AB2022" s="48"/>
      <c r="AC2022" s="48"/>
      <c r="AD2022" s="49"/>
    </row>
    <row r="2023" spans="13:30">
      <c r="M2023" s="48"/>
      <c r="N2023" s="48"/>
      <c r="O2023" s="48"/>
      <c r="P2023" s="48"/>
      <c r="Q2023" s="48"/>
      <c r="R2023" s="48"/>
      <c r="S2023" s="48"/>
      <c r="T2023" s="48"/>
      <c r="U2023" s="48"/>
      <c r="V2023" s="48"/>
      <c r="W2023" s="48"/>
      <c r="X2023" s="48"/>
      <c r="Y2023" s="48"/>
      <c r="Z2023" s="48"/>
      <c r="AA2023" s="48"/>
      <c r="AB2023" s="48"/>
      <c r="AC2023" s="48"/>
      <c r="AD2023" s="49"/>
    </row>
    <row r="2024" spans="13:30">
      <c r="M2024" s="48"/>
      <c r="N2024" s="48"/>
      <c r="O2024" s="48"/>
      <c r="P2024" s="48"/>
      <c r="Q2024" s="48"/>
      <c r="R2024" s="48"/>
      <c r="S2024" s="48"/>
      <c r="T2024" s="48"/>
      <c r="U2024" s="48"/>
      <c r="V2024" s="48"/>
      <c r="W2024" s="48"/>
      <c r="X2024" s="48"/>
      <c r="Y2024" s="48"/>
      <c r="Z2024" s="48"/>
      <c r="AA2024" s="48"/>
      <c r="AB2024" s="48"/>
      <c r="AC2024" s="48"/>
      <c r="AD2024" s="49"/>
    </row>
    <row r="2025" spans="13:30">
      <c r="M2025" s="48"/>
      <c r="N2025" s="48"/>
      <c r="O2025" s="48"/>
      <c r="P2025" s="48"/>
      <c r="Q2025" s="48"/>
      <c r="R2025" s="48"/>
      <c r="S2025" s="48"/>
      <c r="T2025" s="48"/>
      <c r="U2025" s="48"/>
      <c r="V2025" s="48"/>
      <c r="W2025" s="48"/>
      <c r="X2025" s="48"/>
      <c r="Y2025" s="48"/>
      <c r="Z2025" s="48"/>
      <c r="AA2025" s="48"/>
      <c r="AB2025" s="48"/>
      <c r="AC2025" s="48"/>
      <c r="AD2025" s="49"/>
    </row>
    <row r="2026" spans="13:30">
      <c r="M2026" s="48"/>
      <c r="N2026" s="48"/>
      <c r="O2026" s="48"/>
      <c r="P2026" s="48"/>
      <c r="Q2026" s="48"/>
      <c r="R2026" s="48"/>
      <c r="S2026" s="48"/>
      <c r="T2026" s="48"/>
      <c r="U2026" s="48"/>
      <c r="V2026" s="48"/>
      <c r="W2026" s="48"/>
      <c r="X2026" s="48"/>
      <c r="Y2026" s="48"/>
      <c r="Z2026" s="48"/>
      <c r="AA2026" s="48"/>
      <c r="AB2026" s="48"/>
      <c r="AC2026" s="48"/>
      <c r="AD2026" s="49"/>
    </row>
    <row r="2027" spans="13:30">
      <c r="M2027" s="48"/>
      <c r="N2027" s="48"/>
      <c r="O2027" s="48"/>
      <c r="P2027" s="48"/>
      <c r="Q2027" s="48"/>
      <c r="R2027" s="48"/>
      <c r="S2027" s="48"/>
      <c r="T2027" s="48"/>
      <c r="U2027" s="48"/>
      <c r="V2027" s="48"/>
      <c r="W2027" s="48"/>
      <c r="X2027" s="48"/>
      <c r="Y2027" s="48"/>
      <c r="Z2027" s="48"/>
      <c r="AA2027" s="48"/>
      <c r="AB2027" s="48"/>
      <c r="AC2027" s="48"/>
      <c r="AD2027" s="49"/>
    </row>
    <row r="2028" spans="13:30">
      <c r="M2028" s="48"/>
      <c r="N2028" s="48"/>
      <c r="O2028" s="48"/>
      <c r="P2028" s="48"/>
      <c r="Q2028" s="48"/>
      <c r="R2028" s="48"/>
      <c r="S2028" s="48"/>
      <c r="T2028" s="48"/>
      <c r="U2028" s="48"/>
      <c r="V2028" s="48"/>
      <c r="W2028" s="48"/>
      <c r="X2028" s="48"/>
      <c r="Y2028" s="48"/>
      <c r="Z2028" s="48"/>
      <c r="AA2028" s="48"/>
      <c r="AB2028" s="48"/>
      <c r="AC2028" s="48"/>
      <c r="AD2028" s="49"/>
    </row>
    <row r="2029" spans="13:30">
      <c r="M2029" s="48"/>
      <c r="N2029" s="48"/>
      <c r="O2029" s="48"/>
      <c r="P2029" s="48"/>
      <c r="Q2029" s="48"/>
      <c r="R2029" s="48"/>
      <c r="S2029" s="48"/>
      <c r="T2029" s="48"/>
      <c r="U2029" s="48"/>
      <c r="V2029" s="48"/>
      <c r="W2029" s="48"/>
      <c r="X2029" s="48"/>
      <c r="Y2029" s="48"/>
      <c r="Z2029" s="48"/>
      <c r="AA2029" s="48"/>
      <c r="AB2029" s="48"/>
      <c r="AC2029" s="48"/>
      <c r="AD2029" s="49"/>
    </row>
    <row r="2030" spans="13:30">
      <c r="M2030" s="48"/>
      <c r="N2030" s="48"/>
      <c r="O2030" s="48"/>
      <c r="P2030" s="48"/>
      <c r="Q2030" s="48"/>
      <c r="R2030" s="48"/>
      <c r="S2030" s="48"/>
      <c r="T2030" s="48"/>
      <c r="U2030" s="48"/>
      <c r="V2030" s="48"/>
      <c r="W2030" s="48"/>
      <c r="X2030" s="48"/>
      <c r="Y2030" s="48"/>
      <c r="Z2030" s="48"/>
      <c r="AA2030" s="48"/>
      <c r="AB2030" s="48"/>
      <c r="AC2030" s="48"/>
      <c r="AD2030" s="49"/>
    </row>
    <row r="2031" spans="13:30">
      <c r="M2031" s="48"/>
      <c r="N2031" s="48"/>
      <c r="O2031" s="48"/>
      <c r="P2031" s="48"/>
      <c r="Q2031" s="48"/>
      <c r="R2031" s="48"/>
      <c r="S2031" s="48"/>
      <c r="T2031" s="48"/>
      <c r="U2031" s="48"/>
      <c r="V2031" s="48"/>
      <c r="W2031" s="48"/>
      <c r="X2031" s="48"/>
      <c r="Y2031" s="48"/>
      <c r="Z2031" s="48"/>
      <c r="AA2031" s="48"/>
      <c r="AB2031" s="48"/>
      <c r="AC2031" s="48"/>
      <c r="AD2031" s="49"/>
    </row>
    <row r="2032" spans="13:30">
      <c r="M2032" s="48"/>
      <c r="N2032" s="48"/>
      <c r="O2032" s="48"/>
      <c r="P2032" s="48"/>
      <c r="Q2032" s="48"/>
      <c r="R2032" s="48"/>
      <c r="S2032" s="48"/>
      <c r="T2032" s="48"/>
      <c r="U2032" s="48"/>
      <c r="V2032" s="48"/>
      <c r="W2032" s="48"/>
      <c r="X2032" s="48"/>
      <c r="Y2032" s="48"/>
      <c r="Z2032" s="48"/>
      <c r="AA2032" s="48"/>
      <c r="AB2032" s="48"/>
      <c r="AC2032" s="48"/>
      <c r="AD2032" s="49"/>
    </row>
    <row r="2033" spans="13:30">
      <c r="M2033" s="48"/>
      <c r="N2033" s="48"/>
      <c r="O2033" s="48"/>
      <c r="P2033" s="48"/>
      <c r="Q2033" s="48"/>
      <c r="R2033" s="48"/>
      <c r="S2033" s="48"/>
      <c r="T2033" s="48"/>
      <c r="U2033" s="48"/>
      <c r="V2033" s="48"/>
      <c r="W2033" s="48"/>
      <c r="X2033" s="48"/>
      <c r="Y2033" s="48"/>
      <c r="Z2033" s="48"/>
      <c r="AA2033" s="48"/>
      <c r="AB2033" s="48"/>
      <c r="AC2033" s="48"/>
      <c r="AD2033" s="49"/>
    </row>
    <row r="2034" spans="13:30">
      <c r="M2034" s="48"/>
      <c r="N2034" s="48"/>
      <c r="O2034" s="48"/>
      <c r="P2034" s="48"/>
      <c r="Q2034" s="48"/>
      <c r="R2034" s="48"/>
      <c r="S2034" s="48"/>
      <c r="T2034" s="48"/>
      <c r="U2034" s="48"/>
      <c r="V2034" s="48"/>
      <c r="W2034" s="48"/>
      <c r="X2034" s="48"/>
      <c r="Y2034" s="48"/>
      <c r="Z2034" s="48"/>
      <c r="AA2034" s="48"/>
      <c r="AB2034" s="48"/>
      <c r="AC2034" s="48"/>
      <c r="AD2034" s="49"/>
    </row>
    <row r="2035" spans="13:30">
      <c r="M2035" s="48"/>
      <c r="N2035" s="48"/>
      <c r="O2035" s="48"/>
      <c r="P2035" s="48"/>
      <c r="Q2035" s="48"/>
      <c r="R2035" s="48"/>
      <c r="S2035" s="48"/>
      <c r="T2035" s="48"/>
      <c r="U2035" s="48"/>
      <c r="V2035" s="48"/>
      <c r="W2035" s="48"/>
      <c r="X2035" s="48"/>
      <c r="Y2035" s="48"/>
      <c r="Z2035" s="48"/>
      <c r="AA2035" s="48"/>
      <c r="AB2035" s="48"/>
      <c r="AC2035" s="48"/>
      <c r="AD2035" s="49"/>
    </row>
    <row r="2036" spans="13:30">
      <c r="M2036" s="48"/>
      <c r="N2036" s="48"/>
      <c r="O2036" s="48"/>
      <c r="P2036" s="48"/>
      <c r="Q2036" s="48"/>
      <c r="R2036" s="48"/>
      <c r="S2036" s="48"/>
      <c r="T2036" s="48"/>
      <c r="U2036" s="48"/>
      <c r="V2036" s="48"/>
      <c r="W2036" s="48"/>
      <c r="X2036" s="48"/>
      <c r="Y2036" s="48"/>
      <c r="Z2036" s="48"/>
      <c r="AA2036" s="48"/>
      <c r="AB2036" s="48"/>
      <c r="AC2036" s="48"/>
      <c r="AD2036" s="49"/>
    </row>
    <row r="2037" spans="13:30">
      <c r="M2037" s="48"/>
      <c r="N2037" s="48"/>
      <c r="O2037" s="48"/>
      <c r="P2037" s="48"/>
      <c r="Q2037" s="48"/>
      <c r="R2037" s="48"/>
      <c r="S2037" s="48"/>
      <c r="T2037" s="48"/>
      <c r="U2037" s="48"/>
      <c r="V2037" s="48"/>
      <c r="W2037" s="48"/>
      <c r="X2037" s="48"/>
      <c r="Y2037" s="48"/>
      <c r="Z2037" s="48"/>
      <c r="AA2037" s="48"/>
      <c r="AB2037" s="48"/>
      <c r="AC2037" s="48"/>
      <c r="AD2037" s="49"/>
    </row>
    <row r="2038" spans="13:30">
      <c r="M2038" s="48"/>
      <c r="N2038" s="48"/>
      <c r="O2038" s="48"/>
      <c r="P2038" s="48"/>
      <c r="Q2038" s="48"/>
      <c r="R2038" s="48"/>
      <c r="S2038" s="48"/>
      <c r="T2038" s="48"/>
      <c r="U2038" s="48"/>
      <c r="V2038" s="48"/>
      <c r="W2038" s="48"/>
      <c r="X2038" s="48"/>
      <c r="Y2038" s="48"/>
      <c r="Z2038" s="48"/>
      <c r="AA2038" s="48"/>
      <c r="AB2038" s="48"/>
      <c r="AC2038" s="48"/>
      <c r="AD2038" s="49"/>
    </row>
    <row r="2039" spans="13:30">
      <c r="M2039" s="48"/>
      <c r="N2039" s="48"/>
      <c r="O2039" s="48"/>
      <c r="P2039" s="48"/>
      <c r="Q2039" s="48"/>
      <c r="R2039" s="48"/>
      <c r="S2039" s="48"/>
      <c r="T2039" s="48"/>
      <c r="U2039" s="48"/>
      <c r="V2039" s="48"/>
      <c r="W2039" s="48"/>
      <c r="X2039" s="48"/>
      <c r="Y2039" s="48"/>
      <c r="Z2039" s="48"/>
      <c r="AA2039" s="48"/>
      <c r="AB2039" s="48"/>
      <c r="AC2039" s="48"/>
      <c r="AD2039" s="49"/>
    </row>
    <row r="2040" spans="13:30">
      <c r="M2040" s="48"/>
      <c r="N2040" s="48"/>
      <c r="O2040" s="48"/>
      <c r="P2040" s="48"/>
      <c r="Q2040" s="48"/>
      <c r="R2040" s="48"/>
      <c r="S2040" s="48"/>
      <c r="T2040" s="48"/>
      <c r="U2040" s="48"/>
      <c r="V2040" s="48"/>
      <c r="W2040" s="48"/>
      <c r="X2040" s="48"/>
      <c r="Y2040" s="48"/>
      <c r="Z2040" s="48"/>
      <c r="AA2040" s="48"/>
      <c r="AB2040" s="48"/>
      <c r="AC2040" s="48"/>
      <c r="AD2040" s="49"/>
    </row>
    <row r="2041" spans="13:30">
      <c r="M2041" s="48"/>
      <c r="N2041" s="48"/>
      <c r="O2041" s="48"/>
      <c r="P2041" s="48"/>
      <c r="Q2041" s="48"/>
      <c r="R2041" s="48"/>
      <c r="S2041" s="48"/>
      <c r="T2041" s="48"/>
      <c r="U2041" s="48"/>
      <c r="V2041" s="48"/>
      <c r="W2041" s="48"/>
      <c r="X2041" s="48"/>
      <c r="Y2041" s="48"/>
      <c r="Z2041" s="48"/>
      <c r="AA2041" s="48"/>
      <c r="AB2041" s="48"/>
      <c r="AC2041" s="48"/>
      <c r="AD2041" s="49"/>
    </row>
    <row r="2042" spans="13:30">
      <c r="M2042" s="48"/>
      <c r="N2042" s="48"/>
      <c r="O2042" s="48"/>
      <c r="P2042" s="48"/>
      <c r="Q2042" s="48"/>
      <c r="R2042" s="48"/>
      <c r="S2042" s="48"/>
      <c r="T2042" s="48"/>
      <c r="U2042" s="48"/>
      <c r="V2042" s="48"/>
      <c r="W2042" s="48"/>
      <c r="X2042" s="48"/>
      <c r="Y2042" s="48"/>
      <c r="Z2042" s="48"/>
      <c r="AA2042" s="48"/>
      <c r="AB2042" s="48"/>
      <c r="AC2042" s="48"/>
      <c r="AD2042" s="49"/>
    </row>
    <row r="2043" spans="13:30">
      <c r="M2043" s="48"/>
      <c r="N2043" s="48"/>
      <c r="O2043" s="48"/>
      <c r="P2043" s="48"/>
      <c r="Q2043" s="48"/>
      <c r="R2043" s="48"/>
      <c r="S2043" s="48"/>
      <c r="T2043" s="48"/>
      <c r="U2043" s="48"/>
      <c r="V2043" s="48"/>
      <c r="W2043" s="48"/>
      <c r="X2043" s="48"/>
      <c r="Y2043" s="48"/>
      <c r="Z2043" s="48"/>
      <c r="AA2043" s="48"/>
      <c r="AB2043" s="48"/>
      <c r="AC2043" s="48"/>
      <c r="AD2043" s="49"/>
    </row>
    <row r="2044" spans="13:30">
      <c r="M2044" s="48"/>
      <c r="N2044" s="48"/>
      <c r="O2044" s="48"/>
      <c r="P2044" s="48"/>
      <c r="Q2044" s="48"/>
      <c r="R2044" s="48"/>
      <c r="S2044" s="48"/>
      <c r="T2044" s="48"/>
      <c r="U2044" s="48"/>
      <c r="V2044" s="48"/>
      <c r="W2044" s="48"/>
      <c r="X2044" s="48"/>
      <c r="Y2044" s="48"/>
      <c r="Z2044" s="48"/>
      <c r="AA2044" s="48"/>
      <c r="AB2044" s="48"/>
      <c r="AC2044" s="48"/>
      <c r="AD2044" s="49"/>
    </row>
    <row r="2045" spans="13:30">
      <c r="M2045" s="48"/>
      <c r="N2045" s="48"/>
      <c r="O2045" s="48"/>
      <c r="P2045" s="48"/>
      <c r="Q2045" s="48"/>
      <c r="R2045" s="48"/>
      <c r="S2045" s="48"/>
      <c r="T2045" s="48"/>
      <c r="U2045" s="48"/>
      <c r="V2045" s="48"/>
      <c r="W2045" s="48"/>
      <c r="X2045" s="48"/>
      <c r="Y2045" s="48"/>
      <c r="Z2045" s="48"/>
      <c r="AA2045" s="48"/>
      <c r="AB2045" s="48"/>
      <c r="AC2045" s="48"/>
      <c r="AD2045" s="49"/>
    </row>
    <row r="2046" spans="13:30">
      <c r="M2046" s="48"/>
      <c r="N2046" s="48"/>
      <c r="O2046" s="48"/>
      <c r="P2046" s="48"/>
      <c r="Q2046" s="48"/>
      <c r="R2046" s="48"/>
      <c r="S2046" s="48"/>
      <c r="T2046" s="48"/>
      <c r="U2046" s="48"/>
      <c r="V2046" s="48"/>
      <c r="W2046" s="48"/>
      <c r="X2046" s="48"/>
      <c r="Y2046" s="48"/>
      <c r="Z2046" s="48"/>
      <c r="AA2046" s="48"/>
      <c r="AB2046" s="48"/>
      <c r="AC2046" s="48"/>
      <c r="AD2046" s="49"/>
    </row>
    <row r="2047" spans="13:30">
      <c r="M2047" s="48"/>
      <c r="N2047" s="48"/>
      <c r="O2047" s="48"/>
      <c r="P2047" s="48"/>
      <c r="Q2047" s="48"/>
      <c r="R2047" s="48"/>
      <c r="S2047" s="48"/>
      <c r="T2047" s="48"/>
      <c r="U2047" s="48"/>
      <c r="V2047" s="48"/>
      <c r="W2047" s="48"/>
      <c r="X2047" s="48"/>
      <c r="Y2047" s="48"/>
      <c r="Z2047" s="48"/>
      <c r="AA2047" s="48"/>
      <c r="AB2047" s="48"/>
      <c r="AC2047" s="48"/>
      <c r="AD2047" s="49"/>
    </row>
    <row r="2048" spans="13:30">
      <c r="M2048" s="48"/>
      <c r="N2048" s="48"/>
      <c r="O2048" s="48"/>
      <c r="P2048" s="48"/>
      <c r="Q2048" s="48"/>
      <c r="R2048" s="48"/>
      <c r="S2048" s="48"/>
      <c r="T2048" s="48"/>
      <c r="U2048" s="48"/>
      <c r="V2048" s="48"/>
      <c r="W2048" s="48"/>
      <c r="X2048" s="48"/>
      <c r="Y2048" s="48"/>
      <c r="Z2048" s="48"/>
      <c r="AA2048" s="48"/>
      <c r="AB2048" s="48"/>
      <c r="AC2048" s="48"/>
      <c r="AD2048" s="49"/>
    </row>
    <row r="2049" spans="13:30">
      <c r="M2049" s="48"/>
      <c r="N2049" s="48"/>
      <c r="O2049" s="48"/>
      <c r="P2049" s="48"/>
      <c r="Q2049" s="48"/>
      <c r="R2049" s="48"/>
      <c r="S2049" s="48"/>
      <c r="T2049" s="48"/>
      <c r="U2049" s="48"/>
      <c r="V2049" s="48"/>
      <c r="W2049" s="48"/>
      <c r="X2049" s="48"/>
      <c r="Y2049" s="48"/>
      <c r="Z2049" s="48"/>
      <c r="AA2049" s="48"/>
      <c r="AB2049" s="48"/>
      <c r="AC2049" s="48"/>
      <c r="AD2049" s="49"/>
    </row>
    <row r="2050" spans="13:30">
      <c r="M2050" s="48"/>
      <c r="N2050" s="48"/>
      <c r="O2050" s="48"/>
      <c r="P2050" s="48"/>
      <c r="Q2050" s="48"/>
      <c r="R2050" s="48"/>
      <c r="S2050" s="48"/>
      <c r="T2050" s="48"/>
      <c r="U2050" s="48"/>
      <c r="V2050" s="48"/>
      <c r="W2050" s="48"/>
      <c r="X2050" s="48"/>
      <c r="Y2050" s="48"/>
      <c r="Z2050" s="48"/>
      <c r="AA2050" s="48"/>
      <c r="AB2050" s="48"/>
      <c r="AC2050" s="48"/>
      <c r="AD2050" s="49"/>
    </row>
    <row r="2051" spans="13:30">
      <c r="M2051" s="48"/>
      <c r="N2051" s="48"/>
      <c r="O2051" s="48"/>
      <c r="P2051" s="48"/>
      <c r="Q2051" s="48"/>
      <c r="R2051" s="48"/>
      <c r="S2051" s="48"/>
      <c r="T2051" s="48"/>
      <c r="U2051" s="48"/>
      <c r="V2051" s="48"/>
      <c r="W2051" s="48"/>
      <c r="X2051" s="48"/>
      <c r="Y2051" s="48"/>
      <c r="Z2051" s="48"/>
      <c r="AA2051" s="48"/>
      <c r="AB2051" s="48"/>
      <c r="AC2051" s="48"/>
      <c r="AD2051" s="49"/>
    </row>
    <row r="2052" spans="13:30">
      <c r="M2052" s="48"/>
      <c r="N2052" s="48"/>
      <c r="O2052" s="48"/>
      <c r="P2052" s="48"/>
      <c r="Q2052" s="48"/>
      <c r="R2052" s="48"/>
      <c r="S2052" s="48"/>
      <c r="T2052" s="48"/>
      <c r="U2052" s="48"/>
      <c r="V2052" s="48"/>
      <c r="W2052" s="48"/>
      <c r="X2052" s="48"/>
      <c r="Y2052" s="48"/>
      <c r="Z2052" s="48"/>
      <c r="AA2052" s="48"/>
      <c r="AB2052" s="48"/>
      <c r="AC2052" s="48"/>
      <c r="AD2052" s="49"/>
    </row>
    <row r="2053" spans="13:30">
      <c r="M2053" s="48"/>
      <c r="N2053" s="48"/>
      <c r="O2053" s="48"/>
      <c r="P2053" s="48"/>
      <c r="Q2053" s="48"/>
      <c r="R2053" s="48"/>
      <c r="S2053" s="48"/>
      <c r="T2053" s="48"/>
      <c r="U2053" s="48"/>
      <c r="V2053" s="48"/>
      <c r="W2053" s="48"/>
      <c r="X2053" s="48"/>
      <c r="Y2053" s="48"/>
      <c r="Z2053" s="48"/>
      <c r="AA2053" s="48"/>
      <c r="AB2053" s="48"/>
      <c r="AC2053" s="48"/>
      <c r="AD2053" s="49"/>
    </row>
    <row r="2054" spans="13:30">
      <c r="M2054" s="48"/>
      <c r="N2054" s="48"/>
      <c r="O2054" s="48"/>
      <c r="P2054" s="48"/>
      <c r="Q2054" s="48"/>
      <c r="R2054" s="48"/>
      <c r="S2054" s="48"/>
      <c r="T2054" s="48"/>
      <c r="U2054" s="48"/>
      <c r="V2054" s="48"/>
      <c r="W2054" s="48"/>
      <c r="X2054" s="48"/>
      <c r="Y2054" s="48"/>
      <c r="Z2054" s="48"/>
      <c r="AA2054" s="48"/>
      <c r="AB2054" s="48"/>
      <c r="AC2054" s="48"/>
      <c r="AD2054" s="49"/>
    </row>
    <row r="2055" spans="13:30">
      <c r="M2055" s="48"/>
      <c r="N2055" s="48"/>
      <c r="O2055" s="48"/>
      <c r="P2055" s="48"/>
      <c r="Q2055" s="48"/>
      <c r="R2055" s="48"/>
      <c r="S2055" s="48"/>
      <c r="T2055" s="48"/>
      <c r="U2055" s="48"/>
      <c r="V2055" s="48"/>
      <c r="W2055" s="48"/>
      <c r="X2055" s="48"/>
      <c r="Y2055" s="48"/>
      <c r="Z2055" s="48"/>
      <c r="AA2055" s="48"/>
      <c r="AB2055" s="48"/>
      <c r="AC2055" s="48"/>
      <c r="AD2055" s="49"/>
    </row>
    <row r="2056" spans="13:30">
      <c r="M2056" s="48"/>
      <c r="N2056" s="48"/>
      <c r="O2056" s="48"/>
      <c r="P2056" s="48"/>
      <c r="Q2056" s="48"/>
      <c r="R2056" s="48"/>
      <c r="S2056" s="48"/>
      <c r="T2056" s="48"/>
      <c r="U2056" s="48"/>
      <c r="V2056" s="48"/>
      <c r="W2056" s="48"/>
      <c r="X2056" s="48"/>
      <c r="Y2056" s="48"/>
      <c r="Z2056" s="48"/>
      <c r="AA2056" s="48"/>
      <c r="AB2056" s="48"/>
      <c r="AC2056" s="48"/>
      <c r="AD2056" s="49"/>
    </row>
    <row r="2057" spans="13:30">
      <c r="M2057" s="48"/>
      <c r="N2057" s="48"/>
      <c r="O2057" s="48"/>
      <c r="P2057" s="48"/>
      <c r="Q2057" s="48"/>
      <c r="R2057" s="48"/>
      <c r="S2057" s="48"/>
      <c r="T2057" s="48"/>
      <c r="U2057" s="48"/>
      <c r="V2057" s="48"/>
      <c r="W2057" s="48"/>
      <c r="X2057" s="48"/>
      <c r="Y2057" s="48"/>
      <c r="Z2057" s="48"/>
      <c r="AA2057" s="48"/>
      <c r="AB2057" s="48"/>
      <c r="AC2057" s="48"/>
      <c r="AD2057" s="49"/>
    </row>
    <row r="2058" spans="13:30">
      <c r="M2058" s="48"/>
      <c r="N2058" s="48"/>
      <c r="O2058" s="48"/>
      <c r="P2058" s="48"/>
      <c r="Q2058" s="48"/>
      <c r="R2058" s="48"/>
      <c r="S2058" s="48"/>
      <c r="T2058" s="48"/>
      <c r="U2058" s="48"/>
      <c r="V2058" s="48"/>
      <c r="W2058" s="48"/>
      <c r="X2058" s="48"/>
      <c r="Y2058" s="48"/>
      <c r="Z2058" s="48"/>
      <c r="AA2058" s="48"/>
      <c r="AB2058" s="48"/>
      <c r="AC2058" s="48"/>
      <c r="AD2058" s="49"/>
    </row>
    <row r="2059" spans="13:30">
      <c r="M2059" s="48"/>
      <c r="N2059" s="48"/>
      <c r="O2059" s="48"/>
      <c r="P2059" s="48"/>
      <c r="Q2059" s="48"/>
      <c r="R2059" s="48"/>
      <c r="S2059" s="48"/>
      <c r="T2059" s="48"/>
      <c r="U2059" s="48"/>
      <c r="V2059" s="48"/>
      <c r="W2059" s="48"/>
      <c r="X2059" s="48"/>
      <c r="Y2059" s="48"/>
      <c r="Z2059" s="48"/>
      <c r="AA2059" s="48"/>
      <c r="AB2059" s="48"/>
      <c r="AC2059" s="48"/>
      <c r="AD2059" s="49"/>
    </row>
    <row r="2060" spans="13:30">
      <c r="M2060" s="48"/>
      <c r="N2060" s="48"/>
      <c r="O2060" s="48"/>
      <c r="P2060" s="48"/>
      <c r="Q2060" s="48"/>
      <c r="R2060" s="48"/>
      <c r="S2060" s="48"/>
      <c r="T2060" s="48"/>
      <c r="U2060" s="48"/>
      <c r="V2060" s="48"/>
      <c r="W2060" s="48"/>
      <c r="X2060" s="48"/>
      <c r="Y2060" s="48"/>
      <c r="Z2060" s="48"/>
      <c r="AA2060" s="48"/>
      <c r="AB2060" s="48"/>
      <c r="AC2060" s="48"/>
      <c r="AD2060" s="49"/>
    </row>
    <row r="2061" spans="13:30">
      <c r="M2061" s="48"/>
      <c r="N2061" s="48"/>
      <c r="O2061" s="48"/>
      <c r="P2061" s="48"/>
      <c r="Q2061" s="48"/>
      <c r="R2061" s="48"/>
      <c r="S2061" s="48"/>
      <c r="T2061" s="48"/>
      <c r="U2061" s="48"/>
      <c r="V2061" s="48"/>
      <c r="W2061" s="48"/>
      <c r="X2061" s="48"/>
      <c r="Y2061" s="48"/>
      <c r="Z2061" s="48"/>
      <c r="AA2061" s="48"/>
      <c r="AB2061" s="48"/>
      <c r="AC2061" s="48"/>
      <c r="AD2061" s="49"/>
    </row>
    <row r="2062" spans="13:30">
      <c r="M2062" s="48"/>
      <c r="N2062" s="48"/>
      <c r="O2062" s="48"/>
      <c r="P2062" s="48"/>
      <c r="Q2062" s="48"/>
      <c r="R2062" s="48"/>
      <c r="S2062" s="48"/>
      <c r="T2062" s="48"/>
      <c r="U2062" s="48"/>
      <c r="V2062" s="48"/>
      <c r="W2062" s="48"/>
      <c r="X2062" s="48"/>
      <c r="Y2062" s="48"/>
      <c r="Z2062" s="48"/>
      <c r="AA2062" s="48"/>
      <c r="AB2062" s="48"/>
      <c r="AC2062" s="48"/>
      <c r="AD2062" s="49"/>
    </row>
    <row r="2063" spans="13:30">
      <c r="M2063" s="48"/>
      <c r="N2063" s="48"/>
      <c r="O2063" s="48"/>
      <c r="P2063" s="48"/>
      <c r="Q2063" s="48"/>
      <c r="R2063" s="48"/>
      <c r="S2063" s="48"/>
      <c r="T2063" s="48"/>
      <c r="U2063" s="48"/>
      <c r="V2063" s="48"/>
      <c r="W2063" s="48"/>
      <c r="X2063" s="48"/>
      <c r="Y2063" s="48"/>
      <c r="Z2063" s="48"/>
      <c r="AA2063" s="48"/>
      <c r="AB2063" s="48"/>
      <c r="AC2063" s="48"/>
      <c r="AD2063" s="49"/>
    </row>
    <row r="2064" spans="13:30">
      <c r="M2064" s="48"/>
      <c r="N2064" s="48"/>
      <c r="O2064" s="48"/>
      <c r="P2064" s="48"/>
      <c r="Q2064" s="48"/>
      <c r="R2064" s="48"/>
      <c r="S2064" s="48"/>
      <c r="T2064" s="48"/>
      <c r="U2064" s="48"/>
      <c r="V2064" s="48"/>
      <c r="W2064" s="48"/>
      <c r="X2064" s="48"/>
      <c r="Y2064" s="48"/>
      <c r="Z2064" s="48"/>
      <c r="AA2064" s="48"/>
      <c r="AB2064" s="48"/>
      <c r="AC2064" s="48"/>
      <c r="AD2064" s="49"/>
    </row>
    <row r="2065" spans="13:30">
      <c r="M2065" s="48"/>
      <c r="N2065" s="48"/>
      <c r="O2065" s="48"/>
      <c r="P2065" s="48"/>
      <c r="Q2065" s="48"/>
      <c r="R2065" s="48"/>
      <c r="S2065" s="48"/>
      <c r="T2065" s="48"/>
      <c r="U2065" s="48"/>
      <c r="V2065" s="48"/>
      <c r="W2065" s="48"/>
      <c r="X2065" s="48"/>
      <c r="Y2065" s="48"/>
      <c r="Z2065" s="48"/>
      <c r="AA2065" s="48"/>
      <c r="AB2065" s="48"/>
      <c r="AC2065" s="48"/>
      <c r="AD2065" s="49"/>
    </row>
    <row r="2066" spans="13:30">
      <c r="M2066" s="48"/>
      <c r="N2066" s="48"/>
      <c r="O2066" s="48"/>
      <c r="P2066" s="48"/>
      <c r="Q2066" s="48"/>
      <c r="R2066" s="48"/>
      <c r="S2066" s="48"/>
      <c r="T2066" s="48"/>
      <c r="U2066" s="48"/>
      <c r="V2066" s="48"/>
      <c r="W2066" s="48"/>
      <c r="X2066" s="48"/>
      <c r="Y2066" s="48"/>
      <c r="Z2066" s="48"/>
      <c r="AA2066" s="48"/>
      <c r="AB2066" s="48"/>
      <c r="AC2066" s="48"/>
      <c r="AD2066" s="49"/>
    </row>
    <row r="2067" spans="13:30">
      <c r="M2067" s="48"/>
      <c r="N2067" s="48"/>
      <c r="O2067" s="48"/>
      <c r="P2067" s="48"/>
      <c r="Q2067" s="48"/>
      <c r="R2067" s="48"/>
      <c r="S2067" s="48"/>
      <c r="T2067" s="48"/>
      <c r="U2067" s="48"/>
      <c r="V2067" s="48"/>
      <c r="W2067" s="48"/>
      <c r="X2067" s="48"/>
      <c r="Y2067" s="48"/>
      <c r="Z2067" s="48"/>
      <c r="AA2067" s="48"/>
      <c r="AB2067" s="48"/>
      <c r="AC2067" s="48"/>
      <c r="AD2067" s="49"/>
    </row>
    <row r="2068" spans="13:30">
      <c r="M2068" s="48"/>
      <c r="N2068" s="48"/>
      <c r="O2068" s="48"/>
      <c r="P2068" s="48"/>
      <c r="Q2068" s="48"/>
      <c r="R2068" s="48"/>
      <c r="S2068" s="48"/>
      <c r="T2068" s="48"/>
      <c r="U2068" s="48"/>
      <c r="V2068" s="48"/>
      <c r="W2068" s="48"/>
      <c r="X2068" s="48"/>
      <c r="Y2068" s="48"/>
      <c r="Z2068" s="48"/>
      <c r="AA2068" s="48"/>
      <c r="AB2068" s="48"/>
      <c r="AC2068" s="48"/>
      <c r="AD2068" s="49"/>
    </row>
    <row r="2069" spans="13:30">
      <c r="M2069" s="48"/>
      <c r="N2069" s="48"/>
      <c r="O2069" s="48"/>
      <c r="P2069" s="48"/>
      <c r="Q2069" s="48"/>
      <c r="R2069" s="48"/>
      <c r="S2069" s="48"/>
      <c r="T2069" s="48"/>
      <c r="U2069" s="48"/>
      <c r="V2069" s="48"/>
      <c r="W2069" s="48"/>
      <c r="X2069" s="48"/>
      <c r="Y2069" s="48"/>
      <c r="Z2069" s="48"/>
      <c r="AA2069" s="48"/>
      <c r="AB2069" s="48"/>
      <c r="AC2069" s="48"/>
      <c r="AD2069" s="49"/>
    </row>
    <row r="2070" spans="13:30">
      <c r="M2070" s="48"/>
      <c r="N2070" s="48"/>
      <c r="O2070" s="48"/>
      <c r="P2070" s="48"/>
      <c r="Q2070" s="48"/>
      <c r="R2070" s="48"/>
      <c r="S2070" s="48"/>
      <c r="T2070" s="48"/>
      <c r="U2070" s="48"/>
      <c r="V2070" s="48"/>
      <c r="W2070" s="48"/>
      <c r="X2070" s="48"/>
      <c r="Y2070" s="48"/>
      <c r="Z2070" s="48"/>
      <c r="AA2070" s="48"/>
      <c r="AB2070" s="48"/>
      <c r="AC2070" s="48"/>
      <c r="AD2070" s="49"/>
    </row>
    <row r="2071" spans="13:30">
      <c r="M2071" s="48"/>
      <c r="N2071" s="48"/>
      <c r="O2071" s="48"/>
      <c r="P2071" s="48"/>
      <c r="Q2071" s="48"/>
      <c r="R2071" s="48"/>
      <c r="S2071" s="48"/>
      <c r="T2071" s="48"/>
      <c r="U2071" s="48"/>
      <c r="V2071" s="48"/>
      <c r="W2071" s="48"/>
      <c r="X2071" s="48"/>
      <c r="Y2071" s="48"/>
      <c r="Z2071" s="48"/>
      <c r="AA2071" s="48"/>
      <c r="AB2071" s="48"/>
      <c r="AC2071" s="48"/>
      <c r="AD2071" s="49"/>
    </row>
    <row r="2072" spans="13:30">
      <c r="M2072" s="48"/>
      <c r="N2072" s="48"/>
      <c r="O2072" s="48"/>
      <c r="P2072" s="48"/>
      <c r="Q2072" s="48"/>
      <c r="R2072" s="48"/>
      <c r="S2072" s="48"/>
      <c r="T2072" s="48"/>
      <c r="U2072" s="48"/>
      <c r="V2072" s="48"/>
      <c r="W2072" s="48"/>
      <c r="X2072" s="48"/>
      <c r="Y2072" s="48"/>
      <c r="Z2072" s="48"/>
      <c r="AA2072" s="48"/>
      <c r="AB2072" s="48"/>
      <c r="AC2072" s="48"/>
      <c r="AD2072" s="49"/>
    </row>
    <row r="2073" spans="13:30">
      <c r="M2073" s="48"/>
      <c r="N2073" s="48"/>
      <c r="O2073" s="48"/>
      <c r="P2073" s="48"/>
      <c r="Q2073" s="48"/>
      <c r="R2073" s="48"/>
      <c r="S2073" s="48"/>
      <c r="T2073" s="48"/>
      <c r="U2073" s="48"/>
      <c r="V2073" s="48"/>
      <c r="W2073" s="48"/>
      <c r="X2073" s="48"/>
      <c r="Y2073" s="48"/>
      <c r="Z2073" s="48"/>
      <c r="AA2073" s="48"/>
      <c r="AB2073" s="48"/>
      <c r="AC2073" s="48"/>
      <c r="AD2073" s="49"/>
    </row>
    <row r="2074" spans="13:30">
      <c r="M2074" s="48"/>
      <c r="N2074" s="48"/>
      <c r="O2074" s="48"/>
      <c r="P2074" s="48"/>
      <c r="Q2074" s="48"/>
      <c r="R2074" s="48"/>
      <c r="S2074" s="48"/>
      <c r="T2074" s="48"/>
      <c r="U2074" s="48"/>
      <c r="V2074" s="48"/>
      <c r="W2074" s="48"/>
      <c r="X2074" s="48"/>
      <c r="Y2074" s="48"/>
      <c r="Z2074" s="48"/>
      <c r="AA2074" s="48"/>
      <c r="AB2074" s="48"/>
      <c r="AC2074" s="48"/>
      <c r="AD2074" s="49"/>
    </row>
    <row r="2075" spans="13:30">
      <c r="M2075" s="48"/>
      <c r="N2075" s="48"/>
      <c r="O2075" s="48"/>
      <c r="P2075" s="48"/>
      <c r="Q2075" s="48"/>
      <c r="R2075" s="48"/>
      <c r="S2075" s="48"/>
      <c r="T2075" s="48"/>
      <c r="U2075" s="48"/>
      <c r="V2075" s="48"/>
      <c r="W2075" s="48"/>
      <c r="X2075" s="48"/>
      <c r="Y2075" s="48"/>
      <c r="Z2075" s="48"/>
      <c r="AA2075" s="48"/>
      <c r="AB2075" s="48"/>
      <c r="AC2075" s="48"/>
      <c r="AD2075" s="49"/>
    </row>
    <row r="2076" spans="13:30">
      <c r="M2076" s="48"/>
      <c r="N2076" s="48"/>
      <c r="O2076" s="48"/>
      <c r="P2076" s="48"/>
      <c r="Q2076" s="48"/>
      <c r="R2076" s="48"/>
      <c r="S2076" s="48"/>
      <c r="T2076" s="48"/>
      <c r="U2076" s="48"/>
      <c r="V2076" s="48"/>
      <c r="W2076" s="48"/>
      <c r="X2076" s="48"/>
      <c r="Y2076" s="48"/>
      <c r="Z2076" s="48"/>
      <c r="AA2076" s="48"/>
      <c r="AB2076" s="48"/>
      <c r="AC2076" s="48"/>
      <c r="AD2076" s="49"/>
    </row>
    <row r="2077" spans="13:30">
      <c r="M2077" s="48"/>
      <c r="N2077" s="48"/>
      <c r="O2077" s="48"/>
      <c r="P2077" s="48"/>
      <c r="Q2077" s="48"/>
      <c r="R2077" s="48"/>
      <c r="S2077" s="48"/>
      <c r="T2077" s="48"/>
      <c r="U2077" s="48"/>
      <c r="V2077" s="48"/>
      <c r="W2077" s="48"/>
      <c r="X2077" s="48"/>
      <c r="Y2077" s="48"/>
      <c r="Z2077" s="48"/>
      <c r="AA2077" s="48"/>
      <c r="AB2077" s="48"/>
      <c r="AC2077" s="48"/>
      <c r="AD2077" s="49"/>
    </row>
    <row r="2078" spans="13:30">
      <c r="M2078" s="48"/>
      <c r="N2078" s="48"/>
      <c r="O2078" s="48"/>
      <c r="P2078" s="48"/>
      <c r="Q2078" s="48"/>
      <c r="R2078" s="48"/>
      <c r="S2078" s="48"/>
      <c r="T2078" s="48"/>
      <c r="U2078" s="48"/>
      <c r="V2078" s="48"/>
      <c r="W2078" s="48"/>
      <c r="X2078" s="48"/>
      <c r="Y2078" s="48"/>
      <c r="Z2078" s="48"/>
      <c r="AA2078" s="48"/>
      <c r="AB2078" s="48"/>
      <c r="AC2078" s="48"/>
      <c r="AD2078" s="49"/>
    </row>
    <row r="2079" spans="13:30">
      <c r="M2079" s="48"/>
      <c r="N2079" s="48"/>
      <c r="O2079" s="48"/>
      <c r="P2079" s="48"/>
      <c r="Q2079" s="48"/>
      <c r="R2079" s="48"/>
      <c r="S2079" s="48"/>
      <c r="T2079" s="48"/>
      <c r="U2079" s="48"/>
      <c r="V2079" s="48"/>
      <c r="W2079" s="48"/>
      <c r="X2079" s="48"/>
      <c r="Y2079" s="48"/>
      <c r="Z2079" s="48"/>
      <c r="AA2079" s="48"/>
      <c r="AB2079" s="48"/>
      <c r="AC2079" s="48"/>
      <c r="AD2079" s="49"/>
    </row>
    <row r="2080" spans="13:30">
      <c r="M2080" s="48"/>
      <c r="N2080" s="48"/>
      <c r="O2080" s="48"/>
      <c r="P2080" s="48"/>
      <c r="Q2080" s="48"/>
      <c r="R2080" s="48"/>
      <c r="S2080" s="48"/>
      <c r="T2080" s="48"/>
      <c r="U2080" s="48"/>
      <c r="V2080" s="48"/>
      <c r="W2080" s="48"/>
      <c r="X2080" s="48"/>
      <c r="Y2080" s="48"/>
      <c r="Z2080" s="48"/>
      <c r="AA2080" s="48"/>
      <c r="AB2080" s="48"/>
      <c r="AC2080" s="48"/>
      <c r="AD2080" s="49"/>
    </row>
    <row r="2081" spans="13:30">
      <c r="M2081" s="48"/>
      <c r="N2081" s="48"/>
      <c r="O2081" s="48"/>
      <c r="P2081" s="48"/>
      <c r="Q2081" s="48"/>
      <c r="R2081" s="48"/>
      <c r="S2081" s="48"/>
      <c r="T2081" s="48"/>
      <c r="U2081" s="48"/>
      <c r="V2081" s="48"/>
      <c r="W2081" s="48"/>
      <c r="X2081" s="48"/>
      <c r="Y2081" s="48"/>
      <c r="Z2081" s="48"/>
      <c r="AA2081" s="48"/>
      <c r="AB2081" s="48"/>
      <c r="AC2081" s="48"/>
      <c r="AD2081" s="49"/>
    </row>
    <row r="2082" spans="13:30">
      <c r="M2082" s="48"/>
      <c r="N2082" s="48"/>
      <c r="O2082" s="48"/>
      <c r="P2082" s="48"/>
      <c r="Q2082" s="48"/>
      <c r="R2082" s="48"/>
      <c r="S2082" s="48"/>
      <c r="T2082" s="48"/>
      <c r="U2082" s="48"/>
      <c r="V2082" s="48"/>
      <c r="W2082" s="48"/>
      <c r="X2082" s="48"/>
      <c r="Y2082" s="48"/>
      <c r="Z2082" s="48"/>
      <c r="AA2082" s="48"/>
      <c r="AB2082" s="48"/>
      <c r="AC2082" s="48"/>
      <c r="AD2082" s="49"/>
    </row>
    <row r="2083" spans="13:30">
      <c r="M2083" s="48"/>
      <c r="N2083" s="48"/>
      <c r="O2083" s="48"/>
      <c r="P2083" s="48"/>
      <c r="Q2083" s="48"/>
      <c r="R2083" s="48"/>
      <c r="S2083" s="48"/>
      <c r="T2083" s="48"/>
      <c r="U2083" s="48"/>
      <c r="V2083" s="48"/>
      <c r="W2083" s="48"/>
      <c r="X2083" s="48"/>
      <c r="Y2083" s="48"/>
      <c r="Z2083" s="48"/>
      <c r="AA2083" s="48"/>
      <c r="AB2083" s="48"/>
      <c r="AC2083" s="48"/>
      <c r="AD2083" s="49"/>
    </row>
    <row r="2084" spans="13:30">
      <c r="M2084" s="48"/>
      <c r="N2084" s="48"/>
      <c r="O2084" s="48"/>
      <c r="P2084" s="48"/>
      <c r="Q2084" s="48"/>
      <c r="R2084" s="48"/>
      <c r="S2084" s="48"/>
      <c r="T2084" s="48"/>
      <c r="U2084" s="48"/>
      <c r="V2084" s="48"/>
      <c r="W2084" s="48"/>
      <c r="X2084" s="48"/>
      <c r="Y2084" s="48"/>
      <c r="Z2084" s="48"/>
      <c r="AA2084" s="48"/>
      <c r="AB2084" s="48"/>
      <c r="AC2084" s="48"/>
      <c r="AD2084" s="49"/>
    </row>
    <row r="2085" spans="13:30">
      <c r="M2085" s="48"/>
      <c r="N2085" s="48"/>
      <c r="O2085" s="48"/>
      <c r="P2085" s="48"/>
      <c r="Q2085" s="48"/>
      <c r="R2085" s="48"/>
      <c r="S2085" s="48"/>
      <c r="T2085" s="48"/>
      <c r="U2085" s="48"/>
      <c r="V2085" s="48"/>
      <c r="W2085" s="48"/>
      <c r="X2085" s="48"/>
      <c r="Y2085" s="48"/>
      <c r="Z2085" s="48"/>
      <c r="AA2085" s="48"/>
      <c r="AB2085" s="48"/>
      <c r="AC2085" s="48"/>
      <c r="AD2085" s="49"/>
    </row>
    <row r="2086" spans="13:30">
      <c r="M2086" s="48"/>
      <c r="N2086" s="48"/>
      <c r="O2086" s="48"/>
      <c r="P2086" s="48"/>
      <c r="Q2086" s="48"/>
      <c r="R2086" s="48"/>
      <c r="S2086" s="48"/>
      <c r="T2086" s="48"/>
      <c r="U2086" s="48"/>
      <c r="V2086" s="48"/>
      <c r="W2086" s="48"/>
      <c r="X2086" s="48"/>
      <c r="Y2086" s="48"/>
      <c r="Z2086" s="48"/>
      <c r="AA2086" s="48"/>
      <c r="AB2086" s="48"/>
      <c r="AC2086" s="48"/>
      <c r="AD2086" s="49"/>
    </row>
    <row r="2087" spans="13:30">
      <c r="M2087" s="48"/>
      <c r="N2087" s="48"/>
      <c r="O2087" s="48"/>
      <c r="P2087" s="48"/>
      <c r="Q2087" s="48"/>
      <c r="R2087" s="48"/>
      <c r="S2087" s="48"/>
      <c r="T2087" s="48"/>
      <c r="U2087" s="48"/>
      <c r="V2087" s="48"/>
      <c r="W2087" s="48"/>
      <c r="X2087" s="48"/>
      <c r="Y2087" s="48"/>
      <c r="Z2087" s="48"/>
      <c r="AA2087" s="48"/>
      <c r="AB2087" s="48"/>
      <c r="AC2087" s="48"/>
      <c r="AD2087" s="49"/>
    </row>
    <row r="2088" spans="13:30">
      <c r="M2088" s="48"/>
      <c r="N2088" s="48"/>
      <c r="O2088" s="48"/>
      <c r="P2088" s="48"/>
      <c r="Q2088" s="48"/>
      <c r="R2088" s="48"/>
      <c r="S2088" s="48"/>
      <c r="T2088" s="48"/>
      <c r="U2088" s="48"/>
      <c r="V2088" s="48"/>
      <c r="W2088" s="48"/>
      <c r="X2088" s="48"/>
      <c r="Y2088" s="48"/>
      <c r="Z2088" s="48"/>
      <c r="AA2088" s="48"/>
      <c r="AB2088" s="48"/>
      <c r="AC2088" s="48"/>
      <c r="AD2088" s="49"/>
    </row>
    <row r="2089" spans="13:30">
      <c r="M2089" s="48"/>
      <c r="N2089" s="48"/>
      <c r="O2089" s="48"/>
      <c r="P2089" s="48"/>
      <c r="Q2089" s="48"/>
      <c r="R2089" s="48"/>
      <c r="S2089" s="48"/>
      <c r="T2089" s="48"/>
      <c r="U2089" s="48"/>
      <c r="V2089" s="48"/>
      <c r="W2089" s="48"/>
      <c r="X2089" s="48"/>
      <c r="Y2089" s="48"/>
      <c r="Z2089" s="48"/>
      <c r="AA2089" s="48"/>
      <c r="AB2089" s="48"/>
      <c r="AC2089" s="48"/>
      <c r="AD2089" s="49"/>
    </row>
    <row r="2090" spans="13:30">
      <c r="M2090" s="48"/>
      <c r="N2090" s="48"/>
      <c r="O2090" s="48"/>
      <c r="P2090" s="48"/>
      <c r="Q2090" s="48"/>
      <c r="R2090" s="48"/>
      <c r="S2090" s="48"/>
      <c r="T2090" s="48"/>
      <c r="U2090" s="48"/>
      <c r="V2090" s="48"/>
      <c r="W2090" s="48"/>
      <c r="X2090" s="48"/>
      <c r="Y2090" s="48"/>
      <c r="Z2090" s="48"/>
      <c r="AA2090" s="48"/>
      <c r="AB2090" s="48"/>
      <c r="AC2090" s="48"/>
      <c r="AD2090" s="49"/>
    </row>
    <row r="2091" spans="13:30">
      <c r="M2091" s="48"/>
      <c r="N2091" s="48"/>
      <c r="O2091" s="48"/>
      <c r="P2091" s="48"/>
      <c r="Q2091" s="48"/>
      <c r="R2091" s="48"/>
      <c r="S2091" s="48"/>
      <c r="T2091" s="48"/>
      <c r="U2091" s="48"/>
      <c r="V2091" s="48"/>
      <c r="W2091" s="48"/>
      <c r="X2091" s="48"/>
      <c r="Y2091" s="48"/>
      <c r="Z2091" s="48"/>
      <c r="AA2091" s="48"/>
      <c r="AB2091" s="48"/>
      <c r="AC2091" s="48"/>
      <c r="AD2091" s="49"/>
    </row>
    <row r="2092" spans="13:30">
      <c r="M2092" s="48"/>
      <c r="N2092" s="48"/>
      <c r="O2092" s="48"/>
      <c r="P2092" s="48"/>
      <c r="Q2092" s="48"/>
      <c r="R2092" s="48"/>
      <c r="S2092" s="48"/>
      <c r="T2092" s="48"/>
      <c r="U2092" s="48"/>
      <c r="V2092" s="48"/>
      <c r="W2092" s="48"/>
      <c r="X2092" s="48"/>
      <c r="Y2092" s="48"/>
      <c r="Z2092" s="48"/>
      <c r="AA2092" s="48"/>
      <c r="AB2092" s="48"/>
      <c r="AC2092" s="48"/>
      <c r="AD2092" s="49"/>
    </row>
    <row r="2093" spans="13:30">
      <c r="M2093" s="48"/>
      <c r="N2093" s="48"/>
      <c r="O2093" s="48"/>
      <c r="P2093" s="48"/>
      <c r="Q2093" s="48"/>
      <c r="R2093" s="48"/>
      <c r="S2093" s="48"/>
      <c r="T2093" s="48"/>
      <c r="U2093" s="48"/>
      <c r="V2093" s="48"/>
      <c r="W2093" s="48"/>
      <c r="X2093" s="48"/>
      <c r="Y2093" s="48"/>
      <c r="Z2093" s="48"/>
      <c r="AA2093" s="48"/>
      <c r="AB2093" s="48"/>
      <c r="AC2093" s="48"/>
      <c r="AD2093" s="49"/>
    </row>
    <row r="2094" spans="13:30">
      <c r="M2094" s="48"/>
      <c r="N2094" s="48"/>
      <c r="O2094" s="48"/>
      <c r="P2094" s="48"/>
      <c r="Q2094" s="48"/>
      <c r="R2094" s="48"/>
      <c r="S2094" s="48"/>
      <c r="T2094" s="48"/>
      <c r="U2094" s="48"/>
      <c r="V2094" s="48"/>
      <c r="W2094" s="48"/>
      <c r="X2094" s="48"/>
      <c r="Y2094" s="48"/>
      <c r="Z2094" s="48"/>
      <c r="AA2094" s="48"/>
      <c r="AB2094" s="48"/>
      <c r="AC2094" s="48"/>
      <c r="AD2094" s="49"/>
    </row>
    <row r="2095" spans="13:30">
      <c r="M2095" s="48"/>
      <c r="N2095" s="48"/>
      <c r="O2095" s="48"/>
      <c r="P2095" s="48"/>
      <c r="Q2095" s="48"/>
      <c r="R2095" s="48"/>
      <c r="S2095" s="48"/>
      <c r="T2095" s="48"/>
      <c r="U2095" s="48"/>
      <c r="V2095" s="48"/>
      <c r="W2095" s="48"/>
      <c r="X2095" s="48"/>
      <c r="Y2095" s="48"/>
      <c r="Z2095" s="48"/>
      <c r="AA2095" s="48"/>
      <c r="AB2095" s="48"/>
      <c r="AC2095" s="48"/>
      <c r="AD2095" s="49"/>
    </row>
    <row r="2096" spans="13:30">
      <c r="M2096" s="48"/>
      <c r="N2096" s="48"/>
      <c r="O2096" s="48"/>
      <c r="P2096" s="48"/>
      <c r="Q2096" s="48"/>
      <c r="R2096" s="48"/>
      <c r="S2096" s="48"/>
      <c r="T2096" s="48"/>
      <c r="U2096" s="48"/>
      <c r="V2096" s="48"/>
      <c r="W2096" s="48"/>
      <c r="X2096" s="48"/>
      <c r="Y2096" s="48"/>
      <c r="Z2096" s="48"/>
      <c r="AA2096" s="48"/>
      <c r="AB2096" s="48"/>
      <c r="AC2096" s="48"/>
      <c r="AD2096" s="49"/>
    </row>
    <row r="2097" spans="13:30">
      <c r="M2097" s="48"/>
      <c r="N2097" s="48"/>
      <c r="O2097" s="48"/>
      <c r="P2097" s="48"/>
      <c r="Q2097" s="48"/>
      <c r="R2097" s="48"/>
      <c r="S2097" s="48"/>
      <c r="T2097" s="48"/>
      <c r="U2097" s="48"/>
      <c r="V2097" s="48"/>
      <c r="W2097" s="48"/>
      <c r="X2097" s="48"/>
      <c r="Y2097" s="48"/>
      <c r="Z2097" s="48"/>
      <c r="AA2097" s="48"/>
      <c r="AB2097" s="48"/>
      <c r="AC2097" s="48"/>
      <c r="AD2097" s="49"/>
    </row>
    <row r="2098" spans="13:30">
      <c r="M2098" s="48"/>
      <c r="N2098" s="48"/>
      <c r="O2098" s="48"/>
      <c r="P2098" s="48"/>
      <c r="Q2098" s="48"/>
      <c r="R2098" s="48"/>
      <c r="S2098" s="48"/>
      <c r="T2098" s="48"/>
      <c r="U2098" s="48"/>
      <c r="V2098" s="48"/>
      <c r="W2098" s="48"/>
      <c r="X2098" s="48"/>
      <c r="Y2098" s="48"/>
      <c r="Z2098" s="48"/>
      <c r="AA2098" s="48"/>
      <c r="AB2098" s="48"/>
      <c r="AC2098" s="48"/>
      <c r="AD2098" s="49"/>
    </row>
    <row r="2099" spans="13:30">
      <c r="M2099" s="48"/>
      <c r="N2099" s="48"/>
      <c r="O2099" s="48"/>
      <c r="P2099" s="48"/>
      <c r="Q2099" s="48"/>
      <c r="R2099" s="48"/>
      <c r="S2099" s="48"/>
      <c r="T2099" s="48"/>
      <c r="U2099" s="48"/>
      <c r="V2099" s="48"/>
      <c r="W2099" s="48"/>
      <c r="X2099" s="48"/>
      <c r="Y2099" s="48"/>
      <c r="Z2099" s="48"/>
      <c r="AA2099" s="48"/>
      <c r="AB2099" s="48"/>
      <c r="AC2099" s="48"/>
      <c r="AD2099" s="49"/>
    </row>
    <row r="2100" spans="13:30">
      <c r="M2100" s="48"/>
      <c r="N2100" s="48"/>
      <c r="O2100" s="48"/>
      <c r="P2100" s="48"/>
      <c r="Q2100" s="48"/>
      <c r="R2100" s="48"/>
      <c r="S2100" s="48"/>
      <c r="T2100" s="48"/>
      <c r="U2100" s="48"/>
      <c r="V2100" s="48"/>
      <c r="W2100" s="48"/>
      <c r="X2100" s="48"/>
      <c r="Y2100" s="48"/>
      <c r="Z2100" s="48"/>
      <c r="AA2100" s="48"/>
      <c r="AB2100" s="48"/>
      <c r="AC2100" s="48"/>
      <c r="AD2100" s="49"/>
    </row>
    <row r="2101" spans="13:30">
      <c r="M2101" s="48"/>
      <c r="N2101" s="48"/>
      <c r="O2101" s="48"/>
      <c r="P2101" s="48"/>
      <c r="Q2101" s="48"/>
      <c r="R2101" s="48"/>
      <c r="S2101" s="48"/>
      <c r="T2101" s="48"/>
      <c r="U2101" s="48"/>
      <c r="V2101" s="48"/>
      <c r="W2101" s="48"/>
      <c r="X2101" s="48"/>
      <c r="Y2101" s="48"/>
      <c r="Z2101" s="48"/>
      <c r="AA2101" s="48"/>
      <c r="AB2101" s="48"/>
      <c r="AC2101" s="48"/>
      <c r="AD2101" s="49"/>
    </row>
    <row r="2102" spans="13:30">
      <c r="M2102" s="48"/>
      <c r="N2102" s="48"/>
      <c r="O2102" s="48"/>
      <c r="P2102" s="48"/>
      <c r="Q2102" s="48"/>
      <c r="R2102" s="48"/>
      <c r="S2102" s="48"/>
      <c r="T2102" s="48"/>
      <c r="U2102" s="48"/>
      <c r="V2102" s="48"/>
      <c r="W2102" s="48"/>
      <c r="X2102" s="48"/>
      <c r="Y2102" s="48"/>
      <c r="Z2102" s="48"/>
      <c r="AA2102" s="48"/>
      <c r="AB2102" s="48"/>
      <c r="AC2102" s="48"/>
      <c r="AD2102" s="49"/>
    </row>
    <row r="2103" spans="13:30">
      <c r="M2103" s="48"/>
      <c r="N2103" s="48"/>
      <c r="O2103" s="48"/>
      <c r="P2103" s="48"/>
      <c r="Q2103" s="48"/>
      <c r="R2103" s="48"/>
      <c r="S2103" s="48"/>
      <c r="T2103" s="48"/>
      <c r="U2103" s="48"/>
      <c r="V2103" s="48"/>
      <c r="W2103" s="48"/>
      <c r="X2103" s="48"/>
      <c r="Y2103" s="48"/>
      <c r="Z2103" s="48"/>
      <c r="AA2103" s="48"/>
      <c r="AB2103" s="48"/>
      <c r="AC2103" s="48"/>
      <c r="AD2103" s="49"/>
    </row>
    <row r="2104" spans="13:30">
      <c r="M2104" s="48"/>
      <c r="N2104" s="48"/>
      <c r="O2104" s="48"/>
      <c r="P2104" s="48"/>
      <c r="Q2104" s="48"/>
      <c r="R2104" s="48"/>
      <c r="S2104" s="48"/>
      <c r="T2104" s="48"/>
      <c r="U2104" s="48"/>
      <c r="V2104" s="48"/>
      <c r="W2104" s="48"/>
      <c r="X2104" s="48"/>
      <c r="Y2104" s="48"/>
      <c r="Z2104" s="48"/>
      <c r="AA2104" s="48"/>
      <c r="AB2104" s="48"/>
      <c r="AC2104" s="48"/>
      <c r="AD2104" s="49"/>
    </row>
    <row r="2105" spans="13:30">
      <c r="M2105" s="48"/>
      <c r="N2105" s="48"/>
      <c r="O2105" s="48"/>
      <c r="P2105" s="48"/>
      <c r="Q2105" s="48"/>
      <c r="R2105" s="48"/>
      <c r="S2105" s="48"/>
      <c r="T2105" s="48"/>
      <c r="U2105" s="48"/>
      <c r="V2105" s="48"/>
      <c r="W2105" s="48"/>
      <c r="X2105" s="48"/>
      <c r="Y2105" s="48"/>
      <c r="Z2105" s="48"/>
      <c r="AA2105" s="48"/>
      <c r="AB2105" s="48"/>
      <c r="AC2105" s="48"/>
      <c r="AD2105" s="49"/>
    </row>
    <row r="2106" spans="13:30">
      <c r="M2106" s="48"/>
      <c r="N2106" s="48"/>
      <c r="O2106" s="48"/>
      <c r="P2106" s="48"/>
      <c r="Q2106" s="48"/>
      <c r="R2106" s="48"/>
      <c r="S2106" s="48"/>
      <c r="T2106" s="48"/>
      <c r="U2106" s="48"/>
      <c r="V2106" s="48"/>
      <c r="W2106" s="48"/>
      <c r="X2106" s="48"/>
      <c r="Y2106" s="48"/>
      <c r="Z2106" s="48"/>
      <c r="AA2106" s="48"/>
      <c r="AB2106" s="48"/>
      <c r="AC2106" s="48"/>
      <c r="AD2106" s="49"/>
    </row>
    <row r="2107" spans="13:30">
      <c r="M2107" s="48"/>
      <c r="N2107" s="48"/>
      <c r="O2107" s="48"/>
      <c r="P2107" s="48"/>
      <c r="Q2107" s="48"/>
      <c r="R2107" s="48"/>
      <c r="S2107" s="48"/>
      <c r="T2107" s="48"/>
      <c r="U2107" s="48"/>
      <c r="V2107" s="48"/>
      <c r="W2107" s="48"/>
      <c r="X2107" s="48"/>
      <c r="Y2107" s="48"/>
      <c r="Z2107" s="48"/>
      <c r="AA2107" s="48"/>
      <c r="AB2107" s="48"/>
      <c r="AC2107" s="48"/>
      <c r="AD2107" s="49"/>
    </row>
    <row r="2108" spans="13:30">
      <c r="M2108" s="48"/>
      <c r="N2108" s="48"/>
      <c r="O2108" s="48"/>
      <c r="P2108" s="48"/>
      <c r="Q2108" s="48"/>
      <c r="R2108" s="48"/>
      <c r="S2108" s="48"/>
      <c r="T2108" s="48"/>
      <c r="U2108" s="48"/>
      <c r="V2108" s="48"/>
      <c r="W2108" s="48"/>
      <c r="X2108" s="48"/>
      <c r="Y2108" s="48"/>
      <c r="Z2108" s="48"/>
      <c r="AA2108" s="48"/>
      <c r="AB2108" s="48"/>
      <c r="AC2108" s="48"/>
      <c r="AD2108" s="49"/>
    </row>
    <row r="2109" spans="13:30">
      <c r="M2109" s="48"/>
      <c r="N2109" s="48"/>
      <c r="O2109" s="48"/>
      <c r="P2109" s="48"/>
      <c r="Q2109" s="48"/>
      <c r="R2109" s="48"/>
      <c r="S2109" s="48"/>
      <c r="T2109" s="48"/>
      <c r="U2109" s="48"/>
      <c r="V2109" s="48"/>
      <c r="W2109" s="48"/>
      <c r="X2109" s="48"/>
      <c r="Y2109" s="48"/>
      <c r="Z2109" s="48"/>
      <c r="AA2109" s="48"/>
      <c r="AB2109" s="48"/>
      <c r="AC2109" s="48"/>
      <c r="AD2109" s="49"/>
    </row>
    <row r="2110" spans="13:30">
      <c r="M2110" s="48"/>
      <c r="N2110" s="48"/>
      <c r="O2110" s="48"/>
      <c r="P2110" s="48"/>
      <c r="Q2110" s="48"/>
      <c r="R2110" s="48"/>
      <c r="S2110" s="48"/>
      <c r="T2110" s="48"/>
      <c r="U2110" s="48"/>
      <c r="V2110" s="48"/>
      <c r="W2110" s="48"/>
      <c r="X2110" s="48"/>
      <c r="Y2110" s="48"/>
      <c r="Z2110" s="48"/>
      <c r="AA2110" s="48"/>
      <c r="AB2110" s="48"/>
      <c r="AC2110" s="48"/>
      <c r="AD2110" s="49"/>
    </row>
    <row r="2111" spans="13:30">
      <c r="M2111" s="48"/>
      <c r="N2111" s="48"/>
      <c r="O2111" s="48"/>
      <c r="P2111" s="48"/>
      <c r="Q2111" s="48"/>
      <c r="R2111" s="48"/>
      <c r="S2111" s="48"/>
      <c r="T2111" s="48"/>
      <c r="U2111" s="48"/>
      <c r="V2111" s="48"/>
      <c r="W2111" s="48"/>
      <c r="X2111" s="48"/>
      <c r="Y2111" s="48"/>
      <c r="Z2111" s="48"/>
      <c r="AA2111" s="48"/>
      <c r="AB2111" s="48"/>
      <c r="AC2111" s="48"/>
      <c r="AD2111" s="49"/>
    </row>
    <row r="2112" spans="13:30">
      <c r="M2112" s="48"/>
      <c r="N2112" s="48"/>
      <c r="O2112" s="48"/>
      <c r="P2112" s="48"/>
      <c r="Q2112" s="48"/>
      <c r="R2112" s="48"/>
      <c r="S2112" s="48"/>
      <c r="T2112" s="48"/>
      <c r="U2112" s="48"/>
      <c r="V2112" s="48"/>
      <c r="W2112" s="48"/>
      <c r="X2112" s="48"/>
      <c r="Y2112" s="48"/>
      <c r="Z2112" s="48"/>
      <c r="AA2112" s="48"/>
      <c r="AB2112" s="48"/>
      <c r="AC2112" s="48"/>
      <c r="AD2112" s="49"/>
    </row>
    <row r="2113" spans="13:30">
      <c r="M2113" s="48"/>
      <c r="N2113" s="48"/>
      <c r="O2113" s="48"/>
      <c r="P2113" s="48"/>
      <c r="Q2113" s="48"/>
      <c r="R2113" s="48"/>
      <c r="S2113" s="48"/>
      <c r="T2113" s="48"/>
      <c r="U2113" s="48"/>
      <c r="V2113" s="48"/>
      <c r="W2113" s="48"/>
      <c r="X2113" s="48"/>
      <c r="Y2113" s="48"/>
      <c r="Z2113" s="48"/>
      <c r="AA2113" s="48"/>
      <c r="AB2113" s="48"/>
      <c r="AC2113" s="48"/>
      <c r="AD2113" s="49"/>
    </row>
    <row r="2114" spans="13:30">
      <c r="M2114" s="48"/>
      <c r="N2114" s="48"/>
      <c r="O2114" s="48"/>
      <c r="P2114" s="48"/>
      <c r="Q2114" s="48"/>
      <c r="R2114" s="48"/>
      <c r="S2114" s="48"/>
      <c r="T2114" s="48"/>
      <c r="U2114" s="48"/>
      <c r="V2114" s="48"/>
      <c r="W2114" s="48"/>
      <c r="X2114" s="48"/>
      <c r="Y2114" s="48"/>
      <c r="Z2114" s="48"/>
      <c r="AA2114" s="48"/>
      <c r="AB2114" s="48"/>
      <c r="AC2114" s="48"/>
      <c r="AD2114" s="49"/>
    </row>
    <row r="2115" spans="13:30">
      <c r="M2115" s="48"/>
      <c r="N2115" s="48"/>
      <c r="O2115" s="48"/>
      <c r="P2115" s="48"/>
      <c r="Q2115" s="48"/>
      <c r="R2115" s="48"/>
      <c r="S2115" s="48"/>
      <c r="T2115" s="48"/>
      <c r="U2115" s="48"/>
      <c r="V2115" s="48"/>
      <c r="W2115" s="48"/>
      <c r="X2115" s="48"/>
      <c r="Y2115" s="48"/>
      <c r="Z2115" s="48"/>
      <c r="AA2115" s="48"/>
      <c r="AB2115" s="48"/>
      <c r="AC2115" s="48"/>
      <c r="AD2115" s="49"/>
    </row>
    <row r="2116" spans="13:30">
      <c r="M2116" s="48"/>
      <c r="N2116" s="48"/>
      <c r="O2116" s="48"/>
      <c r="P2116" s="48"/>
      <c r="Q2116" s="48"/>
      <c r="R2116" s="48"/>
      <c r="S2116" s="48"/>
      <c r="T2116" s="48"/>
      <c r="U2116" s="48"/>
      <c r="V2116" s="48"/>
      <c r="W2116" s="48"/>
      <c r="X2116" s="48"/>
      <c r="Y2116" s="48"/>
      <c r="Z2116" s="48"/>
      <c r="AA2116" s="48"/>
      <c r="AB2116" s="48"/>
      <c r="AC2116" s="48"/>
      <c r="AD2116" s="49"/>
    </row>
    <row r="2117" spans="13:30">
      <c r="M2117" s="48"/>
      <c r="N2117" s="48"/>
      <c r="O2117" s="48"/>
      <c r="P2117" s="48"/>
      <c r="Q2117" s="48"/>
      <c r="R2117" s="48"/>
      <c r="S2117" s="48"/>
      <c r="T2117" s="48"/>
      <c r="U2117" s="48"/>
      <c r="V2117" s="48"/>
      <c r="W2117" s="48"/>
      <c r="X2117" s="48"/>
      <c r="Y2117" s="48"/>
      <c r="Z2117" s="48"/>
      <c r="AA2117" s="48"/>
      <c r="AB2117" s="48"/>
      <c r="AC2117" s="48"/>
      <c r="AD2117" s="49"/>
    </row>
    <row r="2118" spans="13:30">
      <c r="M2118" s="48"/>
      <c r="N2118" s="48"/>
      <c r="O2118" s="48"/>
      <c r="P2118" s="48"/>
      <c r="Q2118" s="48"/>
      <c r="R2118" s="48"/>
      <c r="S2118" s="48"/>
      <c r="T2118" s="48"/>
      <c r="U2118" s="48"/>
      <c r="V2118" s="48"/>
      <c r="W2118" s="48"/>
      <c r="X2118" s="48"/>
      <c r="Y2118" s="48"/>
      <c r="Z2118" s="48"/>
      <c r="AA2118" s="48"/>
      <c r="AB2118" s="48"/>
      <c r="AC2118" s="48"/>
      <c r="AD2118" s="49"/>
    </row>
    <row r="2119" spans="13:30">
      <c r="M2119" s="48"/>
      <c r="N2119" s="48"/>
      <c r="O2119" s="48"/>
      <c r="P2119" s="48"/>
      <c r="Q2119" s="48"/>
      <c r="R2119" s="48"/>
      <c r="S2119" s="48"/>
      <c r="T2119" s="48"/>
      <c r="U2119" s="48"/>
      <c r="V2119" s="48"/>
      <c r="W2119" s="48"/>
      <c r="X2119" s="48"/>
      <c r="Y2119" s="48"/>
      <c r="Z2119" s="48"/>
      <c r="AA2119" s="48"/>
      <c r="AB2119" s="48"/>
      <c r="AC2119" s="48"/>
      <c r="AD2119" s="49"/>
    </row>
    <row r="2120" spans="13:30">
      <c r="M2120" s="48"/>
      <c r="N2120" s="48"/>
      <c r="O2120" s="48"/>
      <c r="P2120" s="48"/>
      <c r="Q2120" s="48"/>
      <c r="R2120" s="48"/>
      <c r="S2120" s="48"/>
      <c r="T2120" s="48"/>
      <c r="U2120" s="48"/>
      <c r="V2120" s="48"/>
      <c r="W2120" s="48"/>
      <c r="X2120" s="48"/>
      <c r="Y2120" s="48"/>
      <c r="Z2120" s="48"/>
      <c r="AA2120" s="48"/>
      <c r="AB2120" s="48"/>
      <c r="AC2120" s="48"/>
      <c r="AD2120" s="49"/>
    </row>
    <row r="2121" spans="13:30">
      <c r="M2121" s="48"/>
      <c r="N2121" s="48"/>
      <c r="O2121" s="48"/>
      <c r="P2121" s="48"/>
      <c r="Q2121" s="48"/>
      <c r="R2121" s="48"/>
      <c r="S2121" s="48"/>
      <c r="T2121" s="48"/>
      <c r="U2121" s="48"/>
      <c r="V2121" s="48"/>
      <c r="W2121" s="48"/>
      <c r="X2121" s="48"/>
      <c r="Y2121" s="48"/>
      <c r="Z2121" s="48"/>
      <c r="AA2121" s="48"/>
      <c r="AB2121" s="48"/>
      <c r="AC2121" s="48"/>
      <c r="AD2121" s="49"/>
    </row>
    <row r="2122" spans="13:30">
      <c r="M2122" s="48"/>
      <c r="N2122" s="48"/>
      <c r="O2122" s="48"/>
      <c r="P2122" s="48"/>
      <c r="Q2122" s="48"/>
      <c r="R2122" s="48"/>
      <c r="S2122" s="48"/>
      <c r="T2122" s="48"/>
      <c r="U2122" s="48"/>
      <c r="V2122" s="48"/>
      <c r="W2122" s="48"/>
      <c r="X2122" s="48"/>
      <c r="Y2122" s="48"/>
      <c r="Z2122" s="48"/>
      <c r="AA2122" s="48"/>
      <c r="AB2122" s="48"/>
      <c r="AC2122" s="48"/>
      <c r="AD2122" s="49"/>
    </row>
    <row r="2123" spans="13:30">
      <c r="M2123" s="48"/>
      <c r="N2123" s="48"/>
      <c r="O2123" s="48"/>
      <c r="P2123" s="48"/>
      <c r="Q2123" s="48"/>
      <c r="R2123" s="48"/>
      <c r="S2123" s="48"/>
      <c r="T2123" s="48"/>
      <c r="U2123" s="48"/>
      <c r="V2123" s="48"/>
      <c r="W2123" s="48"/>
      <c r="X2123" s="48"/>
      <c r="Y2123" s="48"/>
      <c r="Z2123" s="48"/>
      <c r="AA2123" s="48"/>
      <c r="AB2123" s="48"/>
      <c r="AC2123" s="48"/>
      <c r="AD2123" s="49"/>
    </row>
    <row r="2124" spans="13:30">
      <c r="M2124" s="48"/>
      <c r="N2124" s="48"/>
      <c r="O2124" s="48"/>
      <c r="P2124" s="48"/>
      <c r="Q2124" s="48"/>
      <c r="R2124" s="48"/>
      <c r="S2124" s="48"/>
      <c r="T2124" s="48"/>
      <c r="U2124" s="48"/>
      <c r="V2124" s="48"/>
      <c r="W2124" s="48"/>
      <c r="X2124" s="48"/>
      <c r="Y2124" s="48"/>
      <c r="Z2124" s="48"/>
      <c r="AA2124" s="48"/>
      <c r="AB2124" s="48"/>
      <c r="AC2124" s="48"/>
      <c r="AD2124" s="49"/>
    </row>
    <row r="2125" spans="13:30">
      <c r="M2125" s="48"/>
      <c r="N2125" s="48"/>
      <c r="O2125" s="48"/>
      <c r="P2125" s="48"/>
      <c r="Q2125" s="48"/>
      <c r="R2125" s="48"/>
      <c r="S2125" s="48"/>
      <c r="T2125" s="48"/>
      <c r="U2125" s="48"/>
      <c r="V2125" s="48"/>
      <c r="W2125" s="48"/>
      <c r="X2125" s="48"/>
      <c r="Y2125" s="48"/>
      <c r="Z2125" s="48"/>
      <c r="AA2125" s="48"/>
      <c r="AB2125" s="48"/>
      <c r="AC2125" s="48"/>
      <c r="AD2125" s="49"/>
    </row>
    <row r="2126" spans="13:30">
      <c r="M2126" s="48"/>
      <c r="N2126" s="48"/>
      <c r="O2126" s="48"/>
      <c r="P2126" s="48"/>
      <c r="Q2126" s="48"/>
      <c r="R2126" s="48"/>
      <c r="S2126" s="48"/>
      <c r="T2126" s="48"/>
      <c r="U2126" s="48"/>
      <c r="V2126" s="48"/>
      <c r="W2126" s="48"/>
      <c r="X2126" s="48"/>
      <c r="Y2126" s="48"/>
      <c r="Z2126" s="48"/>
      <c r="AA2126" s="48"/>
      <c r="AB2126" s="48"/>
      <c r="AC2126" s="48"/>
      <c r="AD2126" s="49"/>
    </row>
    <row r="2127" spans="13:30">
      <c r="M2127" s="48"/>
      <c r="N2127" s="48"/>
      <c r="O2127" s="48"/>
      <c r="P2127" s="48"/>
      <c r="Q2127" s="48"/>
      <c r="R2127" s="48"/>
      <c r="S2127" s="48"/>
      <c r="T2127" s="48"/>
      <c r="U2127" s="48"/>
      <c r="V2127" s="48"/>
      <c r="W2127" s="48"/>
      <c r="X2127" s="48"/>
      <c r="Y2127" s="48"/>
      <c r="Z2127" s="48"/>
      <c r="AA2127" s="48"/>
      <c r="AB2127" s="48"/>
      <c r="AC2127" s="48"/>
      <c r="AD2127" s="49"/>
    </row>
    <row r="2128" spans="13:30">
      <c r="M2128" s="48"/>
      <c r="N2128" s="48"/>
      <c r="O2128" s="48"/>
      <c r="P2128" s="48"/>
      <c r="Q2128" s="48"/>
      <c r="R2128" s="48"/>
      <c r="S2128" s="48"/>
      <c r="T2128" s="48"/>
      <c r="U2128" s="48"/>
      <c r="V2128" s="48"/>
      <c r="W2128" s="48"/>
      <c r="X2128" s="48"/>
      <c r="Y2128" s="48"/>
      <c r="Z2128" s="48"/>
      <c r="AA2128" s="48"/>
      <c r="AB2128" s="48"/>
      <c r="AC2128" s="48"/>
      <c r="AD2128" s="49"/>
    </row>
    <row r="2129" spans="13:30">
      <c r="M2129" s="48"/>
      <c r="N2129" s="48"/>
      <c r="O2129" s="48"/>
      <c r="P2129" s="48"/>
      <c r="Q2129" s="48"/>
      <c r="R2129" s="48"/>
      <c r="S2129" s="48"/>
      <c r="T2129" s="48"/>
      <c r="U2129" s="48"/>
      <c r="V2129" s="48"/>
      <c r="W2129" s="48"/>
      <c r="X2129" s="48"/>
      <c r="Y2129" s="48"/>
      <c r="Z2129" s="48"/>
      <c r="AA2129" s="48"/>
      <c r="AB2129" s="48"/>
      <c r="AC2129" s="48"/>
      <c r="AD2129" s="49"/>
    </row>
    <row r="2130" spans="13:30">
      <c r="M2130" s="48"/>
      <c r="N2130" s="48"/>
      <c r="O2130" s="48"/>
      <c r="P2130" s="48"/>
      <c r="Q2130" s="48"/>
      <c r="R2130" s="48"/>
      <c r="S2130" s="48"/>
      <c r="T2130" s="48"/>
      <c r="U2130" s="48"/>
      <c r="V2130" s="48"/>
      <c r="W2130" s="48"/>
      <c r="X2130" s="48"/>
      <c r="Y2130" s="48"/>
      <c r="Z2130" s="48"/>
      <c r="AA2130" s="48"/>
      <c r="AB2130" s="48"/>
      <c r="AC2130" s="48"/>
      <c r="AD2130" s="49"/>
    </row>
    <row r="2131" spans="13:30">
      <c r="M2131" s="48"/>
      <c r="N2131" s="48"/>
      <c r="O2131" s="48"/>
      <c r="P2131" s="48"/>
      <c r="Q2131" s="48"/>
      <c r="R2131" s="48"/>
      <c r="S2131" s="48"/>
      <c r="T2131" s="48"/>
      <c r="U2131" s="48"/>
      <c r="V2131" s="48"/>
      <c r="W2131" s="48"/>
      <c r="X2131" s="48"/>
      <c r="Y2131" s="48"/>
      <c r="Z2131" s="48"/>
      <c r="AA2131" s="48"/>
      <c r="AB2131" s="48"/>
      <c r="AC2131" s="48"/>
      <c r="AD2131" s="49"/>
    </row>
    <row r="2132" spans="13:30">
      <c r="M2132" s="48"/>
      <c r="N2132" s="48"/>
      <c r="O2132" s="48"/>
      <c r="P2132" s="48"/>
      <c r="Q2132" s="48"/>
      <c r="R2132" s="48"/>
      <c r="S2132" s="48"/>
      <c r="T2132" s="48"/>
      <c r="U2132" s="48"/>
      <c r="V2132" s="48"/>
      <c r="W2132" s="48"/>
      <c r="X2132" s="48"/>
      <c r="Y2132" s="48"/>
      <c r="Z2132" s="48"/>
      <c r="AA2132" s="48"/>
      <c r="AB2132" s="48"/>
      <c r="AC2132" s="48"/>
      <c r="AD2132" s="49"/>
    </row>
    <row r="2133" spans="13:30">
      <c r="M2133" s="48"/>
      <c r="N2133" s="48"/>
      <c r="O2133" s="48"/>
      <c r="P2133" s="48"/>
      <c r="Q2133" s="48"/>
      <c r="R2133" s="48"/>
      <c r="S2133" s="48"/>
      <c r="T2133" s="48"/>
      <c r="U2133" s="48"/>
      <c r="V2133" s="48"/>
      <c r="W2133" s="48"/>
      <c r="X2133" s="48"/>
      <c r="Y2133" s="48"/>
      <c r="Z2133" s="48"/>
      <c r="AA2133" s="48"/>
      <c r="AB2133" s="48"/>
      <c r="AC2133" s="48"/>
      <c r="AD2133" s="49"/>
    </row>
    <row r="2134" spans="13:30">
      <c r="M2134" s="48"/>
      <c r="N2134" s="48"/>
      <c r="O2134" s="48"/>
      <c r="P2134" s="48"/>
      <c r="Q2134" s="48"/>
      <c r="R2134" s="48"/>
      <c r="S2134" s="48"/>
      <c r="T2134" s="48"/>
      <c r="U2134" s="48"/>
      <c r="V2134" s="48"/>
      <c r="W2134" s="48"/>
      <c r="X2134" s="48"/>
      <c r="Y2134" s="48"/>
      <c r="Z2134" s="48"/>
      <c r="AA2134" s="48"/>
      <c r="AB2134" s="48"/>
      <c r="AC2134" s="48"/>
      <c r="AD2134" s="49"/>
    </row>
    <row r="2135" spans="13:30">
      <c r="M2135" s="48"/>
      <c r="N2135" s="48"/>
      <c r="O2135" s="48"/>
      <c r="P2135" s="48"/>
      <c r="Q2135" s="48"/>
      <c r="R2135" s="48"/>
      <c r="S2135" s="48"/>
      <c r="T2135" s="48"/>
      <c r="U2135" s="48"/>
      <c r="V2135" s="48"/>
      <c r="W2135" s="48"/>
      <c r="X2135" s="48"/>
      <c r="Y2135" s="48"/>
      <c r="Z2135" s="48"/>
      <c r="AA2135" s="48"/>
      <c r="AB2135" s="48"/>
      <c r="AC2135" s="48"/>
      <c r="AD2135" s="49"/>
    </row>
    <row r="2136" spans="13:30">
      <c r="M2136" s="48"/>
      <c r="N2136" s="48"/>
      <c r="O2136" s="48"/>
      <c r="P2136" s="48"/>
      <c r="Q2136" s="48"/>
      <c r="R2136" s="48"/>
      <c r="S2136" s="48"/>
      <c r="T2136" s="48"/>
      <c r="U2136" s="48"/>
      <c r="V2136" s="48"/>
      <c r="W2136" s="48"/>
      <c r="X2136" s="48"/>
      <c r="Y2136" s="48"/>
      <c r="Z2136" s="48"/>
      <c r="AA2136" s="48"/>
      <c r="AB2136" s="48"/>
      <c r="AC2136" s="48"/>
      <c r="AD2136" s="49"/>
    </row>
    <row r="2137" spans="13:30">
      <c r="M2137" s="48"/>
      <c r="N2137" s="48"/>
      <c r="O2137" s="48"/>
      <c r="P2137" s="48"/>
      <c r="Q2137" s="48"/>
      <c r="R2137" s="48"/>
      <c r="S2137" s="48"/>
      <c r="T2137" s="48"/>
      <c r="U2137" s="48"/>
      <c r="V2137" s="48"/>
      <c r="W2137" s="48"/>
      <c r="X2137" s="48"/>
      <c r="Y2137" s="48"/>
      <c r="Z2137" s="48"/>
      <c r="AA2137" s="48"/>
      <c r="AB2137" s="48"/>
      <c r="AC2137" s="48"/>
      <c r="AD2137" s="49"/>
    </row>
    <row r="2138" spans="13:30">
      <c r="M2138" s="48"/>
      <c r="N2138" s="48"/>
      <c r="O2138" s="48"/>
      <c r="P2138" s="48"/>
      <c r="Q2138" s="48"/>
      <c r="R2138" s="48"/>
      <c r="S2138" s="48"/>
      <c r="T2138" s="48"/>
      <c r="U2138" s="48"/>
      <c r="V2138" s="48"/>
      <c r="W2138" s="48"/>
      <c r="X2138" s="48"/>
      <c r="Y2138" s="48"/>
      <c r="Z2138" s="48"/>
      <c r="AA2138" s="48"/>
      <c r="AB2138" s="48"/>
      <c r="AC2138" s="48"/>
      <c r="AD2138" s="49"/>
    </row>
    <row r="2139" spans="13:30">
      <c r="M2139" s="48"/>
      <c r="N2139" s="48"/>
      <c r="O2139" s="48"/>
      <c r="P2139" s="48"/>
      <c r="Q2139" s="48"/>
      <c r="R2139" s="48"/>
      <c r="S2139" s="48"/>
      <c r="T2139" s="48"/>
      <c r="U2139" s="48"/>
      <c r="V2139" s="48"/>
      <c r="W2139" s="48"/>
      <c r="X2139" s="48"/>
      <c r="Y2139" s="48"/>
      <c r="Z2139" s="48"/>
      <c r="AA2139" s="48"/>
      <c r="AB2139" s="48"/>
      <c r="AC2139" s="48"/>
      <c r="AD2139" s="49"/>
    </row>
    <row r="2140" spans="13:30">
      <c r="M2140" s="48"/>
      <c r="N2140" s="48"/>
      <c r="O2140" s="48"/>
      <c r="P2140" s="48"/>
      <c r="Q2140" s="48"/>
      <c r="R2140" s="48"/>
      <c r="S2140" s="48"/>
      <c r="T2140" s="48"/>
      <c r="U2140" s="48"/>
      <c r="V2140" s="48"/>
      <c r="W2140" s="48"/>
      <c r="X2140" s="48"/>
      <c r="Y2140" s="48"/>
      <c r="Z2140" s="48"/>
      <c r="AA2140" s="48"/>
      <c r="AB2140" s="48"/>
      <c r="AC2140" s="48"/>
      <c r="AD2140" s="49"/>
    </row>
    <row r="2141" spans="13:30">
      <c r="M2141" s="48"/>
      <c r="N2141" s="48"/>
      <c r="O2141" s="48"/>
      <c r="P2141" s="48"/>
      <c r="Q2141" s="48"/>
      <c r="R2141" s="48"/>
      <c r="S2141" s="48"/>
      <c r="T2141" s="48"/>
      <c r="U2141" s="48"/>
      <c r="V2141" s="48"/>
      <c r="W2141" s="48"/>
      <c r="X2141" s="48"/>
      <c r="Y2141" s="48"/>
      <c r="Z2141" s="48"/>
      <c r="AA2141" s="48"/>
      <c r="AB2141" s="48"/>
      <c r="AC2141" s="48"/>
      <c r="AD2141" s="49"/>
    </row>
    <row r="2142" spans="13:30">
      <c r="M2142" s="48"/>
      <c r="N2142" s="48"/>
      <c r="O2142" s="48"/>
      <c r="P2142" s="48"/>
      <c r="Q2142" s="48"/>
      <c r="R2142" s="48"/>
      <c r="S2142" s="48"/>
      <c r="T2142" s="48"/>
      <c r="U2142" s="48"/>
      <c r="V2142" s="48"/>
      <c r="W2142" s="48"/>
      <c r="X2142" s="48"/>
      <c r="Y2142" s="48"/>
      <c r="Z2142" s="48"/>
      <c r="AA2142" s="48"/>
      <c r="AB2142" s="48"/>
      <c r="AC2142" s="48"/>
      <c r="AD2142" s="49"/>
    </row>
    <row r="2143" spans="13:30">
      <c r="M2143" s="48"/>
      <c r="N2143" s="48"/>
      <c r="O2143" s="48"/>
      <c r="P2143" s="48"/>
      <c r="Q2143" s="48"/>
      <c r="R2143" s="48"/>
      <c r="S2143" s="48"/>
      <c r="T2143" s="48"/>
      <c r="U2143" s="48"/>
      <c r="V2143" s="48"/>
      <c r="W2143" s="48"/>
      <c r="X2143" s="48"/>
      <c r="Y2143" s="48"/>
      <c r="Z2143" s="48"/>
      <c r="AA2143" s="48"/>
      <c r="AB2143" s="48"/>
      <c r="AC2143" s="48"/>
      <c r="AD2143" s="49"/>
    </row>
    <row r="2144" spans="13:30">
      <c r="M2144" s="48"/>
      <c r="N2144" s="48"/>
      <c r="O2144" s="48"/>
      <c r="P2144" s="48"/>
      <c r="Q2144" s="48"/>
      <c r="R2144" s="48"/>
      <c r="S2144" s="48"/>
      <c r="T2144" s="48"/>
      <c r="U2144" s="48"/>
      <c r="V2144" s="48"/>
      <c r="W2144" s="48"/>
      <c r="X2144" s="48"/>
      <c r="Y2144" s="48"/>
      <c r="Z2144" s="48"/>
      <c r="AA2144" s="48"/>
      <c r="AB2144" s="48"/>
      <c r="AC2144" s="48"/>
      <c r="AD2144" s="49"/>
    </row>
    <row r="2145" spans="13:30">
      <c r="M2145" s="48"/>
      <c r="N2145" s="48"/>
      <c r="O2145" s="48"/>
      <c r="P2145" s="48"/>
      <c r="Q2145" s="48"/>
      <c r="R2145" s="48"/>
      <c r="S2145" s="48"/>
      <c r="T2145" s="48"/>
      <c r="U2145" s="48"/>
      <c r="V2145" s="48"/>
      <c r="W2145" s="48"/>
      <c r="X2145" s="48"/>
      <c r="Y2145" s="48"/>
      <c r="Z2145" s="48"/>
      <c r="AA2145" s="48"/>
      <c r="AB2145" s="48"/>
      <c r="AC2145" s="48"/>
      <c r="AD2145" s="49"/>
    </row>
    <row r="2146" spans="13:30">
      <c r="M2146" s="48"/>
      <c r="N2146" s="48"/>
      <c r="O2146" s="48"/>
      <c r="P2146" s="48"/>
      <c r="Q2146" s="48"/>
      <c r="R2146" s="48"/>
      <c r="S2146" s="48"/>
      <c r="T2146" s="48"/>
      <c r="U2146" s="48"/>
      <c r="V2146" s="48"/>
      <c r="W2146" s="48"/>
      <c r="X2146" s="48"/>
      <c r="Y2146" s="48"/>
      <c r="Z2146" s="48"/>
      <c r="AA2146" s="48"/>
      <c r="AB2146" s="48"/>
      <c r="AC2146" s="48"/>
      <c r="AD2146" s="49"/>
    </row>
    <row r="2147" spans="13:30">
      <c r="M2147" s="48"/>
      <c r="N2147" s="48"/>
      <c r="O2147" s="48"/>
      <c r="P2147" s="48"/>
      <c r="Q2147" s="48"/>
      <c r="R2147" s="48"/>
      <c r="S2147" s="48"/>
      <c r="T2147" s="48"/>
      <c r="U2147" s="48"/>
      <c r="V2147" s="48"/>
      <c r="W2147" s="48"/>
      <c r="X2147" s="48"/>
      <c r="Y2147" s="48"/>
      <c r="Z2147" s="48"/>
      <c r="AA2147" s="48"/>
      <c r="AB2147" s="48"/>
      <c r="AC2147" s="48"/>
      <c r="AD2147" s="49"/>
    </row>
    <row r="2148" spans="13:30">
      <c r="M2148" s="48"/>
      <c r="N2148" s="48"/>
      <c r="O2148" s="48"/>
      <c r="P2148" s="48"/>
      <c r="Q2148" s="48"/>
      <c r="R2148" s="48"/>
      <c r="S2148" s="48"/>
      <c r="T2148" s="48"/>
      <c r="U2148" s="48"/>
      <c r="V2148" s="48"/>
      <c r="W2148" s="48"/>
      <c r="X2148" s="48"/>
      <c r="Y2148" s="48"/>
      <c r="Z2148" s="48"/>
      <c r="AA2148" s="48"/>
      <c r="AB2148" s="48"/>
      <c r="AC2148" s="48"/>
      <c r="AD2148" s="49"/>
    </row>
    <row r="2149" spans="13:30">
      <c r="M2149" s="48"/>
      <c r="N2149" s="48"/>
      <c r="O2149" s="48"/>
      <c r="P2149" s="48"/>
      <c r="Q2149" s="48"/>
      <c r="R2149" s="48"/>
      <c r="S2149" s="48"/>
      <c r="T2149" s="48"/>
      <c r="U2149" s="48"/>
      <c r="V2149" s="48"/>
      <c r="W2149" s="48"/>
      <c r="X2149" s="48"/>
      <c r="Y2149" s="48"/>
      <c r="Z2149" s="48"/>
      <c r="AA2149" s="48"/>
      <c r="AB2149" s="48"/>
      <c r="AC2149" s="48"/>
      <c r="AD2149" s="49"/>
    </row>
    <row r="2150" spans="13:30">
      <c r="M2150" s="48"/>
      <c r="N2150" s="48"/>
      <c r="O2150" s="48"/>
      <c r="P2150" s="48"/>
      <c r="Q2150" s="48"/>
      <c r="R2150" s="48"/>
      <c r="S2150" s="48"/>
      <c r="T2150" s="48"/>
      <c r="U2150" s="48"/>
      <c r="V2150" s="48"/>
      <c r="W2150" s="48"/>
      <c r="X2150" s="48"/>
      <c r="Y2150" s="48"/>
      <c r="Z2150" s="48"/>
      <c r="AA2150" s="48"/>
      <c r="AB2150" s="48"/>
      <c r="AC2150" s="48"/>
      <c r="AD2150" s="49"/>
    </row>
    <row r="2151" spans="13:30">
      <c r="M2151" s="48"/>
      <c r="N2151" s="48"/>
      <c r="O2151" s="48"/>
      <c r="P2151" s="48"/>
      <c r="Q2151" s="48"/>
      <c r="R2151" s="48"/>
      <c r="S2151" s="48"/>
      <c r="T2151" s="48"/>
      <c r="U2151" s="48"/>
      <c r="V2151" s="48"/>
      <c r="W2151" s="48"/>
      <c r="X2151" s="48"/>
      <c r="Y2151" s="48"/>
      <c r="Z2151" s="48"/>
      <c r="AA2151" s="48"/>
      <c r="AB2151" s="48"/>
      <c r="AC2151" s="48"/>
      <c r="AD2151" s="49"/>
    </row>
    <row r="2152" spans="13:30">
      <c r="M2152" s="48"/>
      <c r="N2152" s="48"/>
      <c r="O2152" s="48"/>
      <c r="P2152" s="48"/>
      <c r="Q2152" s="48"/>
      <c r="R2152" s="48"/>
      <c r="S2152" s="48"/>
      <c r="T2152" s="48"/>
      <c r="U2152" s="48"/>
      <c r="V2152" s="48"/>
      <c r="W2152" s="48"/>
      <c r="X2152" s="48"/>
      <c r="Y2152" s="48"/>
      <c r="Z2152" s="48"/>
      <c r="AA2152" s="48"/>
      <c r="AB2152" s="48"/>
      <c r="AC2152" s="48"/>
      <c r="AD2152" s="49"/>
    </row>
    <row r="2153" spans="13:30">
      <c r="M2153" s="48"/>
      <c r="N2153" s="48"/>
      <c r="O2153" s="48"/>
      <c r="P2153" s="48"/>
      <c r="Q2153" s="48"/>
      <c r="R2153" s="48"/>
      <c r="S2153" s="48"/>
      <c r="T2153" s="48"/>
      <c r="U2153" s="48"/>
      <c r="V2153" s="48"/>
      <c r="W2153" s="48"/>
      <c r="X2153" s="48"/>
      <c r="Y2153" s="48"/>
      <c r="Z2153" s="48"/>
      <c r="AA2153" s="48"/>
      <c r="AB2153" s="48"/>
      <c r="AC2153" s="48"/>
      <c r="AD2153" s="49"/>
    </row>
    <row r="2154" spans="13:30">
      <c r="M2154" s="48"/>
      <c r="N2154" s="48"/>
      <c r="O2154" s="48"/>
      <c r="P2154" s="48"/>
      <c r="Q2154" s="48"/>
      <c r="R2154" s="48"/>
      <c r="S2154" s="48"/>
      <c r="T2154" s="48"/>
      <c r="U2154" s="48"/>
      <c r="V2154" s="48"/>
      <c r="W2154" s="48"/>
      <c r="X2154" s="48"/>
      <c r="Y2154" s="48"/>
      <c r="Z2154" s="48"/>
      <c r="AA2154" s="48"/>
      <c r="AB2154" s="48"/>
      <c r="AC2154" s="48"/>
      <c r="AD2154" s="49"/>
    </row>
    <row r="2155" spans="13:30">
      <c r="M2155" s="48"/>
      <c r="N2155" s="48"/>
      <c r="O2155" s="48"/>
      <c r="P2155" s="48"/>
      <c r="Q2155" s="48"/>
      <c r="R2155" s="48"/>
      <c r="S2155" s="48"/>
      <c r="T2155" s="48"/>
      <c r="U2155" s="48"/>
      <c r="V2155" s="48"/>
      <c r="W2155" s="48"/>
      <c r="X2155" s="48"/>
      <c r="Y2155" s="48"/>
      <c r="Z2155" s="48"/>
      <c r="AA2155" s="48"/>
      <c r="AB2155" s="48"/>
      <c r="AC2155" s="48"/>
      <c r="AD2155" s="49"/>
    </row>
    <row r="2156" spans="13:30">
      <c r="M2156" s="48"/>
      <c r="N2156" s="48"/>
      <c r="O2156" s="48"/>
      <c r="P2156" s="48"/>
      <c r="Q2156" s="48"/>
      <c r="R2156" s="48"/>
      <c r="S2156" s="48"/>
      <c r="T2156" s="48"/>
      <c r="U2156" s="48"/>
      <c r="V2156" s="48"/>
      <c r="W2156" s="48"/>
      <c r="X2156" s="48"/>
      <c r="Y2156" s="48"/>
      <c r="Z2156" s="48"/>
      <c r="AA2156" s="48"/>
      <c r="AB2156" s="48"/>
      <c r="AC2156" s="48"/>
      <c r="AD2156" s="49"/>
    </row>
    <row r="2157" spans="13:30">
      <c r="M2157" s="48"/>
      <c r="N2157" s="48"/>
      <c r="O2157" s="48"/>
      <c r="P2157" s="48"/>
      <c r="Q2157" s="48"/>
      <c r="R2157" s="48"/>
      <c r="S2157" s="48"/>
      <c r="T2157" s="48"/>
      <c r="U2157" s="48"/>
      <c r="V2157" s="48"/>
      <c r="W2157" s="48"/>
      <c r="X2157" s="48"/>
      <c r="Y2157" s="48"/>
      <c r="Z2157" s="48"/>
      <c r="AA2157" s="48"/>
      <c r="AB2157" s="48"/>
      <c r="AC2157" s="48"/>
      <c r="AD2157" s="49"/>
    </row>
    <row r="2158" spans="13:30">
      <c r="M2158" s="48"/>
      <c r="N2158" s="48"/>
      <c r="O2158" s="48"/>
      <c r="P2158" s="48"/>
      <c r="Q2158" s="48"/>
      <c r="R2158" s="48"/>
      <c r="S2158" s="48"/>
      <c r="T2158" s="48"/>
      <c r="U2158" s="48"/>
      <c r="V2158" s="48"/>
      <c r="W2158" s="48"/>
      <c r="X2158" s="48"/>
      <c r="Y2158" s="48"/>
      <c r="Z2158" s="48"/>
      <c r="AA2158" s="48"/>
      <c r="AB2158" s="48"/>
      <c r="AC2158" s="48"/>
      <c r="AD2158" s="49"/>
    </row>
    <row r="2159" spans="13:30">
      <c r="M2159" s="48"/>
      <c r="N2159" s="48"/>
      <c r="O2159" s="48"/>
      <c r="P2159" s="48"/>
      <c r="Q2159" s="48"/>
      <c r="R2159" s="48"/>
      <c r="S2159" s="48"/>
      <c r="T2159" s="48"/>
      <c r="U2159" s="48"/>
      <c r="V2159" s="48"/>
      <c r="W2159" s="48"/>
      <c r="X2159" s="48"/>
      <c r="Y2159" s="48"/>
      <c r="Z2159" s="48"/>
      <c r="AA2159" s="48"/>
      <c r="AB2159" s="48"/>
      <c r="AC2159" s="48"/>
      <c r="AD2159" s="49"/>
    </row>
    <row r="2160" spans="13:30">
      <c r="M2160" s="48"/>
      <c r="N2160" s="48"/>
      <c r="O2160" s="48"/>
      <c r="P2160" s="48"/>
      <c r="Q2160" s="48"/>
      <c r="R2160" s="48"/>
      <c r="S2160" s="48"/>
      <c r="T2160" s="48"/>
      <c r="U2160" s="48"/>
      <c r="V2160" s="48"/>
      <c r="W2160" s="48"/>
      <c r="X2160" s="48"/>
      <c r="Y2160" s="48"/>
      <c r="Z2160" s="48"/>
      <c r="AA2160" s="48"/>
      <c r="AB2160" s="48"/>
      <c r="AC2160" s="48"/>
      <c r="AD2160" s="49"/>
    </row>
    <row r="2161" spans="13:30">
      <c r="M2161" s="48"/>
      <c r="N2161" s="48"/>
      <c r="O2161" s="48"/>
      <c r="P2161" s="48"/>
      <c r="Q2161" s="48"/>
      <c r="R2161" s="48"/>
      <c r="S2161" s="48"/>
      <c r="T2161" s="48"/>
      <c r="U2161" s="48"/>
      <c r="V2161" s="48"/>
      <c r="W2161" s="48"/>
      <c r="X2161" s="48"/>
      <c r="Y2161" s="48"/>
      <c r="Z2161" s="48"/>
      <c r="AA2161" s="48"/>
      <c r="AB2161" s="48"/>
      <c r="AC2161" s="48"/>
      <c r="AD2161" s="49"/>
    </row>
    <row r="2162" spans="13:30">
      <c r="M2162" s="48"/>
      <c r="N2162" s="48"/>
      <c r="O2162" s="48"/>
      <c r="P2162" s="48"/>
      <c r="Q2162" s="48"/>
      <c r="R2162" s="48"/>
      <c r="S2162" s="48"/>
      <c r="T2162" s="48"/>
      <c r="U2162" s="48"/>
      <c r="V2162" s="48"/>
      <c r="W2162" s="48"/>
      <c r="X2162" s="48"/>
      <c r="Y2162" s="48"/>
      <c r="Z2162" s="48"/>
      <c r="AA2162" s="48"/>
      <c r="AB2162" s="48"/>
      <c r="AC2162" s="48"/>
      <c r="AD2162" s="49"/>
    </row>
    <row r="2163" spans="13:30">
      <c r="M2163" s="48"/>
      <c r="N2163" s="48"/>
      <c r="O2163" s="48"/>
      <c r="P2163" s="48"/>
      <c r="Q2163" s="48"/>
      <c r="R2163" s="48"/>
      <c r="S2163" s="48"/>
      <c r="T2163" s="48"/>
      <c r="U2163" s="48"/>
      <c r="V2163" s="48"/>
      <c r="W2163" s="48"/>
      <c r="X2163" s="48"/>
      <c r="Y2163" s="48"/>
      <c r="Z2163" s="48"/>
      <c r="AA2163" s="48"/>
      <c r="AB2163" s="48"/>
      <c r="AC2163" s="48"/>
      <c r="AD2163" s="49"/>
    </row>
    <row r="2164" spans="13:30">
      <c r="M2164" s="48"/>
      <c r="N2164" s="48"/>
      <c r="O2164" s="48"/>
      <c r="P2164" s="48"/>
      <c r="Q2164" s="48"/>
      <c r="R2164" s="48"/>
      <c r="S2164" s="48"/>
      <c r="T2164" s="48"/>
      <c r="U2164" s="48"/>
      <c r="V2164" s="48"/>
      <c r="W2164" s="48"/>
      <c r="X2164" s="48"/>
      <c r="Y2164" s="48"/>
      <c r="Z2164" s="48"/>
      <c r="AA2164" s="48"/>
      <c r="AB2164" s="48"/>
      <c r="AC2164" s="48"/>
      <c r="AD2164" s="49"/>
    </row>
    <row r="2165" spans="13:30">
      <c r="M2165" s="48"/>
      <c r="N2165" s="48"/>
      <c r="O2165" s="48"/>
      <c r="P2165" s="48"/>
      <c r="Q2165" s="48"/>
      <c r="R2165" s="48"/>
      <c r="S2165" s="48"/>
      <c r="T2165" s="48"/>
      <c r="U2165" s="48"/>
      <c r="V2165" s="48"/>
      <c r="W2165" s="48"/>
      <c r="X2165" s="48"/>
      <c r="Y2165" s="48"/>
      <c r="Z2165" s="48"/>
      <c r="AA2165" s="48"/>
      <c r="AB2165" s="48"/>
      <c r="AC2165" s="48"/>
      <c r="AD2165" s="49"/>
    </row>
    <row r="2166" spans="13:30">
      <c r="M2166" s="48"/>
      <c r="N2166" s="48"/>
      <c r="O2166" s="48"/>
      <c r="P2166" s="48"/>
      <c r="Q2166" s="48"/>
      <c r="R2166" s="48"/>
      <c r="S2166" s="48"/>
      <c r="T2166" s="48"/>
      <c r="U2166" s="48"/>
      <c r="V2166" s="48"/>
      <c r="W2166" s="48"/>
      <c r="X2166" s="48"/>
      <c r="Y2166" s="48"/>
      <c r="Z2166" s="48"/>
      <c r="AA2166" s="48"/>
      <c r="AB2166" s="48"/>
      <c r="AC2166" s="48"/>
      <c r="AD2166" s="49"/>
    </row>
    <row r="2167" spans="13:30">
      <c r="M2167" s="48"/>
      <c r="N2167" s="48"/>
      <c r="O2167" s="48"/>
      <c r="P2167" s="48"/>
      <c r="Q2167" s="48"/>
      <c r="R2167" s="48"/>
      <c r="S2167" s="48"/>
      <c r="T2167" s="48"/>
      <c r="U2167" s="48"/>
      <c r="V2167" s="48"/>
      <c r="W2167" s="48"/>
      <c r="X2167" s="48"/>
      <c r="Y2167" s="48"/>
      <c r="Z2167" s="48"/>
      <c r="AA2167" s="48"/>
      <c r="AB2167" s="48"/>
      <c r="AC2167" s="48"/>
      <c r="AD2167" s="49"/>
    </row>
    <row r="2168" spans="13:30">
      <c r="M2168" s="48"/>
      <c r="N2168" s="48"/>
      <c r="O2168" s="48"/>
      <c r="P2168" s="48"/>
      <c r="Q2168" s="48"/>
      <c r="R2168" s="48"/>
      <c r="S2168" s="48"/>
      <c r="T2168" s="48"/>
      <c r="U2168" s="48"/>
      <c r="V2168" s="48"/>
      <c r="W2168" s="48"/>
      <c r="X2168" s="48"/>
      <c r="Y2168" s="48"/>
      <c r="Z2168" s="48"/>
      <c r="AA2168" s="48"/>
      <c r="AB2168" s="48"/>
      <c r="AC2168" s="48"/>
      <c r="AD2168" s="49"/>
    </row>
    <row r="2169" spans="13:30">
      <c r="M2169" s="48"/>
      <c r="N2169" s="48"/>
      <c r="O2169" s="48"/>
      <c r="P2169" s="48"/>
      <c r="Q2169" s="48"/>
      <c r="R2169" s="48"/>
      <c r="S2169" s="48"/>
      <c r="T2169" s="48"/>
      <c r="U2169" s="48"/>
      <c r="V2169" s="48"/>
      <c r="W2169" s="48"/>
      <c r="X2169" s="48"/>
      <c r="Y2169" s="48"/>
      <c r="Z2169" s="48"/>
      <c r="AA2169" s="48"/>
      <c r="AB2169" s="48"/>
      <c r="AC2169" s="48"/>
      <c r="AD2169" s="49"/>
    </row>
    <row r="2170" spans="13:30">
      <c r="M2170" s="48"/>
      <c r="N2170" s="48"/>
      <c r="O2170" s="48"/>
      <c r="P2170" s="48"/>
      <c r="Q2170" s="48"/>
      <c r="R2170" s="48"/>
      <c r="S2170" s="48"/>
      <c r="T2170" s="48"/>
      <c r="U2170" s="48"/>
      <c r="V2170" s="48"/>
      <c r="W2170" s="48"/>
      <c r="X2170" s="48"/>
      <c r="Y2170" s="48"/>
      <c r="Z2170" s="48"/>
      <c r="AA2170" s="48"/>
      <c r="AB2170" s="48"/>
      <c r="AC2170" s="48"/>
      <c r="AD2170" s="49"/>
    </row>
    <row r="2171" spans="13:30">
      <c r="M2171" s="48"/>
      <c r="N2171" s="48"/>
      <c r="O2171" s="48"/>
      <c r="P2171" s="48"/>
      <c r="Q2171" s="48"/>
      <c r="R2171" s="48"/>
      <c r="S2171" s="48"/>
      <c r="T2171" s="48"/>
      <c r="U2171" s="48"/>
      <c r="V2171" s="48"/>
      <c r="W2171" s="48"/>
      <c r="X2171" s="48"/>
      <c r="Y2171" s="48"/>
      <c r="Z2171" s="48"/>
      <c r="AA2171" s="48"/>
      <c r="AB2171" s="48"/>
      <c r="AC2171" s="48"/>
      <c r="AD2171" s="49"/>
    </row>
    <row r="2172" spans="13:30">
      <c r="M2172" s="48"/>
      <c r="N2172" s="48"/>
      <c r="O2172" s="48"/>
      <c r="P2172" s="48"/>
      <c r="Q2172" s="48"/>
      <c r="R2172" s="48"/>
      <c r="S2172" s="48"/>
      <c r="T2172" s="48"/>
      <c r="U2172" s="48"/>
      <c r="V2172" s="48"/>
      <c r="W2172" s="48"/>
      <c r="X2172" s="48"/>
      <c r="Y2172" s="48"/>
      <c r="Z2172" s="48"/>
      <c r="AA2172" s="48"/>
      <c r="AB2172" s="48"/>
      <c r="AC2172" s="48"/>
      <c r="AD2172" s="49"/>
    </row>
    <row r="2173" spans="13:30">
      <c r="M2173" s="48"/>
      <c r="N2173" s="48"/>
      <c r="O2173" s="48"/>
      <c r="P2173" s="48"/>
      <c r="Q2173" s="48"/>
      <c r="R2173" s="48"/>
      <c r="S2173" s="48"/>
      <c r="T2173" s="48"/>
      <c r="U2173" s="48"/>
      <c r="V2173" s="48"/>
      <c r="W2173" s="48"/>
      <c r="X2173" s="48"/>
      <c r="Y2173" s="48"/>
      <c r="Z2173" s="48"/>
      <c r="AA2173" s="48"/>
      <c r="AB2173" s="48"/>
      <c r="AC2173" s="48"/>
      <c r="AD2173" s="49"/>
    </row>
    <row r="2174" spans="13:30">
      <c r="M2174" s="48"/>
      <c r="N2174" s="48"/>
      <c r="O2174" s="48"/>
      <c r="P2174" s="48"/>
      <c r="Q2174" s="48"/>
      <c r="R2174" s="48"/>
      <c r="S2174" s="48"/>
      <c r="T2174" s="48"/>
      <c r="U2174" s="48"/>
      <c r="V2174" s="48"/>
      <c r="W2174" s="48"/>
      <c r="X2174" s="48"/>
      <c r="Y2174" s="48"/>
      <c r="Z2174" s="48"/>
      <c r="AA2174" s="48"/>
      <c r="AB2174" s="48"/>
      <c r="AC2174" s="48"/>
      <c r="AD2174" s="49"/>
    </row>
    <row r="2175" spans="13:30">
      <c r="M2175" s="48"/>
      <c r="N2175" s="48"/>
      <c r="O2175" s="48"/>
      <c r="P2175" s="48"/>
      <c r="Q2175" s="48"/>
      <c r="R2175" s="48"/>
      <c r="S2175" s="48"/>
      <c r="T2175" s="48"/>
      <c r="U2175" s="48"/>
      <c r="V2175" s="48"/>
      <c r="W2175" s="48"/>
      <c r="X2175" s="48"/>
      <c r="Y2175" s="48"/>
      <c r="Z2175" s="48"/>
      <c r="AA2175" s="48"/>
      <c r="AB2175" s="48"/>
      <c r="AC2175" s="48"/>
      <c r="AD2175" s="49"/>
    </row>
    <row r="2176" spans="13:30">
      <c r="M2176" s="48"/>
      <c r="N2176" s="48"/>
      <c r="O2176" s="48"/>
      <c r="P2176" s="48"/>
      <c r="Q2176" s="48"/>
      <c r="R2176" s="48"/>
      <c r="S2176" s="48"/>
      <c r="T2176" s="48"/>
      <c r="U2176" s="48"/>
      <c r="V2176" s="48"/>
      <c r="W2176" s="48"/>
      <c r="X2176" s="48"/>
      <c r="Y2176" s="48"/>
      <c r="Z2176" s="48"/>
      <c r="AA2176" s="48"/>
      <c r="AB2176" s="48"/>
      <c r="AC2176" s="48"/>
      <c r="AD2176" s="49"/>
    </row>
    <row r="2177" spans="13:30">
      <c r="M2177" s="48"/>
      <c r="N2177" s="48"/>
      <c r="O2177" s="48"/>
      <c r="P2177" s="48"/>
      <c r="Q2177" s="48"/>
      <c r="R2177" s="48"/>
      <c r="S2177" s="48"/>
      <c r="T2177" s="48"/>
      <c r="U2177" s="48"/>
      <c r="V2177" s="48"/>
      <c r="W2177" s="48"/>
      <c r="X2177" s="48"/>
      <c r="Y2177" s="48"/>
      <c r="Z2177" s="48"/>
      <c r="AA2177" s="48"/>
      <c r="AB2177" s="48"/>
      <c r="AC2177" s="48"/>
      <c r="AD2177" s="49"/>
    </row>
    <row r="2178" spans="13:30">
      <c r="M2178" s="48"/>
      <c r="N2178" s="48"/>
      <c r="O2178" s="48"/>
      <c r="P2178" s="48"/>
      <c r="Q2178" s="48"/>
      <c r="R2178" s="48"/>
      <c r="S2178" s="48"/>
      <c r="T2178" s="48"/>
      <c r="U2178" s="48"/>
      <c r="V2178" s="48"/>
      <c r="W2178" s="48"/>
      <c r="X2178" s="48"/>
      <c r="Y2178" s="48"/>
      <c r="Z2178" s="48"/>
      <c r="AA2178" s="48"/>
      <c r="AB2178" s="48"/>
      <c r="AC2178" s="48"/>
      <c r="AD2178" s="49"/>
    </row>
    <row r="2179" spans="13:30">
      <c r="M2179" s="48"/>
      <c r="N2179" s="48"/>
      <c r="O2179" s="48"/>
      <c r="P2179" s="48"/>
      <c r="Q2179" s="48"/>
      <c r="R2179" s="48"/>
      <c r="S2179" s="48"/>
      <c r="T2179" s="48"/>
      <c r="U2179" s="48"/>
      <c r="V2179" s="48"/>
      <c r="W2179" s="48"/>
      <c r="X2179" s="48"/>
      <c r="Y2179" s="48"/>
      <c r="Z2179" s="48"/>
      <c r="AA2179" s="48"/>
      <c r="AB2179" s="48"/>
      <c r="AC2179" s="48"/>
      <c r="AD2179" s="49"/>
    </row>
    <row r="2180" spans="13:30">
      <c r="M2180" s="48"/>
      <c r="N2180" s="48"/>
      <c r="O2180" s="48"/>
      <c r="P2180" s="48"/>
      <c r="Q2180" s="48"/>
      <c r="R2180" s="48"/>
      <c r="S2180" s="48"/>
      <c r="T2180" s="48"/>
      <c r="U2180" s="48"/>
      <c r="V2180" s="48"/>
      <c r="W2180" s="48"/>
      <c r="X2180" s="48"/>
      <c r="Y2180" s="48"/>
      <c r="Z2180" s="48"/>
      <c r="AA2180" s="48"/>
      <c r="AB2180" s="48"/>
      <c r="AC2180" s="48"/>
      <c r="AD2180" s="49"/>
    </row>
    <row r="2181" spans="13:30">
      <c r="M2181" s="48"/>
      <c r="N2181" s="48"/>
      <c r="O2181" s="48"/>
      <c r="P2181" s="48"/>
      <c r="Q2181" s="48"/>
      <c r="R2181" s="48"/>
      <c r="S2181" s="48"/>
      <c r="T2181" s="48"/>
      <c r="U2181" s="48"/>
      <c r="V2181" s="48"/>
      <c r="W2181" s="48"/>
      <c r="X2181" s="48"/>
      <c r="Y2181" s="48"/>
      <c r="Z2181" s="48"/>
      <c r="AA2181" s="48"/>
      <c r="AB2181" s="48"/>
      <c r="AC2181" s="48"/>
      <c r="AD2181" s="49"/>
    </row>
    <row r="2182" spans="13:30">
      <c r="M2182" s="48"/>
      <c r="N2182" s="48"/>
      <c r="O2182" s="48"/>
      <c r="P2182" s="48"/>
      <c r="Q2182" s="48"/>
      <c r="R2182" s="48"/>
      <c r="S2182" s="48"/>
      <c r="T2182" s="48"/>
      <c r="U2182" s="48"/>
      <c r="V2182" s="48"/>
      <c r="W2182" s="48"/>
      <c r="X2182" s="48"/>
      <c r="Y2182" s="48"/>
      <c r="Z2182" s="48"/>
      <c r="AA2182" s="48"/>
      <c r="AB2182" s="48"/>
      <c r="AC2182" s="48"/>
      <c r="AD2182" s="49"/>
    </row>
    <row r="2183" spans="13:30">
      <c r="M2183" s="48"/>
      <c r="N2183" s="48"/>
      <c r="O2183" s="48"/>
      <c r="P2183" s="48"/>
      <c r="Q2183" s="48"/>
      <c r="R2183" s="48"/>
      <c r="S2183" s="48"/>
      <c r="T2183" s="48"/>
      <c r="U2183" s="48"/>
      <c r="V2183" s="48"/>
      <c r="W2183" s="48"/>
      <c r="X2183" s="48"/>
      <c r="Y2183" s="48"/>
      <c r="Z2183" s="48"/>
      <c r="AA2183" s="48"/>
      <c r="AB2183" s="48"/>
      <c r="AC2183" s="48"/>
      <c r="AD2183" s="49"/>
    </row>
    <row r="2184" spans="13:30">
      <c r="M2184" s="48"/>
      <c r="N2184" s="48"/>
      <c r="O2184" s="48"/>
      <c r="P2184" s="48"/>
      <c r="Q2184" s="48"/>
      <c r="R2184" s="48"/>
      <c r="S2184" s="48"/>
      <c r="T2184" s="48"/>
      <c r="U2184" s="48"/>
      <c r="V2184" s="48"/>
      <c r="W2184" s="48"/>
      <c r="X2184" s="48"/>
      <c r="Y2184" s="48"/>
      <c r="Z2184" s="48"/>
      <c r="AA2184" s="48"/>
      <c r="AB2184" s="48"/>
      <c r="AC2184" s="48"/>
      <c r="AD2184" s="49"/>
    </row>
    <row r="2185" spans="13:30">
      <c r="M2185" s="48"/>
      <c r="N2185" s="48"/>
      <c r="O2185" s="48"/>
      <c r="P2185" s="48"/>
      <c r="Q2185" s="48"/>
      <c r="R2185" s="48"/>
      <c r="S2185" s="48"/>
      <c r="T2185" s="48"/>
      <c r="U2185" s="48"/>
      <c r="V2185" s="48"/>
      <c r="W2185" s="48"/>
      <c r="X2185" s="48"/>
      <c r="Y2185" s="48"/>
      <c r="Z2185" s="48"/>
      <c r="AA2185" s="48"/>
      <c r="AB2185" s="48"/>
      <c r="AC2185" s="48"/>
      <c r="AD2185" s="49"/>
    </row>
    <row r="2186" spans="13:30">
      <c r="M2186" s="48"/>
      <c r="N2186" s="48"/>
      <c r="O2186" s="48"/>
      <c r="P2186" s="48"/>
      <c r="Q2186" s="48"/>
      <c r="R2186" s="48"/>
      <c r="S2186" s="48"/>
      <c r="T2186" s="48"/>
      <c r="U2186" s="48"/>
      <c r="V2186" s="48"/>
      <c r="W2186" s="48"/>
      <c r="X2186" s="48"/>
      <c r="Y2186" s="48"/>
      <c r="Z2186" s="48"/>
      <c r="AA2186" s="48"/>
      <c r="AB2186" s="48"/>
      <c r="AC2186" s="48"/>
      <c r="AD2186" s="49"/>
    </row>
    <row r="2187" spans="13:30">
      <c r="M2187" s="48"/>
      <c r="N2187" s="48"/>
      <c r="O2187" s="48"/>
      <c r="P2187" s="48"/>
      <c r="Q2187" s="48"/>
      <c r="R2187" s="48"/>
      <c r="S2187" s="48"/>
      <c r="T2187" s="48"/>
      <c r="U2187" s="48"/>
      <c r="V2187" s="48"/>
      <c r="W2187" s="48"/>
      <c r="X2187" s="48"/>
      <c r="Y2187" s="48"/>
      <c r="Z2187" s="48"/>
      <c r="AA2187" s="48"/>
      <c r="AB2187" s="48"/>
      <c r="AC2187" s="48"/>
      <c r="AD2187" s="49"/>
    </row>
    <row r="2188" spans="13:30">
      <c r="M2188" s="48"/>
      <c r="N2188" s="48"/>
      <c r="O2188" s="48"/>
      <c r="P2188" s="48"/>
      <c r="Q2188" s="48"/>
      <c r="R2188" s="48"/>
      <c r="S2188" s="48"/>
      <c r="T2188" s="48"/>
      <c r="U2188" s="48"/>
      <c r="V2188" s="48"/>
      <c r="W2188" s="48"/>
      <c r="X2188" s="48"/>
      <c r="Y2188" s="48"/>
      <c r="Z2188" s="48"/>
      <c r="AA2188" s="48"/>
      <c r="AB2188" s="48"/>
      <c r="AC2188" s="48"/>
      <c r="AD2188" s="49"/>
    </row>
    <row r="2189" spans="13:30">
      <c r="M2189" s="48"/>
      <c r="N2189" s="48"/>
      <c r="O2189" s="48"/>
      <c r="P2189" s="48"/>
      <c r="Q2189" s="48"/>
      <c r="R2189" s="48"/>
      <c r="S2189" s="48"/>
      <c r="T2189" s="48"/>
      <c r="U2189" s="48"/>
      <c r="V2189" s="48"/>
      <c r="W2189" s="48"/>
      <c r="X2189" s="48"/>
      <c r="Y2189" s="48"/>
      <c r="Z2189" s="48"/>
      <c r="AA2189" s="48"/>
      <c r="AB2189" s="48"/>
      <c r="AC2189" s="48"/>
      <c r="AD2189" s="49"/>
    </row>
    <row r="2190" spans="13:30">
      <c r="M2190" s="48"/>
      <c r="N2190" s="48"/>
      <c r="O2190" s="48"/>
      <c r="P2190" s="48"/>
      <c r="Q2190" s="48"/>
      <c r="R2190" s="48"/>
      <c r="S2190" s="48"/>
      <c r="T2190" s="48"/>
      <c r="U2190" s="48"/>
      <c r="V2190" s="48"/>
      <c r="W2190" s="48"/>
      <c r="X2190" s="48"/>
      <c r="Y2190" s="48"/>
      <c r="Z2190" s="48"/>
      <c r="AA2190" s="48"/>
      <c r="AB2190" s="48"/>
      <c r="AC2190" s="48"/>
      <c r="AD2190" s="49"/>
    </row>
    <row r="2191" spans="13:30">
      <c r="M2191" s="48"/>
      <c r="N2191" s="48"/>
      <c r="O2191" s="48"/>
      <c r="P2191" s="48"/>
      <c r="Q2191" s="48"/>
      <c r="R2191" s="48"/>
      <c r="S2191" s="48"/>
      <c r="T2191" s="48"/>
      <c r="U2191" s="48"/>
      <c r="V2191" s="48"/>
      <c r="W2191" s="48"/>
      <c r="X2191" s="48"/>
      <c r="Y2191" s="48"/>
      <c r="Z2191" s="48"/>
      <c r="AA2191" s="48"/>
      <c r="AB2191" s="48"/>
      <c r="AC2191" s="48"/>
      <c r="AD2191" s="49"/>
    </row>
    <row r="2192" spans="13:30">
      <c r="M2192" s="48"/>
      <c r="N2192" s="48"/>
      <c r="O2192" s="48"/>
      <c r="P2192" s="48"/>
      <c r="Q2192" s="48"/>
      <c r="R2192" s="48"/>
      <c r="S2192" s="48"/>
      <c r="T2192" s="48"/>
      <c r="U2192" s="48"/>
      <c r="V2192" s="48"/>
      <c r="W2192" s="48"/>
      <c r="X2192" s="48"/>
      <c r="Y2192" s="48"/>
      <c r="Z2192" s="48"/>
      <c r="AA2192" s="48"/>
      <c r="AB2192" s="48"/>
      <c r="AC2192" s="48"/>
      <c r="AD2192" s="49"/>
    </row>
    <row r="2193" spans="13:30">
      <c r="M2193" s="48"/>
      <c r="N2193" s="48"/>
      <c r="O2193" s="48"/>
      <c r="P2193" s="48"/>
      <c r="Q2193" s="48"/>
      <c r="R2193" s="48"/>
      <c r="S2193" s="48"/>
      <c r="T2193" s="48"/>
      <c r="U2193" s="48"/>
      <c r="V2193" s="48"/>
      <c r="W2193" s="48"/>
      <c r="X2193" s="48"/>
      <c r="Y2193" s="48"/>
      <c r="Z2193" s="48"/>
      <c r="AA2193" s="48"/>
      <c r="AB2193" s="48"/>
      <c r="AC2193" s="48"/>
      <c r="AD2193" s="49"/>
    </row>
    <row r="2194" spans="13:30">
      <c r="M2194" s="48"/>
      <c r="N2194" s="48"/>
      <c r="O2194" s="48"/>
      <c r="P2194" s="48"/>
      <c r="Q2194" s="48"/>
      <c r="R2194" s="48"/>
      <c r="S2194" s="48"/>
      <c r="T2194" s="48"/>
      <c r="U2194" s="48"/>
      <c r="V2194" s="48"/>
      <c r="W2194" s="48"/>
      <c r="X2194" s="48"/>
      <c r="Y2194" s="48"/>
      <c r="Z2194" s="48"/>
      <c r="AA2194" s="48"/>
      <c r="AB2194" s="48"/>
      <c r="AC2194" s="48"/>
      <c r="AD2194" s="49"/>
    </row>
    <row r="2195" spans="13:30">
      <c r="M2195" s="48"/>
      <c r="N2195" s="48"/>
      <c r="O2195" s="48"/>
      <c r="P2195" s="48"/>
      <c r="Q2195" s="48"/>
      <c r="R2195" s="48"/>
      <c r="S2195" s="48"/>
      <c r="T2195" s="48"/>
      <c r="U2195" s="48"/>
      <c r="V2195" s="48"/>
      <c r="W2195" s="48"/>
      <c r="X2195" s="48"/>
      <c r="Y2195" s="48"/>
      <c r="Z2195" s="48"/>
      <c r="AA2195" s="48"/>
      <c r="AB2195" s="48"/>
      <c r="AC2195" s="48"/>
      <c r="AD2195" s="49"/>
    </row>
    <row r="2196" spans="13:30">
      <c r="M2196" s="48"/>
      <c r="N2196" s="48"/>
      <c r="O2196" s="48"/>
      <c r="P2196" s="48"/>
      <c r="Q2196" s="48"/>
      <c r="R2196" s="48"/>
      <c r="S2196" s="48"/>
      <c r="T2196" s="48"/>
      <c r="U2196" s="48"/>
      <c r="V2196" s="48"/>
      <c r="W2196" s="48"/>
      <c r="X2196" s="48"/>
      <c r="Y2196" s="48"/>
      <c r="Z2196" s="48"/>
      <c r="AA2196" s="48"/>
      <c r="AB2196" s="48"/>
      <c r="AC2196" s="48"/>
      <c r="AD2196" s="49"/>
    </row>
    <row r="2197" spans="13:30">
      <c r="M2197" s="48"/>
      <c r="N2197" s="48"/>
      <c r="O2197" s="48"/>
      <c r="P2197" s="48"/>
      <c r="Q2197" s="48"/>
      <c r="R2197" s="48"/>
      <c r="S2197" s="48"/>
      <c r="T2197" s="48"/>
      <c r="U2197" s="48"/>
      <c r="V2197" s="48"/>
      <c r="W2197" s="48"/>
      <c r="X2197" s="48"/>
      <c r="Y2197" s="48"/>
      <c r="Z2197" s="48"/>
      <c r="AA2197" s="48"/>
      <c r="AB2197" s="48"/>
      <c r="AC2197" s="48"/>
      <c r="AD2197" s="49"/>
    </row>
    <row r="2198" spans="13:30">
      <c r="M2198" s="48"/>
      <c r="N2198" s="48"/>
      <c r="O2198" s="48"/>
      <c r="P2198" s="48"/>
      <c r="Q2198" s="48"/>
      <c r="R2198" s="48"/>
      <c r="S2198" s="48"/>
      <c r="T2198" s="48"/>
      <c r="U2198" s="48"/>
      <c r="V2198" s="48"/>
      <c r="W2198" s="48"/>
      <c r="X2198" s="48"/>
      <c r="Y2198" s="48"/>
      <c r="Z2198" s="48"/>
      <c r="AA2198" s="48"/>
      <c r="AB2198" s="48"/>
      <c r="AC2198" s="48"/>
      <c r="AD2198" s="49"/>
    </row>
    <row r="2199" spans="13:30">
      <c r="M2199" s="48"/>
      <c r="N2199" s="48"/>
      <c r="O2199" s="48"/>
      <c r="P2199" s="48"/>
      <c r="Q2199" s="48"/>
      <c r="R2199" s="48"/>
      <c r="S2199" s="48"/>
      <c r="T2199" s="48"/>
      <c r="U2199" s="48"/>
      <c r="V2199" s="48"/>
      <c r="W2199" s="48"/>
      <c r="X2199" s="48"/>
      <c r="Y2199" s="48"/>
      <c r="Z2199" s="48"/>
      <c r="AA2199" s="48"/>
      <c r="AB2199" s="48"/>
      <c r="AC2199" s="48"/>
      <c r="AD2199" s="49"/>
    </row>
    <row r="2200" spans="13:30">
      <c r="M2200" s="48"/>
      <c r="N2200" s="48"/>
      <c r="O2200" s="48"/>
      <c r="P2200" s="48"/>
      <c r="Q2200" s="48"/>
      <c r="R2200" s="48"/>
      <c r="S2200" s="48"/>
      <c r="T2200" s="48"/>
      <c r="U2200" s="48"/>
      <c r="V2200" s="48"/>
      <c r="W2200" s="48"/>
      <c r="X2200" s="48"/>
      <c r="Y2200" s="48"/>
      <c r="Z2200" s="48"/>
      <c r="AA2200" s="48"/>
      <c r="AB2200" s="48"/>
      <c r="AC2200" s="48"/>
      <c r="AD2200" s="49"/>
    </row>
    <row r="2201" spans="13:30">
      <c r="M2201" s="48"/>
      <c r="N2201" s="48"/>
      <c r="O2201" s="48"/>
      <c r="P2201" s="48"/>
      <c r="Q2201" s="48"/>
      <c r="R2201" s="48"/>
      <c r="S2201" s="48"/>
      <c r="T2201" s="48"/>
      <c r="U2201" s="48"/>
      <c r="V2201" s="48"/>
      <c r="W2201" s="48"/>
      <c r="X2201" s="48"/>
      <c r="Y2201" s="48"/>
      <c r="Z2201" s="48"/>
      <c r="AA2201" s="48"/>
      <c r="AB2201" s="48"/>
      <c r="AC2201" s="48"/>
      <c r="AD2201" s="49"/>
    </row>
    <row r="2202" spans="13:30">
      <c r="M2202" s="48"/>
      <c r="N2202" s="48"/>
      <c r="O2202" s="48"/>
      <c r="P2202" s="48"/>
      <c r="Q2202" s="48"/>
      <c r="R2202" s="48"/>
      <c r="S2202" s="48"/>
      <c r="T2202" s="48"/>
      <c r="U2202" s="48"/>
      <c r="V2202" s="48"/>
      <c r="W2202" s="48"/>
      <c r="X2202" s="48"/>
      <c r="Y2202" s="48"/>
      <c r="Z2202" s="48"/>
      <c r="AA2202" s="48"/>
      <c r="AB2202" s="48"/>
      <c r="AC2202" s="48"/>
      <c r="AD2202" s="49"/>
    </row>
    <row r="2203" spans="13:30">
      <c r="M2203" s="48"/>
      <c r="N2203" s="48"/>
      <c r="O2203" s="48"/>
      <c r="P2203" s="48"/>
      <c r="Q2203" s="48"/>
      <c r="R2203" s="48"/>
      <c r="S2203" s="48"/>
      <c r="T2203" s="48"/>
      <c r="U2203" s="48"/>
      <c r="V2203" s="48"/>
      <c r="W2203" s="48"/>
      <c r="X2203" s="48"/>
      <c r="Y2203" s="48"/>
      <c r="Z2203" s="48"/>
      <c r="AA2203" s="48"/>
      <c r="AB2203" s="48"/>
      <c r="AC2203" s="48"/>
      <c r="AD2203" s="49"/>
    </row>
    <row r="2204" spans="13:30">
      <c r="M2204" s="48"/>
      <c r="N2204" s="48"/>
      <c r="O2204" s="48"/>
      <c r="P2204" s="48"/>
      <c r="Q2204" s="48"/>
      <c r="R2204" s="48"/>
      <c r="S2204" s="48"/>
      <c r="T2204" s="48"/>
      <c r="U2204" s="48"/>
      <c r="V2204" s="48"/>
      <c r="W2204" s="48"/>
      <c r="X2204" s="48"/>
      <c r="Y2204" s="48"/>
      <c r="Z2204" s="48"/>
      <c r="AA2204" s="48"/>
      <c r="AB2204" s="48"/>
      <c r="AC2204" s="48"/>
      <c r="AD2204" s="49"/>
    </row>
    <row r="2205" spans="13:30">
      <c r="M2205" s="48"/>
      <c r="N2205" s="48"/>
      <c r="O2205" s="48"/>
      <c r="P2205" s="48"/>
      <c r="Q2205" s="48"/>
      <c r="R2205" s="48"/>
      <c r="S2205" s="48"/>
      <c r="T2205" s="48"/>
      <c r="U2205" s="48"/>
      <c r="V2205" s="48"/>
      <c r="W2205" s="48"/>
      <c r="X2205" s="48"/>
      <c r="Y2205" s="48"/>
      <c r="Z2205" s="48"/>
      <c r="AA2205" s="48"/>
      <c r="AB2205" s="48"/>
      <c r="AC2205" s="48"/>
      <c r="AD2205" s="49"/>
    </row>
    <row r="2206" spans="13:30">
      <c r="M2206" s="48"/>
      <c r="N2206" s="48"/>
      <c r="O2206" s="48"/>
      <c r="P2206" s="48"/>
      <c r="Q2206" s="48"/>
      <c r="R2206" s="48"/>
      <c r="S2206" s="48"/>
      <c r="T2206" s="48"/>
      <c r="U2206" s="48"/>
      <c r="V2206" s="48"/>
      <c r="W2206" s="48"/>
      <c r="X2206" s="48"/>
      <c r="Y2206" s="48"/>
      <c r="Z2206" s="48"/>
      <c r="AA2206" s="48"/>
      <c r="AB2206" s="48"/>
      <c r="AC2206" s="48"/>
      <c r="AD2206" s="49"/>
    </row>
    <row r="2207" spans="13:30">
      <c r="M2207" s="48"/>
      <c r="N2207" s="48"/>
      <c r="O2207" s="48"/>
      <c r="P2207" s="48"/>
      <c r="Q2207" s="48"/>
      <c r="R2207" s="48"/>
      <c r="S2207" s="48"/>
      <c r="T2207" s="48"/>
      <c r="U2207" s="48"/>
      <c r="V2207" s="48"/>
      <c r="W2207" s="48"/>
      <c r="X2207" s="48"/>
      <c r="Y2207" s="48"/>
      <c r="Z2207" s="48"/>
      <c r="AA2207" s="48"/>
      <c r="AB2207" s="48"/>
      <c r="AC2207" s="48"/>
      <c r="AD2207" s="49"/>
    </row>
    <row r="2208" spans="13:30">
      <c r="M2208" s="48"/>
      <c r="N2208" s="48"/>
      <c r="O2208" s="48"/>
      <c r="P2208" s="48"/>
      <c r="Q2208" s="48"/>
      <c r="R2208" s="48"/>
      <c r="S2208" s="48"/>
      <c r="T2208" s="48"/>
      <c r="U2208" s="48"/>
      <c r="V2208" s="48"/>
      <c r="W2208" s="48"/>
      <c r="X2208" s="48"/>
      <c r="Y2208" s="48"/>
      <c r="Z2208" s="48"/>
      <c r="AA2208" s="48"/>
      <c r="AB2208" s="48"/>
      <c r="AC2208" s="48"/>
      <c r="AD2208" s="49"/>
    </row>
    <row r="2209" spans="13:30">
      <c r="M2209" s="48"/>
      <c r="N2209" s="48"/>
      <c r="O2209" s="48"/>
      <c r="P2209" s="48"/>
      <c r="Q2209" s="48"/>
      <c r="R2209" s="48"/>
      <c r="S2209" s="48"/>
      <c r="T2209" s="48"/>
      <c r="U2209" s="48"/>
      <c r="V2209" s="48"/>
      <c r="W2209" s="48"/>
      <c r="X2209" s="48"/>
      <c r="Y2209" s="48"/>
      <c r="Z2209" s="48"/>
      <c r="AA2209" s="48"/>
      <c r="AB2209" s="48"/>
      <c r="AC2209" s="48"/>
      <c r="AD2209" s="49"/>
    </row>
    <row r="2210" spans="13:30">
      <c r="M2210" s="48"/>
      <c r="N2210" s="48"/>
      <c r="O2210" s="48"/>
      <c r="P2210" s="48"/>
      <c r="Q2210" s="48"/>
      <c r="R2210" s="48"/>
      <c r="S2210" s="48"/>
      <c r="T2210" s="48"/>
      <c r="U2210" s="48"/>
      <c r="V2210" s="48"/>
      <c r="W2210" s="48"/>
      <c r="X2210" s="48"/>
      <c r="Y2210" s="48"/>
      <c r="Z2210" s="48"/>
      <c r="AA2210" s="48"/>
      <c r="AB2210" s="48"/>
      <c r="AC2210" s="48"/>
      <c r="AD2210" s="49"/>
    </row>
    <row r="2211" spans="13:30">
      <c r="M2211" s="48"/>
      <c r="N2211" s="48"/>
      <c r="O2211" s="48"/>
      <c r="P2211" s="48"/>
      <c r="Q2211" s="48"/>
      <c r="R2211" s="48"/>
      <c r="S2211" s="48"/>
      <c r="T2211" s="48"/>
      <c r="U2211" s="48"/>
      <c r="V2211" s="48"/>
      <c r="W2211" s="48"/>
      <c r="X2211" s="48"/>
      <c r="Y2211" s="48"/>
      <c r="Z2211" s="48"/>
      <c r="AA2211" s="48"/>
      <c r="AB2211" s="48"/>
      <c r="AC2211" s="48"/>
      <c r="AD2211" s="49"/>
    </row>
    <row r="2212" spans="13:30">
      <c r="M2212" s="48"/>
      <c r="N2212" s="48"/>
      <c r="O2212" s="48"/>
      <c r="P2212" s="48"/>
      <c r="Q2212" s="48"/>
      <c r="R2212" s="48"/>
      <c r="S2212" s="48"/>
      <c r="T2212" s="48"/>
      <c r="U2212" s="48"/>
      <c r="V2212" s="48"/>
      <c r="W2212" s="48"/>
      <c r="X2212" s="48"/>
      <c r="Y2212" s="48"/>
      <c r="Z2212" s="48"/>
      <c r="AA2212" s="48"/>
      <c r="AB2212" s="48"/>
      <c r="AC2212" s="48"/>
      <c r="AD2212" s="49"/>
    </row>
    <row r="2213" spans="13:30">
      <c r="M2213" s="48"/>
      <c r="N2213" s="48"/>
      <c r="O2213" s="48"/>
      <c r="P2213" s="48"/>
      <c r="Q2213" s="48"/>
      <c r="R2213" s="48"/>
      <c r="S2213" s="48"/>
      <c r="T2213" s="48"/>
      <c r="U2213" s="48"/>
      <c r="V2213" s="48"/>
      <c r="W2213" s="48"/>
      <c r="X2213" s="48"/>
      <c r="Y2213" s="48"/>
      <c r="Z2213" s="48"/>
      <c r="AA2213" s="48"/>
      <c r="AB2213" s="48"/>
      <c r="AC2213" s="48"/>
      <c r="AD2213" s="49"/>
    </row>
    <row r="2214" spans="13:30">
      <c r="M2214" s="48"/>
      <c r="N2214" s="48"/>
      <c r="O2214" s="48"/>
      <c r="P2214" s="48"/>
      <c r="Q2214" s="48"/>
      <c r="R2214" s="48"/>
      <c r="S2214" s="48"/>
      <c r="T2214" s="48"/>
      <c r="U2214" s="48"/>
      <c r="V2214" s="48"/>
      <c r="W2214" s="48"/>
      <c r="X2214" s="48"/>
      <c r="Y2214" s="48"/>
      <c r="Z2214" s="48"/>
      <c r="AA2214" s="48"/>
      <c r="AB2214" s="48"/>
      <c r="AC2214" s="48"/>
      <c r="AD2214" s="49"/>
    </row>
    <row r="2215" spans="13:30">
      <c r="M2215" s="48"/>
      <c r="N2215" s="48"/>
      <c r="O2215" s="48"/>
      <c r="P2215" s="48"/>
      <c r="Q2215" s="48"/>
      <c r="R2215" s="48"/>
      <c r="S2215" s="48"/>
      <c r="T2215" s="48"/>
      <c r="U2215" s="48"/>
      <c r="V2215" s="48"/>
      <c r="W2215" s="48"/>
      <c r="X2215" s="48"/>
      <c r="Y2215" s="48"/>
      <c r="Z2215" s="48"/>
      <c r="AA2215" s="48"/>
      <c r="AB2215" s="48"/>
      <c r="AC2215" s="48"/>
      <c r="AD2215" s="49"/>
    </row>
    <row r="2216" spans="13:30">
      <c r="M2216" s="48"/>
      <c r="N2216" s="48"/>
      <c r="O2216" s="48"/>
      <c r="P2216" s="48"/>
      <c r="Q2216" s="48"/>
      <c r="R2216" s="48"/>
      <c r="S2216" s="48"/>
      <c r="T2216" s="48"/>
      <c r="U2216" s="48"/>
      <c r="V2216" s="48"/>
      <c r="W2216" s="48"/>
      <c r="X2216" s="48"/>
      <c r="Y2216" s="48"/>
      <c r="Z2216" s="48"/>
      <c r="AA2216" s="48"/>
      <c r="AB2216" s="48"/>
      <c r="AC2216" s="48"/>
      <c r="AD2216" s="49"/>
    </row>
    <row r="2217" spans="13:30">
      <c r="M2217" s="48"/>
      <c r="N2217" s="48"/>
      <c r="O2217" s="48"/>
      <c r="P2217" s="48"/>
      <c r="Q2217" s="48"/>
      <c r="R2217" s="48"/>
      <c r="S2217" s="48"/>
      <c r="T2217" s="48"/>
      <c r="U2217" s="48"/>
      <c r="V2217" s="48"/>
      <c r="W2217" s="48"/>
      <c r="X2217" s="48"/>
      <c r="Y2217" s="48"/>
      <c r="Z2217" s="48"/>
      <c r="AA2217" s="48"/>
      <c r="AB2217" s="48"/>
      <c r="AC2217" s="48"/>
      <c r="AD2217" s="49"/>
    </row>
    <row r="2218" spans="13:30">
      <c r="M2218" s="48"/>
      <c r="N2218" s="48"/>
      <c r="O2218" s="48"/>
      <c r="P2218" s="48"/>
      <c r="Q2218" s="48"/>
      <c r="R2218" s="48"/>
      <c r="S2218" s="48"/>
      <c r="T2218" s="48"/>
      <c r="U2218" s="48"/>
      <c r="V2218" s="48"/>
      <c r="W2218" s="48"/>
      <c r="X2218" s="48"/>
      <c r="Y2218" s="48"/>
      <c r="Z2218" s="48"/>
      <c r="AA2218" s="48"/>
      <c r="AB2218" s="48"/>
      <c r="AC2218" s="48"/>
      <c r="AD2218" s="49"/>
    </row>
    <row r="2219" spans="13:30">
      <c r="M2219" s="48"/>
      <c r="N2219" s="48"/>
      <c r="O2219" s="48"/>
      <c r="P2219" s="48"/>
      <c r="Q2219" s="48"/>
      <c r="R2219" s="48"/>
      <c r="S2219" s="48"/>
      <c r="T2219" s="48"/>
      <c r="U2219" s="48"/>
      <c r="V2219" s="48"/>
      <c r="W2219" s="48"/>
      <c r="X2219" s="48"/>
      <c r="Y2219" s="48"/>
      <c r="Z2219" s="48"/>
      <c r="AA2219" s="48"/>
      <c r="AB2219" s="48"/>
      <c r="AC2219" s="48"/>
      <c r="AD2219" s="49"/>
    </row>
    <row r="2220" spans="13:30">
      <c r="M2220" s="48"/>
      <c r="N2220" s="48"/>
      <c r="O2220" s="48"/>
      <c r="P2220" s="48"/>
      <c r="Q2220" s="48"/>
      <c r="R2220" s="48"/>
      <c r="S2220" s="48"/>
      <c r="T2220" s="48"/>
      <c r="U2220" s="48"/>
      <c r="V2220" s="48"/>
      <c r="W2220" s="48"/>
      <c r="X2220" s="48"/>
      <c r="Y2220" s="48"/>
      <c r="Z2220" s="48"/>
      <c r="AA2220" s="48"/>
      <c r="AB2220" s="48"/>
      <c r="AC2220" s="48"/>
      <c r="AD2220" s="49"/>
    </row>
    <row r="2221" spans="13:30">
      <c r="M2221" s="48"/>
      <c r="N2221" s="48"/>
      <c r="O2221" s="48"/>
      <c r="P2221" s="48"/>
      <c r="Q2221" s="48"/>
      <c r="R2221" s="48"/>
      <c r="S2221" s="48"/>
      <c r="T2221" s="48"/>
      <c r="U2221" s="48"/>
      <c r="V2221" s="48"/>
      <c r="W2221" s="48"/>
      <c r="X2221" s="48"/>
      <c r="Y2221" s="48"/>
      <c r="Z2221" s="48"/>
      <c r="AA2221" s="48"/>
      <c r="AB2221" s="48"/>
      <c r="AC2221" s="48"/>
      <c r="AD2221" s="49"/>
    </row>
    <row r="2222" spans="13:30">
      <c r="M2222" s="48"/>
      <c r="N2222" s="48"/>
      <c r="O2222" s="48"/>
      <c r="P2222" s="48"/>
      <c r="Q2222" s="48"/>
      <c r="R2222" s="48"/>
      <c r="S2222" s="48"/>
      <c r="T2222" s="48"/>
      <c r="U2222" s="48"/>
      <c r="V2222" s="48"/>
      <c r="W2222" s="48"/>
      <c r="X2222" s="48"/>
      <c r="Y2222" s="48"/>
      <c r="Z2222" s="48"/>
      <c r="AA2222" s="48"/>
      <c r="AB2222" s="48"/>
      <c r="AC2222" s="48"/>
      <c r="AD2222" s="49"/>
    </row>
    <row r="2223" spans="13:30">
      <c r="M2223" s="48"/>
      <c r="N2223" s="48"/>
      <c r="O2223" s="48"/>
      <c r="P2223" s="48"/>
      <c r="Q2223" s="48"/>
      <c r="R2223" s="48"/>
      <c r="S2223" s="48"/>
      <c r="T2223" s="48"/>
      <c r="U2223" s="48"/>
      <c r="V2223" s="48"/>
      <c r="W2223" s="48"/>
      <c r="X2223" s="48"/>
      <c r="Y2223" s="48"/>
      <c r="Z2223" s="48"/>
      <c r="AA2223" s="48"/>
      <c r="AB2223" s="48"/>
      <c r="AC2223" s="48"/>
      <c r="AD2223" s="49"/>
    </row>
    <row r="2224" spans="13:30">
      <c r="M2224" s="48"/>
      <c r="N2224" s="48"/>
      <c r="O2224" s="48"/>
      <c r="P2224" s="48"/>
      <c r="Q2224" s="48"/>
      <c r="R2224" s="48"/>
      <c r="S2224" s="48"/>
      <c r="T2224" s="48"/>
      <c r="U2224" s="48"/>
      <c r="V2224" s="48"/>
      <c r="W2224" s="48"/>
      <c r="X2224" s="48"/>
      <c r="Y2224" s="48"/>
      <c r="Z2224" s="48"/>
      <c r="AA2224" s="48"/>
      <c r="AB2224" s="48"/>
      <c r="AC2224" s="48"/>
      <c r="AD2224" s="49"/>
    </row>
    <row r="2225" spans="13:30">
      <c r="M2225" s="48"/>
      <c r="N2225" s="48"/>
      <c r="O2225" s="48"/>
      <c r="P2225" s="48"/>
      <c r="Q2225" s="48"/>
      <c r="R2225" s="48"/>
      <c r="S2225" s="48"/>
      <c r="T2225" s="48"/>
      <c r="U2225" s="48"/>
      <c r="V2225" s="48"/>
      <c r="W2225" s="48"/>
      <c r="X2225" s="48"/>
      <c r="Y2225" s="48"/>
      <c r="Z2225" s="48"/>
      <c r="AA2225" s="48"/>
      <c r="AB2225" s="48"/>
      <c r="AC2225" s="48"/>
      <c r="AD2225" s="49"/>
    </row>
    <row r="2226" spans="13:30">
      <c r="M2226" s="48"/>
      <c r="N2226" s="48"/>
      <c r="O2226" s="48"/>
      <c r="P2226" s="48"/>
      <c r="Q2226" s="48"/>
      <c r="R2226" s="48"/>
      <c r="S2226" s="48"/>
      <c r="T2226" s="48"/>
      <c r="U2226" s="48"/>
      <c r="V2226" s="48"/>
      <c r="W2226" s="48"/>
      <c r="X2226" s="48"/>
      <c r="Y2226" s="48"/>
      <c r="Z2226" s="48"/>
      <c r="AA2226" s="48"/>
      <c r="AB2226" s="48"/>
      <c r="AC2226" s="48"/>
      <c r="AD2226" s="49"/>
    </row>
    <row r="2227" spans="13:30">
      <c r="M2227" s="48"/>
      <c r="N2227" s="48"/>
      <c r="O2227" s="48"/>
      <c r="P2227" s="48"/>
      <c r="Q2227" s="48"/>
      <c r="R2227" s="48"/>
      <c r="S2227" s="48"/>
      <c r="T2227" s="48"/>
      <c r="U2227" s="48"/>
      <c r="V2227" s="48"/>
      <c r="W2227" s="48"/>
      <c r="X2227" s="48"/>
      <c r="Y2227" s="48"/>
      <c r="Z2227" s="48"/>
      <c r="AA2227" s="48"/>
      <c r="AB2227" s="48"/>
      <c r="AC2227" s="48"/>
      <c r="AD2227" s="49"/>
    </row>
    <row r="2228" spans="13:30">
      <c r="M2228" s="48"/>
      <c r="N2228" s="48"/>
      <c r="O2228" s="48"/>
      <c r="P2228" s="48"/>
      <c r="Q2228" s="48"/>
      <c r="R2228" s="48"/>
      <c r="S2228" s="48"/>
      <c r="T2228" s="48"/>
      <c r="U2228" s="48"/>
      <c r="V2228" s="48"/>
      <c r="W2228" s="48"/>
      <c r="X2228" s="48"/>
      <c r="Y2228" s="48"/>
      <c r="Z2228" s="48"/>
      <c r="AA2228" s="48"/>
      <c r="AB2228" s="48"/>
      <c r="AC2228" s="48"/>
      <c r="AD2228" s="49"/>
    </row>
    <row r="2229" spans="13:30">
      <c r="M2229" s="48"/>
      <c r="N2229" s="48"/>
      <c r="O2229" s="48"/>
      <c r="P2229" s="48"/>
      <c r="Q2229" s="48"/>
      <c r="R2229" s="48"/>
      <c r="S2229" s="48"/>
      <c r="T2229" s="48"/>
      <c r="U2229" s="48"/>
      <c r="V2229" s="48"/>
      <c r="W2229" s="48"/>
      <c r="X2229" s="48"/>
      <c r="Y2229" s="48"/>
      <c r="Z2229" s="48"/>
      <c r="AA2229" s="48"/>
      <c r="AB2229" s="48"/>
      <c r="AC2229" s="48"/>
      <c r="AD2229" s="49"/>
    </row>
    <row r="2230" spans="13:30">
      <c r="M2230" s="48"/>
      <c r="N2230" s="48"/>
      <c r="O2230" s="48"/>
      <c r="P2230" s="48"/>
      <c r="Q2230" s="48"/>
      <c r="R2230" s="48"/>
      <c r="S2230" s="48"/>
      <c r="T2230" s="48"/>
      <c r="U2230" s="48"/>
      <c r="V2230" s="48"/>
      <c r="W2230" s="48"/>
      <c r="X2230" s="48"/>
      <c r="Y2230" s="48"/>
      <c r="Z2230" s="48"/>
      <c r="AA2230" s="48"/>
      <c r="AB2230" s="48"/>
      <c r="AC2230" s="48"/>
      <c r="AD2230" s="49"/>
    </row>
    <row r="2231" spans="13:30">
      <c r="M2231" s="48"/>
      <c r="N2231" s="48"/>
      <c r="O2231" s="48"/>
      <c r="P2231" s="48"/>
      <c r="Q2231" s="48"/>
      <c r="R2231" s="48"/>
      <c r="S2231" s="48"/>
      <c r="T2231" s="48"/>
      <c r="U2231" s="48"/>
      <c r="V2231" s="48"/>
      <c r="W2231" s="48"/>
      <c r="X2231" s="48"/>
      <c r="Y2231" s="48"/>
      <c r="Z2231" s="48"/>
      <c r="AA2231" s="48"/>
      <c r="AB2231" s="48"/>
      <c r="AC2231" s="48"/>
      <c r="AD2231" s="49"/>
    </row>
    <row r="2232" spans="13:30">
      <c r="M2232" s="48"/>
      <c r="N2232" s="48"/>
      <c r="O2232" s="48"/>
      <c r="P2232" s="48"/>
      <c r="Q2232" s="48"/>
      <c r="R2232" s="48"/>
      <c r="S2232" s="48"/>
      <c r="T2232" s="48"/>
      <c r="U2232" s="48"/>
      <c r="V2232" s="48"/>
      <c r="W2232" s="48"/>
      <c r="X2232" s="48"/>
      <c r="Y2232" s="48"/>
      <c r="Z2232" s="48"/>
      <c r="AA2232" s="48"/>
      <c r="AB2232" s="48"/>
      <c r="AC2232" s="48"/>
      <c r="AD2232" s="49"/>
    </row>
    <row r="2233" spans="13:30">
      <c r="M2233" s="48"/>
      <c r="N2233" s="48"/>
      <c r="O2233" s="48"/>
      <c r="P2233" s="48"/>
      <c r="Q2233" s="48"/>
      <c r="R2233" s="48"/>
      <c r="S2233" s="48"/>
      <c r="T2233" s="48"/>
      <c r="U2233" s="48"/>
      <c r="V2233" s="48"/>
      <c r="W2233" s="48"/>
      <c r="X2233" s="48"/>
      <c r="Y2233" s="48"/>
      <c r="Z2233" s="48"/>
      <c r="AA2233" s="48"/>
      <c r="AB2233" s="48"/>
      <c r="AC2233" s="48"/>
      <c r="AD2233" s="49"/>
    </row>
    <row r="2234" spans="13:30">
      <c r="M2234" s="48"/>
      <c r="N2234" s="48"/>
      <c r="O2234" s="48"/>
      <c r="P2234" s="48"/>
      <c r="Q2234" s="48"/>
      <c r="R2234" s="48"/>
      <c r="S2234" s="48"/>
      <c r="T2234" s="48"/>
      <c r="U2234" s="48"/>
      <c r="V2234" s="48"/>
      <c r="W2234" s="48"/>
      <c r="X2234" s="48"/>
      <c r="Y2234" s="48"/>
      <c r="Z2234" s="48"/>
      <c r="AA2234" s="48"/>
      <c r="AB2234" s="48"/>
      <c r="AC2234" s="48"/>
      <c r="AD2234" s="49"/>
    </row>
    <row r="2235" spans="13:30">
      <c r="M2235" s="48"/>
      <c r="N2235" s="48"/>
      <c r="O2235" s="48"/>
      <c r="P2235" s="48"/>
      <c r="Q2235" s="48"/>
      <c r="R2235" s="48"/>
      <c r="S2235" s="48"/>
      <c r="T2235" s="48"/>
      <c r="U2235" s="48"/>
      <c r="V2235" s="48"/>
      <c r="W2235" s="48"/>
      <c r="X2235" s="48"/>
      <c r="Y2235" s="48"/>
      <c r="Z2235" s="48"/>
      <c r="AA2235" s="48"/>
      <c r="AB2235" s="48"/>
      <c r="AC2235" s="48"/>
      <c r="AD2235" s="49"/>
    </row>
    <row r="2236" spans="13:30">
      <c r="M2236" s="48"/>
      <c r="N2236" s="48"/>
      <c r="O2236" s="48"/>
      <c r="P2236" s="48"/>
      <c r="Q2236" s="48"/>
      <c r="R2236" s="48"/>
      <c r="S2236" s="48"/>
      <c r="T2236" s="48"/>
      <c r="U2236" s="48"/>
      <c r="V2236" s="48"/>
      <c r="W2236" s="48"/>
      <c r="X2236" s="48"/>
      <c r="Y2236" s="48"/>
      <c r="Z2236" s="48"/>
      <c r="AA2236" s="48"/>
      <c r="AB2236" s="48"/>
      <c r="AC2236" s="48"/>
      <c r="AD2236" s="49"/>
    </row>
    <row r="2237" spans="13:30">
      <c r="M2237" s="48"/>
      <c r="N2237" s="48"/>
      <c r="O2237" s="48"/>
      <c r="P2237" s="48"/>
      <c r="Q2237" s="48"/>
      <c r="R2237" s="48"/>
      <c r="S2237" s="48"/>
      <c r="T2237" s="48"/>
      <c r="U2237" s="48"/>
      <c r="V2237" s="48"/>
      <c r="W2237" s="48"/>
      <c r="X2237" s="48"/>
      <c r="Y2237" s="48"/>
      <c r="Z2237" s="48"/>
      <c r="AA2237" s="48"/>
      <c r="AB2237" s="48"/>
      <c r="AC2237" s="48"/>
      <c r="AD2237" s="49"/>
    </row>
    <row r="2238" spans="13:30">
      <c r="M2238" s="48"/>
      <c r="N2238" s="48"/>
      <c r="O2238" s="48"/>
      <c r="P2238" s="48"/>
      <c r="Q2238" s="48"/>
      <c r="R2238" s="48"/>
      <c r="S2238" s="48"/>
      <c r="T2238" s="48"/>
      <c r="U2238" s="48"/>
      <c r="V2238" s="48"/>
      <c r="W2238" s="48"/>
      <c r="X2238" s="48"/>
      <c r="Y2238" s="48"/>
      <c r="Z2238" s="48"/>
      <c r="AA2238" s="48"/>
      <c r="AB2238" s="48"/>
      <c r="AC2238" s="48"/>
      <c r="AD2238" s="49"/>
    </row>
    <row r="2239" spans="13:30">
      <c r="M2239" s="48"/>
      <c r="N2239" s="48"/>
      <c r="O2239" s="48"/>
      <c r="P2239" s="48"/>
      <c r="Q2239" s="48"/>
      <c r="R2239" s="48"/>
      <c r="S2239" s="48"/>
      <c r="T2239" s="48"/>
      <c r="U2239" s="48"/>
      <c r="V2239" s="48"/>
      <c r="W2239" s="48"/>
      <c r="X2239" s="48"/>
      <c r="Y2239" s="48"/>
      <c r="Z2239" s="48"/>
      <c r="AA2239" s="48"/>
      <c r="AB2239" s="48"/>
      <c r="AC2239" s="48"/>
      <c r="AD2239" s="49"/>
    </row>
    <row r="2240" spans="13:30">
      <c r="M2240" s="48"/>
      <c r="N2240" s="48"/>
      <c r="O2240" s="48"/>
      <c r="P2240" s="48"/>
      <c r="Q2240" s="48"/>
      <c r="R2240" s="48"/>
      <c r="S2240" s="48"/>
      <c r="T2240" s="48"/>
      <c r="U2240" s="48"/>
      <c r="V2240" s="48"/>
      <c r="W2240" s="48"/>
      <c r="X2240" s="48"/>
      <c r="Y2240" s="48"/>
      <c r="Z2240" s="48"/>
      <c r="AA2240" s="48"/>
      <c r="AB2240" s="48"/>
      <c r="AC2240" s="48"/>
      <c r="AD2240" s="49"/>
    </row>
    <row r="2241" spans="13:30">
      <c r="M2241" s="48"/>
      <c r="N2241" s="48"/>
      <c r="O2241" s="48"/>
      <c r="P2241" s="48"/>
      <c r="Q2241" s="48"/>
      <c r="R2241" s="48"/>
      <c r="S2241" s="48"/>
      <c r="T2241" s="48"/>
      <c r="U2241" s="48"/>
      <c r="V2241" s="48"/>
      <c r="W2241" s="48"/>
      <c r="X2241" s="48"/>
      <c r="Y2241" s="48"/>
      <c r="Z2241" s="48"/>
      <c r="AA2241" s="48"/>
      <c r="AB2241" s="48"/>
      <c r="AC2241" s="48"/>
      <c r="AD2241" s="49"/>
    </row>
    <row r="2242" spans="13:30">
      <c r="M2242" s="48"/>
      <c r="N2242" s="48"/>
      <c r="O2242" s="48"/>
      <c r="P2242" s="48"/>
      <c r="Q2242" s="48"/>
      <c r="R2242" s="48"/>
      <c r="S2242" s="48"/>
      <c r="T2242" s="48"/>
      <c r="U2242" s="48"/>
      <c r="V2242" s="48"/>
      <c r="W2242" s="48"/>
      <c r="X2242" s="48"/>
      <c r="Y2242" s="48"/>
      <c r="Z2242" s="48"/>
      <c r="AA2242" s="48"/>
      <c r="AB2242" s="48"/>
      <c r="AC2242" s="48"/>
      <c r="AD2242" s="49"/>
    </row>
    <row r="2243" spans="13:30">
      <c r="M2243" s="48"/>
      <c r="N2243" s="48"/>
      <c r="O2243" s="48"/>
      <c r="P2243" s="48"/>
      <c r="Q2243" s="48"/>
      <c r="R2243" s="48"/>
      <c r="S2243" s="48"/>
      <c r="T2243" s="48"/>
      <c r="U2243" s="48"/>
      <c r="V2243" s="48"/>
      <c r="W2243" s="48"/>
      <c r="X2243" s="48"/>
      <c r="Y2243" s="48"/>
      <c r="Z2243" s="48"/>
      <c r="AA2243" s="48"/>
      <c r="AB2243" s="48"/>
      <c r="AC2243" s="48"/>
      <c r="AD2243" s="49"/>
    </row>
    <row r="2244" spans="13:30">
      <c r="M2244" s="48"/>
      <c r="N2244" s="48"/>
      <c r="O2244" s="48"/>
      <c r="P2244" s="48"/>
      <c r="Q2244" s="48"/>
      <c r="R2244" s="48"/>
      <c r="S2244" s="48"/>
      <c r="T2244" s="48"/>
      <c r="U2244" s="48"/>
      <c r="V2244" s="48"/>
      <c r="W2244" s="48"/>
      <c r="X2244" s="48"/>
      <c r="Y2244" s="48"/>
      <c r="Z2244" s="48"/>
      <c r="AA2244" s="48"/>
      <c r="AB2244" s="48"/>
      <c r="AC2244" s="48"/>
      <c r="AD2244" s="49"/>
    </row>
    <row r="2245" spans="13:30">
      <c r="M2245" s="48"/>
      <c r="N2245" s="48"/>
      <c r="O2245" s="48"/>
      <c r="P2245" s="48"/>
      <c r="Q2245" s="48"/>
      <c r="R2245" s="48"/>
      <c r="S2245" s="48"/>
      <c r="T2245" s="48"/>
      <c r="U2245" s="48"/>
      <c r="V2245" s="48"/>
      <c r="W2245" s="48"/>
      <c r="X2245" s="48"/>
      <c r="Y2245" s="48"/>
      <c r="Z2245" s="48"/>
      <c r="AA2245" s="48"/>
      <c r="AB2245" s="48"/>
      <c r="AC2245" s="48"/>
      <c r="AD2245" s="49"/>
    </row>
    <row r="2246" spans="13:30">
      <c r="M2246" s="48"/>
      <c r="N2246" s="48"/>
      <c r="O2246" s="48"/>
      <c r="P2246" s="48"/>
      <c r="Q2246" s="48"/>
      <c r="R2246" s="48"/>
      <c r="S2246" s="48"/>
      <c r="T2246" s="48"/>
      <c r="U2246" s="48"/>
      <c r="V2246" s="48"/>
      <c r="W2246" s="48"/>
      <c r="X2246" s="48"/>
      <c r="Y2246" s="48"/>
      <c r="Z2246" s="48"/>
      <c r="AA2246" s="48"/>
      <c r="AB2246" s="48"/>
      <c r="AC2246" s="48"/>
      <c r="AD2246" s="49"/>
    </row>
    <row r="2247" spans="13:30">
      <c r="M2247" s="48"/>
      <c r="N2247" s="48"/>
      <c r="O2247" s="48"/>
      <c r="P2247" s="48"/>
      <c r="Q2247" s="48"/>
      <c r="R2247" s="48"/>
      <c r="S2247" s="48"/>
      <c r="T2247" s="48"/>
      <c r="U2247" s="48"/>
      <c r="V2247" s="48"/>
      <c r="W2247" s="48"/>
      <c r="X2247" s="48"/>
      <c r="Y2247" s="48"/>
      <c r="Z2247" s="48"/>
      <c r="AA2247" s="48"/>
      <c r="AB2247" s="48"/>
      <c r="AC2247" s="48"/>
      <c r="AD2247" s="49"/>
    </row>
    <row r="2248" spans="13:30">
      <c r="M2248" s="48"/>
      <c r="N2248" s="48"/>
      <c r="O2248" s="48"/>
      <c r="P2248" s="48"/>
      <c r="Q2248" s="48"/>
      <c r="R2248" s="48"/>
      <c r="S2248" s="48"/>
      <c r="T2248" s="48"/>
      <c r="U2248" s="48"/>
      <c r="V2248" s="48"/>
      <c r="W2248" s="48"/>
      <c r="X2248" s="48"/>
      <c r="Y2248" s="48"/>
      <c r="Z2248" s="48"/>
      <c r="AA2248" s="48"/>
      <c r="AB2248" s="48"/>
      <c r="AC2248" s="48"/>
      <c r="AD2248" s="49"/>
    </row>
    <row r="2249" spans="13:30">
      <c r="M2249" s="48"/>
      <c r="N2249" s="48"/>
      <c r="O2249" s="48"/>
      <c r="P2249" s="48"/>
      <c r="Q2249" s="48"/>
      <c r="R2249" s="48"/>
      <c r="S2249" s="48"/>
      <c r="T2249" s="48"/>
      <c r="U2249" s="48"/>
      <c r="V2249" s="48"/>
      <c r="W2249" s="48"/>
      <c r="X2249" s="48"/>
      <c r="Y2249" s="48"/>
      <c r="Z2249" s="48"/>
      <c r="AA2249" s="48"/>
      <c r="AB2249" s="48"/>
      <c r="AC2249" s="48"/>
      <c r="AD2249" s="49"/>
    </row>
    <row r="2250" spans="13:30">
      <c r="M2250" s="48"/>
      <c r="N2250" s="48"/>
      <c r="O2250" s="48"/>
      <c r="P2250" s="48"/>
      <c r="Q2250" s="48"/>
      <c r="R2250" s="48"/>
      <c r="S2250" s="48"/>
      <c r="T2250" s="48"/>
      <c r="U2250" s="48"/>
      <c r="V2250" s="48"/>
      <c r="W2250" s="48"/>
      <c r="X2250" s="48"/>
      <c r="Y2250" s="48"/>
      <c r="Z2250" s="48"/>
      <c r="AA2250" s="48"/>
      <c r="AB2250" s="48"/>
      <c r="AC2250" s="48"/>
      <c r="AD2250" s="49"/>
    </row>
    <row r="2251" spans="13:30">
      <c r="M2251" s="48"/>
      <c r="N2251" s="48"/>
      <c r="O2251" s="48"/>
      <c r="P2251" s="48"/>
      <c r="Q2251" s="48"/>
      <c r="R2251" s="48"/>
      <c r="S2251" s="48"/>
      <c r="T2251" s="48"/>
      <c r="U2251" s="48"/>
      <c r="V2251" s="48"/>
      <c r="W2251" s="48"/>
      <c r="X2251" s="48"/>
      <c r="Y2251" s="48"/>
      <c r="Z2251" s="48"/>
      <c r="AA2251" s="48"/>
      <c r="AB2251" s="48"/>
      <c r="AC2251" s="48"/>
      <c r="AD2251" s="49"/>
    </row>
    <row r="2252" spans="13:30">
      <c r="M2252" s="48"/>
      <c r="N2252" s="48"/>
      <c r="O2252" s="48"/>
      <c r="P2252" s="48"/>
      <c r="Q2252" s="48"/>
      <c r="R2252" s="48"/>
      <c r="S2252" s="48"/>
      <c r="T2252" s="48"/>
      <c r="U2252" s="48"/>
      <c r="V2252" s="48"/>
      <c r="W2252" s="48"/>
      <c r="X2252" s="48"/>
      <c r="Y2252" s="48"/>
      <c r="Z2252" s="48"/>
      <c r="AA2252" s="48"/>
      <c r="AB2252" s="48"/>
      <c r="AC2252" s="48"/>
      <c r="AD2252" s="49"/>
    </row>
    <row r="2253" spans="13:30">
      <c r="M2253" s="48"/>
      <c r="N2253" s="48"/>
      <c r="O2253" s="48"/>
      <c r="P2253" s="48"/>
      <c r="Q2253" s="48"/>
      <c r="R2253" s="48"/>
      <c r="S2253" s="48"/>
      <c r="T2253" s="48"/>
      <c r="U2253" s="48"/>
      <c r="V2253" s="48"/>
      <c r="W2253" s="48"/>
      <c r="X2253" s="48"/>
      <c r="Y2253" s="48"/>
      <c r="Z2253" s="48"/>
      <c r="AA2253" s="48"/>
      <c r="AB2253" s="48"/>
      <c r="AC2253" s="48"/>
      <c r="AD2253" s="49"/>
    </row>
    <row r="2254" spans="13:30">
      <c r="M2254" s="48"/>
      <c r="N2254" s="48"/>
      <c r="O2254" s="48"/>
      <c r="P2254" s="48"/>
      <c r="Q2254" s="48"/>
      <c r="R2254" s="48"/>
      <c r="S2254" s="48"/>
      <c r="T2254" s="48"/>
      <c r="U2254" s="48"/>
      <c r="V2254" s="48"/>
      <c r="W2254" s="48"/>
      <c r="X2254" s="48"/>
      <c r="Y2254" s="48"/>
      <c r="Z2254" s="48"/>
      <c r="AA2254" s="48"/>
      <c r="AB2254" s="48"/>
      <c r="AC2254" s="48"/>
      <c r="AD2254" s="49"/>
    </row>
    <row r="2255" spans="13:30">
      <c r="M2255" s="48"/>
      <c r="N2255" s="48"/>
      <c r="O2255" s="48"/>
      <c r="P2255" s="48"/>
      <c r="Q2255" s="48"/>
      <c r="R2255" s="48"/>
      <c r="S2255" s="48"/>
      <c r="T2255" s="48"/>
      <c r="U2255" s="48"/>
      <c r="V2255" s="48"/>
      <c r="W2255" s="48"/>
      <c r="X2255" s="48"/>
      <c r="Y2255" s="48"/>
      <c r="Z2255" s="48"/>
      <c r="AA2255" s="48"/>
      <c r="AB2255" s="48"/>
      <c r="AC2255" s="48"/>
      <c r="AD2255" s="49"/>
    </row>
    <row r="2256" spans="13:30">
      <c r="M2256" s="48"/>
      <c r="N2256" s="48"/>
      <c r="O2256" s="48"/>
      <c r="P2256" s="48"/>
      <c r="Q2256" s="48"/>
      <c r="R2256" s="48"/>
      <c r="S2256" s="48"/>
      <c r="T2256" s="48"/>
      <c r="U2256" s="48"/>
      <c r="V2256" s="48"/>
      <c r="W2256" s="48"/>
      <c r="X2256" s="48"/>
      <c r="Y2256" s="48"/>
      <c r="Z2256" s="48"/>
      <c r="AA2256" s="48"/>
      <c r="AB2256" s="48"/>
      <c r="AC2256" s="48"/>
      <c r="AD2256" s="49"/>
    </row>
    <row r="2257" spans="13:30">
      <c r="M2257" s="48"/>
      <c r="N2257" s="48"/>
      <c r="O2257" s="48"/>
      <c r="P2257" s="48"/>
      <c r="Q2257" s="48"/>
      <c r="R2257" s="48"/>
      <c r="S2257" s="48"/>
      <c r="T2257" s="48"/>
      <c r="U2257" s="48"/>
      <c r="V2257" s="48"/>
      <c r="W2257" s="48"/>
      <c r="X2257" s="48"/>
      <c r="Y2257" s="48"/>
      <c r="Z2257" s="48"/>
      <c r="AA2257" s="48"/>
      <c r="AB2257" s="48"/>
      <c r="AC2257" s="48"/>
      <c r="AD2257" s="49"/>
    </row>
    <row r="2258" spans="13:30">
      <c r="M2258" s="48"/>
      <c r="N2258" s="48"/>
      <c r="O2258" s="48"/>
      <c r="P2258" s="48"/>
      <c r="Q2258" s="48"/>
      <c r="R2258" s="48"/>
      <c r="S2258" s="48"/>
      <c r="T2258" s="48"/>
      <c r="U2258" s="48"/>
      <c r="V2258" s="48"/>
      <c r="W2258" s="48"/>
      <c r="X2258" s="48"/>
      <c r="Y2258" s="48"/>
      <c r="Z2258" s="48"/>
      <c r="AA2258" s="48"/>
      <c r="AB2258" s="48"/>
      <c r="AC2258" s="48"/>
      <c r="AD2258" s="49"/>
    </row>
    <row r="2259" spans="13:30">
      <c r="M2259" s="48"/>
      <c r="N2259" s="48"/>
      <c r="O2259" s="48"/>
      <c r="P2259" s="48"/>
      <c r="Q2259" s="48"/>
      <c r="R2259" s="48"/>
      <c r="S2259" s="48"/>
      <c r="T2259" s="48"/>
      <c r="U2259" s="48"/>
      <c r="V2259" s="48"/>
      <c r="W2259" s="48"/>
      <c r="X2259" s="48"/>
      <c r="Y2259" s="48"/>
      <c r="Z2259" s="48"/>
      <c r="AA2259" s="48"/>
      <c r="AB2259" s="48"/>
      <c r="AC2259" s="48"/>
      <c r="AD2259" s="49"/>
    </row>
    <row r="2260" spans="13:30">
      <c r="M2260" s="48"/>
      <c r="N2260" s="48"/>
      <c r="O2260" s="48"/>
      <c r="P2260" s="48"/>
      <c r="Q2260" s="48"/>
      <c r="R2260" s="48"/>
      <c r="S2260" s="48"/>
      <c r="T2260" s="48"/>
      <c r="U2260" s="48"/>
      <c r="V2260" s="48"/>
      <c r="W2260" s="48"/>
      <c r="X2260" s="48"/>
      <c r="Y2260" s="48"/>
      <c r="Z2260" s="48"/>
      <c r="AA2260" s="48"/>
      <c r="AB2260" s="48"/>
      <c r="AC2260" s="48"/>
      <c r="AD2260" s="49"/>
    </row>
    <row r="2261" spans="13:30">
      <c r="M2261" s="48"/>
      <c r="N2261" s="48"/>
      <c r="O2261" s="48"/>
      <c r="P2261" s="48"/>
      <c r="Q2261" s="48"/>
      <c r="R2261" s="48"/>
      <c r="S2261" s="48"/>
      <c r="T2261" s="48"/>
      <c r="U2261" s="48"/>
      <c r="V2261" s="48"/>
      <c r="W2261" s="48"/>
      <c r="X2261" s="48"/>
      <c r="Y2261" s="48"/>
      <c r="Z2261" s="48"/>
      <c r="AA2261" s="48"/>
      <c r="AB2261" s="48"/>
      <c r="AC2261" s="48"/>
      <c r="AD2261" s="49"/>
    </row>
    <row r="2262" spans="13:30">
      <c r="M2262" s="48"/>
      <c r="N2262" s="48"/>
      <c r="O2262" s="48"/>
      <c r="P2262" s="48"/>
      <c r="Q2262" s="48"/>
      <c r="R2262" s="48"/>
      <c r="S2262" s="48"/>
      <c r="T2262" s="48"/>
      <c r="U2262" s="48"/>
      <c r="V2262" s="48"/>
      <c r="W2262" s="48"/>
      <c r="X2262" s="48"/>
      <c r="Y2262" s="48"/>
      <c r="Z2262" s="48"/>
      <c r="AA2262" s="48"/>
      <c r="AB2262" s="48"/>
      <c r="AC2262" s="48"/>
      <c r="AD2262" s="49"/>
    </row>
    <row r="2263" spans="13:30">
      <c r="M2263" s="48"/>
      <c r="N2263" s="48"/>
      <c r="O2263" s="48"/>
      <c r="P2263" s="48"/>
      <c r="Q2263" s="48"/>
      <c r="R2263" s="48"/>
      <c r="S2263" s="48"/>
      <c r="T2263" s="48"/>
      <c r="U2263" s="48"/>
      <c r="V2263" s="48"/>
      <c r="W2263" s="48"/>
      <c r="X2263" s="48"/>
      <c r="Y2263" s="48"/>
      <c r="Z2263" s="48"/>
      <c r="AA2263" s="48"/>
      <c r="AB2263" s="48"/>
      <c r="AC2263" s="48"/>
      <c r="AD2263" s="49"/>
    </row>
    <row r="2264" spans="13:30">
      <c r="M2264" s="48"/>
      <c r="N2264" s="48"/>
      <c r="O2264" s="48"/>
      <c r="P2264" s="48"/>
      <c r="Q2264" s="48"/>
      <c r="R2264" s="48"/>
      <c r="S2264" s="48"/>
      <c r="T2264" s="48"/>
      <c r="U2264" s="48"/>
      <c r="V2264" s="48"/>
      <c r="W2264" s="48"/>
      <c r="X2264" s="48"/>
      <c r="Y2264" s="48"/>
      <c r="Z2264" s="48"/>
      <c r="AA2264" s="48"/>
      <c r="AB2264" s="48"/>
      <c r="AC2264" s="48"/>
      <c r="AD2264" s="49"/>
    </row>
    <row r="2265" spans="13:30">
      <c r="M2265" s="48"/>
      <c r="N2265" s="48"/>
      <c r="O2265" s="48"/>
      <c r="P2265" s="48"/>
      <c r="Q2265" s="48"/>
      <c r="R2265" s="48"/>
      <c r="S2265" s="48"/>
      <c r="T2265" s="48"/>
      <c r="U2265" s="48"/>
      <c r="V2265" s="48"/>
      <c r="W2265" s="48"/>
      <c r="X2265" s="48"/>
      <c r="Y2265" s="48"/>
      <c r="Z2265" s="48"/>
      <c r="AA2265" s="48"/>
      <c r="AB2265" s="48"/>
      <c r="AC2265" s="48"/>
      <c r="AD2265" s="49"/>
    </row>
    <row r="2266" spans="13:30">
      <c r="M2266" s="48"/>
      <c r="N2266" s="48"/>
      <c r="O2266" s="48"/>
      <c r="P2266" s="48"/>
      <c r="Q2266" s="48"/>
      <c r="R2266" s="48"/>
      <c r="S2266" s="48"/>
      <c r="T2266" s="48"/>
      <c r="U2266" s="48"/>
      <c r="V2266" s="48"/>
      <c r="W2266" s="48"/>
      <c r="X2266" s="48"/>
      <c r="Y2266" s="48"/>
      <c r="Z2266" s="48"/>
      <c r="AA2266" s="48"/>
      <c r="AB2266" s="48"/>
      <c r="AC2266" s="48"/>
      <c r="AD2266" s="49"/>
    </row>
    <row r="2267" spans="13:30">
      <c r="M2267" s="48"/>
      <c r="N2267" s="48"/>
      <c r="O2267" s="48"/>
      <c r="P2267" s="48"/>
      <c r="Q2267" s="48"/>
      <c r="R2267" s="48"/>
      <c r="S2267" s="48"/>
      <c r="T2267" s="48"/>
      <c r="U2267" s="48"/>
      <c r="V2267" s="48"/>
      <c r="W2267" s="48"/>
      <c r="X2267" s="48"/>
      <c r="Y2267" s="48"/>
      <c r="Z2267" s="48"/>
      <c r="AA2267" s="48"/>
      <c r="AB2267" s="48"/>
      <c r="AC2267" s="48"/>
      <c r="AD2267" s="49"/>
    </row>
    <row r="2268" spans="13:30">
      <c r="M2268" s="48"/>
      <c r="N2268" s="48"/>
      <c r="O2268" s="48"/>
      <c r="P2268" s="48"/>
      <c r="Q2268" s="48"/>
      <c r="R2268" s="48"/>
      <c r="S2268" s="48"/>
      <c r="T2268" s="48"/>
      <c r="U2268" s="48"/>
      <c r="V2268" s="48"/>
      <c r="W2268" s="48"/>
      <c r="X2268" s="48"/>
      <c r="Y2268" s="48"/>
      <c r="Z2268" s="48"/>
      <c r="AA2268" s="48"/>
      <c r="AB2268" s="48"/>
      <c r="AC2268" s="48"/>
      <c r="AD2268" s="49"/>
    </row>
    <row r="2269" spans="13:30">
      <c r="M2269" s="48"/>
      <c r="N2269" s="48"/>
      <c r="O2269" s="48"/>
      <c r="P2269" s="48"/>
      <c r="Q2269" s="48"/>
      <c r="R2269" s="48"/>
      <c r="S2269" s="48"/>
      <c r="T2269" s="48"/>
      <c r="U2269" s="48"/>
      <c r="V2269" s="48"/>
      <c r="W2269" s="48"/>
      <c r="X2269" s="48"/>
      <c r="Y2269" s="48"/>
      <c r="Z2269" s="48"/>
      <c r="AA2269" s="48"/>
      <c r="AB2269" s="48"/>
      <c r="AC2269" s="48"/>
      <c r="AD2269" s="49"/>
    </row>
    <row r="2270" spans="13:30">
      <c r="M2270" s="48"/>
      <c r="N2270" s="48"/>
      <c r="O2270" s="48"/>
      <c r="P2270" s="48"/>
      <c r="Q2270" s="48"/>
      <c r="R2270" s="48"/>
      <c r="S2270" s="48"/>
      <c r="T2270" s="48"/>
      <c r="U2270" s="48"/>
      <c r="V2270" s="48"/>
      <c r="W2270" s="48"/>
      <c r="X2270" s="48"/>
      <c r="Y2270" s="48"/>
      <c r="Z2270" s="48"/>
      <c r="AA2270" s="48"/>
      <c r="AB2270" s="48"/>
      <c r="AC2270" s="48"/>
      <c r="AD2270" s="49"/>
    </row>
    <row r="2271" spans="13:30">
      <c r="M2271" s="48"/>
      <c r="N2271" s="48"/>
      <c r="O2271" s="48"/>
      <c r="P2271" s="48"/>
      <c r="Q2271" s="48"/>
      <c r="R2271" s="48"/>
      <c r="S2271" s="48"/>
      <c r="T2271" s="48"/>
      <c r="U2271" s="48"/>
      <c r="V2271" s="48"/>
      <c r="W2271" s="48"/>
      <c r="X2271" s="48"/>
      <c r="Y2271" s="48"/>
      <c r="Z2271" s="48"/>
      <c r="AA2271" s="48"/>
      <c r="AB2271" s="48"/>
      <c r="AC2271" s="48"/>
      <c r="AD2271" s="49"/>
    </row>
    <row r="2272" spans="13:30">
      <c r="M2272" s="48"/>
      <c r="N2272" s="48"/>
      <c r="O2272" s="48"/>
      <c r="P2272" s="48"/>
      <c r="Q2272" s="48"/>
      <c r="R2272" s="48"/>
      <c r="S2272" s="48"/>
      <c r="T2272" s="48"/>
      <c r="U2272" s="48"/>
      <c r="V2272" s="48"/>
      <c r="W2272" s="48"/>
      <c r="X2272" s="48"/>
      <c r="Y2272" s="48"/>
      <c r="Z2272" s="48"/>
      <c r="AA2272" s="48"/>
      <c r="AB2272" s="48"/>
      <c r="AC2272" s="48"/>
      <c r="AD2272" s="49"/>
    </row>
    <row r="2273" spans="13:30">
      <c r="M2273" s="48"/>
      <c r="N2273" s="48"/>
      <c r="O2273" s="48"/>
      <c r="P2273" s="48"/>
      <c r="Q2273" s="48"/>
      <c r="R2273" s="48"/>
      <c r="S2273" s="48"/>
      <c r="T2273" s="48"/>
      <c r="U2273" s="48"/>
      <c r="V2273" s="48"/>
      <c r="W2273" s="48"/>
      <c r="X2273" s="48"/>
      <c r="Y2273" s="48"/>
      <c r="Z2273" s="48"/>
      <c r="AA2273" s="48"/>
      <c r="AB2273" s="48"/>
      <c r="AC2273" s="48"/>
      <c r="AD2273" s="49"/>
    </row>
    <row r="2274" spans="13:30">
      <c r="M2274" s="48"/>
      <c r="N2274" s="48"/>
      <c r="O2274" s="48"/>
      <c r="P2274" s="48"/>
      <c r="Q2274" s="48"/>
      <c r="R2274" s="48"/>
      <c r="S2274" s="48"/>
      <c r="T2274" s="48"/>
      <c r="U2274" s="48"/>
      <c r="V2274" s="48"/>
      <c r="W2274" s="48"/>
      <c r="X2274" s="48"/>
      <c r="Y2274" s="48"/>
      <c r="Z2274" s="48"/>
      <c r="AA2274" s="48"/>
      <c r="AB2274" s="48"/>
      <c r="AC2274" s="48"/>
      <c r="AD2274" s="49"/>
    </row>
    <row r="2275" spans="13:30">
      <c r="M2275" s="48"/>
      <c r="N2275" s="48"/>
      <c r="O2275" s="48"/>
      <c r="P2275" s="48"/>
      <c r="Q2275" s="48"/>
      <c r="R2275" s="48"/>
      <c r="S2275" s="48"/>
      <c r="T2275" s="48"/>
      <c r="U2275" s="48"/>
      <c r="V2275" s="48"/>
      <c r="W2275" s="48"/>
      <c r="X2275" s="48"/>
      <c r="Y2275" s="48"/>
      <c r="Z2275" s="48"/>
      <c r="AA2275" s="48"/>
      <c r="AB2275" s="48"/>
      <c r="AC2275" s="48"/>
      <c r="AD2275" s="49"/>
    </row>
    <row r="2276" spans="13:30">
      <c r="M2276" s="48"/>
      <c r="N2276" s="48"/>
      <c r="O2276" s="48"/>
      <c r="P2276" s="48"/>
      <c r="Q2276" s="48"/>
      <c r="R2276" s="48"/>
      <c r="S2276" s="48"/>
      <c r="T2276" s="48"/>
      <c r="U2276" s="48"/>
      <c r="V2276" s="48"/>
      <c r="W2276" s="48"/>
      <c r="X2276" s="48"/>
      <c r="Y2276" s="48"/>
      <c r="Z2276" s="48"/>
      <c r="AA2276" s="48"/>
      <c r="AB2276" s="48"/>
      <c r="AC2276" s="48"/>
      <c r="AD2276" s="49"/>
    </row>
    <row r="2277" spans="13:30">
      <c r="M2277" s="48"/>
      <c r="N2277" s="48"/>
      <c r="O2277" s="48"/>
      <c r="P2277" s="48"/>
      <c r="Q2277" s="48"/>
      <c r="R2277" s="48"/>
      <c r="S2277" s="48"/>
      <c r="T2277" s="48"/>
      <c r="U2277" s="48"/>
      <c r="V2277" s="48"/>
      <c r="W2277" s="48"/>
      <c r="X2277" s="48"/>
      <c r="Y2277" s="48"/>
      <c r="Z2277" s="48"/>
      <c r="AA2277" s="48"/>
      <c r="AB2277" s="48"/>
      <c r="AC2277" s="48"/>
      <c r="AD2277" s="49"/>
    </row>
    <row r="2278" spans="13:30">
      <c r="M2278" s="48"/>
      <c r="N2278" s="48"/>
      <c r="O2278" s="48"/>
      <c r="P2278" s="48"/>
      <c r="Q2278" s="48"/>
      <c r="R2278" s="48"/>
      <c r="S2278" s="48"/>
      <c r="T2278" s="48"/>
      <c r="U2278" s="48"/>
      <c r="V2278" s="48"/>
      <c r="W2278" s="48"/>
      <c r="X2278" s="48"/>
      <c r="Y2278" s="48"/>
      <c r="Z2278" s="48"/>
      <c r="AA2278" s="48"/>
      <c r="AB2278" s="48"/>
      <c r="AC2278" s="48"/>
      <c r="AD2278" s="49"/>
    </row>
    <row r="2279" spans="13:30">
      <c r="M2279" s="48"/>
      <c r="N2279" s="48"/>
      <c r="O2279" s="48"/>
      <c r="P2279" s="48"/>
      <c r="Q2279" s="48"/>
      <c r="R2279" s="48"/>
      <c r="S2279" s="48"/>
      <c r="T2279" s="48"/>
      <c r="U2279" s="48"/>
      <c r="V2279" s="48"/>
      <c r="W2279" s="48"/>
      <c r="X2279" s="48"/>
      <c r="Y2279" s="48"/>
      <c r="Z2279" s="48"/>
      <c r="AA2279" s="48"/>
      <c r="AB2279" s="48"/>
      <c r="AC2279" s="48"/>
      <c r="AD2279" s="49"/>
    </row>
    <row r="2280" spans="13:30">
      <c r="M2280" s="48"/>
      <c r="N2280" s="48"/>
      <c r="O2280" s="48"/>
      <c r="P2280" s="48"/>
      <c r="Q2280" s="48"/>
      <c r="R2280" s="48"/>
      <c r="S2280" s="48"/>
      <c r="T2280" s="48"/>
      <c r="U2280" s="48"/>
      <c r="V2280" s="48"/>
      <c r="W2280" s="48"/>
      <c r="X2280" s="48"/>
      <c r="Y2280" s="48"/>
      <c r="Z2280" s="48"/>
      <c r="AA2280" s="48"/>
      <c r="AB2280" s="48"/>
      <c r="AC2280" s="48"/>
      <c r="AD2280" s="49"/>
    </row>
    <row r="2281" spans="13:30">
      <c r="M2281" s="48"/>
      <c r="N2281" s="48"/>
      <c r="O2281" s="48"/>
      <c r="P2281" s="48"/>
      <c r="Q2281" s="48"/>
      <c r="R2281" s="48"/>
      <c r="S2281" s="48"/>
      <c r="T2281" s="48"/>
      <c r="U2281" s="48"/>
      <c r="V2281" s="48"/>
      <c r="W2281" s="48"/>
      <c r="X2281" s="48"/>
      <c r="Y2281" s="48"/>
      <c r="Z2281" s="48"/>
      <c r="AA2281" s="48"/>
      <c r="AB2281" s="48"/>
      <c r="AC2281" s="48"/>
      <c r="AD2281" s="49"/>
    </row>
    <row r="2282" spans="13:30">
      <c r="M2282" s="48"/>
      <c r="N2282" s="48"/>
      <c r="O2282" s="48"/>
      <c r="P2282" s="48"/>
      <c r="Q2282" s="48"/>
      <c r="R2282" s="48"/>
      <c r="S2282" s="48"/>
      <c r="T2282" s="48"/>
      <c r="U2282" s="48"/>
      <c r="V2282" s="48"/>
      <c r="W2282" s="48"/>
      <c r="X2282" s="48"/>
      <c r="Y2282" s="48"/>
      <c r="Z2282" s="48"/>
      <c r="AA2282" s="48"/>
      <c r="AB2282" s="48"/>
      <c r="AC2282" s="48"/>
      <c r="AD2282" s="49"/>
    </row>
    <row r="2283" spans="13:30">
      <c r="M2283" s="48"/>
      <c r="N2283" s="48"/>
      <c r="O2283" s="48"/>
      <c r="P2283" s="48"/>
      <c r="Q2283" s="48"/>
      <c r="R2283" s="48"/>
      <c r="S2283" s="48"/>
      <c r="T2283" s="48"/>
      <c r="U2283" s="48"/>
      <c r="V2283" s="48"/>
      <c r="W2283" s="48"/>
      <c r="X2283" s="48"/>
      <c r="Y2283" s="48"/>
      <c r="Z2283" s="48"/>
      <c r="AA2283" s="48"/>
      <c r="AB2283" s="48"/>
      <c r="AC2283" s="48"/>
      <c r="AD2283" s="49"/>
    </row>
    <row r="2284" spans="13:30">
      <c r="M2284" s="48"/>
      <c r="N2284" s="48"/>
      <c r="O2284" s="48"/>
      <c r="P2284" s="48"/>
      <c r="Q2284" s="48"/>
      <c r="R2284" s="48"/>
      <c r="S2284" s="48"/>
      <c r="T2284" s="48"/>
      <c r="U2284" s="48"/>
      <c r="V2284" s="48"/>
      <c r="W2284" s="48"/>
      <c r="X2284" s="48"/>
      <c r="Y2284" s="48"/>
      <c r="Z2284" s="48"/>
      <c r="AA2284" s="48"/>
      <c r="AB2284" s="48"/>
      <c r="AC2284" s="48"/>
      <c r="AD2284" s="49"/>
    </row>
    <row r="2285" spans="13:30">
      <c r="M2285" s="48"/>
      <c r="N2285" s="48"/>
      <c r="O2285" s="48"/>
      <c r="P2285" s="48"/>
      <c r="Q2285" s="48"/>
      <c r="R2285" s="48"/>
      <c r="S2285" s="48"/>
      <c r="T2285" s="48"/>
      <c r="U2285" s="48"/>
      <c r="V2285" s="48"/>
      <c r="W2285" s="48"/>
      <c r="X2285" s="48"/>
      <c r="Y2285" s="48"/>
      <c r="Z2285" s="48"/>
      <c r="AA2285" s="48"/>
      <c r="AB2285" s="48"/>
      <c r="AC2285" s="48"/>
      <c r="AD2285" s="49"/>
    </row>
    <row r="2286" spans="13:30">
      <c r="M2286" s="48"/>
      <c r="N2286" s="48"/>
      <c r="O2286" s="48"/>
      <c r="P2286" s="48"/>
      <c r="Q2286" s="48"/>
      <c r="R2286" s="48"/>
      <c r="S2286" s="48"/>
      <c r="T2286" s="48"/>
      <c r="U2286" s="48"/>
      <c r="V2286" s="48"/>
      <c r="W2286" s="48"/>
      <c r="X2286" s="48"/>
      <c r="Y2286" s="48"/>
      <c r="Z2286" s="48"/>
      <c r="AA2286" s="48"/>
      <c r="AB2286" s="48"/>
      <c r="AC2286" s="48"/>
      <c r="AD2286" s="49"/>
    </row>
    <row r="2287" spans="13:30">
      <c r="M2287" s="48"/>
      <c r="N2287" s="48"/>
      <c r="O2287" s="48"/>
      <c r="P2287" s="48"/>
      <c r="Q2287" s="48"/>
      <c r="R2287" s="48"/>
      <c r="S2287" s="48"/>
      <c r="T2287" s="48"/>
      <c r="U2287" s="48"/>
      <c r="V2287" s="48"/>
      <c r="W2287" s="48"/>
      <c r="X2287" s="48"/>
      <c r="Y2287" s="48"/>
      <c r="Z2287" s="48"/>
      <c r="AA2287" s="48"/>
      <c r="AB2287" s="48"/>
      <c r="AC2287" s="48"/>
      <c r="AD2287" s="49"/>
    </row>
    <row r="2288" spans="13:30">
      <c r="M2288" s="48"/>
      <c r="N2288" s="48"/>
      <c r="O2288" s="48"/>
      <c r="P2288" s="48"/>
      <c r="Q2288" s="48"/>
      <c r="R2288" s="48"/>
      <c r="S2288" s="48"/>
      <c r="T2288" s="48"/>
      <c r="U2288" s="48"/>
      <c r="V2288" s="48"/>
      <c r="W2288" s="48"/>
      <c r="X2288" s="48"/>
      <c r="Y2288" s="48"/>
      <c r="Z2288" s="48"/>
      <c r="AA2288" s="48"/>
      <c r="AB2288" s="48"/>
      <c r="AC2288" s="48"/>
      <c r="AD2288" s="49"/>
    </row>
    <row r="2289" spans="13:30">
      <c r="M2289" s="48"/>
      <c r="N2289" s="48"/>
      <c r="O2289" s="48"/>
      <c r="P2289" s="48"/>
      <c r="Q2289" s="48"/>
      <c r="R2289" s="48"/>
      <c r="S2289" s="48"/>
      <c r="T2289" s="48"/>
      <c r="U2289" s="48"/>
      <c r="V2289" s="48"/>
      <c r="W2289" s="48"/>
      <c r="X2289" s="48"/>
      <c r="Y2289" s="48"/>
      <c r="Z2289" s="48"/>
      <c r="AA2289" s="48"/>
      <c r="AB2289" s="48"/>
      <c r="AC2289" s="48"/>
      <c r="AD2289" s="49"/>
    </row>
    <row r="2290" spans="13:30">
      <c r="M2290" s="48"/>
      <c r="N2290" s="48"/>
      <c r="O2290" s="48"/>
      <c r="P2290" s="48"/>
      <c r="Q2290" s="48"/>
      <c r="R2290" s="48"/>
      <c r="S2290" s="48"/>
      <c r="T2290" s="48"/>
      <c r="U2290" s="48"/>
      <c r="V2290" s="48"/>
      <c r="W2290" s="48"/>
      <c r="X2290" s="48"/>
      <c r="Y2290" s="48"/>
      <c r="Z2290" s="48"/>
      <c r="AA2290" s="48"/>
      <c r="AB2290" s="48"/>
      <c r="AC2290" s="48"/>
      <c r="AD2290" s="49"/>
    </row>
    <row r="2291" spans="13:30">
      <c r="M2291" s="48"/>
      <c r="N2291" s="48"/>
      <c r="O2291" s="48"/>
      <c r="P2291" s="48"/>
      <c r="Q2291" s="48"/>
      <c r="R2291" s="48"/>
      <c r="S2291" s="48"/>
      <c r="T2291" s="48"/>
      <c r="U2291" s="48"/>
      <c r="V2291" s="48"/>
      <c r="W2291" s="48"/>
      <c r="X2291" s="48"/>
      <c r="Y2291" s="48"/>
      <c r="Z2291" s="48"/>
      <c r="AA2291" s="48"/>
      <c r="AB2291" s="48"/>
      <c r="AC2291" s="48"/>
      <c r="AD2291" s="49"/>
    </row>
    <row r="2292" spans="13:30">
      <c r="M2292" s="48"/>
      <c r="N2292" s="48"/>
      <c r="O2292" s="48"/>
      <c r="P2292" s="48"/>
      <c r="Q2292" s="48"/>
      <c r="R2292" s="48"/>
      <c r="S2292" s="48"/>
      <c r="T2292" s="48"/>
      <c r="U2292" s="48"/>
      <c r="V2292" s="48"/>
      <c r="W2292" s="48"/>
      <c r="X2292" s="48"/>
      <c r="Y2292" s="48"/>
      <c r="Z2292" s="48"/>
      <c r="AA2292" s="48"/>
      <c r="AB2292" s="48"/>
      <c r="AC2292" s="48"/>
      <c r="AD2292" s="49"/>
    </row>
    <row r="2293" spans="13:30">
      <c r="M2293" s="48"/>
      <c r="N2293" s="48"/>
      <c r="O2293" s="48"/>
      <c r="P2293" s="48"/>
      <c r="Q2293" s="48"/>
      <c r="R2293" s="48"/>
      <c r="S2293" s="48"/>
      <c r="T2293" s="48"/>
      <c r="U2293" s="48"/>
      <c r="V2293" s="48"/>
      <c r="W2293" s="48"/>
      <c r="X2293" s="48"/>
      <c r="Y2293" s="48"/>
      <c r="Z2293" s="48"/>
      <c r="AA2293" s="48"/>
      <c r="AB2293" s="48"/>
      <c r="AC2293" s="48"/>
      <c r="AD2293" s="49"/>
    </row>
    <row r="2294" spans="13:30">
      <c r="M2294" s="48"/>
      <c r="N2294" s="48"/>
      <c r="O2294" s="48"/>
      <c r="P2294" s="48"/>
      <c r="Q2294" s="48"/>
      <c r="R2294" s="48"/>
      <c r="S2294" s="48"/>
      <c r="T2294" s="48"/>
      <c r="U2294" s="48"/>
      <c r="V2294" s="48"/>
      <c r="W2294" s="48"/>
      <c r="X2294" s="48"/>
      <c r="Y2294" s="48"/>
      <c r="Z2294" s="48"/>
      <c r="AA2294" s="48"/>
      <c r="AB2294" s="48"/>
      <c r="AC2294" s="48"/>
      <c r="AD2294" s="49"/>
    </row>
    <row r="2295" spans="13:30">
      <c r="M2295" s="48"/>
      <c r="N2295" s="48"/>
      <c r="O2295" s="48"/>
      <c r="P2295" s="48"/>
      <c r="Q2295" s="48"/>
      <c r="R2295" s="48"/>
      <c r="S2295" s="48"/>
      <c r="T2295" s="48"/>
      <c r="U2295" s="48"/>
      <c r="V2295" s="48"/>
      <c r="W2295" s="48"/>
      <c r="X2295" s="48"/>
      <c r="Y2295" s="48"/>
      <c r="Z2295" s="48"/>
      <c r="AA2295" s="48"/>
      <c r="AB2295" s="48"/>
      <c r="AC2295" s="48"/>
      <c r="AD2295" s="49"/>
    </row>
    <row r="2296" spans="13:30">
      <c r="M2296" s="48"/>
      <c r="N2296" s="48"/>
      <c r="O2296" s="48"/>
      <c r="P2296" s="48"/>
      <c r="Q2296" s="48"/>
      <c r="R2296" s="48"/>
      <c r="S2296" s="48"/>
      <c r="T2296" s="48"/>
      <c r="U2296" s="48"/>
      <c r="V2296" s="48"/>
      <c r="W2296" s="48"/>
      <c r="X2296" s="48"/>
      <c r="Y2296" s="48"/>
      <c r="Z2296" s="48"/>
      <c r="AA2296" s="48"/>
      <c r="AB2296" s="48"/>
      <c r="AC2296" s="48"/>
      <c r="AD2296" s="49"/>
    </row>
    <row r="2297" spans="13:30">
      <c r="M2297" s="48"/>
      <c r="N2297" s="48"/>
      <c r="O2297" s="48"/>
      <c r="P2297" s="48"/>
      <c r="Q2297" s="48"/>
      <c r="R2297" s="48"/>
      <c r="S2297" s="48"/>
      <c r="T2297" s="48"/>
      <c r="U2297" s="48"/>
      <c r="V2297" s="48"/>
      <c r="W2297" s="48"/>
      <c r="X2297" s="48"/>
      <c r="Y2297" s="48"/>
      <c r="Z2297" s="48"/>
      <c r="AA2297" s="48"/>
      <c r="AB2297" s="48"/>
      <c r="AC2297" s="48"/>
      <c r="AD2297" s="49"/>
    </row>
    <row r="2298" spans="13:30">
      <c r="M2298" s="48"/>
      <c r="N2298" s="48"/>
      <c r="O2298" s="48"/>
      <c r="P2298" s="48"/>
      <c r="Q2298" s="48"/>
      <c r="R2298" s="48"/>
      <c r="S2298" s="48"/>
      <c r="T2298" s="48"/>
      <c r="U2298" s="48"/>
      <c r="V2298" s="48"/>
      <c r="W2298" s="48"/>
      <c r="X2298" s="48"/>
      <c r="Y2298" s="48"/>
      <c r="Z2298" s="48"/>
      <c r="AA2298" s="48"/>
      <c r="AB2298" s="48"/>
      <c r="AC2298" s="48"/>
      <c r="AD2298" s="49"/>
    </row>
    <row r="2299" spans="13:30">
      <c r="M2299" s="48"/>
      <c r="N2299" s="48"/>
      <c r="O2299" s="48"/>
      <c r="P2299" s="48"/>
      <c r="Q2299" s="48"/>
      <c r="R2299" s="48"/>
      <c r="S2299" s="48"/>
      <c r="T2299" s="48"/>
      <c r="U2299" s="48"/>
      <c r="V2299" s="48"/>
      <c r="W2299" s="48"/>
      <c r="X2299" s="48"/>
      <c r="Y2299" s="48"/>
      <c r="Z2299" s="48"/>
      <c r="AA2299" s="48"/>
      <c r="AB2299" s="48"/>
      <c r="AC2299" s="48"/>
      <c r="AD2299" s="49"/>
    </row>
    <row r="2300" spans="13:30">
      <c r="M2300" s="48"/>
      <c r="N2300" s="48"/>
      <c r="O2300" s="48"/>
      <c r="P2300" s="48"/>
      <c r="Q2300" s="48"/>
      <c r="R2300" s="48"/>
      <c r="S2300" s="48"/>
      <c r="T2300" s="48"/>
      <c r="U2300" s="48"/>
      <c r="V2300" s="48"/>
      <c r="W2300" s="48"/>
      <c r="X2300" s="48"/>
      <c r="Y2300" s="48"/>
      <c r="Z2300" s="48"/>
      <c r="AA2300" s="48"/>
      <c r="AB2300" s="48"/>
      <c r="AC2300" s="48"/>
      <c r="AD2300" s="49"/>
    </row>
    <row r="2301" spans="13:30">
      <c r="M2301" s="48"/>
      <c r="N2301" s="48"/>
      <c r="O2301" s="48"/>
      <c r="P2301" s="48"/>
      <c r="Q2301" s="48"/>
      <c r="R2301" s="48"/>
      <c r="S2301" s="48"/>
      <c r="T2301" s="48"/>
      <c r="U2301" s="48"/>
      <c r="V2301" s="48"/>
      <c r="W2301" s="48"/>
      <c r="X2301" s="48"/>
      <c r="Y2301" s="48"/>
      <c r="Z2301" s="48"/>
      <c r="AA2301" s="48"/>
      <c r="AB2301" s="48"/>
      <c r="AC2301" s="48"/>
      <c r="AD2301" s="49"/>
    </row>
    <row r="2302" spans="13:30">
      <c r="M2302" s="48"/>
      <c r="N2302" s="48"/>
      <c r="O2302" s="48"/>
      <c r="P2302" s="48"/>
      <c r="Q2302" s="48"/>
      <c r="R2302" s="48"/>
      <c r="S2302" s="48"/>
      <c r="T2302" s="48"/>
      <c r="U2302" s="48"/>
      <c r="V2302" s="48"/>
      <c r="W2302" s="48"/>
      <c r="X2302" s="48"/>
      <c r="Y2302" s="48"/>
      <c r="Z2302" s="48"/>
      <c r="AA2302" s="48"/>
      <c r="AB2302" s="48"/>
      <c r="AC2302" s="48"/>
      <c r="AD2302" s="49"/>
    </row>
    <row r="2303" spans="13:30">
      <c r="M2303" s="48"/>
      <c r="N2303" s="48"/>
      <c r="O2303" s="48"/>
      <c r="P2303" s="48"/>
      <c r="Q2303" s="48"/>
      <c r="R2303" s="48"/>
      <c r="S2303" s="48"/>
      <c r="T2303" s="48"/>
      <c r="U2303" s="48"/>
      <c r="V2303" s="48"/>
      <c r="W2303" s="48"/>
      <c r="X2303" s="48"/>
      <c r="Y2303" s="48"/>
      <c r="Z2303" s="48"/>
      <c r="AA2303" s="48"/>
      <c r="AB2303" s="48"/>
      <c r="AC2303" s="48"/>
      <c r="AD2303" s="49"/>
    </row>
    <row r="2304" spans="13:30">
      <c r="M2304" s="48"/>
      <c r="N2304" s="48"/>
      <c r="O2304" s="48"/>
      <c r="P2304" s="48"/>
      <c r="Q2304" s="48"/>
      <c r="R2304" s="48"/>
      <c r="S2304" s="48"/>
      <c r="T2304" s="48"/>
      <c r="U2304" s="48"/>
      <c r="V2304" s="48"/>
      <c r="W2304" s="48"/>
      <c r="X2304" s="48"/>
      <c r="Y2304" s="48"/>
      <c r="Z2304" s="48"/>
      <c r="AA2304" s="48"/>
      <c r="AB2304" s="48"/>
      <c r="AC2304" s="48"/>
      <c r="AD2304" s="49"/>
    </row>
    <row r="2305" spans="13:30">
      <c r="M2305" s="48"/>
      <c r="N2305" s="48"/>
      <c r="O2305" s="48"/>
      <c r="P2305" s="48"/>
      <c r="Q2305" s="48"/>
      <c r="R2305" s="48"/>
      <c r="S2305" s="48"/>
      <c r="T2305" s="48"/>
      <c r="U2305" s="48"/>
      <c r="V2305" s="48"/>
      <c r="W2305" s="48"/>
      <c r="X2305" s="48"/>
      <c r="Y2305" s="48"/>
      <c r="Z2305" s="48"/>
      <c r="AA2305" s="48"/>
      <c r="AB2305" s="48"/>
      <c r="AC2305" s="48"/>
      <c r="AD2305" s="49"/>
    </row>
    <row r="2306" spans="13:30">
      <c r="M2306" s="48"/>
      <c r="N2306" s="48"/>
      <c r="O2306" s="48"/>
      <c r="P2306" s="48"/>
      <c r="Q2306" s="48"/>
      <c r="R2306" s="48"/>
      <c r="S2306" s="48"/>
      <c r="T2306" s="48"/>
      <c r="U2306" s="48"/>
      <c r="V2306" s="48"/>
      <c r="W2306" s="48"/>
      <c r="X2306" s="48"/>
      <c r="Y2306" s="48"/>
      <c r="Z2306" s="48"/>
      <c r="AA2306" s="48"/>
      <c r="AB2306" s="48"/>
      <c r="AC2306" s="48"/>
      <c r="AD2306" s="49"/>
    </row>
    <row r="2307" spans="13:30">
      <c r="M2307" s="48"/>
      <c r="N2307" s="48"/>
      <c r="O2307" s="48"/>
      <c r="P2307" s="48"/>
      <c r="Q2307" s="48"/>
      <c r="R2307" s="48"/>
      <c r="S2307" s="48"/>
      <c r="T2307" s="48"/>
      <c r="U2307" s="48"/>
      <c r="V2307" s="48"/>
      <c r="W2307" s="48"/>
      <c r="X2307" s="48"/>
      <c r="Y2307" s="48"/>
      <c r="Z2307" s="48"/>
      <c r="AA2307" s="48"/>
      <c r="AB2307" s="48"/>
      <c r="AC2307" s="48"/>
      <c r="AD2307" s="49"/>
    </row>
    <row r="2308" spans="13:30">
      <c r="M2308" s="48"/>
      <c r="N2308" s="48"/>
      <c r="O2308" s="48"/>
      <c r="P2308" s="48"/>
      <c r="Q2308" s="48"/>
      <c r="R2308" s="48"/>
      <c r="S2308" s="48"/>
      <c r="T2308" s="48"/>
      <c r="U2308" s="48"/>
      <c r="V2308" s="48"/>
      <c r="W2308" s="48"/>
      <c r="X2308" s="48"/>
      <c r="Y2308" s="48"/>
      <c r="Z2308" s="48"/>
      <c r="AA2308" s="48"/>
      <c r="AB2308" s="48"/>
      <c r="AC2308" s="48"/>
      <c r="AD2308" s="49"/>
    </row>
    <row r="2309" spans="13:30">
      <c r="M2309" s="48"/>
      <c r="N2309" s="48"/>
      <c r="O2309" s="48"/>
      <c r="P2309" s="48"/>
      <c r="Q2309" s="48"/>
      <c r="R2309" s="48"/>
      <c r="S2309" s="48"/>
      <c r="T2309" s="48"/>
      <c r="U2309" s="48"/>
      <c r="V2309" s="48"/>
      <c r="W2309" s="48"/>
      <c r="X2309" s="48"/>
      <c r="Y2309" s="48"/>
      <c r="Z2309" s="48"/>
      <c r="AA2309" s="48"/>
      <c r="AB2309" s="48"/>
      <c r="AC2309" s="48"/>
      <c r="AD2309" s="49"/>
    </row>
    <row r="2310" spans="13:30">
      <c r="M2310" s="48"/>
      <c r="N2310" s="48"/>
      <c r="O2310" s="48"/>
      <c r="P2310" s="48"/>
      <c r="Q2310" s="48"/>
      <c r="R2310" s="48"/>
      <c r="S2310" s="48"/>
      <c r="T2310" s="48"/>
      <c r="U2310" s="48"/>
      <c r="V2310" s="48"/>
      <c r="W2310" s="48"/>
      <c r="X2310" s="48"/>
      <c r="Y2310" s="48"/>
      <c r="Z2310" s="48"/>
      <c r="AA2310" s="48"/>
      <c r="AB2310" s="48"/>
      <c r="AC2310" s="48"/>
      <c r="AD2310" s="49"/>
    </row>
    <row r="2311" spans="13:30">
      <c r="M2311" s="48"/>
      <c r="N2311" s="48"/>
      <c r="O2311" s="48"/>
      <c r="P2311" s="48"/>
      <c r="Q2311" s="48"/>
      <c r="R2311" s="48"/>
      <c r="S2311" s="48"/>
      <c r="T2311" s="48"/>
      <c r="U2311" s="48"/>
      <c r="V2311" s="48"/>
      <c r="W2311" s="48"/>
      <c r="X2311" s="48"/>
      <c r="Y2311" s="48"/>
      <c r="Z2311" s="48"/>
      <c r="AA2311" s="48"/>
      <c r="AB2311" s="48"/>
      <c r="AC2311" s="48"/>
      <c r="AD2311" s="49"/>
    </row>
    <row r="2312" spans="13:30">
      <c r="M2312" s="48"/>
      <c r="N2312" s="48"/>
      <c r="O2312" s="48"/>
      <c r="P2312" s="48"/>
      <c r="Q2312" s="48"/>
      <c r="R2312" s="48"/>
      <c r="S2312" s="48"/>
      <c r="T2312" s="48"/>
      <c r="U2312" s="48"/>
      <c r="V2312" s="48"/>
      <c r="W2312" s="48"/>
      <c r="X2312" s="48"/>
      <c r="Y2312" s="48"/>
      <c r="Z2312" s="48"/>
      <c r="AA2312" s="48"/>
      <c r="AB2312" s="48"/>
      <c r="AC2312" s="48"/>
      <c r="AD2312" s="49"/>
    </row>
    <row r="2313" spans="13:30">
      <c r="M2313" s="48"/>
      <c r="N2313" s="48"/>
      <c r="O2313" s="48"/>
      <c r="P2313" s="48"/>
      <c r="Q2313" s="48"/>
      <c r="R2313" s="48"/>
      <c r="S2313" s="48"/>
      <c r="T2313" s="48"/>
      <c r="U2313" s="48"/>
      <c r="V2313" s="48"/>
      <c r="W2313" s="48"/>
      <c r="X2313" s="48"/>
      <c r="Y2313" s="48"/>
      <c r="Z2313" s="48"/>
      <c r="AA2313" s="48"/>
      <c r="AB2313" s="48"/>
      <c r="AC2313" s="48"/>
      <c r="AD2313" s="49"/>
    </row>
    <row r="2314" spans="13:30">
      <c r="M2314" s="48"/>
      <c r="N2314" s="48"/>
      <c r="O2314" s="48"/>
      <c r="P2314" s="48"/>
      <c r="Q2314" s="48"/>
      <c r="R2314" s="48"/>
      <c r="S2314" s="48"/>
      <c r="T2314" s="48"/>
      <c r="U2314" s="48"/>
      <c r="V2314" s="48"/>
      <c r="W2314" s="48"/>
      <c r="X2314" s="48"/>
      <c r="Y2314" s="48"/>
      <c r="Z2314" s="48"/>
      <c r="AA2314" s="48"/>
      <c r="AB2314" s="48"/>
      <c r="AC2314" s="48"/>
      <c r="AD2314" s="49"/>
    </row>
    <row r="2315" spans="13:30">
      <c r="M2315" s="48"/>
      <c r="N2315" s="48"/>
      <c r="O2315" s="48"/>
      <c r="P2315" s="48"/>
      <c r="Q2315" s="48"/>
      <c r="R2315" s="48"/>
      <c r="S2315" s="48"/>
      <c r="T2315" s="48"/>
      <c r="U2315" s="48"/>
      <c r="V2315" s="48"/>
      <c r="W2315" s="48"/>
      <c r="X2315" s="48"/>
      <c r="Y2315" s="48"/>
      <c r="Z2315" s="48"/>
      <c r="AA2315" s="48"/>
      <c r="AB2315" s="48"/>
      <c r="AC2315" s="48"/>
      <c r="AD2315" s="49"/>
    </row>
    <row r="2316" spans="13:30">
      <c r="M2316" s="48"/>
      <c r="N2316" s="48"/>
      <c r="O2316" s="48"/>
      <c r="P2316" s="48"/>
      <c r="Q2316" s="48"/>
      <c r="R2316" s="48"/>
      <c r="S2316" s="48"/>
      <c r="T2316" s="48"/>
      <c r="U2316" s="48"/>
      <c r="V2316" s="48"/>
      <c r="W2316" s="48"/>
      <c r="X2316" s="48"/>
      <c r="Y2316" s="48"/>
      <c r="Z2316" s="48"/>
      <c r="AA2316" s="48"/>
      <c r="AB2316" s="48"/>
      <c r="AC2316" s="48"/>
      <c r="AD2316" s="49"/>
    </row>
    <row r="2317" spans="13:30">
      <c r="M2317" s="48"/>
      <c r="N2317" s="48"/>
      <c r="O2317" s="48"/>
      <c r="P2317" s="48"/>
      <c r="Q2317" s="48"/>
      <c r="R2317" s="48"/>
      <c r="S2317" s="48"/>
      <c r="T2317" s="48"/>
      <c r="U2317" s="48"/>
      <c r="V2317" s="48"/>
      <c r="W2317" s="48"/>
      <c r="X2317" s="48"/>
      <c r="Y2317" s="48"/>
      <c r="Z2317" s="48"/>
      <c r="AA2317" s="48"/>
      <c r="AB2317" s="48"/>
      <c r="AC2317" s="48"/>
      <c r="AD2317" s="49"/>
    </row>
    <row r="2318" spans="13:30">
      <c r="M2318" s="48"/>
      <c r="N2318" s="48"/>
      <c r="O2318" s="48"/>
      <c r="P2318" s="48"/>
      <c r="Q2318" s="48"/>
      <c r="R2318" s="48"/>
      <c r="S2318" s="48"/>
      <c r="T2318" s="48"/>
      <c r="U2318" s="48"/>
      <c r="V2318" s="48"/>
      <c r="W2318" s="48"/>
      <c r="X2318" s="48"/>
      <c r="Y2318" s="48"/>
      <c r="Z2318" s="48"/>
      <c r="AA2318" s="48"/>
      <c r="AB2318" s="48"/>
      <c r="AC2318" s="48"/>
      <c r="AD2318" s="49"/>
    </row>
    <row r="2319" spans="13:30">
      <c r="M2319" s="48"/>
      <c r="N2319" s="48"/>
      <c r="O2319" s="48"/>
      <c r="P2319" s="48"/>
      <c r="Q2319" s="48"/>
      <c r="R2319" s="48"/>
      <c r="S2319" s="48"/>
      <c r="T2319" s="48"/>
      <c r="U2319" s="48"/>
      <c r="V2319" s="48"/>
      <c r="W2319" s="48"/>
      <c r="X2319" s="48"/>
      <c r="Y2319" s="48"/>
      <c r="Z2319" s="48"/>
      <c r="AA2319" s="48"/>
      <c r="AB2319" s="48"/>
      <c r="AC2319" s="48"/>
      <c r="AD2319" s="49"/>
    </row>
    <row r="2320" spans="13:30">
      <c r="M2320" s="48"/>
      <c r="N2320" s="48"/>
      <c r="O2320" s="48"/>
      <c r="P2320" s="48"/>
      <c r="Q2320" s="48"/>
      <c r="R2320" s="48"/>
      <c r="S2320" s="48"/>
      <c r="T2320" s="48"/>
      <c r="U2320" s="48"/>
      <c r="V2320" s="48"/>
      <c r="W2320" s="48"/>
      <c r="X2320" s="48"/>
      <c r="Y2320" s="48"/>
      <c r="Z2320" s="48"/>
      <c r="AA2320" s="48"/>
      <c r="AB2320" s="48"/>
      <c r="AC2320" s="48"/>
      <c r="AD2320" s="49"/>
    </row>
    <row r="2321" spans="13:30">
      <c r="M2321" s="48"/>
      <c r="N2321" s="48"/>
      <c r="O2321" s="48"/>
      <c r="P2321" s="48"/>
      <c r="Q2321" s="48"/>
      <c r="R2321" s="48"/>
      <c r="S2321" s="48"/>
      <c r="T2321" s="48"/>
      <c r="U2321" s="48"/>
      <c r="V2321" s="48"/>
      <c r="W2321" s="48"/>
      <c r="X2321" s="48"/>
      <c r="Y2321" s="48"/>
      <c r="Z2321" s="48"/>
      <c r="AA2321" s="48"/>
      <c r="AB2321" s="48"/>
      <c r="AC2321" s="48"/>
      <c r="AD2321" s="49"/>
    </row>
    <row r="2322" spans="13:30">
      <c r="M2322" s="48"/>
      <c r="N2322" s="48"/>
      <c r="O2322" s="48"/>
      <c r="P2322" s="48"/>
      <c r="Q2322" s="48"/>
      <c r="R2322" s="48"/>
      <c r="S2322" s="48"/>
      <c r="T2322" s="48"/>
      <c r="U2322" s="48"/>
      <c r="V2322" s="48"/>
      <c r="W2322" s="48"/>
      <c r="X2322" s="48"/>
      <c r="Y2322" s="48"/>
      <c r="Z2322" s="48"/>
      <c r="AA2322" s="48"/>
      <c r="AB2322" s="48"/>
      <c r="AC2322" s="48"/>
      <c r="AD2322" s="49"/>
    </row>
    <row r="2323" spans="13:30">
      <c r="M2323" s="48"/>
      <c r="N2323" s="48"/>
      <c r="O2323" s="48"/>
      <c r="P2323" s="48"/>
      <c r="Q2323" s="48"/>
      <c r="R2323" s="48"/>
      <c r="S2323" s="48"/>
      <c r="T2323" s="48"/>
      <c r="U2323" s="48"/>
      <c r="V2323" s="48"/>
      <c r="W2323" s="48"/>
      <c r="X2323" s="48"/>
      <c r="Y2323" s="48"/>
      <c r="Z2323" s="48"/>
      <c r="AA2323" s="48"/>
      <c r="AB2323" s="48"/>
      <c r="AC2323" s="48"/>
      <c r="AD2323" s="49"/>
    </row>
    <row r="2324" spans="13:30">
      <c r="M2324" s="48"/>
      <c r="N2324" s="48"/>
      <c r="O2324" s="48"/>
      <c r="P2324" s="48"/>
      <c r="Q2324" s="48"/>
      <c r="R2324" s="48"/>
      <c r="S2324" s="48"/>
      <c r="T2324" s="48"/>
      <c r="U2324" s="48"/>
      <c r="V2324" s="48"/>
      <c r="W2324" s="48"/>
      <c r="X2324" s="48"/>
      <c r="Y2324" s="48"/>
      <c r="Z2324" s="48"/>
      <c r="AA2324" s="48"/>
      <c r="AB2324" s="48"/>
      <c r="AC2324" s="48"/>
      <c r="AD2324" s="49"/>
    </row>
    <row r="2325" spans="13:30">
      <c r="M2325" s="48"/>
      <c r="N2325" s="48"/>
      <c r="O2325" s="48"/>
      <c r="P2325" s="48"/>
      <c r="Q2325" s="48"/>
      <c r="R2325" s="48"/>
      <c r="S2325" s="48"/>
      <c r="T2325" s="48"/>
      <c r="U2325" s="48"/>
      <c r="V2325" s="48"/>
      <c r="W2325" s="48"/>
      <c r="X2325" s="48"/>
      <c r="Y2325" s="48"/>
      <c r="Z2325" s="48"/>
      <c r="AA2325" s="48"/>
      <c r="AB2325" s="48"/>
      <c r="AC2325" s="48"/>
      <c r="AD2325" s="49"/>
    </row>
    <row r="2326" spans="13:30">
      <c r="M2326" s="48"/>
      <c r="N2326" s="48"/>
      <c r="O2326" s="48"/>
      <c r="P2326" s="48"/>
      <c r="Q2326" s="48"/>
      <c r="R2326" s="48"/>
      <c r="S2326" s="48"/>
      <c r="T2326" s="48"/>
      <c r="U2326" s="48"/>
      <c r="V2326" s="48"/>
      <c r="W2326" s="48"/>
      <c r="X2326" s="48"/>
      <c r="Y2326" s="48"/>
      <c r="Z2326" s="48"/>
      <c r="AA2326" s="48"/>
      <c r="AB2326" s="48"/>
      <c r="AC2326" s="48"/>
      <c r="AD2326" s="49"/>
    </row>
    <row r="2327" spans="13:30">
      <c r="M2327" s="48"/>
      <c r="N2327" s="48"/>
      <c r="O2327" s="48"/>
      <c r="P2327" s="48"/>
      <c r="Q2327" s="48"/>
      <c r="R2327" s="48"/>
      <c r="S2327" s="48"/>
      <c r="T2327" s="48"/>
      <c r="U2327" s="48"/>
      <c r="V2327" s="48"/>
      <c r="W2327" s="48"/>
      <c r="X2327" s="48"/>
      <c r="Y2327" s="48"/>
      <c r="Z2327" s="48"/>
      <c r="AA2327" s="48"/>
      <c r="AB2327" s="48"/>
      <c r="AC2327" s="48"/>
      <c r="AD2327" s="49"/>
    </row>
    <row r="2328" spans="13:30">
      <c r="M2328" s="48"/>
      <c r="N2328" s="48"/>
      <c r="O2328" s="48"/>
      <c r="P2328" s="48"/>
      <c r="Q2328" s="48"/>
      <c r="R2328" s="48"/>
      <c r="S2328" s="48"/>
      <c r="T2328" s="48"/>
      <c r="U2328" s="48"/>
      <c r="V2328" s="48"/>
      <c r="W2328" s="48"/>
      <c r="X2328" s="48"/>
      <c r="Y2328" s="48"/>
      <c r="Z2328" s="48"/>
      <c r="AA2328" s="48"/>
      <c r="AB2328" s="48"/>
      <c r="AC2328" s="48"/>
      <c r="AD2328" s="49"/>
    </row>
    <row r="2329" spans="13:30">
      <c r="M2329" s="48"/>
      <c r="N2329" s="48"/>
      <c r="O2329" s="48"/>
      <c r="P2329" s="48"/>
      <c r="Q2329" s="48"/>
      <c r="R2329" s="48"/>
      <c r="S2329" s="48"/>
      <c r="T2329" s="48"/>
      <c r="U2329" s="48"/>
      <c r="V2329" s="48"/>
      <c r="W2329" s="48"/>
      <c r="X2329" s="48"/>
      <c r="Y2329" s="48"/>
      <c r="Z2329" s="48"/>
      <c r="AA2329" s="48"/>
      <c r="AB2329" s="48"/>
      <c r="AC2329" s="48"/>
      <c r="AD2329" s="49"/>
    </row>
    <row r="2330" spans="13:30">
      <c r="M2330" s="48"/>
      <c r="N2330" s="48"/>
      <c r="O2330" s="48"/>
      <c r="P2330" s="48"/>
      <c r="Q2330" s="48"/>
      <c r="R2330" s="48"/>
      <c r="S2330" s="48"/>
      <c r="T2330" s="48"/>
      <c r="U2330" s="48"/>
      <c r="V2330" s="48"/>
      <c r="W2330" s="48"/>
      <c r="X2330" s="48"/>
      <c r="Y2330" s="48"/>
      <c r="Z2330" s="48"/>
      <c r="AA2330" s="48"/>
      <c r="AB2330" s="48"/>
      <c r="AC2330" s="48"/>
      <c r="AD2330" s="49"/>
    </row>
    <row r="2331" spans="13:30">
      <c r="M2331" s="48"/>
      <c r="N2331" s="48"/>
      <c r="O2331" s="48"/>
      <c r="P2331" s="48"/>
      <c r="Q2331" s="48"/>
      <c r="R2331" s="48"/>
      <c r="S2331" s="48"/>
      <c r="T2331" s="48"/>
      <c r="U2331" s="48"/>
      <c r="V2331" s="48"/>
      <c r="W2331" s="48"/>
      <c r="X2331" s="48"/>
      <c r="Y2331" s="48"/>
      <c r="Z2331" s="48"/>
      <c r="AA2331" s="48"/>
      <c r="AB2331" s="48"/>
      <c r="AC2331" s="48"/>
      <c r="AD2331" s="49"/>
    </row>
    <row r="2332" spans="13:30">
      <c r="M2332" s="48"/>
      <c r="N2332" s="48"/>
      <c r="O2332" s="48"/>
      <c r="P2332" s="48"/>
      <c r="Q2332" s="48"/>
      <c r="R2332" s="48"/>
      <c r="S2332" s="48"/>
      <c r="T2332" s="48"/>
      <c r="U2332" s="48"/>
      <c r="V2332" s="48"/>
      <c r="W2332" s="48"/>
      <c r="X2332" s="48"/>
      <c r="Y2332" s="48"/>
      <c r="Z2332" s="48"/>
      <c r="AA2332" s="48"/>
      <c r="AB2332" s="48"/>
      <c r="AC2332" s="48"/>
      <c r="AD2332" s="49"/>
    </row>
    <row r="2333" spans="13:30">
      <c r="M2333" s="48"/>
      <c r="N2333" s="48"/>
      <c r="O2333" s="48"/>
      <c r="P2333" s="48"/>
      <c r="Q2333" s="48"/>
      <c r="R2333" s="48"/>
      <c r="S2333" s="48"/>
      <c r="T2333" s="48"/>
      <c r="U2333" s="48"/>
      <c r="V2333" s="48"/>
      <c r="W2333" s="48"/>
      <c r="X2333" s="48"/>
      <c r="Y2333" s="48"/>
      <c r="Z2333" s="48"/>
      <c r="AA2333" s="48"/>
      <c r="AB2333" s="48"/>
      <c r="AC2333" s="48"/>
      <c r="AD2333" s="49"/>
    </row>
    <row r="2334" spans="13:30">
      <c r="M2334" s="48"/>
      <c r="N2334" s="48"/>
      <c r="O2334" s="48"/>
      <c r="P2334" s="48"/>
      <c r="Q2334" s="48"/>
      <c r="R2334" s="48"/>
      <c r="S2334" s="48"/>
      <c r="T2334" s="48"/>
      <c r="U2334" s="48"/>
      <c r="V2334" s="48"/>
      <c r="W2334" s="48"/>
      <c r="X2334" s="48"/>
      <c r="Y2334" s="48"/>
      <c r="Z2334" s="48"/>
      <c r="AA2334" s="48"/>
      <c r="AB2334" s="48"/>
      <c r="AC2334" s="48"/>
      <c r="AD2334" s="49"/>
    </row>
    <row r="2335" spans="13:30">
      <c r="M2335" s="48"/>
      <c r="N2335" s="48"/>
      <c r="O2335" s="48"/>
      <c r="P2335" s="48"/>
      <c r="Q2335" s="48"/>
      <c r="R2335" s="48"/>
      <c r="S2335" s="48"/>
      <c r="T2335" s="48"/>
      <c r="U2335" s="48"/>
      <c r="V2335" s="48"/>
      <c r="W2335" s="48"/>
      <c r="X2335" s="48"/>
      <c r="Y2335" s="48"/>
      <c r="Z2335" s="48"/>
      <c r="AA2335" s="48"/>
      <c r="AB2335" s="48"/>
      <c r="AC2335" s="48"/>
      <c r="AD2335" s="49"/>
    </row>
    <row r="2336" spans="13:30">
      <c r="M2336" s="48"/>
      <c r="N2336" s="48"/>
      <c r="O2336" s="48"/>
      <c r="P2336" s="48"/>
      <c r="Q2336" s="48"/>
      <c r="R2336" s="48"/>
      <c r="S2336" s="48"/>
      <c r="T2336" s="48"/>
      <c r="U2336" s="48"/>
      <c r="V2336" s="48"/>
      <c r="W2336" s="48"/>
      <c r="X2336" s="48"/>
      <c r="Y2336" s="48"/>
      <c r="Z2336" s="48"/>
      <c r="AA2336" s="48"/>
      <c r="AB2336" s="48"/>
      <c r="AC2336" s="48"/>
      <c r="AD2336" s="49"/>
    </row>
    <row r="2337" spans="13:30">
      <c r="M2337" s="48"/>
      <c r="N2337" s="48"/>
      <c r="O2337" s="48"/>
      <c r="P2337" s="48"/>
      <c r="Q2337" s="48"/>
      <c r="R2337" s="48"/>
      <c r="S2337" s="48"/>
      <c r="T2337" s="48"/>
      <c r="U2337" s="48"/>
      <c r="V2337" s="48"/>
      <c r="W2337" s="48"/>
      <c r="X2337" s="48"/>
      <c r="Y2337" s="48"/>
      <c r="Z2337" s="48"/>
      <c r="AA2337" s="48"/>
      <c r="AB2337" s="48"/>
      <c r="AC2337" s="48"/>
      <c r="AD2337" s="49"/>
    </row>
    <row r="2338" spans="13:30">
      <c r="M2338" s="48"/>
      <c r="N2338" s="48"/>
      <c r="O2338" s="48"/>
      <c r="P2338" s="48"/>
      <c r="Q2338" s="48"/>
      <c r="R2338" s="48"/>
      <c r="S2338" s="48"/>
      <c r="T2338" s="48"/>
      <c r="U2338" s="48"/>
      <c r="V2338" s="48"/>
      <c r="W2338" s="48"/>
      <c r="X2338" s="48"/>
      <c r="Y2338" s="48"/>
      <c r="Z2338" s="48"/>
      <c r="AA2338" s="48"/>
      <c r="AB2338" s="48"/>
      <c r="AC2338" s="48"/>
      <c r="AD2338" s="49"/>
    </row>
    <row r="2339" spans="13:30">
      <c r="M2339" s="48"/>
      <c r="N2339" s="48"/>
      <c r="O2339" s="48"/>
      <c r="P2339" s="48"/>
      <c r="Q2339" s="48"/>
      <c r="R2339" s="48"/>
      <c r="S2339" s="48"/>
      <c r="T2339" s="48"/>
      <c r="U2339" s="48"/>
      <c r="V2339" s="48"/>
      <c r="W2339" s="48"/>
      <c r="X2339" s="48"/>
      <c r="Y2339" s="48"/>
      <c r="Z2339" s="48"/>
      <c r="AA2339" s="48"/>
      <c r="AB2339" s="48"/>
      <c r="AC2339" s="48"/>
      <c r="AD2339" s="49"/>
    </row>
    <row r="2340" spans="13:30">
      <c r="M2340" s="48"/>
      <c r="N2340" s="48"/>
      <c r="O2340" s="48"/>
      <c r="P2340" s="48"/>
      <c r="Q2340" s="48"/>
      <c r="R2340" s="48"/>
      <c r="S2340" s="48"/>
      <c r="T2340" s="48"/>
      <c r="U2340" s="48"/>
      <c r="V2340" s="48"/>
      <c r="W2340" s="48"/>
      <c r="X2340" s="48"/>
      <c r="Y2340" s="48"/>
      <c r="Z2340" s="48"/>
      <c r="AA2340" s="48"/>
      <c r="AB2340" s="48"/>
      <c r="AC2340" s="48"/>
      <c r="AD2340" s="49"/>
    </row>
    <row r="2341" spans="13:30">
      <c r="M2341" s="48"/>
      <c r="N2341" s="48"/>
      <c r="O2341" s="48"/>
      <c r="P2341" s="48"/>
      <c r="Q2341" s="48"/>
      <c r="R2341" s="48"/>
      <c r="S2341" s="48"/>
      <c r="T2341" s="48"/>
      <c r="U2341" s="48"/>
      <c r="V2341" s="48"/>
      <c r="W2341" s="48"/>
      <c r="X2341" s="48"/>
      <c r="Y2341" s="48"/>
      <c r="Z2341" s="48"/>
      <c r="AA2341" s="48"/>
      <c r="AB2341" s="48"/>
      <c r="AC2341" s="48"/>
      <c r="AD2341" s="49"/>
    </row>
    <row r="2342" spans="13:30">
      <c r="M2342" s="48"/>
      <c r="N2342" s="48"/>
      <c r="O2342" s="48"/>
      <c r="P2342" s="48"/>
      <c r="Q2342" s="48"/>
      <c r="R2342" s="48"/>
      <c r="S2342" s="48"/>
      <c r="T2342" s="48"/>
      <c r="U2342" s="48"/>
      <c r="V2342" s="48"/>
      <c r="W2342" s="48"/>
      <c r="X2342" s="48"/>
      <c r="Y2342" s="48"/>
      <c r="Z2342" s="48"/>
      <c r="AA2342" s="48"/>
      <c r="AB2342" s="48"/>
      <c r="AC2342" s="48"/>
      <c r="AD2342" s="49"/>
    </row>
    <row r="2343" spans="13:30">
      <c r="M2343" s="48"/>
      <c r="N2343" s="48"/>
      <c r="O2343" s="48"/>
      <c r="P2343" s="48"/>
      <c r="Q2343" s="48"/>
      <c r="R2343" s="48"/>
      <c r="S2343" s="48"/>
      <c r="T2343" s="48"/>
      <c r="U2343" s="48"/>
      <c r="V2343" s="48"/>
      <c r="W2343" s="48"/>
      <c r="X2343" s="48"/>
      <c r="Y2343" s="48"/>
      <c r="Z2343" s="48"/>
      <c r="AA2343" s="48"/>
      <c r="AB2343" s="48"/>
      <c r="AC2343" s="48"/>
      <c r="AD2343" s="49"/>
    </row>
    <row r="2344" spans="13:30">
      <c r="M2344" s="48"/>
      <c r="N2344" s="48"/>
      <c r="O2344" s="48"/>
      <c r="P2344" s="48"/>
      <c r="Q2344" s="48"/>
      <c r="R2344" s="48"/>
      <c r="S2344" s="48"/>
      <c r="T2344" s="48"/>
      <c r="U2344" s="48"/>
      <c r="V2344" s="48"/>
      <c r="W2344" s="48"/>
      <c r="X2344" s="48"/>
      <c r="Y2344" s="48"/>
      <c r="Z2344" s="48"/>
      <c r="AA2344" s="48"/>
      <c r="AB2344" s="48"/>
      <c r="AC2344" s="48"/>
      <c r="AD2344" s="49"/>
    </row>
    <row r="2345" spans="13:30">
      <c r="M2345" s="48"/>
      <c r="N2345" s="48"/>
      <c r="O2345" s="48"/>
      <c r="P2345" s="48"/>
      <c r="Q2345" s="48"/>
      <c r="R2345" s="48"/>
      <c r="S2345" s="48"/>
      <c r="T2345" s="48"/>
      <c r="U2345" s="48"/>
      <c r="V2345" s="48"/>
      <c r="W2345" s="48"/>
      <c r="X2345" s="48"/>
      <c r="Y2345" s="48"/>
      <c r="Z2345" s="48"/>
      <c r="AA2345" s="48"/>
      <c r="AB2345" s="48"/>
      <c r="AC2345" s="48"/>
      <c r="AD2345" s="49"/>
    </row>
    <row r="2346" spans="13:30">
      <c r="M2346" s="48"/>
      <c r="N2346" s="48"/>
      <c r="O2346" s="48"/>
      <c r="P2346" s="48"/>
      <c r="Q2346" s="48"/>
      <c r="R2346" s="48"/>
      <c r="S2346" s="48"/>
      <c r="T2346" s="48"/>
      <c r="U2346" s="48"/>
      <c r="V2346" s="48"/>
      <c r="W2346" s="48"/>
      <c r="X2346" s="48"/>
      <c r="Y2346" s="48"/>
      <c r="Z2346" s="48"/>
      <c r="AA2346" s="48"/>
      <c r="AB2346" s="48"/>
      <c r="AC2346" s="48"/>
      <c r="AD2346" s="49"/>
    </row>
    <row r="2347" spans="13:30">
      <c r="M2347" s="48"/>
      <c r="N2347" s="48"/>
      <c r="O2347" s="48"/>
      <c r="P2347" s="48"/>
      <c r="Q2347" s="48"/>
      <c r="R2347" s="48"/>
      <c r="S2347" s="48"/>
      <c r="T2347" s="48"/>
      <c r="U2347" s="48"/>
      <c r="V2347" s="48"/>
      <c r="W2347" s="48"/>
      <c r="X2347" s="48"/>
      <c r="Y2347" s="48"/>
      <c r="Z2347" s="48"/>
      <c r="AA2347" s="48"/>
      <c r="AB2347" s="48"/>
      <c r="AC2347" s="48"/>
      <c r="AD2347" s="49"/>
    </row>
    <row r="2348" spans="13:30">
      <c r="M2348" s="48"/>
      <c r="N2348" s="48"/>
      <c r="O2348" s="48"/>
      <c r="P2348" s="48"/>
      <c r="Q2348" s="48"/>
      <c r="R2348" s="48"/>
      <c r="S2348" s="48"/>
      <c r="T2348" s="48"/>
      <c r="U2348" s="48"/>
      <c r="V2348" s="48"/>
      <c r="W2348" s="48"/>
      <c r="X2348" s="48"/>
      <c r="Y2348" s="48"/>
      <c r="Z2348" s="48"/>
      <c r="AA2348" s="48"/>
      <c r="AB2348" s="48"/>
      <c r="AC2348" s="48"/>
      <c r="AD2348" s="49"/>
    </row>
    <row r="2349" spans="13:30">
      <c r="M2349" s="48"/>
      <c r="N2349" s="48"/>
      <c r="O2349" s="48"/>
      <c r="P2349" s="48"/>
      <c r="Q2349" s="48"/>
      <c r="R2349" s="48"/>
      <c r="S2349" s="48"/>
      <c r="T2349" s="48"/>
      <c r="U2349" s="48"/>
      <c r="V2349" s="48"/>
      <c r="W2349" s="48"/>
      <c r="X2349" s="48"/>
      <c r="Y2349" s="48"/>
      <c r="Z2349" s="48"/>
      <c r="AA2349" s="48"/>
      <c r="AB2349" s="48"/>
      <c r="AC2349" s="48"/>
      <c r="AD2349" s="49"/>
    </row>
    <row r="2350" spans="13:30">
      <c r="M2350" s="48"/>
      <c r="N2350" s="48"/>
      <c r="O2350" s="48"/>
      <c r="P2350" s="48"/>
      <c r="Q2350" s="48"/>
      <c r="R2350" s="48"/>
      <c r="S2350" s="48"/>
      <c r="T2350" s="48"/>
      <c r="U2350" s="48"/>
      <c r="V2350" s="48"/>
      <c r="W2350" s="48"/>
      <c r="X2350" s="48"/>
      <c r="Y2350" s="48"/>
      <c r="Z2350" s="48"/>
      <c r="AA2350" s="48"/>
      <c r="AB2350" s="48"/>
      <c r="AC2350" s="48"/>
      <c r="AD2350" s="49"/>
    </row>
    <row r="2351" spans="13:30">
      <c r="M2351" s="48"/>
      <c r="N2351" s="48"/>
      <c r="O2351" s="48"/>
      <c r="P2351" s="48"/>
      <c r="Q2351" s="48"/>
      <c r="R2351" s="48"/>
      <c r="S2351" s="48"/>
      <c r="T2351" s="48"/>
      <c r="U2351" s="48"/>
      <c r="V2351" s="48"/>
      <c r="W2351" s="48"/>
      <c r="X2351" s="48"/>
      <c r="Y2351" s="48"/>
      <c r="Z2351" s="48"/>
      <c r="AA2351" s="48"/>
      <c r="AB2351" s="48"/>
      <c r="AC2351" s="48"/>
      <c r="AD2351" s="49"/>
    </row>
    <row r="2352" spans="13:30">
      <c r="M2352" s="48"/>
      <c r="N2352" s="48"/>
      <c r="O2352" s="48"/>
      <c r="P2352" s="48"/>
      <c r="Q2352" s="48"/>
      <c r="R2352" s="48"/>
      <c r="S2352" s="48"/>
      <c r="T2352" s="48"/>
      <c r="U2352" s="48"/>
      <c r="V2352" s="48"/>
      <c r="W2352" s="48"/>
      <c r="X2352" s="48"/>
      <c r="Y2352" s="48"/>
      <c r="Z2352" s="48"/>
      <c r="AA2352" s="48"/>
      <c r="AB2352" s="48"/>
      <c r="AC2352" s="48"/>
      <c r="AD2352" s="49"/>
    </row>
    <row r="2353" spans="13:30">
      <c r="M2353" s="48"/>
      <c r="N2353" s="48"/>
      <c r="O2353" s="48"/>
      <c r="P2353" s="48"/>
      <c r="Q2353" s="48"/>
      <c r="R2353" s="48"/>
      <c r="S2353" s="48"/>
      <c r="T2353" s="48"/>
      <c r="U2353" s="48"/>
      <c r="V2353" s="48"/>
      <c r="W2353" s="48"/>
      <c r="X2353" s="48"/>
      <c r="Y2353" s="48"/>
      <c r="Z2353" s="48"/>
      <c r="AA2353" s="48"/>
      <c r="AB2353" s="48"/>
      <c r="AC2353" s="48"/>
      <c r="AD2353" s="49"/>
    </row>
    <row r="2354" spans="13:30">
      <c r="M2354" s="48"/>
      <c r="N2354" s="48"/>
      <c r="O2354" s="48"/>
      <c r="P2354" s="48"/>
      <c r="Q2354" s="48"/>
      <c r="R2354" s="48"/>
      <c r="S2354" s="48"/>
      <c r="T2354" s="48"/>
      <c r="U2354" s="48"/>
      <c r="V2354" s="48"/>
      <c r="W2354" s="48"/>
      <c r="X2354" s="48"/>
      <c r="Y2354" s="48"/>
      <c r="Z2354" s="48"/>
      <c r="AA2354" s="48"/>
      <c r="AB2354" s="48"/>
      <c r="AC2354" s="48"/>
      <c r="AD2354" s="49"/>
    </row>
    <row r="2355" spans="13:30">
      <c r="M2355" s="48"/>
      <c r="N2355" s="48"/>
      <c r="O2355" s="48"/>
      <c r="P2355" s="48"/>
      <c r="Q2355" s="48"/>
      <c r="R2355" s="48"/>
      <c r="S2355" s="48"/>
      <c r="T2355" s="48"/>
      <c r="U2355" s="48"/>
      <c r="V2355" s="48"/>
      <c r="W2355" s="48"/>
      <c r="X2355" s="48"/>
      <c r="Y2355" s="48"/>
      <c r="Z2355" s="48"/>
      <c r="AA2355" s="48"/>
      <c r="AB2355" s="48"/>
      <c r="AC2355" s="48"/>
      <c r="AD2355" s="49"/>
    </row>
    <row r="2356" spans="13:30">
      <c r="M2356" s="48"/>
      <c r="N2356" s="48"/>
      <c r="O2356" s="48"/>
      <c r="P2356" s="48"/>
      <c r="Q2356" s="48"/>
      <c r="R2356" s="48"/>
      <c r="S2356" s="48"/>
      <c r="T2356" s="48"/>
      <c r="U2356" s="48"/>
      <c r="V2356" s="48"/>
      <c r="W2356" s="48"/>
      <c r="X2356" s="48"/>
      <c r="Y2356" s="48"/>
      <c r="Z2356" s="48"/>
      <c r="AA2356" s="48"/>
      <c r="AB2356" s="48"/>
      <c r="AC2356" s="48"/>
      <c r="AD2356" s="49"/>
    </row>
    <row r="2357" spans="13:30">
      <c r="M2357" s="48"/>
      <c r="N2357" s="48"/>
      <c r="O2357" s="48"/>
      <c r="P2357" s="48"/>
      <c r="Q2357" s="48"/>
      <c r="R2357" s="48"/>
      <c r="S2357" s="48"/>
      <c r="T2357" s="48"/>
      <c r="U2357" s="48"/>
      <c r="V2357" s="48"/>
      <c r="W2357" s="48"/>
      <c r="X2357" s="48"/>
      <c r="Y2357" s="48"/>
      <c r="Z2357" s="48"/>
      <c r="AA2357" s="48"/>
      <c r="AB2357" s="48"/>
      <c r="AC2357" s="48"/>
      <c r="AD2357" s="49"/>
    </row>
    <row r="2358" spans="13:30">
      <c r="M2358" s="48"/>
      <c r="N2358" s="48"/>
      <c r="O2358" s="48"/>
      <c r="P2358" s="48"/>
      <c r="Q2358" s="48"/>
      <c r="R2358" s="48"/>
      <c r="S2358" s="48"/>
      <c r="T2358" s="48"/>
      <c r="U2358" s="48"/>
      <c r="V2358" s="48"/>
      <c r="W2358" s="48"/>
      <c r="X2358" s="48"/>
      <c r="Y2358" s="48"/>
      <c r="Z2358" s="48"/>
      <c r="AA2358" s="48"/>
      <c r="AB2358" s="48"/>
      <c r="AC2358" s="48"/>
      <c r="AD2358" s="49"/>
    </row>
    <row r="2359" spans="13:30">
      <c r="M2359" s="48"/>
      <c r="N2359" s="48"/>
      <c r="O2359" s="48"/>
      <c r="P2359" s="48"/>
      <c r="Q2359" s="48"/>
      <c r="R2359" s="48"/>
      <c r="S2359" s="48"/>
      <c r="T2359" s="48"/>
      <c r="U2359" s="48"/>
      <c r="V2359" s="48"/>
      <c r="W2359" s="48"/>
      <c r="X2359" s="48"/>
      <c r="Y2359" s="48"/>
      <c r="Z2359" s="48"/>
      <c r="AA2359" s="48"/>
      <c r="AB2359" s="48"/>
      <c r="AC2359" s="48"/>
      <c r="AD2359" s="49"/>
    </row>
    <row r="2360" spans="13:30">
      <c r="M2360" s="48"/>
      <c r="N2360" s="48"/>
      <c r="O2360" s="48"/>
      <c r="P2360" s="48"/>
      <c r="Q2360" s="48"/>
      <c r="R2360" s="48"/>
      <c r="S2360" s="48"/>
      <c r="T2360" s="48"/>
      <c r="U2360" s="48"/>
      <c r="V2360" s="48"/>
      <c r="W2360" s="48"/>
      <c r="X2360" s="48"/>
      <c r="Y2360" s="48"/>
      <c r="Z2360" s="48"/>
      <c r="AA2360" s="48"/>
      <c r="AB2360" s="48"/>
      <c r="AC2360" s="48"/>
      <c r="AD2360" s="49"/>
    </row>
    <row r="2361" spans="13:30">
      <c r="M2361" s="48"/>
      <c r="N2361" s="48"/>
      <c r="O2361" s="48"/>
      <c r="P2361" s="48"/>
      <c r="Q2361" s="48"/>
      <c r="R2361" s="48"/>
      <c r="S2361" s="48"/>
      <c r="T2361" s="48"/>
      <c r="U2361" s="48"/>
      <c r="V2361" s="48"/>
      <c r="W2361" s="48"/>
      <c r="X2361" s="48"/>
      <c r="Y2361" s="48"/>
      <c r="Z2361" s="48"/>
      <c r="AA2361" s="48"/>
      <c r="AB2361" s="48"/>
      <c r="AC2361" s="48"/>
      <c r="AD2361" s="49"/>
    </row>
    <row r="2362" spans="13:30">
      <c r="M2362" s="48"/>
      <c r="N2362" s="48"/>
      <c r="O2362" s="48"/>
      <c r="P2362" s="48"/>
      <c r="Q2362" s="48"/>
      <c r="R2362" s="48"/>
      <c r="S2362" s="48"/>
      <c r="T2362" s="48"/>
      <c r="U2362" s="48"/>
      <c r="V2362" s="48"/>
      <c r="W2362" s="48"/>
      <c r="X2362" s="48"/>
      <c r="Y2362" s="48"/>
      <c r="Z2362" s="48"/>
      <c r="AA2362" s="48"/>
      <c r="AB2362" s="48"/>
      <c r="AC2362" s="48"/>
      <c r="AD2362" s="49"/>
    </row>
    <row r="2363" spans="13:30">
      <c r="M2363" s="48"/>
      <c r="N2363" s="48"/>
      <c r="O2363" s="48"/>
      <c r="P2363" s="48"/>
      <c r="Q2363" s="48"/>
      <c r="R2363" s="48"/>
      <c r="S2363" s="48"/>
      <c r="T2363" s="48"/>
      <c r="U2363" s="48"/>
      <c r="V2363" s="48"/>
      <c r="W2363" s="48"/>
      <c r="X2363" s="48"/>
      <c r="Y2363" s="48"/>
      <c r="Z2363" s="48"/>
      <c r="AA2363" s="48"/>
      <c r="AB2363" s="48"/>
      <c r="AC2363" s="48"/>
      <c r="AD2363" s="49"/>
    </row>
    <row r="2364" spans="13:30">
      <c r="M2364" s="48"/>
      <c r="N2364" s="48"/>
      <c r="O2364" s="48"/>
      <c r="P2364" s="48"/>
      <c r="Q2364" s="48"/>
      <c r="R2364" s="48"/>
      <c r="S2364" s="48"/>
      <c r="T2364" s="48"/>
      <c r="U2364" s="48"/>
      <c r="V2364" s="48"/>
      <c r="W2364" s="48"/>
      <c r="X2364" s="48"/>
      <c r="Y2364" s="48"/>
      <c r="Z2364" s="48"/>
      <c r="AA2364" s="48"/>
      <c r="AB2364" s="48"/>
      <c r="AC2364" s="48"/>
      <c r="AD2364" s="49"/>
    </row>
    <row r="2365" spans="13:30">
      <c r="M2365" s="48"/>
      <c r="N2365" s="48"/>
      <c r="O2365" s="48"/>
      <c r="P2365" s="48"/>
      <c r="Q2365" s="48"/>
      <c r="R2365" s="48"/>
      <c r="S2365" s="48"/>
      <c r="T2365" s="48"/>
      <c r="U2365" s="48"/>
      <c r="V2365" s="48"/>
      <c r="W2365" s="48"/>
      <c r="X2365" s="48"/>
      <c r="Y2365" s="48"/>
      <c r="Z2365" s="48"/>
      <c r="AA2365" s="48"/>
      <c r="AB2365" s="48"/>
      <c r="AC2365" s="48"/>
      <c r="AD2365" s="49"/>
    </row>
    <row r="2366" spans="13:30">
      <c r="M2366" s="48"/>
      <c r="N2366" s="48"/>
      <c r="O2366" s="48"/>
      <c r="P2366" s="48"/>
      <c r="Q2366" s="48"/>
      <c r="R2366" s="48"/>
      <c r="S2366" s="48"/>
      <c r="T2366" s="48"/>
      <c r="U2366" s="48"/>
      <c r="V2366" s="48"/>
      <c r="W2366" s="48"/>
      <c r="X2366" s="48"/>
      <c r="Y2366" s="48"/>
      <c r="Z2366" s="48"/>
      <c r="AA2366" s="48"/>
      <c r="AB2366" s="48"/>
      <c r="AC2366" s="48"/>
      <c r="AD2366" s="49"/>
    </row>
    <row r="2367" spans="13:30">
      <c r="M2367" s="48"/>
      <c r="N2367" s="48"/>
      <c r="O2367" s="48"/>
      <c r="P2367" s="48"/>
      <c r="Q2367" s="48"/>
      <c r="R2367" s="48"/>
      <c r="S2367" s="48"/>
      <c r="T2367" s="48"/>
      <c r="U2367" s="48"/>
      <c r="V2367" s="48"/>
      <c r="W2367" s="48"/>
      <c r="X2367" s="48"/>
      <c r="Y2367" s="48"/>
      <c r="Z2367" s="48"/>
      <c r="AA2367" s="48"/>
      <c r="AB2367" s="48"/>
      <c r="AC2367" s="48"/>
      <c r="AD2367" s="49"/>
    </row>
    <row r="2368" spans="13:30">
      <c r="M2368" s="48"/>
      <c r="N2368" s="48"/>
      <c r="O2368" s="48"/>
      <c r="P2368" s="48"/>
      <c r="Q2368" s="48"/>
      <c r="R2368" s="48"/>
      <c r="S2368" s="48"/>
      <c r="T2368" s="48"/>
      <c r="U2368" s="48"/>
      <c r="V2368" s="48"/>
      <c r="W2368" s="48"/>
      <c r="X2368" s="48"/>
      <c r="Y2368" s="48"/>
      <c r="Z2368" s="48"/>
      <c r="AA2368" s="48"/>
      <c r="AB2368" s="48"/>
      <c r="AC2368" s="48"/>
      <c r="AD2368" s="49"/>
    </row>
    <row r="2369" spans="13:30">
      <c r="M2369" s="48"/>
      <c r="N2369" s="48"/>
      <c r="O2369" s="48"/>
      <c r="P2369" s="48"/>
      <c r="Q2369" s="48"/>
      <c r="R2369" s="48"/>
      <c r="S2369" s="48"/>
      <c r="T2369" s="48"/>
      <c r="U2369" s="48"/>
      <c r="V2369" s="48"/>
      <c r="W2369" s="48"/>
      <c r="X2369" s="48"/>
      <c r="Y2369" s="48"/>
      <c r="Z2369" s="48"/>
      <c r="AA2369" s="48"/>
      <c r="AB2369" s="48"/>
      <c r="AC2369" s="48"/>
      <c r="AD2369" s="49"/>
    </row>
    <row r="2370" spans="13:30">
      <c r="M2370" s="48"/>
      <c r="N2370" s="48"/>
      <c r="O2370" s="48"/>
      <c r="P2370" s="48"/>
      <c r="Q2370" s="48"/>
      <c r="R2370" s="48"/>
      <c r="S2370" s="48"/>
      <c r="T2370" s="48"/>
      <c r="U2370" s="48"/>
      <c r="V2370" s="48"/>
      <c r="W2370" s="48"/>
      <c r="X2370" s="48"/>
      <c r="Y2370" s="48"/>
      <c r="Z2370" s="48"/>
      <c r="AA2370" s="48"/>
      <c r="AB2370" s="48"/>
      <c r="AC2370" s="48"/>
      <c r="AD2370" s="49"/>
    </row>
    <row r="2371" spans="13:30">
      <c r="M2371" s="48"/>
      <c r="N2371" s="48"/>
      <c r="O2371" s="48"/>
      <c r="P2371" s="48"/>
      <c r="Q2371" s="48"/>
      <c r="R2371" s="48"/>
      <c r="S2371" s="48"/>
      <c r="T2371" s="48"/>
      <c r="U2371" s="48"/>
      <c r="V2371" s="48"/>
      <c r="W2371" s="48"/>
      <c r="X2371" s="48"/>
      <c r="Y2371" s="48"/>
      <c r="Z2371" s="48"/>
      <c r="AA2371" s="48"/>
      <c r="AB2371" s="48"/>
      <c r="AC2371" s="48"/>
      <c r="AD2371" s="49"/>
    </row>
    <row r="2372" spans="13:30">
      <c r="M2372" s="48"/>
      <c r="N2372" s="48"/>
      <c r="O2372" s="48"/>
      <c r="P2372" s="48"/>
      <c r="Q2372" s="48"/>
      <c r="R2372" s="48"/>
      <c r="S2372" s="48"/>
      <c r="T2372" s="48"/>
      <c r="U2372" s="48"/>
      <c r="V2372" s="48"/>
      <c r="W2372" s="48"/>
      <c r="X2372" s="48"/>
      <c r="Y2372" s="48"/>
      <c r="Z2372" s="48"/>
      <c r="AA2372" s="48"/>
      <c r="AB2372" s="48"/>
      <c r="AC2372" s="48"/>
      <c r="AD2372" s="49"/>
    </row>
    <row r="2373" spans="13:30">
      <c r="M2373" s="48"/>
      <c r="N2373" s="48"/>
      <c r="O2373" s="48"/>
      <c r="P2373" s="48"/>
      <c r="Q2373" s="48"/>
      <c r="R2373" s="48"/>
      <c r="S2373" s="48"/>
      <c r="T2373" s="48"/>
      <c r="U2373" s="48"/>
      <c r="V2373" s="48"/>
      <c r="W2373" s="48"/>
      <c r="X2373" s="48"/>
      <c r="Y2373" s="48"/>
      <c r="Z2373" s="48"/>
      <c r="AA2373" s="48"/>
      <c r="AB2373" s="48"/>
      <c r="AC2373" s="48"/>
      <c r="AD2373" s="49"/>
    </row>
    <row r="2374" spans="13:30">
      <c r="M2374" s="48"/>
      <c r="N2374" s="48"/>
      <c r="O2374" s="48"/>
      <c r="P2374" s="48"/>
      <c r="Q2374" s="48"/>
      <c r="R2374" s="48"/>
      <c r="S2374" s="48"/>
      <c r="T2374" s="48"/>
      <c r="U2374" s="48"/>
      <c r="V2374" s="48"/>
      <c r="W2374" s="48"/>
      <c r="X2374" s="48"/>
      <c r="Y2374" s="48"/>
      <c r="Z2374" s="48"/>
      <c r="AA2374" s="48"/>
      <c r="AB2374" s="48"/>
      <c r="AC2374" s="48"/>
      <c r="AD2374" s="49"/>
    </row>
    <row r="2375" spans="13:30">
      <c r="M2375" s="48"/>
      <c r="N2375" s="48"/>
      <c r="O2375" s="48"/>
      <c r="P2375" s="48"/>
      <c r="Q2375" s="48"/>
      <c r="R2375" s="48"/>
      <c r="S2375" s="48"/>
      <c r="T2375" s="48"/>
      <c r="U2375" s="48"/>
      <c r="V2375" s="48"/>
      <c r="W2375" s="48"/>
      <c r="X2375" s="48"/>
      <c r="Y2375" s="48"/>
      <c r="Z2375" s="48"/>
      <c r="AA2375" s="48"/>
      <c r="AB2375" s="48"/>
      <c r="AC2375" s="48"/>
      <c r="AD2375" s="49"/>
    </row>
    <row r="2376" spans="13:30">
      <c r="M2376" s="48"/>
      <c r="N2376" s="48"/>
      <c r="O2376" s="48"/>
      <c r="P2376" s="48"/>
      <c r="Q2376" s="48"/>
      <c r="R2376" s="48"/>
      <c r="S2376" s="48"/>
      <c r="T2376" s="48"/>
      <c r="U2376" s="48"/>
      <c r="V2376" s="48"/>
      <c r="W2376" s="48"/>
      <c r="X2376" s="48"/>
      <c r="Y2376" s="48"/>
      <c r="Z2376" s="48"/>
      <c r="AA2376" s="48"/>
      <c r="AB2376" s="48"/>
      <c r="AC2376" s="48"/>
      <c r="AD2376" s="49"/>
    </row>
    <row r="2377" spans="13:30">
      <c r="M2377" s="48"/>
      <c r="N2377" s="48"/>
      <c r="O2377" s="48"/>
      <c r="P2377" s="48"/>
      <c r="Q2377" s="48"/>
      <c r="R2377" s="48"/>
      <c r="S2377" s="48"/>
      <c r="T2377" s="48"/>
      <c r="U2377" s="48"/>
      <c r="V2377" s="48"/>
      <c r="W2377" s="48"/>
      <c r="X2377" s="48"/>
      <c r="Y2377" s="48"/>
      <c r="Z2377" s="48"/>
      <c r="AA2377" s="48"/>
      <c r="AB2377" s="48"/>
      <c r="AC2377" s="48"/>
      <c r="AD2377" s="49"/>
    </row>
    <row r="2378" spans="13:30">
      <c r="M2378" s="48"/>
      <c r="N2378" s="48"/>
      <c r="O2378" s="48"/>
      <c r="P2378" s="48"/>
      <c r="Q2378" s="48"/>
      <c r="R2378" s="48"/>
      <c r="S2378" s="48"/>
      <c r="T2378" s="48"/>
      <c r="U2378" s="48"/>
      <c r="V2378" s="48"/>
      <c r="W2378" s="48"/>
      <c r="X2378" s="48"/>
      <c r="Y2378" s="48"/>
      <c r="Z2378" s="48"/>
      <c r="AA2378" s="48"/>
      <c r="AB2378" s="48"/>
      <c r="AC2378" s="48"/>
      <c r="AD2378" s="49"/>
    </row>
    <row r="2379" spans="13:30">
      <c r="M2379" s="48"/>
      <c r="N2379" s="48"/>
      <c r="O2379" s="48"/>
      <c r="P2379" s="48"/>
      <c r="Q2379" s="48"/>
      <c r="R2379" s="48"/>
      <c r="S2379" s="48"/>
      <c r="T2379" s="48"/>
      <c r="U2379" s="48"/>
      <c r="V2379" s="48"/>
      <c r="W2379" s="48"/>
      <c r="X2379" s="48"/>
      <c r="Y2379" s="48"/>
      <c r="Z2379" s="48"/>
      <c r="AA2379" s="48"/>
      <c r="AB2379" s="48"/>
      <c r="AC2379" s="48"/>
      <c r="AD2379" s="49"/>
    </row>
    <row r="2380" spans="13:30">
      <c r="M2380" s="48"/>
      <c r="N2380" s="48"/>
      <c r="O2380" s="48"/>
      <c r="P2380" s="48"/>
      <c r="Q2380" s="48"/>
      <c r="R2380" s="48"/>
      <c r="S2380" s="48"/>
      <c r="T2380" s="48"/>
      <c r="U2380" s="48"/>
      <c r="V2380" s="48"/>
      <c r="W2380" s="48"/>
      <c r="X2380" s="48"/>
      <c r="Y2380" s="48"/>
      <c r="Z2380" s="48"/>
      <c r="AA2380" s="48"/>
      <c r="AB2380" s="48"/>
      <c r="AC2380" s="48"/>
      <c r="AD2380" s="49"/>
    </row>
    <row r="2381" spans="13:30">
      <c r="M2381" s="48"/>
      <c r="N2381" s="48"/>
      <c r="O2381" s="48"/>
      <c r="P2381" s="48"/>
      <c r="Q2381" s="48"/>
      <c r="R2381" s="48"/>
      <c r="S2381" s="48"/>
      <c r="T2381" s="48"/>
      <c r="U2381" s="48"/>
      <c r="V2381" s="48"/>
      <c r="W2381" s="48"/>
      <c r="X2381" s="48"/>
      <c r="Y2381" s="48"/>
      <c r="Z2381" s="48"/>
      <c r="AA2381" s="48"/>
      <c r="AB2381" s="48"/>
      <c r="AC2381" s="48"/>
      <c r="AD2381" s="49"/>
    </row>
    <row r="2382" spans="13:30">
      <c r="M2382" s="48"/>
      <c r="N2382" s="48"/>
      <c r="O2382" s="48"/>
      <c r="P2382" s="48"/>
      <c r="Q2382" s="48"/>
      <c r="R2382" s="48"/>
      <c r="S2382" s="48"/>
      <c r="T2382" s="48"/>
      <c r="U2382" s="48"/>
      <c r="V2382" s="48"/>
      <c r="W2382" s="48"/>
      <c r="X2382" s="48"/>
      <c r="Y2382" s="48"/>
      <c r="Z2382" s="48"/>
      <c r="AA2382" s="48"/>
      <c r="AB2382" s="48"/>
      <c r="AC2382" s="48"/>
      <c r="AD2382" s="49"/>
    </row>
    <row r="2383" spans="13:30">
      <c r="M2383" s="48"/>
      <c r="N2383" s="48"/>
      <c r="O2383" s="48"/>
      <c r="P2383" s="48"/>
      <c r="Q2383" s="48"/>
      <c r="R2383" s="48"/>
      <c r="S2383" s="48"/>
      <c r="T2383" s="48"/>
      <c r="U2383" s="48"/>
      <c r="V2383" s="48"/>
      <c r="W2383" s="48"/>
      <c r="X2383" s="48"/>
      <c r="Y2383" s="48"/>
      <c r="Z2383" s="48"/>
      <c r="AA2383" s="48"/>
      <c r="AB2383" s="48"/>
      <c r="AC2383" s="48"/>
      <c r="AD2383" s="49"/>
    </row>
    <row r="2384" spans="13:30">
      <c r="M2384" s="48"/>
      <c r="N2384" s="48"/>
      <c r="O2384" s="48"/>
      <c r="P2384" s="48"/>
      <c r="Q2384" s="48"/>
      <c r="R2384" s="48"/>
      <c r="S2384" s="48"/>
      <c r="T2384" s="48"/>
      <c r="U2384" s="48"/>
      <c r="V2384" s="48"/>
      <c r="W2384" s="48"/>
      <c r="X2384" s="48"/>
      <c r="Y2384" s="48"/>
      <c r="Z2384" s="48"/>
      <c r="AA2384" s="48"/>
      <c r="AB2384" s="48"/>
      <c r="AC2384" s="48"/>
      <c r="AD2384" s="49"/>
    </row>
    <row r="2385" spans="13:30">
      <c r="M2385" s="48"/>
      <c r="N2385" s="48"/>
      <c r="O2385" s="48"/>
      <c r="P2385" s="48"/>
      <c r="Q2385" s="48"/>
      <c r="R2385" s="48"/>
      <c r="S2385" s="48"/>
      <c r="T2385" s="48"/>
      <c r="U2385" s="48"/>
      <c r="V2385" s="48"/>
      <c r="W2385" s="48"/>
      <c r="X2385" s="48"/>
      <c r="Y2385" s="48"/>
      <c r="Z2385" s="48"/>
      <c r="AA2385" s="48"/>
      <c r="AB2385" s="48"/>
      <c r="AC2385" s="48"/>
      <c r="AD2385" s="49"/>
    </row>
    <row r="2386" spans="13:30">
      <c r="M2386" s="48"/>
      <c r="N2386" s="48"/>
      <c r="O2386" s="48"/>
      <c r="P2386" s="48"/>
      <c r="Q2386" s="48"/>
      <c r="R2386" s="48"/>
      <c r="S2386" s="48"/>
      <c r="T2386" s="48"/>
      <c r="U2386" s="48"/>
      <c r="V2386" s="48"/>
      <c r="W2386" s="48"/>
      <c r="X2386" s="48"/>
      <c r="Y2386" s="48"/>
      <c r="Z2386" s="48"/>
      <c r="AA2386" s="48"/>
      <c r="AB2386" s="48"/>
      <c r="AC2386" s="48"/>
      <c r="AD2386" s="49"/>
    </row>
    <row r="2387" spans="13:30">
      <c r="M2387" s="48"/>
      <c r="N2387" s="48"/>
      <c r="O2387" s="48"/>
      <c r="P2387" s="48"/>
      <c r="Q2387" s="48"/>
      <c r="R2387" s="48"/>
      <c r="S2387" s="48"/>
      <c r="T2387" s="48"/>
      <c r="U2387" s="48"/>
      <c r="V2387" s="48"/>
      <c r="W2387" s="48"/>
      <c r="X2387" s="48"/>
      <c r="Y2387" s="48"/>
      <c r="Z2387" s="48"/>
      <c r="AA2387" s="48"/>
      <c r="AB2387" s="48"/>
      <c r="AC2387" s="48"/>
      <c r="AD2387" s="49"/>
    </row>
    <row r="2388" spans="13:30">
      <c r="M2388" s="48"/>
      <c r="N2388" s="48"/>
      <c r="O2388" s="48"/>
      <c r="P2388" s="48"/>
      <c r="Q2388" s="48"/>
      <c r="R2388" s="48"/>
      <c r="S2388" s="48"/>
      <c r="T2388" s="48"/>
      <c r="U2388" s="48"/>
      <c r="V2388" s="48"/>
      <c r="W2388" s="48"/>
      <c r="X2388" s="48"/>
      <c r="Y2388" s="48"/>
      <c r="Z2388" s="48"/>
      <c r="AA2388" s="48"/>
      <c r="AB2388" s="48"/>
      <c r="AC2388" s="48"/>
      <c r="AD2388" s="49"/>
    </row>
    <row r="2389" spans="13:30">
      <c r="M2389" s="48"/>
      <c r="N2389" s="48"/>
      <c r="O2389" s="48"/>
      <c r="P2389" s="48"/>
      <c r="Q2389" s="48"/>
      <c r="R2389" s="48"/>
      <c r="S2389" s="48"/>
      <c r="T2389" s="48"/>
      <c r="U2389" s="48"/>
      <c r="V2389" s="48"/>
      <c r="W2389" s="48"/>
      <c r="X2389" s="48"/>
      <c r="Y2389" s="48"/>
      <c r="Z2389" s="48"/>
      <c r="AA2389" s="48"/>
      <c r="AB2389" s="48"/>
      <c r="AC2389" s="48"/>
      <c r="AD2389" s="49"/>
    </row>
    <row r="2390" spans="13:30">
      <c r="M2390" s="48"/>
      <c r="N2390" s="48"/>
      <c r="O2390" s="48"/>
      <c r="P2390" s="48"/>
      <c r="Q2390" s="48"/>
      <c r="R2390" s="48"/>
      <c r="S2390" s="48"/>
      <c r="T2390" s="48"/>
      <c r="U2390" s="48"/>
      <c r="V2390" s="48"/>
      <c r="W2390" s="48"/>
      <c r="X2390" s="48"/>
      <c r="Y2390" s="48"/>
      <c r="Z2390" s="48"/>
      <c r="AA2390" s="48"/>
      <c r="AB2390" s="48"/>
      <c r="AC2390" s="48"/>
      <c r="AD2390" s="49"/>
    </row>
    <row r="2391" spans="13:30">
      <c r="M2391" s="48"/>
      <c r="N2391" s="48"/>
      <c r="O2391" s="48"/>
      <c r="P2391" s="48"/>
      <c r="Q2391" s="48"/>
      <c r="R2391" s="48"/>
      <c r="S2391" s="48"/>
      <c r="T2391" s="48"/>
      <c r="U2391" s="48"/>
      <c r="V2391" s="48"/>
      <c r="W2391" s="48"/>
      <c r="X2391" s="48"/>
      <c r="Y2391" s="48"/>
      <c r="Z2391" s="48"/>
      <c r="AA2391" s="48"/>
      <c r="AB2391" s="48"/>
      <c r="AC2391" s="48"/>
      <c r="AD2391" s="49"/>
    </row>
    <row r="2392" spans="13:30">
      <c r="M2392" s="48"/>
      <c r="N2392" s="48"/>
      <c r="O2392" s="48"/>
      <c r="P2392" s="48"/>
      <c r="Q2392" s="48"/>
      <c r="R2392" s="48"/>
      <c r="S2392" s="48"/>
      <c r="T2392" s="48"/>
      <c r="U2392" s="48"/>
      <c r="V2392" s="48"/>
      <c r="W2392" s="48"/>
      <c r="X2392" s="48"/>
      <c r="Y2392" s="48"/>
      <c r="Z2392" s="48"/>
      <c r="AA2392" s="48"/>
      <c r="AB2392" s="48"/>
      <c r="AC2392" s="48"/>
      <c r="AD2392" s="49"/>
    </row>
    <row r="2393" spans="13:30">
      <c r="M2393" s="48"/>
      <c r="N2393" s="48"/>
      <c r="O2393" s="48"/>
      <c r="P2393" s="48"/>
      <c r="Q2393" s="48"/>
      <c r="R2393" s="48"/>
      <c r="S2393" s="48"/>
      <c r="T2393" s="48"/>
      <c r="U2393" s="48"/>
      <c r="V2393" s="48"/>
      <c r="W2393" s="48"/>
      <c r="X2393" s="48"/>
      <c r="Y2393" s="48"/>
      <c r="Z2393" s="48"/>
      <c r="AA2393" s="48"/>
      <c r="AB2393" s="48"/>
      <c r="AC2393" s="48"/>
      <c r="AD2393" s="49"/>
    </row>
    <row r="2394" spans="13:30">
      <c r="M2394" s="48"/>
      <c r="N2394" s="48"/>
      <c r="O2394" s="48"/>
      <c r="P2394" s="48"/>
      <c r="Q2394" s="48"/>
      <c r="R2394" s="48"/>
      <c r="S2394" s="48"/>
      <c r="T2394" s="48"/>
      <c r="U2394" s="48"/>
      <c r="V2394" s="48"/>
      <c r="W2394" s="48"/>
      <c r="X2394" s="48"/>
      <c r="Y2394" s="48"/>
      <c r="Z2394" s="48"/>
      <c r="AA2394" s="48"/>
      <c r="AB2394" s="48"/>
      <c r="AC2394" s="48"/>
      <c r="AD2394" s="49"/>
    </row>
    <row r="2395" spans="13:30">
      <c r="M2395" s="48"/>
      <c r="N2395" s="48"/>
      <c r="O2395" s="48"/>
      <c r="P2395" s="48"/>
      <c r="Q2395" s="48"/>
      <c r="R2395" s="48"/>
      <c r="S2395" s="48"/>
      <c r="T2395" s="48"/>
      <c r="U2395" s="48"/>
      <c r="V2395" s="48"/>
      <c r="W2395" s="48"/>
      <c r="X2395" s="48"/>
      <c r="Y2395" s="48"/>
      <c r="Z2395" s="48"/>
      <c r="AA2395" s="48"/>
      <c r="AB2395" s="48"/>
      <c r="AC2395" s="48"/>
      <c r="AD2395" s="49"/>
    </row>
    <row r="2396" spans="13:30">
      <c r="M2396" s="48"/>
      <c r="N2396" s="48"/>
      <c r="O2396" s="48"/>
      <c r="P2396" s="48"/>
      <c r="Q2396" s="48"/>
      <c r="R2396" s="48"/>
      <c r="S2396" s="48"/>
      <c r="T2396" s="48"/>
      <c r="U2396" s="48"/>
      <c r="V2396" s="48"/>
      <c r="W2396" s="48"/>
      <c r="X2396" s="48"/>
      <c r="Y2396" s="48"/>
      <c r="Z2396" s="48"/>
      <c r="AA2396" s="48"/>
      <c r="AB2396" s="48"/>
      <c r="AC2396" s="48"/>
      <c r="AD2396" s="49"/>
    </row>
    <row r="2397" spans="13:30">
      <c r="M2397" s="48"/>
      <c r="N2397" s="48"/>
      <c r="O2397" s="48"/>
      <c r="P2397" s="48"/>
      <c r="Q2397" s="48"/>
      <c r="R2397" s="48"/>
      <c r="S2397" s="48"/>
      <c r="T2397" s="48"/>
      <c r="U2397" s="48"/>
      <c r="V2397" s="48"/>
      <c r="W2397" s="48"/>
      <c r="X2397" s="48"/>
      <c r="Y2397" s="48"/>
      <c r="Z2397" s="48"/>
      <c r="AA2397" s="48"/>
      <c r="AB2397" s="48"/>
      <c r="AC2397" s="48"/>
      <c r="AD2397" s="49"/>
    </row>
    <row r="2398" spans="13:30">
      <c r="M2398" s="48"/>
      <c r="N2398" s="48"/>
      <c r="O2398" s="48"/>
      <c r="P2398" s="48"/>
      <c r="Q2398" s="48"/>
      <c r="R2398" s="48"/>
      <c r="S2398" s="48"/>
      <c r="T2398" s="48"/>
      <c r="U2398" s="48"/>
      <c r="V2398" s="48"/>
      <c r="W2398" s="48"/>
      <c r="X2398" s="48"/>
      <c r="Y2398" s="48"/>
      <c r="Z2398" s="48"/>
      <c r="AA2398" s="48"/>
      <c r="AB2398" s="48"/>
      <c r="AC2398" s="48"/>
      <c r="AD2398" s="49"/>
    </row>
    <row r="2399" spans="13:30">
      <c r="M2399" s="48"/>
      <c r="N2399" s="48"/>
      <c r="O2399" s="48"/>
      <c r="P2399" s="48"/>
      <c r="Q2399" s="48"/>
      <c r="R2399" s="48"/>
      <c r="S2399" s="48"/>
      <c r="T2399" s="48"/>
      <c r="U2399" s="48"/>
      <c r="V2399" s="48"/>
      <c r="W2399" s="48"/>
      <c r="X2399" s="48"/>
      <c r="Y2399" s="48"/>
      <c r="Z2399" s="48"/>
      <c r="AA2399" s="48"/>
      <c r="AB2399" s="48"/>
      <c r="AC2399" s="48"/>
      <c r="AD2399" s="49"/>
    </row>
    <row r="2400" spans="13:30">
      <c r="M2400" s="48"/>
      <c r="N2400" s="48"/>
      <c r="O2400" s="48"/>
      <c r="P2400" s="48"/>
      <c r="Q2400" s="48"/>
      <c r="R2400" s="48"/>
      <c r="S2400" s="48"/>
      <c r="T2400" s="48"/>
      <c r="U2400" s="48"/>
      <c r="V2400" s="48"/>
      <c r="W2400" s="48"/>
      <c r="X2400" s="48"/>
      <c r="Y2400" s="48"/>
      <c r="Z2400" s="48"/>
      <c r="AA2400" s="48"/>
      <c r="AB2400" s="48"/>
      <c r="AC2400" s="48"/>
      <c r="AD2400" s="49"/>
    </row>
    <row r="2401" spans="13:30">
      <c r="M2401" s="48"/>
      <c r="N2401" s="48"/>
      <c r="O2401" s="48"/>
      <c r="P2401" s="48"/>
      <c r="Q2401" s="48"/>
      <c r="R2401" s="48"/>
      <c r="S2401" s="48"/>
      <c r="T2401" s="48"/>
      <c r="U2401" s="48"/>
      <c r="V2401" s="48"/>
      <c r="W2401" s="48"/>
      <c r="X2401" s="48"/>
      <c r="Y2401" s="48"/>
      <c r="Z2401" s="48"/>
      <c r="AA2401" s="48"/>
      <c r="AB2401" s="48"/>
      <c r="AC2401" s="48"/>
      <c r="AD2401" s="49"/>
    </row>
    <row r="2402" spans="13:30">
      <c r="M2402" s="48"/>
      <c r="N2402" s="48"/>
      <c r="O2402" s="48"/>
      <c r="P2402" s="48"/>
      <c r="Q2402" s="48"/>
      <c r="R2402" s="48"/>
      <c r="S2402" s="48"/>
      <c r="T2402" s="48"/>
      <c r="U2402" s="48"/>
      <c r="V2402" s="48"/>
      <c r="W2402" s="48"/>
      <c r="X2402" s="48"/>
      <c r="Y2402" s="48"/>
      <c r="Z2402" s="48"/>
      <c r="AA2402" s="48"/>
      <c r="AB2402" s="48"/>
      <c r="AC2402" s="48"/>
      <c r="AD2402" s="49"/>
    </row>
    <row r="2403" spans="13:30">
      <c r="M2403" s="48"/>
      <c r="N2403" s="48"/>
      <c r="O2403" s="48"/>
      <c r="P2403" s="48"/>
      <c r="Q2403" s="48"/>
      <c r="R2403" s="48"/>
      <c r="S2403" s="48"/>
      <c r="T2403" s="48"/>
      <c r="U2403" s="48"/>
      <c r="V2403" s="48"/>
      <c r="W2403" s="48"/>
      <c r="X2403" s="48"/>
      <c r="Y2403" s="48"/>
      <c r="Z2403" s="48"/>
      <c r="AA2403" s="48"/>
      <c r="AB2403" s="48"/>
      <c r="AC2403" s="48"/>
      <c r="AD2403" s="49"/>
    </row>
    <row r="2404" spans="13:30">
      <c r="M2404" s="48"/>
      <c r="N2404" s="48"/>
      <c r="O2404" s="48"/>
      <c r="P2404" s="48"/>
      <c r="Q2404" s="48"/>
      <c r="R2404" s="48"/>
      <c r="S2404" s="48"/>
      <c r="T2404" s="48"/>
      <c r="U2404" s="48"/>
      <c r="V2404" s="48"/>
      <c r="W2404" s="48"/>
      <c r="X2404" s="48"/>
      <c r="Y2404" s="48"/>
      <c r="Z2404" s="48"/>
      <c r="AA2404" s="48"/>
      <c r="AB2404" s="48"/>
      <c r="AC2404" s="48"/>
      <c r="AD2404" s="49"/>
    </row>
    <row r="2405" spans="13:30">
      <c r="M2405" s="48"/>
      <c r="N2405" s="48"/>
      <c r="O2405" s="48"/>
      <c r="P2405" s="48"/>
      <c r="Q2405" s="48"/>
      <c r="R2405" s="48"/>
      <c r="S2405" s="48"/>
      <c r="T2405" s="48"/>
      <c r="U2405" s="48"/>
      <c r="V2405" s="48"/>
      <c r="W2405" s="48"/>
      <c r="X2405" s="48"/>
      <c r="Y2405" s="48"/>
      <c r="Z2405" s="48"/>
      <c r="AA2405" s="48"/>
      <c r="AB2405" s="48"/>
      <c r="AC2405" s="48"/>
      <c r="AD2405" s="49"/>
    </row>
    <row r="2406" spans="13:30">
      <c r="M2406" s="48"/>
      <c r="N2406" s="48"/>
      <c r="O2406" s="48"/>
      <c r="P2406" s="48"/>
      <c r="Q2406" s="48"/>
      <c r="R2406" s="48"/>
      <c r="S2406" s="48"/>
      <c r="T2406" s="48"/>
      <c r="U2406" s="48"/>
      <c r="V2406" s="48"/>
      <c r="W2406" s="48"/>
      <c r="X2406" s="48"/>
      <c r="Y2406" s="48"/>
      <c r="Z2406" s="48"/>
      <c r="AA2406" s="48"/>
      <c r="AB2406" s="48"/>
      <c r="AC2406" s="48"/>
      <c r="AD2406" s="49"/>
    </row>
    <row r="2407" spans="13:30">
      <c r="M2407" s="48"/>
      <c r="N2407" s="48"/>
      <c r="O2407" s="48"/>
      <c r="P2407" s="48"/>
      <c r="Q2407" s="48"/>
      <c r="R2407" s="48"/>
      <c r="S2407" s="48"/>
      <c r="T2407" s="48"/>
      <c r="U2407" s="48"/>
      <c r="V2407" s="48"/>
      <c r="W2407" s="48"/>
      <c r="X2407" s="48"/>
      <c r="Y2407" s="48"/>
      <c r="Z2407" s="48"/>
      <c r="AA2407" s="48"/>
      <c r="AB2407" s="48"/>
      <c r="AC2407" s="48"/>
      <c r="AD2407" s="49"/>
    </row>
    <row r="2408" spans="13:30">
      <c r="M2408" s="48"/>
      <c r="N2408" s="48"/>
      <c r="O2408" s="48"/>
      <c r="P2408" s="48"/>
      <c r="Q2408" s="48"/>
      <c r="R2408" s="48"/>
      <c r="S2408" s="48"/>
      <c r="T2408" s="48"/>
      <c r="U2408" s="48"/>
      <c r="V2408" s="48"/>
      <c r="W2408" s="48"/>
      <c r="X2408" s="48"/>
      <c r="Y2408" s="48"/>
      <c r="Z2408" s="48"/>
      <c r="AA2408" s="48"/>
      <c r="AB2408" s="48"/>
      <c r="AC2408" s="48"/>
      <c r="AD2408" s="49"/>
    </row>
    <row r="2409" spans="13:30">
      <c r="M2409" s="48"/>
      <c r="N2409" s="48"/>
      <c r="O2409" s="48"/>
      <c r="P2409" s="48"/>
      <c r="Q2409" s="48"/>
      <c r="R2409" s="48"/>
      <c r="S2409" s="48"/>
      <c r="T2409" s="48"/>
      <c r="U2409" s="48"/>
      <c r="V2409" s="48"/>
      <c r="W2409" s="48"/>
      <c r="X2409" s="48"/>
      <c r="Y2409" s="48"/>
      <c r="Z2409" s="48"/>
      <c r="AA2409" s="48"/>
      <c r="AB2409" s="48"/>
      <c r="AC2409" s="48"/>
      <c r="AD2409" s="49"/>
    </row>
    <row r="2410" spans="13:30">
      <c r="M2410" s="48"/>
      <c r="N2410" s="48"/>
      <c r="O2410" s="48"/>
      <c r="P2410" s="48"/>
      <c r="Q2410" s="48"/>
      <c r="R2410" s="48"/>
      <c r="S2410" s="48"/>
      <c r="T2410" s="48"/>
      <c r="U2410" s="48"/>
      <c r="V2410" s="48"/>
      <c r="W2410" s="48"/>
      <c r="X2410" s="48"/>
      <c r="Y2410" s="48"/>
      <c r="Z2410" s="48"/>
      <c r="AA2410" s="48"/>
      <c r="AB2410" s="48"/>
      <c r="AC2410" s="48"/>
      <c r="AD2410" s="49"/>
    </row>
    <row r="2411" spans="13:30">
      <c r="M2411" s="48"/>
      <c r="N2411" s="48"/>
      <c r="O2411" s="48"/>
      <c r="P2411" s="48"/>
      <c r="Q2411" s="48"/>
      <c r="R2411" s="48"/>
      <c r="S2411" s="48"/>
      <c r="T2411" s="48"/>
      <c r="U2411" s="48"/>
      <c r="V2411" s="48"/>
      <c r="W2411" s="48"/>
      <c r="X2411" s="48"/>
      <c r="Y2411" s="48"/>
      <c r="Z2411" s="48"/>
      <c r="AA2411" s="48"/>
      <c r="AB2411" s="48"/>
      <c r="AC2411" s="48"/>
      <c r="AD2411" s="49"/>
    </row>
    <row r="2412" spans="13:30">
      <c r="M2412" s="48"/>
      <c r="N2412" s="48"/>
      <c r="O2412" s="48"/>
      <c r="P2412" s="48"/>
      <c r="Q2412" s="48"/>
      <c r="R2412" s="48"/>
      <c r="S2412" s="48"/>
      <c r="T2412" s="48"/>
      <c r="U2412" s="48"/>
      <c r="V2412" s="48"/>
      <c r="W2412" s="48"/>
      <c r="X2412" s="48"/>
      <c r="Y2412" s="48"/>
      <c r="Z2412" s="48"/>
      <c r="AA2412" s="48"/>
      <c r="AB2412" s="48"/>
      <c r="AC2412" s="48"/>
      <c r="AD2412" s="49"/>
    </row>
    <row r="2413" spans="13:30">
      <c r="M2413" s="48"/>
      <c r="N2413" s="48"/>
      <c r="O2413" s="48"/>
      <c r="P2413" s="48"/>
      <c r="Q2413" s="48"/>
      <c r="R2413" s="48"/>
      <c r="S2413" s="48"/>
      <c r="T2413" s="48"/>
      <c r="U2413" s="48"/>
      <c r="V2413" s="48"/>
      <c r="W2413" s="48"/>
      <c r="X2413" s="48"/>
      <c r="Y2413" s="48"/>
      <c r="Z2413" s="48"/>
      <c r="AA2413" s="48"/>
      <c r="AB2413" s="48"/>
      <c r="AC2413" s="48"/>
      <c r="AD2413" s="49"/>
    </row>
    <row r="2414" spans="13:30">
      <c r="M2414" s="48"/>
      <c r="N2414" s="48"/>
      <c r="O2414" s="48"/>
      <c r="P2414" s="48"/>
      <c r="Q2414" s="48"/>
      <c r="R2414" s="48"/>
      <c r="S2414" s="48"/>
      <c r="T2414" s="48"/>
      <c r="U2414" s="48"/>
      <c r="V2414" s="48"/>
      <c r="W2414" s="48"/>
      <c r="X2414" s="48"/>
      <c r="Y2414" s="48"/>
      <c r="Z2414" s="48"/>
      <c r="AA2414" s="48"/>
      <c r="AB2414" s="48"/>
      <c r="AC2414" s="48"/>
      <c r="AD2414" s="49"/>
    </row>
    <row r="2415" spans="13:30">
      <c r="M2415" s="48"/>
      <c r="N2415" s="48"/>
      <c r="O2415" s="48"/>
      <c r="P2415" s="48"/>
      <c r="Q2415" s="48"/>
      <c r="R2415" s="48"/>
      <c r="S2415" s="48"/>
      <c r="T2415" s="48"/>
      <c r="U2415" s="48"/>
      <c r="V2415" s="48"/>
      <c r="W2415" s="48"/>
      <c r="X2415" s="48"/>
      <c r="Y2415" s="48"/>
      <c r="Z2415" s="48"/>
      <c r="AA2415" s="48"/>
      <c r="AB2415" s="48"/>
      <c r="AC2415" s="48"/>
      <c r="AD2415" s="49"/>
    </row>
    <row r="2416" spans="13:30">
      <c r="M2416" s="48"/>
      <c r="N2416" s="48"/>
      <c r="O2416" s="48"/>
      <c r="P2416" s="48"/>
      <c r="Q2416" s="48"/>
      <c r="R2416" s="48"/>
      <c r="S2416" s="48"/>
      <c r="T2416" s="48"/>
      <c r="U2416" s="48"/>
      <c r="V2416" s="48"/>
      <c r="W2416" s="48"/>
      <c r="X2416" s="48"/>
      <c r="Y2416" s="48"/>
      <c r="Z2416" s="48"/>
      <c r="AA2416" s="48"/>
      <c r="AB2416" s="48"/>
      <c r="AC2416" s="48"/>
      <c r="AD2416" s="49"/>
    </row>
    <row r="2417" spans="13:30">
      <c r="M2417" s="48"/>
      <c r="N2417" s="48"/>
      <c r="O2417" s="48"/>
      <c r="P2417" s="48"/>
      <c r="Q2417" s="48"/>
      <c r="R2417" s="48"/>
      <c r="S2417" s="48"/>
      <c r="T2417" s="48"/>
      <c r="U2417" s="48"/>
      <c r="V2417" s="48"/>
      <c r="W2417" s="48"/>
      <c r="X2417" s="48"/>
      <c r="Y2417" s="48"/>
      <c r="Z2417" s="48"/>
      <c r="AA2417" s="48"/>
      <c r="AB2417" s="48"/>
      <c r="AC2417" s="48"/>
      <c r="AD2417" s="49"/>
    </row>
    <row r="2418" spans="13:30">
      <c r="M2418" s="48"/>
      <c r="N2418" s="48"/>
      <c r="O2418" s="48"/>
      <c r="P2418" s="48"/>
      <c r="Q2418" s="48"/>
      <c r="R2418" s="48"/>
      <c r="S2418" s="48"/>
      <c r="T2418" s="48"/>
      <c r="U2418" s="48"/>
      <c r="V2418" s="48"/>
      <c r="W2418" s="48"/>
      <c r="X2418" s="48"/>
      <c r="Y2418" s="48"/>
      <c r="Z2418" s="48"/>
      <c r="AA2418" s="48"/>
      <c r="AB2418" s="48"/>
      <c r="AC2418" s="48"/>
      <c r="AD2418" s="49"/>
    </row>
    <row r="2419" spans="13:30">
      <c r="M2419" s="48"/>
      <c r="N2419" s="48"/>
      <c r="O2419" s="48"/>
      <c r="P2419" s="48"/>
      <c r="Q2419" s="48"/>
      <c r="R2419" s="48"/>
      <c r="S2419" s="48"/>
      <c r="T2419" s="48"/>
      <c r="U2419" s="48"/>
      <c r="V2419" s="48"/>
      <c r="W2419" s="48"/>
      <c r="X2419" s="48"/>
      <c r="Y2419" s="48"/>
      <c r="Z2419" s="48"/>
      <c r="AA2419" s="48"/>
      <c r="AB2419" s="48"/>
      <c r="AC2419" s="48"/>
      <c r="AD2419" s="49"/>
    </row>
    <row r="2420" spans="13:30">
      <c r="M2420" s="48"/>
      <c r="N2420" s="48"/>
      <c r="O2420" s="48"/>
      <c r="P2420" s="48"/>
      <c r="Q2420" s="48"/>
      <c r="R2420" s="48"/>
      <c r="S2420" s="48"/>
      <c r="T2420" s="48"/>
      <c r="U2420" s="48"/>
      <c r="V2420" s="48"/>
      <c r="W2420" s="48"/>
      <c r="X2420" s="48"/>
      <c r="Y2420" s="48"/>
      <c r="Z2420" s="48"/>
      <c r="AA2420" s="48"/>
      <c r="AB2420" s="48"/>
      <c r="AC2420" s="48"/>
      <c r="AD2420" s="49"/>
    </row>
    <row r="2421" spans="13:30">
      <c r="M2421" s="48"/>
      <c r="N2421" s="48"/>
      <c r="O2421" s="48"/>
      <c r="P2421" s="48"/>
      <c r="Q2421" s="48"/>
      <c r="R2421" s="48"/>
      <c r="S2421" s="48"/>
      <c r="T2421" s="48"/>
      <c r="U2421" s="48"/>
      <c r="V2421" s="48"/>
      <c r="W2421" s="48"/>
      <c r="X2421" s="48"/>
      <c r="Y2421" s="48"/>
      <c r="Z2421" s="48"/>
      <c r="AA2421" s="48"/>
      <c r="AB2421" s="48"/>
      <c r="AC2421" s="48"/>
      <c r="AD2421" s="49"/>
    </row>
    <row r="2422" spans="13:30">
      <c r="M2422" s="48"/>
      <c r="N2422" s="48"/>
      <c r="O2422" s="48"/>
      <c r="P2422" s="48"/>
      <c r="Q2422" s="48"/>
      <c r="R2422" s="48"/>
      <c r="S2422" s="48"/>
      <c r="T2422" s="48"/>
      <c r="U2422" s="48"/>
      <c r="V2422" s="48"/>
      <c r="W2422" s="48"/>
      <c r="X2422" s="48"/>
      <c r="Y2422" s="48"/>
      <c r="Z2422" s="48"/>
      <c r="AA2422" s="48"/>
      <c r="AB2422" s="48"/>
      <c r="AC2422" s="48"/>
      <c r="AD2422" s="49"/>
    </row>
    <row r="2423" spans="13:30">
      <c r="M2423" s="48"/>
      <c r="N2423" s="48"/>
      <c r="O2423" s="48"/>
      <c r="P2423" s="48"/>
      <c r="Q2423" s="48"/>
      <c r="R2423" s="48"/>
      <c r="S2423" s="48"/>
      <c r="T2423" s="48"/>
      <c r="U2423" s="48"/>
      <c r="V2423" s="48"/>
      <c r="W2423" s="48"/>
      <c r="X2423" s="48"/>
      <c r="Y2423" s="48"/>
      <c r="Z2423" s="48"/>
      <c r="AA2423" s="48"/>
      <c r="AB2423" s="48"/>
      <c r="AC2423" s="48"/>
      <c r="AD2423" s="49"/>
    </row>
    <row r="2424" spans="13:30">
      <c r="M2424" s="48"/>
      <c r="N2424" s="48"/>
      <c r="O2424" s="48"/>
      <c r="P2424" s="48"/>
      <c r="Q2424" s="48"/>
      <c r="R2424" s="48"/>
      <c r="S2424" s="48"/>
      <c r="T2424" s="48"/>
      <c r="U2424" s="48"/>
      <c r="V2424" s="48"/>
      <c r="W2424" s="48"/>
      <c r="X2424" s="48"/>
      <c r="Y2424" s="48"/>
      <c r="Z2424" s="48"/>
      <c r="AA2424" s="48"/>
      <c r="AB2424" s="48"/>
      <c r="AC2424" s="48"/>
      <c r="AD2424" s="49"/>
    </row>
    <row r="2425" spans="13:30">
      <c r="M2425" s="48"/>
      <c r="N2425" s="48"/>
      <c r="O2425" s="48"/>
      <c r="P2425" s="48"/>
      <c r="Q2425" s="48"/>
      <c r="R2425" s="48"/>
      <c r="S2425" s="48"/>
      <c r="T2425" s="48"/>
      <c r="U2425" s="48"/>
      <c r="V2425" s="48"/>
      <c r="W2425" s="48"/>
      <c r="X2425" s="48"/>
      <c r="Y2425" s="48"/>
      <c r="Z2425" s="48"/>
      <c r="AA2425" s="48"/>
      <c r="AB2425" s="48"/>
      <c r="AC2425" s="48"/>
      <c r="AD2425" s="49"/>
    </row>
    <row r="2426" spans="13:30">
      <c r="M2426" s="48"/>
      <c r="N2426" s="48"/>
      <c r="O2426" s="48"/>
      <c r="P2426" s="48"/>
      <c r="Q2426" s="48"/>
      <c r="R2426" s="48"/>
      <c r="S2426" s="48"/>
      <c r="T2426" s="48"/>
      <c r="U2426" s="48"/>
      <c r="V2426" s="48"/>
      <c r="W2426" s="48"/>
      <c r="X2426" s="48"/>
      <c r="Y2426" s="48"/>
      <c r="Z2426" s="48"/>
      <c r="AA2426" s="48"/>
      <c r="AB2426" s="48"/>
      <c r="AC2426" s="48"/>
      <c r="AD2426" s="49"/>
    </row>
    <row r="2427" spans="13:30">
      <c r="M2427" s="48"/>
      <c r="N2427" s="48"/>
      <c r="O2427" s="48"/>
      <c r="P2427" s="48"/>
      <c r="Q2427" s="48"/>
      <c r="R2427" s="48"/>
      <c r="S2427" s="48"/>
      <c r="T2427" s="48"/>
      <c r="U2427" s="48"/>
      <c r="V2427" s="48"/>
      <c r="W2427" s="48"/>
      <c r="X2427" s="48"/>
      <c r="Y2427" s="48"/>
      <c r="Z2427" s="48"/>
      <c r="AA2427" s="48"/>
      <c r="AB2427" s="48"/>
      <c r="AC2427" s="48"/>
      <c r="AD2427" s="49"/>
    </row>
    <row r="2428" spans="13:30">
      <c r="M2428" s="48"/>
      <c r="N2428" s="48"/>
      <c r="O2428" s="48"/>
      <c r="P2428" s="48"/>
      <c r="Q2428" s="48"/>
      <c r="R2428" s="48"/>
      <c r="S2428" s="48"/>
      <c r="T2428" s="48"/>
      <c r="U2428" s="48"/>
      <c r="V2428" s="48"/>
      <c r="W2428" s="48"/>
      <c r="X2428" s="48"/>
      <c r="Y2428" s="48"/>
      <c r="Z2428" s="48"/>
      <c r="AA2428" s="48"/>
      <c r="AB2428" s="48"/>
      <c r="AC2428" s="48"/>
      <c r="AD2428" s="49"/>
    </row>
    <row r="2429" spans="13:30">
      <c r="M2429" s="48"/>
      <c r="N2429" s="48"/>
      <c r="O2429" s="48"/>
      <c r="P2429" s="48"/>
      <c r="Q2429" s="48"/>
      <c r="R2429" s="48"/>
      <c r="S2429" s="48"/>
      <c r="T2429" s="48"/>
      <c r="U2429" s="48"/>
      <c r="V2429" s="48"/>
      <c r="W2429" s="48"/>
      <c r="X2429" s="48"/>
      <c r="Y2429" s="48"/>
      <c r="Z2429" s="48"/>
      <c r="AA2429" s="48"/>
      <c r="AB2429" s="48"/>
      <c r="AC2429" s="48"/>
      <c r="AD2429" s="49"/>
    </row>
    <row r="2430" spans="13:30">
      <c r="M2430" s="48"/>
      <c r="N2430" s="48"/>
      <c r="O2430" s="48"/>
      <c r="P2430" s="48"/>
      <c r="Q2430" s="48"/>
      <c r="R2430" s="48"/>
      <c r="S2430" s="48"/>
      <c r="T2430" s="48"/>
      <c r="U2430" s="48"/>
      <c r="V2430" s="48"/>
      <c r="W2430" s="48"/>
      <c r="X2430" s="48"/>
      <c r="Y2430" s="48"/>
      <c r="Z2430" s="48"/>
      <c r="AA2430" s="48"/>
      <c r="AB2430" s="48"/>
      <c r="AC2430" s="48"/>
      <c r="AD2430" s="49"/>
    </row>
    <row r="2431" spans="13:30">
      <c r="M2431" s="48"/>
      <c r="N2431" s="48"/>
      <c r="O2431" s="48"/>
      <c r="P2431" s="48"/>
      <c r="Q2431" s="48"/>
      <c r="R2431" s="48"/>
      <c r="S2431" s="48"/>
      <c r="T2431" s="48"/>
      <c r="U2431" s="48"/>
      <c r="V2431" s="48"/>
      <c r="W2431" s="48"/>
      <c r="X2431" s="48"/>
      <c r="Y2431" s="48"/>
      <c r="Z2431" s="48"/>
      <c r="AA2431" s="48"/>
      <c r="AB2431" s="48"/>
      <c r="AC2431" s="48"/>
      <c r="AD2431" s="49"/>
    </row>
    <row r="2432" spans="13:30">
      <c r="M2432" s="48"/>
      <c r="N2432" s="48"/>
      <c r="O2432" s="48"/>
      <c r="P2432" s="48"/>
      <c r="Q2432" s="48"/>
      <c r="R2432" s="48"/>
      <c r="S2432" s="48"/>
      <c r="T2432" s="48"/>
      <c r="U2432" s="48"/>
      <c r="V2432" s="48"/>
      <c r="W2432" s="48"/>
      <c r="X2432" s="48"/>
      <c r="Y2432" s="48"/>
      <c r="Z2432" s="48"/>
      <c r="AA2432" s="48"/>
      <c r="AB2432" s="48"/>
      <c r="AC2432" s="48"/>
      <c r="AD2432" s="49"/>
    </row>
    <row r="2433" spans="13:30">
      <c r="M2433" s="48"/>
      <c r="N2433" s="48"/>
      <c r="O2433" s="48"/>
      <c r="P2433" s="48"/>
      <c r="Q2433" s="48"/>
      <c r="R2433" s="48"/>
      <c r="S2433" s="48"/>
      <c r="T2433" s="48"/>
      <c r="U2433" s="48"/>
      <c r="V2433" s="48"/>
      <c r="W2433" s="48"/>
      <c r="X2433" s="48"/>
      <c r="Y2433" s="48"/>
      <c r="Z2433" s="48"/>
      <c r="AA2433" s="48"/>
      <c r="AB2433" s="48"/>
      <c r="AC2433" s="48"/>
      <c r="AD2433" s="49"/>
    </row>
    <row r="2434" spans="13:30">
      <c r="M2434" s="48"/>
      <c r="N2434" s="48"/>
      <c r="O2434" s="48"/>
      <c r="P2434" s="48"/>
      <c r="Q2434" s="48"/>
      <c r="R2434" s="48"/>
      <c r="S2434" s="48"/>
      <c r="T2434" s="48"/>
      <c r="U2434" s="48"/>
      <c r="V2434" s="48"/>
      <c r="W2434" s="48"/>
      <c r="X2434" s="48"/>
      <c r="Y2434" s="48"/>
      <c r="Z2434" s="48"/>
      <c r="AA2434" s="48"/>
      <c r="AB2434" s="48"/>
      <c r="AC2434" s="48"/>
      <c r="AD2434" s="49"/>
    </row>
    <row r="2435" spans="13:30">
      <c r="M2435" s="48"/>
      <c r="N2435" s="48"/>
      <c r="O2435" s="48"/>
      <c r="P2435" s="48"/>
      <c r="Q2435" s="48"/>
      <c r="R2435" s="48"/>
      <c r="S2435" s="48"/>
      <c r="T2435" s="48"/>
      <c r="U2435" s="48"/>
      <c r="V2435" s="48"/>
      <c r="W2435" s="48"/>
      <c r="X2435" s="48"/>
      <c r="Y2435" s="48"/>
      <c r="Z2435" s="48"/>
      <c r="AA2435" s="48"/>
      <c r="AB2435" s="48"/>
      <c r="AC2435" s="48"/>
      <c r="AD2435" s="49"/>
    </row>
    <row r="2436" spans="13:30">
      <c r="M2436" s="48"/>
      <c r="N2436" s="48"/>
      <c r="O2436" s="48"/>
      <c r="P2436" s="48"/>
      <c r="Q2436" s="48"/>
      <c r="R2436" s="48"/>
      <c r="S2436" s="48"/>
      <c r="T2436" s="48"/>
      <c r="U2436" s="48"/>
      <c r="V2436" s="48"/>
      <c r="W2436" s="48"/>
      <c r="X2436" s="48"/>
      <c r="Y2436" s="48"/>
      <c r="Z2436" s="48"/>
      <c r="AA2436" s="48"/>
      <c r="AB2436" s="48"/>
      <c r="AC2436" s="48"/>
      <c r="AD2436" s="49"/>
    </row>
    <row r="2437" spans="13:30">
      <c r="M2437" s="48"/>
      <c r="N2437" s="48"/>
      <c r="O2437" s="48"/>
      <c r="P2437" s="48"/>
      <c r="Q2437" s="48"/>
      <c r="R2437" s="48"/>
      <c r="S2437" s="48"/>
      <c r="T2437" s="48"/>
      <c r="U2437" s="48"/>
      <c r="V2437" s="48"/>
      <c r="W2437" s="48"/>
      <c r="X2437" s="48"/>
      <c r="Y2437" s="48"/>
      <c r="Z2437" s="48"/>
      <c r="AA2437" s="48"/>
      <c r="AB2437" s="48"/>
      <c r="AC2437" s="48"/>
      <c r="AD2437" s="49"/>
    </row>
    <row r="2438" spans="13:30">
      <c r="M2438" s="48"/>
      <c r="N2438" s="48"/>
      <c r="O2438" s="48"/>
      <c r="P2438" s="48"/>
      <c r="Q2438" s="48"/>
      <c r="R2438" s="48"/>
      <c r="S2438" s="48"/>
      <c r="T2438" s="48"/>
      <c r="U2438" s="48"/>
      <c r="V2438" s="48"/>
      <c r="W2438" s="48"/>
      <c r="X2438" s="48"/>
      <c r="Y2438" s="48"/>
      <c r="Z2438" s="48"/>
      <c r="AA2438" s="48"/>
      <c r="AB2438" s="48"/>
      <c r="AC2438" s="48"/>
      <c r="AD2438" s="49"/>
    </row>
    <row r="2439" spans="13:30">
      <c r="M2439" s="48"/>
      <c r="N2439" s="48"/>
      <c r="O2439" s="48"/>
      <c r="P2439" s="48"/>
      <c r="Q2439" s="48"/>
      <c r="R2439" s="48"/>
      <c r="S2439" s="48"/>
      <c r="T2439" s="48"/>
      <c r="U2439" s="48"/>
      <c r="V2439" s="48"/>
      <c r="W2439" s="48"/>
      <c r="X2439" s="48"/>
      <c r="Y2439" s="48"/>
      <c r="Z2439" s="48"/>
      <c r="AA2439" s="48"/>
      <c r="AB2439" s="48"/>
      <c r="AC2439" s="48"/>
      <c r="AD2439" s="49"/>
    </row>
    <row r="2440" spans="13:30">
      <c r="M2440" s="48"/>
      <c r="N2440" s="48"/>
      <c r="O2440" s="48"/>
      <c r="P2440" s="48"/>
      <c r="Q2440" s="48"/>
      <c r="R2440" s="48"/>
      <c r="S2440" s="48"/>
      <c r="T2440" s="48"/>
      <c r="U2440" s="48"/>
      <c r="V2440" s="48"/>
      <c r="W2440" s="48"/>
      <c r="X2440" s="48"/>
      <c r="Y2440" s="48"/>
      <c r="Z2440" s="48"/>
      <c r="AA2440" s="48"/>
      <c r="AB2440" s="48"/>
      <c r="AC2440" s="48"/>
      <c r="AD2440" s="49"/>
    </row>
    <row r="2441" spans="13:30">
      <c r="M2441" s="48"/>
      <c r="N2441" s="48"/>
      <c r="O2441" s="48"/>
      <c r="P2441" s="48"/>
      <c r="Q2441" s="48"/>
      <c r="R2441" s="48"/>
      <c r="S2441" s="48"/>
      <c r="T2441" s="48"/>
      <c r="U2441" s="48"/>
      <c r="V2441" s="48"/>
      <c r="W2441" s="48"/>
      <c r="X2441" s="48"/>
      <c r="Y2441" s="48"/>
      <c r="Z2441" s="48"/>
      <c r="AA2441" s="48"/>
      <c r="AB2441" s="48"/>
      <c r="AC2441" s="48"/>
      <c r="AD2441" s="49"/>
    </row>
    <row r="2442" spans="13:30">
      <c r="M2442" s="48"/>
      <c r="N2442" s="48"/>
      <c r="O2442" s="48"/>
      <c r="P2442" s="48"/>
      <c r="Q2442" s="48"/>
      <c r="R2442" s="48"/>
      <c r="S2442" s="48"/>
      <c r="T2442" s="48"/>
      <c r="U2442" s="48"/>
      <c r="V2442" s="48"/>
      <c r="W2442" s="48"/>
      <c r="X2442" s="48"/>
      <c r="Y2442" s="48"/>
      <c r="Z2442" s="48"/>
      <c r="AA2442" s="48"/>
      <c r="AB2442" s="48"/>
      <c r="AC2442" s="48"/>
      <c r="AD2442" s="49"/>
    </row>
    <row r="2443" spans="13:30">
      <c r="M2443" s="48"/>
      <c r="N2443" s="48"/>
      <c r="O2443" s="48"/>
      <c r="P2443" s="48"/>
      <c r="Q2443" s="48"/>
      <c r="R2443" s="48"/>
      <c r="S2443" s="48"/>
      <c r="T2443" s="48"/>
      <c r="U2443" s="48"/>
      <c r="V2443" s="48"/>
      <c r="W2443" s="48"/>
      <c r="X2443" s="48"/>
      <c r="Y2443" s="48"/>
      <c r="Z2443" s="48"/>
      <c r="AA2443" s="48"/>
      <c r="AB2443" s="48"/>
      <c r="AC2443" s="48"/>
      <c r="AD2443" s="49"/>
    </row>
    <row r="2444" spans="13:30">
      <c r="M2444" s="48"/>
      <c r="N2444" s="48"/>
      <c r="O2444" s="48"/>
      <c r="P2444" s="48"/>
      <c r="Q2444" s="48"/>
      <c r="R2444" s="48"/>
      <c r="S2444" s="48"/>
      <c r="T2444" s="48"/>
      <c r="U2444" s="48"/>
      <c r="V2444" s="48"/>
      <c r="W2444" s="48"/>
      <c r="X2444" s="48"/>
      <c r="Y2444" s="48"/>
      <c r="Z2444" s="48"/>
      <c r="AA2444" s="48"/>
      <c r="AB2444" s="48"/>
      <c r="AC2444" s="48"/>
      <c r="AD2444" s="49"/>
    </row>
    <row r="2445" spans="13:30">
      <c r="M2445" s="48"/>
      <c r="N2445" s="48"/>
      <c r="O2445" s="48"/>
      <c r="P2445" s="48"/>
      <c r="Q2445" s="48"/>
      <c r="R2445" s="48"/>
      <c r="S2445" s="48"/>
      <c r="T2445" s="48"/>
      <c r="U2445" s="48"/>
      <c r="V2445" s="48"/>
      <c r="W2445" s="48"/>
      <c r="X2445" s="48"/>
      <c r="Y2445" s="48"/>
      <c r="Z2445" s="48"/>
      <c r="AA2445" s="48"/>
      <c r="AB2445" s="48"/>
      <c r="AC2445" s="48"/>
      <c r="AD2445" s="49"/>
    </row>
    <row r="2446" spans="13:30">
      <c r="M2446" s="48"/>
      <c r="N2446" s="48"/>
      <c r="O2446" s="48"/>
      <c r="P2446" s="48"/>
      <c r="Q2446" s="48"/>
      <c r="R2446" s="48"/>
      <c r="S2446" s="48"/>
      <c r="T2446" s="48"/>
      <c r="U2446" s="48"/>
      <c r="V2446" s="48"/>
      <c r="W2446" s="48"/>
      <c r="X2446" s="48"/>
      <c r="Y2446" s="48"/>
      <c r="Z2446" s="48"/>
      <c r="AA2446" s="48"/>
      <c r="AB2446" s="48"/>
      <c r="AC2446" s="48"/>
      <c r="AD2446" s="49"/>
    </row>
    <row r="2447" spans="13:30">
      <c r="M2447" s="48"/>
      <c r="N2447" s="48"/>
      <c r="O2447" s="48"/>
      <c r="P2447" s="48"/>
      <c r="Q2447" s="48"/>
      <c r="R2447" s="48"/>
      <c r="S2447" s="48"/>
      <c r="T2447" s="48"/>
      <c r="U2447" s="48"/>
      <c r="V2447" s="48"/>
      <c r="W2447" s="48"/>
      <c r="X2447" s="48"/>
      <c r="Y2447" s="48"/>
      <c r="Z2447" s="48"/>
      <c r="AA2447" s="48"/>
      <c r="AB2447" s="48"/>
      <c r="AC2447" s="48"/>
      <c r="AD2447" s="49"/>
    </row>
    <row r="2448" spans="13:30">
      <c r="M2448" s="48"/>
      <c r="N2448" s="48"/>
      <c r="O2448" s="48"/>
      <c r="P2448" s="48"/>
      <c r="Q2448" s="48"/>
      <c r="R2448" s="48"/>
      <c r="S2448" s="48"/>
      <c r="T2448" s="48"/>
      <c r="U2448" s="48"/>
      <c r="V2448" s="48"/>
      <c r="W2448" s="48"/>
      <c r="X2448" s="48"/>
      <c r="Y2448" s="48"/>
      <c r="Z2448" s="48"/>
      <c r="AA2448" s="48"/>
      <c r="AB2448" s="48"/>
      <c r="AC2448" s="48"/>
      <c r="AD2448" s="49"/>
    </row>
    <row r="2449" spans="13:30">
      <c r="M2449" s="48"/>
      <c r="N2449" s="48"/>
      <c r="O2449" s="48"/>
      <c r="P2449" s="48"/>
      <c r="Q2449" s="48"/>
      <c r="R2449" s="48"/>
      <c r="S2449" s="48"/>
      <c r="T2449" s="48"/>
      <c r="U2449" s="48"/>
      <c r="V2449" s="48"/>
      <c r="W2449" s="48"/>
      <c r="X2449" s="48"/>
      <c r="Y2449" s="48"/>
      <c r="Z2449" s="48"/>
      <c r="AA2449" s="48"/>
      <c r="AB2449" s="48"/>
      <c r="AC2449" s="48"/>
      <c r="AD2449" s="49"/>
    </row>
    <row r="2450" spans="13:30">
      <c r="M2450" s="48"/>
      <c r="N2450" s="48"/>
      <c r="O2450" s="48"/>
      <c r="P2450" s="48"/>
      <c r="Q2450" s="48"/>
      <c r="R2450" s="48"/>
      <c r="S2450" s="48"/>
      <c r="T2450" s="48"/>
      <c r="U2450" s="48"/>
      <c r="V2450" s="48"/>
      <c r="W2450" s="48"/>
      <c r="X2450" s="48"/>
      <c r="Y2450" s="48"/>
      <c r="Z2450" s="48"/>
      <c r="AA2450" s="48"/>
      <c r="AB2450" s="48"/>
      <c r="AC2450" s="48"/>
      <c r="AD2450" s="49"/>
    </row>
    <row r="2451" spans="13:30">
      <c r="M2451" s="48"/>
      <c r="N2451" s="48"/>
      <c r="O2451" s="48"/>
      <c r="P2451" s="48"/>
      <c r="Q2451" s="48"/>
      <c r="R2451" s="48"/>
      <c r="S2451" s="48"/>
      <c r="T2451" s="48"/>
      <c r="U2451" s="48"/>
      <c r="V2451" s="48"/>
      <c r="W2451" s="48"/>
      <c r="X2451" s="48"/>
      <c r="Y2451" s="48"/>
      <c r="Z2451" s="48"/>
      <c r="AA2451" s="48"/>
      <c r="AB2451" s="48"/>
      <c r="AC2451" s="48"/>
      <c r="AD2451" s="49"/>
    </row>
    <row r="2452" spans="13:30">
      <c r="M2452" s="48"/>
      <c r="N2452" s="48"/>
      <c r="O2452" s="48"/>
      <c r="P2452" s="48"/>
      <c r="Q2452" s="48"/>
      <c r="R2452" s="48"/>
      <c r="S2452" s="48"/>
      <c r="T2452" s="48"/>
      <c r="U2452" s="48"/>
      <c r="V2452" s="48"/>
      <c r="W2452" s="48"/>
      <c r="X2452" s="48"/>
      <c r="Y2452" s="48"/>
      <c r="Z2452" s="48"/>
      <c r="AA2452" s="48"/>
      <c r="AB2452" s="48"/>
      <c r="AC2452" s="48"/>
      <c r="AD2452" s="49"/>
    </row>
    <row r="2453" spans="13:30">
      <c r="M2453" s="48"/>
      <c r="N2453" s="48"/>
      <c r="O2453" s="48"/>
      <c r="P2453" s="48"/>
      <c r="Q2453" s="48"/>
      <c r="R2453" s="48"/>
      <c r="S2453" s="48"/>
      <c r="T2453" s="48"/>
      <c r="U2453" s="48"/>
      <c r="V2453" s="48"/>
      <c r="W2453" s="48"/>
      <c r="X2453" s="48"/>
      <c r="Y2453" s="48"/>
      <c r="Z2453" s="48"/>
      <c r="AA2453" s="48"/>
      <c r="AB2453" s="48"/>
      <c r="AC2453" s="48"/>
      <c r="AD2453" s="49"/>
    </row>
    <row r="2454" spans="13:30">
      <c r="M2454" s="48"/>
      <c r="N2454" s="48"/>
      <c r="O2454" s="48"/>
      <c r="P2454" s="48"/>
      <c r="Q2454" s="48"/>
      <c r="R2454" s="48"/>
      <c r="S2454" s="48"/>
      <c r="T2454" s="48"/>
      <c r="U2454" s="48"/>
      <c r="V2454" s="48"/>
      <c r="W2454" s="48"/>
      <c r="X2454" s="48"/>
      <c r="Y2454" s="48"/>
      <c r="Z2454" s="48"/>
      <c r="AA2454" s="48"/>
      <c r="AB2454" s="48"/>
      <c r="AC2454" s="48"/>
      <c r="AD2454" s="49"/>
    </row>
    <row r="2455" spans="13:30">
      <c r="M2455" s="48"/>
      <c r="N2455" s="48"/>
      <c r="O2455" s="48"/>
      <c r="P2455" s="48"/>
      <c r="Q2455" s="48"/>
      <c r="R2455" s="48"/>
      <c r="S2455" s="48"/>
      <c r="T2455" s="48"/>
      <c r="U2455" s="48"/>
      <c r="V2455" s="48"/>
      <c r="W2455" s="48"/>
      <c r="X2455" s="48"/>
      <c r="Y2455" s="48"/>
      <c r="Z2455" s="48"/>
      <c r="AA2455" s="48"/>
      <c r="AB2455" s="48"/>
      <c r="AC2455" s="48"/>
      <c r="AD2455" s="49"/>
    </row>
    <row r="2456" spans="13:30">
      <c r="M2456" s="48"/>
      <c r="N2456" s="48"/>
      <c r="O2456" s="48"/>
      <c r="P2456" s="48"/>
      <c r="Q2456" s="48"/>
      <c r="R2456" s="48"/>
      <c r="S2456" s="48"/>
      <c r="T2456" s="48"/>
      <c r="U2456" s="48"/>
      <c r="V2456" s="48"/>
      <c r="W2456" s="48"/>
      <c r="X2456" s="48"/>
      <c r="Y2456" s="48"/>
      <c r="Z2456" s="48"/>
      <c r="AA2456" s="48"/>
      <c r="AB2456" s="48"/>
      <c r="AC2456" s="48"/>
      <c r="AD2456" s="49"/>
    </row>
    <row r="2457" spans="13:30">
      <c r="M2457" s="48"/>
      <c r="N2457" s="48"/>
      <c r="O2457" s="48"/>
      <c r="P2457" s="48"/>
      <c r="Q2457" s="48"/>
      <c r="R2457" s="48"/>
      <c r="S2457" s="48"/>
      <c r="T2457" s="48"/>
      <c r="U2457" s="48"/>
      <c r="V2457" s="48"/>
      <c r="W2457" s="48"/>
      <c r="X2457" s="48"/>
      <c r="Y2457" s="48"/>
      <c r="Z2457" s="48"/>
      <c r="AA2457" s="48"/>
      <c r="AB2457" s="48"/>
      <c r="AC2457" s="48"/>
      <c r="AD2457" s="49"/>
    </row>
    <row r="2458" spans="13:30">
      <c r="M2458" s="48"/>
      <c r="N2458" s="48"/>
      <c r="O2458" s="48"/>
      <c r="P2458" s="48"/>
      <c r="Q2458" s="48"/>
      <c r="R2458" s="48"/>
      <c r="S2458" s="48"/>
      <c r="T2458" s="48"/>
      <c r="U2458" s="48"/>
      <c r="V2458" s="48"/>
      <c r="W2458" s="48"/>
      <c r="X2458" s="48"/>
      <c r="Y2458" s="48"/>
      <c r="Z2458" s="48"/>
      <c r="AA2458" s="48"/>
      <c r="AB2458" s="48"/>
      <c r="AC2458" s="48"/>
      <c r="AD2458" s="49"/>
    </row>
    <row r="2459" spans="13:30">
      <c r="M2459" s="48"/>
      <c r="N2459" s="48"/>
      <c r="O2459" s="48"/>
      <c r="P2459" s="48"/>
      <c r="Q2459" s="48"/>
      <c r="R2459" s="48"/>
      <c r="S2459" s="48"/>
      <c r="T2459" s="48"/>
      <c r="U2459" s="48"/>
      <c r="V2459" s="48"/>
      <c r="W2459" s="48"/>
      <c r="X2459" s="48"/>
      <c r="Y2459" s="48"/>
      <c r="Z2459" s="48"/>
      <c r="AA2459" s="48"/>
      <c r="AB2459" s="48"/>
      <c r="AC2459" s="48"/>
      <c r="AD2459" s="49"/>
    </row>
    <row r="2460" spans="13:30">
      <c r="M2460" s="48"/>
      <c r="N2460" s="48"/>
      <c r="O2460" s="48"/>
      <c r="P2460" s="48"/>
      <c r="Q2460" s="48"/>
      <c r="R2460" s="48"/>
      <c r="S2460" s="48"/>
      <c r="T2460" s="48"/>
      <c r="U2460" s="48"/>
      <c r="V2460" s="48"/>
      <c r="W2460" s="48"/>
      <c r="X2460" s="48"/>
      <c r="Y2460" s="48"/>
      <c r="Z2460" s="48"/>
      <c r="AA2460" s="48"/>
      <c r="AB2460" s="48"/>
      <c r="AC2460" s="48"/>
      <c r="AD2460" s="49"/>
    </row>
    <row r="2461" spans="13:30">
      <c r="M2461" s="48"/>
      <c r="N2461" s="48"/>
      <c r="O2461" s="48"/>
      <c r="P2461" s="48"/>
      <c r="Q2461" s="48"/>
      <c r="R2461" s="48"/>
      <c r="S2461" s="48"/>
      <c r="T2461" s="48"/>
      <c r="U2461" s="48"/>
      <c r="V2461" s="48"/>
      <c r="W2461" s="48"/>
      <c r="X2461" s="48"/>
      <c r="Y2461" s="48"/>
      <c r="Z2461" s="48"/>
      <c r="AA2461" s="48"/>
      <c r="AB2461" s="48"/>
      <c r="AC2461" s="48"/>
      <c r="AD2461" s="49"/>
    </row>
    <row r="2462" spans="13:30">
      <c r="M2462" s="48"/>
      <c r="N2462" s="48"/>
      <c r="O2462" s="48"/>
      <c r="P2462" s="48"/>
      <c r="Q2462" s="48"/>
      <c r="R2462" s="48"/>
      <c r="S2462" s="48"/>
      <c r="T2462" s="48"/>
      <c r="U2462" s="48"/>
      <c r="V2462" s="48"/>
      <c r="W2462" s="48"/>
      <c r="X2462" s="48"/>
      <c r="Y2462" s="48"/>
      <c r="Z2462" s="48"/>
      <c r="AA2462" s="48"/>
      <c r="AB2462" s="48"/>
      <c r="AC2462" s="48"/>
      <c r="AD2462" s="49"/>
    </row>
    <row r="2463" spans="13:30">
      <c r="M2463" s="48"/>
      <c r="N2463" s="48"/>
      <c r="O2463" s="48"/>
      <c r="P2463" s="48"/>
      <c r="Q2463" s="48"/>
      <c r="R2463" s="48"/>
      <c r="S2463" s="48"/>
      <c r="T2463" s="48"/>
      <c r="U2463" s="48"/>
      <c r="V2463" s="48"/>
      <c r="W2463" s="48"/>
      <c r="X2463" s="48"/>
      <c r="Y2463" s="48"/>
      <c r="Z2463" s="48"/>
      <c r="AA2463" s="48"/>
      <c r="AB2463" s="48"/>
      <c r="AC2463" s="48"/>
      <c r="AD2463" s="49"/>
    </row>
    <row r="2464" spans="13:30">
      <c r="M2464" s="48"/>
      <c r="N2464" s="48"/>
      <c r="O2464" s="48"/>
      <c r="P2464" s="48"/>
      <c r="Q2464" s="48"/>
      <c r="R2464" s="48"/>
      <c r="S2464" s="48"/>
      <c r="T2464" s="48"/>
      <c r="U2464" s="48"/>
      <c r="V2464" s="48"/>
      <c r="W2464" s="48"/>
      <c r="X2464" s="48"/>
      <c r="Y2464" s="48"/>
      <c r="Z2464" s="48"/>
      <c r="AA2464" s="48"/>
      <c r="AB2464" s="48"/>
      <c r="AC2464" s="48"/>
      <c r="AD2464" s="49"/>
    </row>
    <row r="2465" spans="13:30">
      <c r="M2465" s="48"/>
      <c r="N2465" s="48"/>
      <c r="O2465" s="48"/>
      <c r="P2465" s="48"/>
      <c r="Q2465" s="48"/>
      <c r="R2465" s="48"/>
      <c r="S2465" s="48"/>
      <c r="T2465" s="48"/>
      <c r="U2465" s="48"/>
      <c r="V2465" s="48"/>
      <c r="W2465" s="48"/>
      <c r="X2465" s="48"/>
      <c r="Y2465" s="48"/>
      <c r="Z2465" s="48"/>
      <c r="AA2465" s="48"/>
      <c r="AB2465" s="48"/>
      <c r="AC2465" s="48"/>
      <c r="AD2465" s="49"/>
    </row>
    <row r="2466" spans="13:30">
      <c r="M2466" s="48"/>
      <c r="N2466" s="48"/>
      <c r="O2466" s="48"/>
      <c r="P2466" s="48"/>
      <c r="Q2466" s="48"/>
      <c r="R2466" s="48"/>
      <c r="S2466" s="48"/>
      <c r="T2466" s="48"/>
      <c r="U2466" s="48"/>
      <c r="V2466" s="48"/>
      <c r="W2466" s="48"/>
      <c r="X2466" s="48"/>
      <c r="Y2466" s="48"/>
      <c r="Z2466" s="48"/>
      <c r="AA2466" s="48"/>
      <c r="AB2466" s="48"/>
      <c r="AC2466" s="48"/>
      <c r="AD2466" s="49"/>
    </row>
    <row r="2467" spans="13:30">
      <c r="M2467" s="48"/>
      <c r="N2467" s="48"/>
      <c r="O2467" s="48"/>
      <c r="P2467" s="48"/>
      <c r="Q2467" s="48"/>
      <c r="R2467" s="48"/>
      <c r="S2467" s="48"/>
      <c r="T2467" s="48"/>
      <c r="U2467" s="48"/>
      <c r="V2467" s="48"/>
      <c r="W2467" s="48"/>
      <c r="X2467" s="48"/>
      <c r="Y2467" s="48"/>
      <c r="Z2467" s="48"/>
      <c r="AA2467" s="48"/>
      <c r="AB2467" s="48"/>
      <c r="AC2467" s="48"/>
      <c r="AD2467" s="49"/>
    </row>
    <row r="2468" spans="13:30">
      <c r="M2468" s="48"/>
      <c r="N2468" s="48"/>
      <c r="O2468" s="48"/>
      <c r="P2468" s="48"/>
      <c r="Q2468" s="48"/>
      <c r="R2468" s="48"/>
      <c r="S2468" s="48"/>
      <c r="T2468" s="48"/>
      <c r="U2468" s="48"/>
      <c r="V2468" s="48"/>
      <c r="W2468" s="48"/>
      <c r="X2468" s="48"/>
      <c r="Y2468" s="48"/>
      <c r="Z2468" s="48"/>
      <c r="AA2468" s="48"/>
      <c r="AB2468" s="48"/>
      <c r="AC2468" s="48"/>
      <c r="AD2468" s="49"/>
    </row>
    <row r="2469" spans="13:30">
      <c r="M2469" s="48"/>
      <c r="N2469" s="48"/>
      <c r="O2469" s="48"/>
      <c r="P2469" s="48"/>
      <c r="Q2469" s="48"/>
      <c r="R2469" s="48"/>
      <c r="S2469" s="48"/>
      <c r="T2469" s="48"/>
      <c r="U2469" s="48"/>
      <c r="V2469" s="48"/>
      <c r="W2469" s="48"/>
      <c r="X2469" s="48"/>
      <c r="Y2469" s="48"/>
      <c r="Z2469" s="48"/>
      <c r="AA2469" s="48"/>
      <c r="AB2469" s="48"/>
      <c r="AC2469" s="48"/>
      <c r="AD2469" s="49"/>
    </row>
    <row r="2470" spans="13:30">
      <c r="M2470" s="48"/>
      <c r="N2470" s="48"/>
      <c r="O2470" s="48"/>
      <c r="P2470" s="48"/>
      <c r="Q2470" s="48"/>
      <c r="R2470" s="48"/>
      <c r="S2470" s="48"/>
      <c r="T2470" s="48"/>
      <c r="U2470" s="48"/>
      <c r="V2470" s="48"/>
      <c r="W2470" s="48"/>
      <c r="X2470" s="48"/>
      <c r="Y2470" s="48"/>
      <c r="Z2470" s="48"/>
      <c r="AA2470" s="48"/>
      <c r="AB2470" s="48"/>
      <c r="AC2470" s="48"/>
      <c r="AD2470" s="49"/>
    </row>
    <row r="2471" spans="13:30">
      <c r="M2471" s="48"/>
      <c r="N2471" s="48"/>
      <c r="O2471" s="48"/>
      <c r="P2471" s="48"/>
      <c r="Q2471" s="48"/>
      <c r="R2471" s="48"/>
      <c r="S2471" s="48"/>
      <c r="T2471" s="48"/>
      <c r="U2471" s="48"/>
      <c r="V2471" s="48"/>
      <c r="W2471" s="48"/>
      <c r="X2471" s="48"/>
      <c r="Y2471" s="48"/>
      <c r="Z2471" s="48"/>
      <c r="AA2471" s="48"/>
      <c r="AB2471" s="48"/>
      <c r="AC2471" s="48"/>
      <c r="AD2471" s="49"/>
    </row>
    <row r="2472" spans="13:30">
      <c r="M2472" s="48"/>
      <c r="N2472" s="48"/>
      <c r="O2472" s="48"/>
      <c r="P2472" s="48"/>
      <c r="Q2472" s="48"/>
      <c r="R2472" s="48"/>
      <c r="S2472" s="48"/>
      <c r="T2472" s="48"/>
      <c r="U2472" s="48"/>
      <c r="V2472" s="48"/>
      <c r="W2472" s="48"/>
      <c r="X2472" s="48"/>
      <c r="Y2472" s="48"/>
      <c r="Z2472" s="48"/>
      <c r="AA2472" s="48"/>
      <c r="AB2472" s="48"/>
      <c r="AC2472" s="48"/>
      <c r="AD2472" s="49"/>
    </row>
    <row r="2473" spans="13:30">
      <c r="M2473" s="48"/>
      <c r="N2473" s="48"/>
      <c r="O2473" s="48"/>
      <c r="P2473" s="48"/>
      <c r="Q2473" s="48"/>
      <c r="R2473" s="48"/>
      <c r="S2473" s="48"/>
      <c r="T2473" s="48"/>
      <c r="U2473" s="48"/>
      <c r="V2473" s="48"/>
      <c r="W2473" s="48"/>
      <c r="X2473" s="48"/>
      <c r="Y2473" s="48"/>
      <c r="Z2473" s="48"/>
      <c r="AA2473" s="48"/>
      <c r="AB2473" s="48"/>
      <c r="AC2473" s="48"/>
      <c r="AD2473" s="49"/>
    </row>
    <row r="2474" spans="13:30">
      <c r="M2474" s="48"/>
      <c r="N2474" s="48"/>
      <c r="O2474" s="48"/>
      <c r="P2474" s="48"/>
      <c r="Q2474" s="48"/>
      <c r="R2474" s="48"/>
      <c r="S2474" s="48"/>
      <c r="T2474" s="48"/>
      <c r="U2474" s="48"/>
      <c r="V2474" s="48"/>
      <c r="W2474" s="48"/>
      <c r="X2474" s="48"/>
      <c r="Y2474" s="48"/>
      <c r="Z2474" s="48"/>
      <c r="AA2474" s="48"/>
      <c r="AB2474" s="48"/>
      <c r="AC2474" s="48"/>
      <c r="AD2474" s="49"/>
    </row>
    <row r="2475" spans="13:30">
      <c r="M2475" s="48"/>
      <c r="N2475" s="48"/>
      <c r="O2475" s="48"/>
      <c r="P2475" s="48"/>
      <c r="Q2475" s="48"/>
      <c r="R2475" s="48"/>
      <c r="S2475" s="48"/>
      <c r="T2475" s="48"/>
      <c r="U2475" s="48"/>
      <c r="V2475" s="48"/>
      <c r="W2475" s="48"/>
      <c r="X2475" s="48"/>
      <c r="Y2475" s="48"/>
      <c r="Z2475" s="48"/>
      <c r="AA2475" s="48"/>
      <c r="AB2475" s="48"/>
      <c r="AC2475" s="48"/>
      <c r="AD2475" s="49"/>
    </row>
    <row r="2476" spans="13:30">
      <c r="M2476" s="48"/>
      <c r="N2476" s="48"/>
      <c r="O2476" s="48"/>
      <c r="P2476" s="48"/>
      <c r="Q2476" s="48"/>
      <c r="R2476" s="48"/>
      <c r="S2476" s="48"/>
      <c r="T2476" s="48"/>
      <c r="U2476" s="48"/>
      <c r="V2476" s="48"/>
      <c r="W2476" s="48"/>
      <c r="X2476" s="48"/>
      <c r="Y2476" s="48"/>
      <c r="Z2476" s="48"/>
      <c r="AA2476" s="48"/>
      <c r="AB2476" s="48"/>
      <c r="AC2476" s="48"/>
      <c r="AD2476" s="49"/>
    </row>
    <row r="2477" spans="13:30">
      <c r="M2477" s="48"/>
      <c r="N2477" s="48"/>
      <c r="O2477" s="48"/>
      <c r="P2477" s="48"/>
      <c r="Q2477" s="48"/>
      <c r="R2477" s="48"/>
      <c r="S2477" s="48"/>
      <c r="T2477" s="48"/>
      <c r="U2477" s="48"/>
      <c r="V2477" s="48"/>
      <c r="W2477" s="48"/>
      <c r="X2477" s="48"/>
      <c r="Y2477" s="48"/>
      <c r="Z2477" s="48"/>
      <c r="AA2477" s="48"/>
      <c r="AB2477" s="48"/>
      <c r="AC2477" s="48"/>
      <c r="AD2477" s="49"/>
    </row>
    <row r="2478" spans="13:30">
      <c r="M2478" s="48"/>
      <c r="N2478" s="48"/>
      <c r="O2478" s="48"/>
      <c r="P2478" s="48"/>
      <c r="Q2478" s="48"/>
      <c r="R2478" s="48"/>
      <c r="S2478" s="48"/>
      <c r="T2478" s="48"/>
      <c r="U2478" s="48"/>
      <c r="V2478" s="48"/>
      <c r="W2478" s="48"/>
      <c r="X2478" s="48"/>
      <c r="Y2478" s="48"/>
      <c r="Z2478" s="48"/>
      <c r="AA2478" s="48"/>
      <c r="AB2478" s="48"/>
      <c r="AC2478" s="48"/>
      <c r="AD2478" s="49"/>
    </row>
    <row r="2479" spans="13:30">
      <c r="M2479" s="48"/>
      <c r="N2479" s="48"/>
      <c r="O2479" s="48"/>
      <c r="P2479" s="48"/>
      <c r="Q2479" s="48"/>
      <c r="R2479" s="48"/>
      <c r="S2479" s="48"/>
      <c r="T2479" s="48"/>
      <c r="U2479" s="48"/>
      <c r="V2479" s="48"/>
      <c r="W2479" s="48"/>
      <c r="X2479" s="48"/>
      <c r="Y2479" s="48"/>
      <c r="Z2479" s="48"/>
      <c r="AA2479" s="48"/>
      <c r="AB2479" s="48"/>
      <c r="AC2479" s="48"/>
      <c r="AD2479" s="49"/>
    </row>
    <row r="2480" spans="13:30">
      <c r="M2480" s="48"/>
      <c r="N2480" s="48"/>
      <c r="O2480" s="48"/>
      <c r="P2480" s="48"/>
      <c r="Q2480" s="48"/>
      <c r="R2480" s="48"/>
      <c r="S2480" s="48"/>
      <c r="T2480" s="48"/>
      <c r="U2480" s="48"/>
      <c r="V2480" s="48"/>
      <c r="W2480" s="48"/>
      <c r="X2480" s="48"/>
      <c r="Y2480" s="48"/>
      <c r="Z2480" s="48"/>
      <c r="AA2480" s="48"/>
      <c r="AB2480" s="48"/>
      <c r="AC2480" s="48"/>
      <c r="AD2480" s="49"/>
    </row>
    <row r="2481" spans="13:30">
      <c r="M2481" s="48"/>
      <c r="N2481" s="48"/>
      <c r="O2481" s="48"/>
      <c r="P2481" s="48"/>
      <c r="Q2481" s="48"/>
      <c r="R2481" s="48"/>
      <c r="S2481" s="48"/>
      <c r="T2481" s="48"/>
      <c r="U2481" s="48"/>
      <c r="V2481" s="48"/>
      <c r="W2481" s="48"/>
      <c r="X2481" s="48"/>
      <c r="Y2481" s="48"/>
      <c r="Z2481" s="48"/>
      <c r="AA2481" s="48"/>
      <c r="AB2481" s="48"/>
      <c r="AC2481" s="48"/>
      <c r="AD2481" s="49"/>
    </row>
    <row r="2482" spans="13:30">
      <c r="M2482" s="48"/>
      <c r="N2482" s="48"/>
      <c r="O2482" s="48"/>
      <c r="P2482" s="48"/>
      <c r="Q2482" s="48"/>
      <c r="R2482" s="48"/>
      <c r="S2482" s="48"/>
      <c r="T2482" s="48"/>
      <c r="U2482" s="48"/>
      <c r="V2482" s="48"/>
      <c r="W2482" s="48"/>
      <c r="X2482" s="48"/>
      <c r="Y2482" s="48"/>
      <c r="Z2482" s="48"/>
      <c r="AA2482" s="48"/>
      <c r="AB2482" s="48"/>
      <c r="AC2482" s="48"/>
      <c r="AD2482" s="49"/>
    </row>
    <row r="2483" spans="13:30">
      <c r="M2483" s="48"/>
      <c r="N2483" s="48"/>
      <c r="O2483" s="48"/>
      <c r="P2483" s="48"/>
      <c r="Q2483" s="48"/>
      <c r="R2483" s="48"/>
      <c r="S2483" s="48"/>
      <c r="T2483" s="48"/>
      <c r="U2483" s="48"/>
      <c r="V2483" s="48"/>
      <c r="W2483" s="48"/>
      <c r="X2483" s="48"/>
      <c r="Y2483" s="48"/>
      <c r="Z2483" s="48"/>
      <c r="AA2483" s="48"/>
      <c r="AB2483" s="48"/>
      <c r="AC2483" s="48"/>
      <c r="AD2483" s="49"/>
    </row>
    <row r="2484" spans="13:30">
      <c r="M2484" s="48"/>
      <c r="N2484" s="48"/>
      <c r="O2484" s="48"/>
      <c r="P2484" s="48"/>
      <c r="Q2484" s="48"/>
      <c r="R2484" s="48"/>
      <c r="S2484" s="48"/>
      <c r="T2484" s="48"/>
      <c r="U2484" s="48"/>
      <c r="V2484" s="48"/>
      <c r="W2484" s="48"/>
      <c r="X2484" s="48"/>
      <c r="Y2484" s="48"/>
      <c r="Z2484" s="48"/>
      <c r="AA2484" s="48"/>
      <c r="AB2484" s="48"/>
      <c r="AC2484" s="48"/>
      <c r="AD2484" s="49"/>
    </row>
    <row r="2485" spans="13:30">
      <c r="M2485" s="48"/>
      <c r="N2485" s="48"/>
      <c r="O2485" s="48"/>
      <c r="P2485" s="48"/>
      <c r="Q2485" s="48"/>
      <c r="R2485" s="48"/>
      <c r="S2485" s="48"/>
      <c r="T2485" s="48"/>
      <c r="U2485" s="48"/>
      <c r="V2485" s="48"/>
      <c r="W2485" s="48"/>
      <c r="X2485" s="48"/>
      <c r="Y2485" s="48"/>
      <c r="Z2485" s="48"/>
      <c r="AA2485" s="48"/>
      <c r="AB2485" s="48"/>
      <c r="AC2485" s="48"/>
      <c r="AD2485" s="49"/>
    </row>
    <row r="2486" spans="13:30">
      <c r="M2486" s="48"/>
      <c r="N2486" s="48"/>
      <c r="O2486" s="48"/>
      <c r="P2486" s="48"/>
      <c r="Q2486" s="48"/>
      <c r="R2486" s="48"/>
      <c r="S2486" s="48"/>
      <c r="T2486" s="48"/>
      <c r="U2486" s="48"/>
      <c r="V2486" s="48"/>
      <c r="W2486" s="48"/>
      <c r="X2486" s="48"/>
      <c r="Y2486" s="48"/>
      <c r="Z2486" s="48"/>
      <c r="AA2486" s="48"/>
      <c r="AB2486" s="48"/>
      <c r="AC2486" s="48"/>
      <c r="AD2486" s="49"/>
    </row>
    <row r="2487" spans="13:30">
      <c r="M2487" s="48"/>
      <c r="N2487" s="48"/>
      <c r="O2487" s="48"/>
      <c r="P2487" s="48"/>
      <c r="Q2487" s="48"/>
      <c r="R2487" s="48"/>
      <c r="S2487" s="48"/>
      <c r="T2487" s="48"/>
      <c r="U2487" s="48"/>
      <c r="V2487" s="48"/>
      <c r="W2487" s="48"/>
      <c r="X2487" s="48"/>
      <c r="Y2487" s="48"/>
      <c r="Z2487" s="48"/>
      <c r="AA2487" s="48"/>
      <c r="AB2487" s="48"/>
      <c r="AC2487" s="48"/>
      <c r="AD2487" s="49"/>
    </row>
    <row r="2488" spans="13:30">
      <c r="M2488" s="48"/>
      <c r="N2488" s="48"/>
      <c r="O2488" s="48"/>
      <c r="P2488" s="48"/>
      <c r="Q2488" s="48"/>
      <c r="R2488" s="48"/>
      <c r="S2488" s="48"/>
      <c r="T2488" s="48"/>
      <c r="U2488" s="48"/>
      <c r="V2488" s="48"/>
      <c r="W2488" s="48"/>
      <c r="X2488" s="48"/>
      <c r="Y2488" s="48"/>
      <c r="Z2488" s="48"/>
      <c r="AA2488" s="48"/>
      <c r="AB2488" s="48"/>
      <c r="AC2488" s="48"/>
      <c r="AD2488" s="49"/>
    </row>
    <row r="2489" spans="13:30">
      <c r="M2489" s="48"/>
      <c r="N2489" s="48"/>
      <c r="O2489" s="48"/>
      <c r="P2489" s="48"/>
      <c r="Q2489" s="48"/>
      <c r="R2489" s="48"/>
      <c r="S2489" s="48"/>
      <c r="T2489" s="48"/>
      <c r="U2489" s="48"/>
      <c r="V2489" s="48"/>
      <c r="W2489" s="48"/>
      <c r="X2489" s="48"/>
      <c r="Y2489" s="48"/>
      <c r="Z2489" s="48"/>
      <c r="AA2489" s="48"/>
      <c r="AB2489" s="48"/>
      <c r="AC2489" s="48"/>
      <c r="AD2489" s="49"/>
    </row>
    <row r="2490" spans="13:30">
      <c r="M2490" s="48"/>
      <c r="N2490" s="48"/>
      <c r="O2490" s="48"/>
      <c r="P2490" s="48"/>
      <c r="Q2490" s="48"/>
      <c r="R2490" s="48"/>
      <c r="S2490" s="48"/>
      <c r="T2490" s="48"/>
      <c r="U2490" s="48"/>
      <c r="V2490" s="48"/>
      <c r="W2490" s="48"/>
      <c r="X2490" s="48"/>
      <c r="Y2490" s="48"/>
      <c r="Z2490" s="48"/>
      <c r="AA2490" s="48"/>
      <c r="AB2490" s="48"/>
      <c r="AC2490" s="48"/>
      <c r="AD2490" s="49"/>
    </row>
    <row r="2491" spans="13:30">
      <c r="M2491" s="48"/>
      <c r="N2491" s="48"/>
      <c r="O2491" s="48"/>
      <c r="P2491" s="48"/>
      <c r="Q2491" s="48"/>
      <c r="R2491" s="48"/>
      <c r="S2491" s="48"/>
      <c r="T2491" s="48"/>
      <c r="U2491" s="48"/>
      <c r="V2491" s="48"/>
      <c r="W2491" s="48"/>
      <c r="X2491" s="48"/>
      <c r="Y2491" s="48"/>
      <c r="Z2491" s="48"/>
      <c r="AA2491" s="48"/>
      <c r="AB2491" s="48"/>
      <c r="AC2491" s="48"/>
      <c r="AD2491" s="49"/>
    </row>
    <row r="2492" spans="13:30">
      <c r="M2492" s="48"/>
      <c r="N2492" s="48"/>
      <c r="O2492" s="48"/>
      <c r="P2492" s="48"/>
      <c r="Q2492" s="48"/>
      <c r="R2492" s="48"/>
      <c r="S2492" s="48"/>
      <c r="T2492" s="48"/>
      <c r="U2492" s="48"/>
      <c r="V2492" s="48"/>
      <c r="W2492" s="48"/>
      <c r="X2492" s="48"/>
      <c r="Y2492" s="48"/>
      <c r="Z2492" s="48"/>
      <c r="AA2492" s="48"/>
      <c r="AB2492" s="48"/>
      <c r="AC2492" s="48"/>
      <c r="AD2492" s="49"/>
    </row>
    <row r="2493" spans="13:30">
      <c r="M2493" s="48"/>
      <c r="N2493" s="48"/>
      <c r="O2493" s="48"/>
      <c r="P2493" s="48"/>
      <c r="Q2493" s="48"/>
      <c r="R2493" s="48"/>
      <c r="S2493" s="48"/>
      <c r="T2493" s="48"/>
      <c r="U2493" s="48"/>
      <c r="V2493" s="48"/>
      <c r="W2493" s="48"/>
      <c r="X2493" s="48"/>
      <c r="Y2493" s="48"/>
      <c r="Z2493" s="48"/>
      <c r="AA2493" s="48"/>
      <c r="AB2493" s="48"/>
      <c r="AC2493" s="48"/>
      <c r="AD2493" s="49"/>
    </row>
    <row r="2494" spans="13:30">
      <c r="M2494" s="48"/>
      <c r="N2494" s="48"/>
      <c r="O2494" s="48"/>
      <c r="P2494" s="48"/>
      <c r="Q2494" s="48"/>
      <c r="R2494" s="48"/>
      <c r="S2494" s="48"/>
      <c r="T2494" s="48"/>
      <c r="U2494" s="48"/>
      <c r="V2494" s="48"/>
      <c r="W2494" s="48"/>
      <c r="X2494" s="48"/>
      <c r="Y2494" s="48"/>
      <c r="Z2494" s="48"/>
      <c r="AA2494" s="48"/>
      <c r="AB2494" s="48"/>
      <c r="AC2494" s="48"/>
      <c r="AD2494" s="49"/>
    </row>
    <row r="2495" spans="13:30">
      <c r="M2495" s="48"/>
      <c r="N2495" s="48"/>
      <c r="O2495" s="48"/>
      <c r="P2495" s="48"/>
      <c r="Q2495" s="48"/>
      <c r="R2495" s="48"/>
      <c r="S2495" s="48"/>
      <c r="T2495" s="48"/>
      <c r="U2495" s="48"/>
      <c r="V2495" s="48"/>
      <c r="W2495" s="48"/>
      <c r="X2495" s="48"/>
      <c r="Y2495" s="48"/>
      <c r="Z2495" s="48"/>
      <c r="AA2495" s="48"/>
      <c r="AB2495" s="48"/>
      <c r="AC2495" s="48"/>
      <c r="AD2495" s="49"/>
    </row>
    <row r="2496" spans="13:30">
      <c r="M2496" s="48"/>
      <c r="N2496" s="48"/>
      <c r="O2496" s="48"/>
      <c r="P2496" s="48"/>
      <c r="Q2496" s="48"/>
      <c r="R2496" s="48"/>
      <c r="S2496" s="48"/>
      <c r="T2496" s="48"/>
      <c r="U2496" s="48"/>
      <c r="V2496" s="48"/>
      <c r="W2496" s="48"/>
      <c r="X2496" s="48"/>
      <c r="Y2496" s="48"/>
      <c r="Z2496" s="48"/>
      <c r="AA2496" s="48"/>
      <c r="AB2496" s="48"/>
      <c r="AC2496" s="48"/>
      <c r="AD2496" s="49"/>
    </row>
    <row r="2497" spans="13:30">
      <c r="M2497" s="48"/>
      <c r="N2497" s="48"/>
      <c r="O2497" s="48"/>
      <c r="P2497" s="48"/>
      <c r="Q2497" s="48"/>
      <c r="R2497" s="48"/>
      <c r="S2497" s="48"/>
      <c r="T2497" s="48"/>
      <c r="U2497" s="48"/>
      <c r="V2497" s="48"/>
      <c r="W2497" s="48"/>
      <c r="X2497" s="48"/>
      <c r="Y2497" s="48"/>
      <c r="Z2497" s="48"/>
      <c r="AA2497" s="48"/>
      <c r="AB2497" s="48"/>
      <c r="AC2497" s="48"/>
      <c r="AD2497" s="49"/>
    </row>
    <row r="2498" spans="13:30">
      <c r="M2498" s="48"/>
      <c r="N2498" s="48"/>
      <c r="O2498" s="48"/>
      <c r="P2498" s="48"/>
      <c r="Q2498" s="48"/>
      <c r="R2498" s="48"/>
      <c r="S2498" s="48"/>
      <c r="T2498" s="48"/>
      <c r="U2498" s="48"/>
      <c r="V2498" s="48"/>
      <c r="W2498" s="48"/>
      <c r="X2498" s="48"/>
      <c r="Y2498" s="48"/>
      <c r="Z2498" s="48"/>
      <c r="AA2498" s="48"/>
      <c r="AB2498" s="48"/>
      <c r="AC2498" s="48"/>
      <c r="AD2498" s="49"/>
    </row>
    <row r="2499" spans="13:30">
      <c r="M2499" s="48"/>
      <c r="N2499" s="48"/>
      <c r="O2499" s="48"/>
      <c r="P2499" s="48"/>
      <c r="Q2499" s="48"/>
      <c r="R2499" s="48"/>
      <c r="S2499" s="48"/>
      <c r="T2499" s="48"/>
      <c r="U2499" s="48"/>
      <c r="V2499" s="48"/>
      <c r="W2499" s="48"/>
      <c r="X2499" s="48"/>
      <c r="Y2499" s="48"/>
      <c r="Z2499" s="48"/>
      <c r="AA2499" s="48"/>
      <c r="AB2499" s="48"/>
      <c r="AC2499" s="48"/>
      <c r="AD2499" s="49"/>
    </row>
    <row r="2500" spans="13:30">
      <c r="M2500" s="48"/>
      <c r="N2500" s="48"/>
      <c r="O2500" s="48"/>
      <c r="P2500" s="48"/>
      <c r="Q2500" s="48"/>
      <c r="R2500" s="48"/>
      <c r="S2500" s="48"/>
      <c r="T2500" s="48"/>
      <c r="U2500" s="48"/>
      <c r="V2500" s="48"/>
      <c r="W2500" s="48"/>
      <c r="X2500" s="48"/>
      <c r="Y2500" s="48"/>
      <c r="Z2500" s="48"/>
      <c r="AA2500" s="48"/>
      <c r="AB2500" s="48"/>
      <c r="AC2500" s="48"/>
      <c r="AD2500" s="49"/>
    </row>
    <row r="2501" spans="13:30">
      <c r="M2501" s="48"/>
      <c r="N2501" s="48"/>
      <c r="O2501" s="48"/>
      <c r="P2501" s="48"/>
      <c r="Q2501" s="48"/>
      <c r="R2501" s="48"/>
      <c r="S2501" s="48"/>
      <c r="T2501" s="48"/>
      <c r="U2501" s="48"/>
      <c r="V2501" s="48"/>
      <c r="W2501" s="48"/>
      <c r="X2501" s="48"/>
      <c r="Y2501" s="48"/>
      <c r="Z2501" s="48"/>
      <c r="AA2501" s="48"/>
      <c r="AB2501" s="48"/>
      <c r="AC2501" s="48"/>
      <c r="AD2501" s="49"/>
    </row>
    <row r="2502" spans="13:30">
      <c r="M2502" s="48"/>
      <c r="N2502" s="48"/>
      <c r="O2502" s="48"/>
      <c r="P2502" s="48"/>
      <c r="Q2502" s="48"/>
      <c r="R2502" s="48"/>
      <c r="S2502" s="48"/>
      <c r="T2502" s="48"/>
      <c r="U2502" s="48"/>
      <c r="V2502" s="48"/>
      <c r="W2502" s="48"/>
      <c r="X2502" s="48"/>
      <c r="Y2502" s="48"/>
      <c r="Z2502" s="48"/>
      <c r="AA2502" s="48"/>
      <c r="AB2502" s="48"/>
      <c r="AC2502" s="48"/>
      <c r="AD2502" s="49"/>
    </row>
    <row r="2503" spans="13:30">
      <c r="M2503" s="48"/>
      <c r="N2503" s="48"/>
      <c r="O2503" s="48"/>
      <c r="P2503" s="48"/>
      <c r="Q2503" s="48"/>
      <c r="R2503" s="48"/>
      <c r="S2503" s="48"/>
      <c r="T2503" s="48"/>
      <c r="U2503" s="48"/>
      <c r="V2503" s="48"/>
      <c r="W2503" s="48"/>
      <c r="X2503" s="48"/>
      <c r="Y2503" s="48"/>
      <c r="Z2503" s="48"/>
      <c r="AA2503" s="48"/>
      <c r="AB2503" s="48"/>
      <c r="AC2503" s="48"/>
      <c r="AD2503" s="49"/>
    </row>
    <row r="2504" spans="13:30">
      <c r="M2504" s="48"/>
      <c r="N2504" s="48"/>
      <c r="O2504" s="48"/>
      <c r="P2504" s="48"/>
      <c r="Q2504" s="48"/>
      <c r="R2504" s="48"/>
      <c r="S2504" s="48"/>
      <c r="T2504" s="48"/>
      <c r="U2504" s="48"/>
      <c r="V2504" s="48"/>
      <c r="W2504" s="48"/>
      <c r="X2504" s="48"/>
      <c r="Y2504" s="48"/>
      <c r="Z2504" s="48"/>
      <c r="AA2504" s="48"/>
      <c r="AB2504" s="48"/>
      <c r="AC2504" s="48"/>
      <c r="AD2504" s="49"/>
    </row>
    <row r="2505" spans="13:30">
      <c r="M2505" s="48"/>
      <c r="N2505" s="48"/>
      <c r="O2505" s="48"/>
      <c r="P2505" s="48"/>
      <c r="Q2505" s="48"/>
      <c r="R2505" s="48"/>
      <c r="S2505" s="48"/>
      <c r="T2505" s="48"/>
      <c r="U2505" s="48"/>
      <c r="V2505" s="48"/>
      <c r="W2505" s="48"/>
      <c r="X2505" s="48"/>
      <c r="Y2505" s="48"/>
      <c r="Z2505" s="48"/>
      <c r="AA2505" s="48"/>
      <c r="AB2505" s="48"/>
      <c r="AC2505" s="48"/>
      <c r="AD2505" s="49"/>
    </row>
    <row r="2506" spans="13:30">
      <c r="M2506" s="48"/>
      <c r="N2506" s="48"/>
      <c r="O2506" s="48"/>
      <c r="P2506" s="48"/>
      <c r="Q2506" s="48"/>
      <c r="R2506" s="48"/>
      <c r="S2506" s="48"/>
      <c r="T2506" s="48"/>
      <c r="U2506" s="48"/>
      <c r="V2506" s="48"/>
      <c r="W2506" s="48"/>
      <c r="X2506" s="48"/>
      <c r="Y2506" s="48"/>
      <c r="Z2506" s="48"/>
      <c r="AA2506" s="48"/>
      <c r="AB2506" s="48"/>
      <c r="AC2506" s="48"/>
      <c r="AD2506" s="49"/>
    </row>
    <row r="2507" spans="13:30">
      <c r="M2507" s="48"/>
      <c r="N2507" s="48"/>
      <c r="O2507" s="48"/>
      <c r="P2507" s="48"/>
      <c r="Q2507" s="48"/>
      <c r="R2507" s="48"/>
      <c r="S2507" s="48"/>
      <c r="T2507" s="48"/>
      <c r="U2507" s="48"/>
      <c r="V2507" s="48"/>
      <c r="W2507" s="48"/>
      <c r="X2507" s="48"/>
      <c r="Y2507" s="48"/>
      <c r="Z2507" s="48"/>
      <c r="AA2507" s="48"/>
      <c r="AB2507" s="48"/>
      <c r="AC2507" s="48"/>
      <c r="AD2507" s="49"/>
    </row>
    <row r="2508" spans="13:30">
      <c r="M2508" s="48"/>
      <c r="N2508" s="48"/>
      <c r="O2508" s="48"/>
      <c r="P2508" s="48"/>
      <c r="Q2508" s="48"/>
      <c r="R2508" s="48"/>
      <c r="S2508" s="48"/>
      <c r="T2508" s="48"/>
      <c r="U2508" s="48"/>
      <c r="V2508" s="48"/>
      <c r="W2508" s="48"/>
      <c r="X2508" s="48"/>
      <c r="Y2508" s="48"/>
      <c r="Z2508" s="48"/>
      <c r="AA2508" s="48"/>
      <c r="AB2508" s="48"/>
      <c r="AC2508" s="48"/>
      <c r="AD2508" s="49"/>
    </row>
    <row r="2509" spans="13:30">
      <c r="M2509" s="48"/>
      <c r="N2509" s="48"/>
      <c r="O2509" s="48"/>
      <c r="P2509" s="48"/>
      <c r="Q2509" s="48"/>
      <c r="R2509" s="48"/>
      <c r="S2509" s="48"/>
      <c r="T2509" s="48"/>
      <c r="U2509" s="48"/>
      <c r="V2509" s="48"/>
      <c r="W2509" s="48"/>
      <c r="X2509" s="48"/>
      <c r="Y2509" s="48"/>
      <c r="Z2509" s="48"/>
      <c r="AA2509" s="48"/>
      <c r="AB2509" s="48"/>
      <c r="AC2509" s="48"/>
      <c r="AD2509" s="49"/>
    </row>
    <row r="2510" spans="13:30">
      <c r="M2510" s="48"/>
      <c r="N2510" s="48"/>
      <c r="O2510" s="48"/>
      <c r="P2510" s="48"/>
      <c r="Q2510" s="48"/>
      <c r="R2510" s="48"/>
      <c r="S2510" s="48"/>
      <c r="T2510" s="48"/>
      <c r="U2510" s="48"/>
      <c r="V2510" s="48"/>
      <c r="W2510" s="48"/>
      <c r="X2510" s="48"/>
      <c r="Y2510" s="48"/>
      <c r="Z2510" s="48"/>
      <c r="AA2510" s="48"/>
      <c r="AB2510" s="48"/>
      <c r="AC2510" s="48"/>
      <c r="AD2510" s="49"/>
    </row>
    <row r="2511" spans="13:30">
      <c r="M2511" s="48"/>
      <c r="N2511" s="48"/>
      <c r="O2511" s="48"/>
      <c r="P2511" s="48"/>
      <c r="Q2511" s="48"/>
      <c r="R2511" s="48"/>
      <c r="S2511" s="48"/>
      <c r="T2511" s="48"/>
      <c r="U2511" s="48"/>
      <c r="V2511" s="48"/>
      <c r="W2511" s="48"/>
      <c r="X2511" s="48"/>
      <c r="Y2511" s="48"/>
      <c r="Z2511" s="48"/>
      <c r="AA2511" s="48"/>
      <c r="AB2511" s="48"/>
      <c r="AC2511" s="48"/>
      <c r="AD2511" s="49"/>
    </row>
    <row r="2512" spans="13:30">
      <c r="M2512" s="48"/>
      <c r="N2512" s="48"/>
      <c r="O2512" s="48"/>
      <c r="P2512" s="48"/>
      <c r="Q2512" s="48"/>
      <c r="R2512" s="48"/>
      <c r="S2512" s="48"/>
      <c r="T2512" s="48"/>
      <c r="U2512" s="48"/>
      <c r="V2512" s="48"/>
      <c r="W2512" s="48"/>
      <c r="X2512" s="48"/>
      <c r="Y2512" s="48"/>
      <c r="Z2512" s="48"/>
      <c r="AA2512" s="48"/>
      <c r="AB2512" s="48"/>
      <c r="AC2512" s="48"/>
      <c r="AD2512" s="49"/>
    </row>
    <row r="2513" spans="13:30">
      <c r="M2513" s="48"/>
      <c r="N2513" s="48"/>
      <c r="O2513" s="48"/>
      <c r="P2513" s="48"/>
      <c r="Q2513" s="48"/>
      <c r="R2513" s="48"/>
      <c r="S2513" s="48"/>
      <c r="T2513" s="48"/>
      <c r="U2513" s="48"/>
      <c r="V2513" s="48"/>
      <c r="W2513" s="48"/>
      <c r="X2513" s="48"/>
      <c r="Y2513" s="48"/>
      <c r="Z2513" s="48"/>
      <c r="AA2513" s="48"/>
      <c r="AB2513" s="48"/>
      <c r="AC2513" s="48"/>
      <c r="AD2513" s="49"/>
    </row>
    <row r="2514" spans="13:30">
      <c r="M2514" s="48"/>
      <c r="N2514" s="48"/>
      <c r="O2514" s="48"/>
      <c r="P2514" s="48"/>
      <c r="Q2514" s="48"/>
      <c r="R2514" s="48"/>
      <c r="S2514" s="48"/>
      <c r="T2514" s="48"/>
      <c r="U2514" s="48"/>
      <c r="V2514" s="48"/>
      <c r="W2514" s="48"/>
      <c r="X2514" s="48"/>
      <c r="Y2514" s="48"/>
      <c r="Z2514" s="48"/>
      <c r="AA2514" s="48"/>
      <c r="AB2514" s="48"/>
      <c r="AC2514" s="48"/>
      <c r="AD2514" s="49"/>
    </row>
    <row r="2515" spans="13:30">
      <c r="M2515" s="48"/>
      <c r="N2515" s="48"/>
      <c r="O2515" s="48"/>
      <c r="P2515" s="48"/>
      <c r="Q2515" s="48"/>
      <c r="R2515" s="48"/>
      <c r="S2515" s="48"/>
      <c r="T2515" s="48"/>
      <c r="U2515" s="48"/>
      <c r="V2515" s="48"/>
      <c r="W2515" s="48"/>
      <c r="X2515" s="48"/>
      <c r="Y2515" s="48"/>
      <c r="Z2515" s="48"/>
      <c r="AA2515" s="48"/>
      <c r="AB2515" s="48"/>
      <c r="AC2515" s="48"/>
      <c r="AD2515" s="49"/>
    </row>
    <row r="2516" spans="13:30">
      <c r="M2516" s="48"/>
      <c r="N2516" s="48"/>
      <c r="O2516" s="48"/>
      <c r="P2516" s="48"/>
      <c r="Q2516" s="48"/>
      <c r="R2516" s="48"/>
      <c r="S2516" s="48"/>
      <c r="T2516" s="48"/>
      <c r="U2516" s="48"/>
      <c r="V2516" s="48"/>
      <c r="W2516" s="48"/>
      <c r="X2516" s="48"/>
      <c r="Y2516" s="48"/>
      <c r="Z2516" s="48"/>
      <c r="AA2516" s="48"/>
      <c r="AB2516" s="48"/>
      <c r="AC2516" s="48"/>
      <c r="AD2516" s="49"/>
    </row>
    <row r="2517" spans="13:30">
      <c r="M2517" s="48"/>
      <c r="N2517" s="48"/>
      <c r="O2517" s="48"/>
      <c r="P2517" s="48"/>
      <c r="Q2517" s="48"/>
      <c r="R2517" s="48"/>
      <c r="S2517" s="48"/>
      <c r="T2517" s="48"/>
      <c r="U2517" s="48"/>
      <c r="V2517" s="48"/>
      <c r="W2517" s="48"/>
      <c r="X2517" s="48"/>
      <c r="Y2517" s="48"/>
      <c r="Z2517" s="48"/>
      <c r="AA2517" s="48"/>
      <c r="AB2517" s="48"/>
      <c r="AC2517" s="48"/>
      <c r="AD2517" s="49"/>
    </row>
    <row r="2518" spans="13:30">
      <c r="M2518" s="48"/>
      <c r="N2518" s="48"/>
      <c r="O2518" s="48"/>
      <c r="P2518" s="48"/>
      <c r="Q2518" s="48"/>
      <c r="R2518" s="48"/>
      <c r="S2518" s="48"/>
      <c r="T2518" s="48"/>
      <c r="U2518" s="48"/>
      <c r="V2518" s="48"/>
      <c r="W2518" s="48"/>
      <c r="X2518" s="48"/>
      <c r="Y2518" s="48"/>
      <c r="Z2518" s="48"/>
      <c r="AA2518" s="48"/>
      <c r="AB2518" s="48"/>
      <c r="AC2518" s="48"/>
      <c r="AD2518" s="49"/>
    </row>
    <row r="2519" spans="13:30">
      <c r="M2519" s="48"/>
      <c r="N2519" s="48"/>
      <c r="O2519" s="48"/>
      <c r="P2519" s="48"/>
      <c r="Q2519" s="48"/>
      <c r="R2519" s="48"/>
      <c r="S2519" s="48"/>
      <c r="T2519" s="48"/>
      <c r="U2519" s="48"/>
      <c r="V2519" s="48"/>
      <c r="W2519" s="48"/>
      <c r="X2519" s="48"/>
      <c r="Y2519" s="48"/>
      <c r="Z2519" s="48"/>
      <c r="AA2519" s="48"/>
      <c r="AB2519" s="48"/>
      <c r="AC2519" s="48"/>
      <c r="AD2519" s="49"/>
    </row>
    <row r="2520" spans="13:30">
      <c r="M2520" s="48"/>
      <c r="N2520" s="48"/>
      <c r="O2520" s="48"/>
      <c r="P2520" s="48"/>
      <c r="Q2520" s="48"/>
      <c r="R2520" s="48"/>
      <c r="S2520" s="48"/>
      <c r="T2520" s="48"/>
      <c r="U2520" s="48"/>
      <c r="V2520" s="48"/>
      <c r="W2520" s="48"/>
      <c r="X2520" s="48"/>
      <c r="Y2520" s="48"/>
      <c r="Z2520" s="48"/>
      <c r="AA2520" s="48"/>
      <c r="AB2520" s="48"/>
      <c r="AC2520" s="48"/>
      <c r="AD2520" s="49"/>
    </row>
    <row r="2521" spans="13:30">
      <c r="M2521" s="48"/>
      <c r="N2521" s="48"/>
      <c r="O2521" s="48"/>
      <c r="P2521" s="48"/>
      <c r="Q2521" s="48"/>
      <c r="R2521" s="48"/>
      <c r="S2521" s="48"/>
      <c r="T2521" s="48"/>
      <c r="U2521" s="48"/>
      <c r="V2521" s="48"/>
      <c r="W2521" s="48"/>
      <c r="X2521" s="48"/>
      <c r="Y2521" s="48"/>
      <c r="Z2521" s="48"/>
      <c r="AA2521" s="48"/>
      <c r="AB2521" s="48"/>
      <c r="AC2521" s="48"/>
      <c r="AD2521" s="49"/>
    </row>
    <row r="2522" spans="13:30">
      <c r="M2522" s="48"/>
      <c r="N2522" s="48"/>
      <c r="O2522" s="48"/>
      <c r="P2522" s="48"/>
      <c r="Q2522" s="48"/>
      <c r="R2522" s="48"/>
      <c r="S2522" s="48"/>
      <c r="T2522" s="48"/>
      <c r="U2522" s="48"/>
      <c r="V2522" s="48"/>
      <c r="W2522" s="48"/>
      <c r="X2522" s="48"/>
      <c r="Y2522" s="48"/>
      <c r="Z2522" s="48"/>
      <c r="AA2522" s="48"/>
      <c r="AB2522" s="48"/>
      <c r="AC2522" s="48"/>
      <c r="AD2522" s="49"/>
    </row>
    <row r="2523" spans="13:30">
      <c r="M2523" s="48"/>
      <c r="N2523" s="48"/>
      <c r="O2523" s="48"/>
      <c r="P2523" s="48"/>
      <c r="Q2523" s="48"/>
      <c r="R2523" s="48"/>
      <c r="S2523" s="48"/>
      <c r="T2523" s="48"/>
      <c r="U2523" s="48"/>
      <c r="V2523" s="48"/>
      <c r="W2523" s="48"/>
      <c r="X2523" s="48"/>
      <c r="Y2523" s="48"/>
      <c r="Z2523" s="48"/>
      <c r="AA2523" s="48"/>
      <c r="AB2523" s="48"/>
      <c r="AC2523" s="48"/>
      <c r="AD2523" s="49"/>
    </row>
    <row r="2524" spans="13:30">
      <c r="M2524" s="48"/>
      <c r="N2524" s="48"/>
      <c r="O2524" s="48"/>
      <c r="P2524" s="48"/>
      <c r="Q2524" s="48"/>
      <c r="R2524" s="48"/>
      <c r="S2524" s="48"/>
      <c r="T2524" s="48"/>
      <c r="U2524" s="48"/>
      <c r="V2524" s="48"/>
      <c r="W2524" s="48"/>
      <c r="X2524" s="48"/>
      <c r="Y2524" s="48"/>
      <c r="Z2524" s="48"/>
      <c r="AA2524" s="48"/>
      <c r="AB2524" s="48"/>
      <c r="AC2524" s="48"/>
      <c r="AD2524" s="49"/>
    </row>
    <row r="2525" spans="13:30">
      <c r="M2525" s="48"/>
      <c r="N2525" s="48"/>
      <c r="O2525" s="48"/>
      <c r="P2525" s="48"/>
      <c r="Q2525" s="48"/>
      <c r="R2525" s="48"/>
      <c r="S2525" s="48"/>
      <c r="T2525" s="48"/>
      <c r="U2525" s="48"/>
      <c r="V2525" s="48"/>
      <c r="W2525" s="48"/>
      <c r="X2525" s="48"/>
      <c r="Y2525" s="48"/>
      <c r="Z2525" s="48"/>
      <c r="AA2525" s="48"/>
      <c r="AB2525" s="48"/>
      <c r="AC2525" s="48"/>
      <c r="AD2525" s="49"/>
    </row>
    <row r="2526" spans="13:30">
      <c r="M2526" s="48"/>
      <c r="N2526" s="48"/>
      <c r="O2526" s="48"/>
      <c r="P2526" s="48"/>
      <c r="Q2526" s="48"/>
      <c r="R2526" s="48"/>
      <c r="S2526" s="48"/>
      <c r="T2526" s="48"/>
      <c r="U2526" s="48"/>
      <c r="V2526" s="48"/>
      <c r="W2526" s="48"/>
      <c r="X2526" s="48"/>
      <c r="Y2526" s="48"/>
      <c r="Z2526" s="48"/>
      <c r="AA2526" s="48"/>
      <c r="AB2526" s="48"/>
      <c r="AC2526" s="48"/>
      <c r="AD2526" s="49"/>
    </row>
    <row r="2527" spans="13:30">
      <c r="M2527" s="48"/>
      <c r="N2527" s="48"/>
      <c r="O2527" s="48"/>
      <c r="P2527" s="48"/>
      <c r="Q2527" s="48"/>
      <c r="R2527" s="48"/>
      <c r="S2527" s="48"/>
      <c r="T2527" s="48"/>
      <c r="U2527" s="48"/>
      <c r="V2527" s="48"/>
      <c r="W2527" s="48"/>
      <c r="X2527" s="48"/>
      <c r="Y2527" s="48"/>
      <c r="Z2527" s="48"/>
      <c r="AA2527" s="48"/>
      <c r="AB2527" s="48"/>
      <c r="AC2527" s="48"/>
      <c r="AD2527" s="49"/>
    </row>
    <row r="2528" spans="13:30">
      <c r="M2528" s="48"/>
      <c r="N2528" s="48"/>
      <c r="O2528" s="48"/>
      <c r="P2528" s="48"/>
      <c r="Q2528" s="48"/>
      <c r="R2528" s="48"/>
      <c r="S2528" s="48"/>
      <c r="T2528" s="48"/>
      <c r="U2528" s="48"/>
      <c r="V2528" s="48"/>
      <c r="W2528" s="48"/>
      <c r="X2528" s="48"/>
      <c r="Y2528" s="48"/>
      <c r="Z2528" s="48"/>
      <c r="AA2528" s="48"/>
      <c r="AB2528" s="48"/>
      <c r="AC2528" s="48"/>
      <c r="AD2528" s="49"/>
    </row>
    <row r="2529" spans="13:30">
      <c r="M2529" s="48"/>
      <c r="N2529" s="48"/>
      <c r="O2529" s="48"/>
      <c r="P2529" s="48"/>
      <c r="Q2529" s="48"/>
      <c r="R2529" s="48"/>
      <c r="S2529" s="48"/>
      <c r="T2529" s="48"/>
      <c r="U2529" s="48"/>
      <c r="V2529" s="48"/>
      <c r="W2529" s="48"/>
      <c r="X2529" s="48"/>
      <c r="Y2529" s="48"/>
      <c r="Z2529" s="48"/>
      <c r="AA2529" s="48"/>
      <c r="AB2529" s="48"/>
      <c r="AC2529" s="48"/>
      <c r="AD2529" s="49"/>
    </row>
    <row r="2530" spans="13:30">
      <c r="M2530" s="48"/>
      <c r="N2530" s="48"/>
      <c r="O2530" s="48"/>
      <c r="P2530" s="48"/>
      <c r="Q2530" s="48"/>
      <c r="R2530" s="48"/>
      <c r="S2530" s="48"/>
      <c r="T2530" s="48"/>
      <c r="U2530" s="48"/>
      <c r="V2530" s="48"/>
      <c r="W2530" s="48"/>
      <c r="X2530" s="48"/>
      <c r="Y2530" s="48"/>
      <c r="Z2530" s="48"/>
      <c r="AA2530" s="48"/>
      <c r="AB2530" s="48"/>
      <c r="AC2530" s="48"/>
      <c r="AD2530" s="49"/>
    </row>
    <row r="2531" spans="13:30">
      <c r="M2531" s="48"/>
      <c r="N2531" s="48"/>
      <c r="O2531" s="48"/>
      <c r="P2531" s="48"/>
      <c r="Q2531" s="48"/>
      <c r="R2531" s="48"/>
      <c r="S2531" s="48"/>
      <c r="T2531" s="48"/>
      <c r="U2531" s="48"/>
      <c r="V2531" s="48"/>
      <c r="W2531" s="48"/>
      <c r="X2531" s="48"/>
      <c r="Y2531" s="48"/>
      <c r="Z2531" s="48"/>
      <c r="AA2531" s="48"/>
      <c r="AB2531" s="48"/>
      <c r="AC2531" s="48"/>
      <c r="AD2531" s="49"/>
    </row>
    <row r="2532" spans="13:30">
      <c r="M2532" s="48"/>
      <c r="N2532" s="48"/>
      <c r="O2532" s="48"/>
      <c r="P2532" s="48"/>
      <c r="Q2532" s="48"/>
      <c r="R2532" s="48"/>
      <c r="S2532" s="48"/>
      <c r="T2532" s="48"/>
      <c r="U2532" s="48"/>
      <c r="V2532" s="48"/>
      <c r="W2532" s="48"/>
      <c r="X2532" s="48"/>
      <c r="Y2532" s="48"/>
      <c r="Z2532" s="48"/>
      <c r="AA2532" s="48"/>
      <c r="AB2532" s="48"/>
      <c r="AC2532" s="48"/>
      <c r="AD2532" s="49"/>
    </row>
    <row r="2533" spans="13:30">
      <c r="M2533" s="48"/>
      <c r="N2533" s="48"/>
      <c r="O2533" s="48"/>
      <c r="P2533" s="48"/>
      <c r="Q2533" s="48"/>
      <c r="R2533" s="48"/>
      <c r="S2533" s="48"/>
      <c r="T2533" s="48"/>
      <c r="U2533" s="48"/>
      <c r="V2533" s="48"/>
      <c r="W2533" s="48"/>
      <c r="X2533" s="48"/>
      <c r="Y2533" s="48"/>
      <c r="Z2533" s="48"/>
      <c r="AA2533" s="48"/>
      <c r="AB2533" s="48"/>
      <c r="AC2533" s="48"/>
      <c r="AD2533" s="49"/>
    </row>
    <row r="2534" spans="13:30">
      <c r="M2534" s="48"/>
      <c r="N2534" s="48"/>
      <c r="O2534" s="48"/>
      <c r="P2534" s="48"/>
      <c r="Q2534" s="48"/>
      <c r="R2534" s="48"/>
      <c r="S2534" s="48"/>
      <c r="T2534" s="48"/>
      <c r="U2534" s="48"/>
      <c r="V2534" s="48"/>
      <c r="W2534" s="48"/>
      <c r="X2534" s="48"/>
      <c r="Y2534" s="48"/>
      <c r="Z2534" s="48"/>
      <c r="AA2534" s="48"/>
      <c r="AB2534" s="48"/>
      <c r="AC2534" s="48"/>
      <c r="AD2534" s="49"/>
    </row>
    <row r="2535" spans="13:30">
      <c r="M2535" s="48"/>
      <c r="N2535" s="48"/>
      <c r="O2535" s="48"/>
      <c r="P2535" s="48"/>
      <c r="Q2535" s="48"/>
      <c r="R2535" s="48"/>
      <c r="S2535" s="48"/>
      <c r="T2535" s="48"/>
      <c r="U2535" s="48"/>
      <c r="V2535" s="48"/>
      <c r="W2535" s="48"/>
      <c r="X2535" s="48"/>
      <c r="Y2535" s="48"/>
      <c r="Z2535" s="48"/>
      <c r="AA2535" s="48"/>
      <c r="AB2535" s="48"/>
      <c r="AC2535" s="48"/>
      <c r="AD2535" s="49"/>
    </row>
    <row r="2536" spans="13:30">
      <c r="M2536" s="48"/>
      <c r="N2536" s="48"/>
      <c r="O2536" s="48"/>
      <c r="P2536" s="48"/>
      <c r="Q2536" s="48"/>
      <c r="R2536" s="48"/>
      <c r="S2536" s="48"/>
      <c r="T2536" s="48"/>
      <c r="U2536" s="48"/>
      <c r="V2536" s="48"/>
      <c r="W2536" s="48"/>
      <c r="X2536" s="48"/>
      <c r="Y2536" s="48"/>
      <c r="Z2536" s="48"/>
      <c r="AA2536" s="48"/>
      <c r="AB2536" s="48"/>
      <c r="AC2536" s="48"/>
      <c r="AD2536" s="49"/>
    </row>
    <row r="2537" spans="13:30">
      <c r="M2537" s="48"/>
      <c r="N2537" s="48"/>
      <c r="O2537" s="48"/>
      <c r="P2537" s="48"/>
      <c r="Q2537" s="48"/>
      <c r="R2537" s="48"/>
      <c r="S2537" s="48"/>
      <c r="T2537" s="48"/>
      <c r="U2537" s="48"/>
      <c r="V2537" s="48"/>
      <c r="W2537" s="48"/>
      <c r="X2537" s="48"/>
      <c r="Y2537" s="48"/>
      <c r="Z2537" s="48"/>
      <c r="AA2537" s="48"/>
      <c r="AB2537" s="48"/>
      <c r="AC2537" s="48"/>
      <c r="AD2537" s="49"/>
    </row>
    <row r="2538" spans="13:30">
      <c r="M2538" s="48"/>
      <c r="N2538" s="48"/>
      <c r="O2538" s="48"/>
      <c r="P2538" s="48"/>
      <c r="Q2538" s="48"/>
      <c r="R2538" s="48"/>
      <c r="S2538" s="48"/>
      <c r="T2538" s="48"/>
      <c r="U2538" s="48"/>
      <c r="V2538" s="48"/>
      <c r="W2538" s="48"/>
      <c r="X2538" s="48"/>
      <c r="Y2538" s="48"/>
      <c r="Z2538" s="48"/>
      <c r="AA2538" s="48"/>
      <c r="AB2538" s="48"/>
      <c r="AC2538" s="48"/>
      <c r="AD2538" s="49"/>
    </row>
    <row r="2539" spans="13:30">
      <c r="M2539" s="48"/>
      <c r="N2539" s="48"/>
      <c r="O2539" s="48"/>
      <c r="P2539" s="48"/>
      <c r="Q2539" s="48"/>
      <c r="R2539" s="48"/>
      <c r="S2539" s="48"/>
      <c r="T2539" s="48"/>
      <c r="U2539" s="48"/>
      <c r="V2539" s="48"/>
      <c r="W2539" s="48"/>
      <c r="X2539" s="48"/>
      <c r="Y2539" s="48"/>
      <c r="Z2539" s="48"/>
      <c r="AA2539" s="48"/>
      <c r="AB2539" s="48"/>
      <c r="AC2539" s="48"/>
      <c r="AD2539" s="49"/>
    </row>
    <row r="2540" spans="13:30">
      <c r="M2540" s="48"/>
      <c r="N2540" s="48"/>
      <c r="O2540" s="48"/>
      <c r="P2540" s="48"/>
      <c r="Q2540" s="48"/>
      <c r="R2540" s="48"/>
      <c r="S2540" s="48"/>
      <c r="T2540" s="48"/>
      <c r="U2540" s="48"/>
      <c r="V2540" s="48"/>
      <c r="W2540" s="48"/>
      <c r="X2540" s="48"/>
      <c r="Y2540" s="48"/>
      <c r="Z2540" s="48"/>
      <c r="AA2540" s="48"/>
      <c r="AB2540" s="48"/>
      <c r="AC2540" s="48"/>
      <c r="AD2540" s="49"/>
    </row>
    <row r="2541" spans="13:30">
      <c r="M2541" s="48"/>
      <c r="N2541" s="48"/>
      <c r="O2541" s="48"/>
      <c r="P2541" s="48"/>
      <c r="Q2541" s="48"/>
      <c r="R2541" s="48"/>
      <c r="S2541" s="48"/>
      <c r="T2541" s="48"/>
      <c r="U2541" s="48"/>
      <c r="V2541" s="48"/>
      <c r="W2541" s="48"/>
      <c r="X2541" s="48"/>
      <c r="Y2541" s="48"/>
      <c r="Z2541" s="48"/>
      <c r="AA2541" s="48"/>
      <c r="AB2541" s="48"/>
      <c r="AC2541" s="48"/>
      <c r="AD2541" s="49"/>
    </row>
    <row r="2542" spans="13:30">
      <c r="M2542" s="48"/>
      <c r="N2542" s="48"/>
      <c r="O2542" s="48"/>
      <c r="P2542" s="48"/>
      <c r="Q2542" s="48"/>
      <c r="R2542" s="48"/>
      <c r="S2542" s="48"/>
      <c r="T2542" s="48"/>
      <c r="U2542" s="48"/>
      <c r="V2542" s="48"/>
      <c r="W2542" s="48"/>
      <c r="X2542" s="48"/>
      <c r="Y2542" s="48"/>
      <c r="Z2542" s="48"/>
      <c r="AA2542" s="48"/>
      <c r="AB2542" s="48"/>
      <c r="AC2542" s="48"/>
      <c r="AD2542" s="49"/>
    </row>
    <row r="2543" spans="13:30">
      <c r="M2543" s="48"/>
      <c r="N2543" s="48"/>
      <c r="O2543" s="48"/>
      <c r="P2543" s="48"/>
      <c r="Q2543" s="48"/>
      <c r="R2543" s="48"/>
      <c r="S2543" s="48"/>
      <c r="T2543" s="48"/>
      <c r="U2543" s="48"/>
      <c r="V2543" s="48"/>
      <c r="W2543" s="48"/>
      <c r="X2543" s="48"/>
      <c r="Y2543" s="48"/>
      <c r="Z2543" s="48"/>
      <c r="AA2543" s="48"/>
      <c r="AB2543" s="48"/>
      <c r="AC2543" s="48"/>
      <c r="AD2543" s="49"/>
    </row>
    <row r="2544" spans="13:30">
      <c r="M2544" s="48"/>
      <c r="N2544" s="48"/>
      <c r="O2544" s="48"/>
      <c r="P2544" s="48"/>
      <c r="Q2544" s="48"/>
      <c r="R2544" s="48"/>
      <c r="S2544" s="48"/>
      <c r="T2544" s="48"/>
      <c r="U2544" s="48"/>
      <c r="V2544" s="48"/>
      <c r="W2544" s="48"/>
      <c r="X2544" s="48"/>
      <c r="Y2544" s="48"/>
      <c r="Z2544" s="48"/>
      <c r="AA2544" s="48"/>
      <c r="AB2544" s="48"/>
      <c r="AC2544" s="48"/>
      <c r="AD2544" s="49"/>
    </row>
    <row r="2545" spans="13:30">
      <c r="M2545" s="48"/>
      <c r="N2545" s="48"/>
      <c r="O2545" s="48"/>
      <c r="P2545" s="48"/>
      <c r="Q2545" s="48"/>
      <c r="R2545" s="48"/>
      <c r="S2545" s="48"/>
      <c r="T2545" s="48"/>
      <c r="U2545" s="48"/>
      <c r="V2545" s="48"/>
      <c r="W2545" s="48"/>
      <c r="X2545" s="48"/>
      <c r="Y2545" s="48"/>
      <c r="Z2545" s="48"/>
      <c r="AA2545" s="48"/>
      <c r="AB2545" s="48"/>
      <c r="AC2545" s="48"/>
      <c r="AD2545" s="49"/>
    </row>
    <row r="2546" spans="13:30">
      <c r="M2546" s="48"/>
      <c r="N2546" s="48"/>
      <c r="O2546" s="48"/>
      <c r="P2546" s="48"/>
      <c r="Q2546" s="48"/>
      <c r="R2546" s="48"/>
      <c r="S2546" s="48"/>
      <c r="T2546" s="48"/>
      <c r="U2546" s="48"/>
      <c r="V2546" s="48"/>
      <c r="W2546" s="48"/>
      <c r="X2546" s="48"/>
      <c r="Y2546" s="48"/>
      <c r="Z2546" s="48"/>
      <c r="AA2546" s="48"/>
      <c r="AB2546" s="48"/>
      <c r="AC2546" s="48"/>
      <c r="AD2546" s="49"/>
    </row>
    <row r="2547" spans="13:30">
      <c r="M2547" s="48"/>
      <c r="N2547" s="48"/>
      <c r="O2547" s="48"/>
      <c r="P2547" s="48"/>
      <c r="Q2547" s="48"/>
      <c r="R2547" s="48"/>
      <c r="S2547" s="48"/>
      <c r="T2547" s="48"/>
      <c r="U2547" s="48"/>
      <c r="V2547" s="48"/>
      <c r="W2547" s="48"/>
      <c r="X2547" s="48"/>
      <c r="Y2547" s="48"/>
      <c r="Z2547" s="48"/>
      <c r="AA2547" s="48"/>
      <c r="AB2547" s="48"/>
      <c r="AC2547" s="48"/>
      <c r="AD2547" s="49"/>
    </row>
    <row r="2548" spans="13:30">
      <c r="M2548" s="48"/>
      <c r="N2548" s="48"/>
      <c r="O2548" s="48"/>
      <c r="P2548" s="48"/>
      <c r="Q2548" s="48"/>
      <c r="R2548" s="48"/>
      <c r="S2548" s="48"/>
      <c r="T2548" s="48"/>
      <c r="U2548" s="48"/>
      <c r="V2548" s="48"/>
      <c r="W2548" s="48"/>
      <c r="X2548" s="48"/>
      <c r="Y2548" s="48"/>
      <c r="Z2548" s="48"/>
      <c r="AA2548" s="48"/>
      <c r="AB2548" s="48"/>
      <c r="AC2548" s="48"/>
      <c r="AD2548" s="49"/>
    </row>
    <row r="2549" spans="13:30">
      <c r="M2549" s="48"/>
      <c r="N2549" s="48"/>
      <c r="O2549" s="48"/>
      <c r="P2549" s="48"/>
      <c r="Q2549" s="48"/>
      <c r="R2549" s="48"/>
      <c r="S2549" s="48"/>
      <c r="T2549" s="48"/>
      <c r="U2549" s="48"/>
      <c r="V2549" s="48"/>
      <c r="W2549" s="48"/>
      <c r="X2549" s="48"/>
      <c r="Y2549" s="48"/>
      <c r="Z2549" s="48"/>
      <c r="AA2549" s="48"/>
      <c r="AB2549" s="48"/>
      <c r="AC2549" s="48"/>
      <c r="AD2549" s="49"/>
    </row>
    <row r="2550" spans="13:30">
      <c r="M2550" s="48"/>
      <c r="N2550" s="48"/>
      <c r="O2550" s="48"/>
      <c r="P2550" s="48"/>
      <c r="Q2550" s="48"/>
      <c r="R2550" s="48"/>
      <c r="S2550" s="48"/>
      <c r="T2550" s="48"/>
      <c r="U2550" s="48"/>
      <c r="V2550" s="48"/>
      <c r="W2550" s="48"/>
      <c r="X2550" s="48"/>
      <c r="Y2550" s="48"/>
      <c r="Z2550" s="48"/>
      <c r="AA2550" s="48"/>
      <c r="AB2550" s="48"/>
      <c r="AC2550" s="48"/>
      <c r="AD2550" s="49"/>
    </row>
    <row r="2551" spans="13:30">
      <c r="M2551" s="48"/>
      <c r="N2551" s="48"/>
      <c r="O2551" s="48"/>
      <c r="P2551" s="48"/>
      <c r="Q2551" s="48"/>
      <c r="R2551" s="48"/>
      <c r="S2551" s="48"/>
      <c r="T2551" s="48"/>
      <c r="U2551" s="48"/>
      <c r="V2551" s="48"/>
      <c r="W2551" s="48"/>
      <c r="X2551" s="48"/>
      <c r="Y2551" s="48"/>
      <c r="Z2551" s="48"/>
      <c r="AA2551" s="48"/>
      <c r="AB2551" s="48"/>
      <c r="AC2551" s="48"/>
      <c r="AD2551" s="49"/>
    </row>
    <row r="2552" spans="13:30">
      <c r="M2552" s="48"/>
      <c r="N2552" s="48"/>
      <c r="O2552" s="48"/>
      <c r="P2552" s="48"/>
      <c r="Q2552" s="48"/>
      <c r="R2552" s="48"/>
      <c r="S2552" s="48"/>
      <c r="T2552" s="48"/>
      <c r="U2552" s="48"/>
      <c r="V2552" s="48"/>
      <c r="W2552" s="48"/>
      <c r="X2552" s="48"/>
      <c r="Y2552" s="48"/>
      <c r="Z2552" s="48"/>
      <c r="AA2552" s="48"/>
      <c r="AB2552" s="48"/>
      <c r="AC2552" s="48"/>
      <c r="AD2552" s="49"/>
    </row>
    <row r="2553" spans="13:30">
      <c r="M2553" s="48"/>
      <c r="N2553" s="48"/>
      <c r="O2553" s="48"/>
      <c r="P2553" s="48"/>
      <c r="Q2553" s="48"/>
      <c r="R2553" s="48"/>
      <c r="S2553" s="48"/>
      <c r="T2553" s="48"/>
      <c r="U2553" s="48"/>
      <c r="V2553" s="48"/>
      <c r="W2553" s="48"/>
      <c r="X2553" s="48"/>
      <c r="Y2553" s="48"/>
      <c r="Z2553" s="48"/>
      <c r="AA2553" s="48"/>
      <c r="AB2553" s="48"/>
      <c r="AC2553" s="48"/>
      <c r="AD2553" s="49"/>
    </row>
    <row r="2554" spans="13:30">
      <c r="M2554" s="48"/>
      <c r="N2554" s="48"/>
      <c r="O2554" s="48"/>
      <c r="P2554" s="48"/>
      <c r="Q2554" s="48"/>
      <c r="R2554" s="48"/>
      <c r="S2554" s="48"/>
      <c r="T2554" s="48"/>
      <c r="U2554" s="48"/>
      <c r="V2554" s="48"/>
      <c r="W2554" s="48"/>
      <c r="X2554" s="48"/>
      <c r="Y2554" s="48"/>
      <c r="Z2554" s="48"/>
      <c r="AA2554" s="48"/>
      <c r="AB2554" s="48"/>
      <c r="AC2554" s="48"/>
      <c r="AD2554" s="49"/>
    </row>
    <row r="2555" spans="13:30">
      <c r="M2555" s="48"/>
      <c r="N2555" s="48"/>
      <c r="O2555" s="48"/>
      <c r="P2555" s="48"/>
      <c r="Q2555" s="48"/>
      <c r="R2555" s="48"/>
      <c r="S2555" s="48"/>
      <c r="T2555" s="48"/>
      <c r="U2555" s="48"/>
      <c r="V2555" s="48"/>
      <c r="W2555" s="48"/>
      <c r="X2555" s="48"/>
      <c r="Y2555" s="48"/>
      <c r="Z2555" s="48"/>
      <c r="AA2555" s="48"/>
      <c r="AB2555" s="48"/>
      <c r="AC2555" s="48"/>
      <c r="AD2555" s="49"/>
    </row>
    <row r="2556" spans="13:30">
      <c r="M2556" s="48"/>
      <c r="N2556" s="48"/>
      <c r="O2556" s="48"/>
      <c r="P2556" s="48"/>
      <c r="Q2556" s="48"/>
      <c r="R2556" s="48"/>
      <c r="S2556" s="48"/>
      <c r="T2556" s="48"/>
      <c r="U2556" s="48"/>
      <c r="V2556" s="48"/>
      <c r="W2556" s="48"/>
      <c r="X2556" s="48"/>
      <c r="Y2556" s="48"/>
      <c r="Z2556" s="48"/>
      <c r="AA2556" s="48"/>
      <c r="AB2556" s="48"/>
      <c r="AC2556" s="48"/>
      <c r="AD2556" s="49"/>
    </row>
    <row r="2557" spans="13:30">
      <c r="M2557" s="48"/>
      <c r="N2557" s="48"/>
      <c r="O2557" s="48"/>
      <c r="P2557" s="48"/>
      <c r="Q2557" s="48"/>
      <c r="R2557" s="48"/>
      <c r="S2557" s="48"/>
      <c r="T2557" s="48"/>
      <c r="U2557" s="48"/>
      <c r="V2557" s="48"/>
      <c r="W2557" s="48"/>
      <c r="X2557" s="48"/>
      <c r="Y2557" s="48"/>
      <c r="Z2557" s="48"/>
      <c r="AA2557" s="48"/>
      <c r="AB2557" s="48"/>
      <c r="AC2557" s="48"/>
      <c r="AD2557" s="49"/>
    </row>
    <row r="2558" spans="13:30">
      <c r="M2558" s="48"/>
      <c r="N2558" s="48"/>
      <c r="O2558" s="48"/>
      <c r="P2558" s="48"/>
      <c r="Q2558" s="48"/>
      <c r="R2558" s="48"/>
      <c r="S2558" s="48"/>
      <c r="T2558" s="48"/>
      <c r="U2558" s="48"/>
      <c r="V2558" s="48"/>
      <c r="W2558" s="48"/>
      <c r="X2558" s="48"/>
      <c r="Y2558" s="48"/>
      <c r="Z2558" s="48"/>
      <c r="AA2558" s="48"/>
      <c r="AB2558" s="48"/>
      <c r="AC2558" s="48"/>
      <c r="AD2558" s="49"/>
    </row>
    <row r="2559" spans="13:30">
      <c r="M2559" s="48"/>
      <c r="N2559" s="48"/>
      <c r="O2559" s="48"/>
      <c r="P2559" s="48"/>
      <c r="Q2559" s="48"/>
      <c r="R2559" s="48"/>
      <c r="S2559" s="48"/>
      <c r="T2559" s="48"/>
      <c r="U2559" s="48"/>
      <c r="V2559" s="48"/>
      <c r="W2559" s="48"/>
      <c r="X2559" s="48"/>
      <c r="Y2559" s="48"/>
      <c r="Z2559" s="48"/>
      <c r="AA2559" s="48"/>
      <c r="AB2559" s="48"/>
      <c r="AC2559" s="48"/>
      <c r="AD2559" s="49"/>
    </row>
    <row r="2560" spans="13:30">
      <c r="M2560" s="48"/>
      <c r="N2560" s="48"/>
      <c r="O2560" s="48"/>
      <c r="P2560" s="48"/>
      <c r="Q2560" s="48"/>
      <c r="R2560" s="48"/>
      <c r="S2560" s="48"/>
      <c r="T2560" s="48"/>
      <c r="U2560" s="48"/>
      <c r="V2560" s="48"/>
      <c r="W2560" s="48"/>
      <c r="X2560" s="48"/>
      <c r="Y2560" s="48"/>
      <c r="Z2560" s="48"/>
      <c r="AA2560" s="48"/>
      <c r="AB2560" s="48"/>
      <c r="AC2560" s="48"/>
      <c r="AD2560" s="49"/>
    </row>
    <row r="2561" spans="13:30">
      <c r="M2561" s="48"/>
      <c r="N2561" s="48"/>
      <c r="O2561" s="48"/>
      <c r="P2561" s="48"/>
      <c r="Q2561" s="48"/>
      <c r="R2561" s="48"/>
      <c r="S2561" s="48"/>
      <c r="T2561" s="48"/>
      <c r="U2561" s="48"/>
      <c r="V2561" s="48"/>
      <c r="W2561" s="48"/>
      <c r="X2561" s="48"/>
      <c r="Y2561" s="48"/>
      <c r="Z2561" s="48"/>
      <c r="AA2561" s="48"/>
      <c r="AB2561" s="48"/>
      <c r="AC2561" s="48"/>
      <c r="AD2561" s="49"/>
    </row>
    <row r="2562" spans="13:30">
      <c r="M2562" s="48"/>
      <c r="N2562" s="48"/>
      <c r="O2562" s="48"/>
      <c r="P2562" s="48"/>
      <c r="Q2562" s="48"/>
      <c r="R2562" s="48"/>
      <c r="S2562" s="48"/>
      <c r="T2562" s="48"/>
      <c r="U2562" s="48"/>
      <c r="V2562" s="48"/>
      <c r="W2562" s="48"/>
      <c r="X2562" s="48"/>
      <c r="Y2562" s="48"/>
      <c r="Z2562" s="48"/>
      <c r="AA2562" s="48"/>
      <c r="AB2562" s="48"/>
      <c r="AC2562" s="48"/>
      <c r="AD2562" s="49"/>
    </row>
    <row r="2563" spans="13:30">
      <c r="M2563" s="48"/>
      <c r="N2563" s="48"/>
      <c r="O2563" s="48"/>
      <c r="P2563" s="48"/>
      <c r="Q2563" s="48"/>
      <c r="R2563" s="48"/>
      <c r="S2563" s="48"/>
      <c r="T2563" s="48"/>
      <c r="U2563" s="48"/>
      <c r="V2563" s="48"/>
      <c r="W2563" s="48"/>
      <c r="X2563" s="48"/>
      <c r="Y2563" s="48"/>
      <c r="Z2563" s="48"/>
      <c r="AA2563" s="48"/>
      <c r="AB2563" s="48"/>
      <c r="AC2563" s="48"/>
      <c r="AD2563" s="49"/>
    </row>
    <row r="2564" spans="13:30">
      <c r="M2564" s="48"/>
      <c r="N2564" s="48"/>
      <c r="O2564" s="48"/>
      <c r="P2564" s="48"/>
      <c r="Q2564" s="48"/>
      <c r="R2564" s="48"/>
      <c r="S2564" s="48"/>
      <c r="T2564" s="48"/>
      <c r="U2564" s="48"/>
      <c r="V2564" s="48"/>
      <c r="W2564" s="48"/>
      <c r="X2564" s="48"/>
      <c r="Y2564" s="48"/>
      <c r="Z2564" s="48"/>
      <c r="AA2564" s="48"/>
      <c r="AB2564" s="48"/>
      <c r="AC2564" s="48"/>
      <c r="AD2564" s="49"/>
    </row>
    <row r="2565" spans="13:30">
      <c r="M2565" s="48"/>
      <c r="N2565" s="48"/>
      <c r="O2565" s="48"/>
      <c r="P2565" s="48"/>
      <c r="Q2565" s="48"/>
      <c r="R2565" s="48"/>
      <c r="S2565" s="48"/>
      <c r="T2565" s="48"/>
      <c r="U2565" s="48"/>
      <c r="V2565" s="48"/>
      <c r="W2565" s="48"/>
      <c r="X2565" s="48"/>
      <c r="Y2565" s="48"/>
      <c r="Z2565" s="48"/>
      <c r="AA2565" s="48"/>
      <c r="AB2565" s="48"/>
      <c r="AC2565" s="48"/>
      <c r="AD2565" s="49"/>
    </row>
    <row r="2566" spans="13:30">
      <c r="M2566" s="48"/>
      <c r="N2566" s="48"/>
      <c r="O2566" s="48"/>
      <c r="P2566" s="48"/>
      <c r="Q2566" s="48"/>
      <c r="R2566" s="48"/>
      <c r="S2566" s="48"/>
      <c r="T2566" s="48"/>
      <c r="U2566" s="48"/>
      <c r="V2566" s="48"/>
      <c r="W2566" s="48"/>
      <c r="X2566" s="48"/>
      <c r="Y2566" s="48"/>
      <c r="Z2566" s="48"/>
      <c r="AA2566" s="48"/>
      <c r="AB2566" s="48"/>
      <c r="AC2566" s="48"/>
      <c r="AD2566" s="49"/>
    </row>
    <row r="2567" spans="13:30">
      <c r="M2567" s="48"/>
      <c r="N2567" s="48"/>
      <c r="O2567" s="48"/>
      <c r="P2567" s="48"/>
      <c r="Q2567" s="48"/>
      <c r="R2567" s="48"/>
      <c r="S2567" s="48"/>
      <c r="T2567" s="48"/>
      <c r="U2567" s="48"/>
      <c r="V2567" s="48"/>
      <c r="W2567" s="48"/>
      <c r="X2567" s="48"/>
      <c r="Y2567" s="48"/>
      <c r="Z2567" s="48"/>
      <c r="AA2567" s="48"/>
      <c r="AB2567" s="48"/>
      <c r="AC2567" s="48"/>
      <c r="AD2567" s="49"/>
    </row>
    <row r="2568" spans="13:30">
      <c r="M2568" s="48"/>
      <c r="N2568" s="48"/>
      <c r="O2568" s="48"/>
      <c r="P2568" s="48"/>
      <c r="Q2568" s="48"/>
      <c r="R2568" s="48"/>
      <c r="S2568" s="48"/>
      <c r="T2568" s="48"/>
      <c r="U2568" s="48"/>
      <c r="V2568" s="48"/>
      <c r="W2568" s="48"/>
      <c r="X2568" s="48"/>
      <c r="Y2568" s="48"/>
      <c r="Z2568" s="48"/>
      <c r="AA2568" s="48"/>
      <c r="AB2568" s="48"/>
      <c r="AC2568" s="48"/>
      <c r="AD2568" s="49"/>
    </row>
    <row r="2569" spans="13:30">
      <c r="M2569" s="48"/>
      <c r="N2569" s="48"/>
      <c r="O2569" s="48"/>
      <c r="P2569" s="48"/>
      <c r="Q2569" s="48"/>
      <c r="R2569" s="48"/>
      <c r="S2569" s="48"/>
      <c r="T2569" s="48"/>
      <c r="U2569" s="48"/>
      <c r="V2569" s="48"/>
      <c r="W2569" s="48"/>
      <c r="X2569" s="48"/>
      <c r="Y2569" s="48"/>
      <c r="Z2569" s="48"/>
      <c r="AA2569" s="48"/>
      <c r="AB2569" s="48"/>
      <c r="AC2569" s="48"/>
      <c r="AD2569" s="49"/>
    </row>
    <row r="2570" spans="13:30">
      <c r="M2570" s="48"/>
      <c r="N2570" s="48"/>
      <c r="O2570" s="48"/>
      <c r="P2570" s="48"/>
      <c r="Q2570" s="48"/>
      <c r="R2570" s="48"/>
      <c r="S2570" s="48"/>
      <c r="T2570" s="48"/>
      <c r="U2570" s="48"/>
      <c r="V2570" s="48"/>
      <c r="W2570" s="48"/>
      <c r="X2570" s="48"/>
      <c r="Y2570" s="48"/>
      <c r="Z2570" s="48"/>
      <c r="AA2570" s="48"/>
      <c r="AB2570" s="48"/>
      <c r="AC2570" s="48"/>
      <c r="AD2570" s="49"/>
    </row>
    <row r="2571" spans="13:30">
      <c r="M2571" s="48"/>
      <c r="N2571" s="48"/>
      <c r="O2571" s="48"/>
      <c r="P2571" s="48"/>
      <c r="Q2571" s="48"/>
      <c r="R2571" s="48"/>
      <c r="S2571" s="48"/>
      <c r="T2571" s="48"/>
      <c r="U2571" s="48"/>
      <c r="V2571" s="48"/>
      <c r="W2571" s="48"/>
      <c r="X2571" s="48"/>
      <c r="Y2571" s="48"/>
      <c r="Z2571" s="48"/>
      <c r="AA2571" s="48"/>
      <c r="AB2571" s="48"/>
      <c r="AC2571" s="48"/>
      <c r="AD2571" s="49"/>
    </row>
    <row r="2572" spans="13:30">
      <c r="M2572" s="48"/>
      <c r="N2572" s="48"/>
      <c r="O2572" s="48"/>
      <c r="P2572" s="48"/>
      <c r="Q2572" s="48"/>
      <c r="R2572" s="48"/>
      <c r="S2572" s="48"/>
      <c r="T2572" s="48"/>
      <c r="U2572" s="48"/>
      <c r="V2572" s="48"/>
      <c r="W2572" s="48"/>
      <c r="X2572" s="48"/>
      <c r="Y2572" s="48"/>
      <c r="Z2572" s="48"/>
      <c r="AA2572" s="48"/>
      <c r="AB2572" s="48"/>
      <c r="AC2572" s="48"/>
      <c r="AD2572" s="49"/>
    </row>
    <row r="2573" spans="13:30">
      <c r="M2573" s="48"/>
      <c r="N2573" s="48"/>
      <c r="O2573" s="48"/>
      <c r="P2573" s="48"/>
      <c r="Q2573" s="48"/>
      <c r="R2573" s="48"/>
      <c r="S2573" s="48"/>
      <c r="T2573" s="48"/>
      <c r="U2573" s="48"/>
      <c r="V2573" s="48"/>
      <c r="W2573" s="48"/>
      <c r="X2573" s="48"/>
      <c r="Y2573" s="48"/>
      <c r="Z2573" s="48"/>
      <c r="AA2573" s="48"/>
      <c r="AB2573" s="48"/>
      <c r="AC2573" s="48"/>
      <c r="AD2573" s="49"/>
    </row>
    <row r="2574" spans="13:30">
      <c r="M2574" s="48"/>
      <c r="N2574" s="48"/>
      <c r="O2574" s="48"/>
      <c r="P2574" s="48"/>
      <c r="Q2574" s="48"/>
      <c r="R2574" s="48"/>
      <c r="S2574" s="48"/>
      <c r="T2574" s="48"/>
      <c r="U2574" s="48"/>
      <c r="V2574" s="48"/>
      <c r="W2574" s="48"/>
      <c r="X2574" s="48"/>
      <c r="Y2574" s="48"/>
      <c r="Z2574" s="48"/>
      <c r="AA2574" s="48"/>
      <c r="AB2574" s="48"/>
      <c r="AC2574" s="48"/>
      <c r="AD2574" s="49"/>
    </row>
    <row r="2575" spans="13:30">
      <c r="M2575" s="48"/>
      <c r="N2575" s="48"/>
      <c r="O2575" s="48"/>
      <c r="P2575" s="48"/>
      <c r="Q2575" s="48"/>
      <c r="R2575" s="48"/>
      <c r="S2575" s="48"/>
      <c r="T2575" s="48"/>
      <c r="U2575" s="48"/>
      <c r="V2575" s="48"/>
      <c r="W2575" s="48"/>
      <c r="X2575" s="48"/>
      <c r="Y2575" s="48"/>
      <c r="Z2575" s="48"/>
      <c r="AA2575" s="48"/>
      <c r="AB2575" s="48"/>
      <c r="AC2575" s="48"/>
      <c r="AD2575" s="49"/>
    </row>
    <row r="2576" spans="13:30">
      <c r="M2576" s="48"/>
      <c r="N2576" s="48"/>
      <c r="O2576" s="48"/>
      <c r="P2576" s="48"/>
      <c r="Q2576" s="48"/>
      <c r="R2576" s="48"/>
      <c r="S2576" s="48"/>
      <c r="T2576" s="48"/>
      <c r="U2576" s="48"/>
      <c r="V2576" s="48"/>
      <c r="W2576" s="48"/>
      <c r="X2576" s="48"/>
      <c r="Y2576" s="48"/>
      <c r="Z2576" s="48"/>
      <c r="AA2576" s="48"/>
      <c r="AB2576" s="48"/>
      <c r="AC2576" s="48"/>
      <c r="AD2576" s="49"/>
    </row>
    <row r="2577" spans="13:30">
      <c r="M2577" s="48"/>
      <c r="N2577" s="48"/>
      <c r="O2577" s="48"/>
      <c r="P2577" s="48"/>
      <c r="Q2577" s="48"/>
      <c r="R2577" s="48"/>
      <c r="S2577" s="48"/>
      <c r="T2577" s="48"/>
      <c r="U2577" s="48"/>
      <c r="V2577" s="48"/>
      <c r="W2577" s="48"/>
      <c r="X2577" s="48"/>
      <c r="Y2577" s="48"/>
      <c r="Z2577" s="48"/>
      <c r="AA2577" s="48"/>
      <c r="AB2577" s="48"/>
      <c r="AC2577" s="48"/>
      <c r="AD2577" s="49"/>
    </row>
    <row r="2578" spans="13:30">
      <c r="M2578" s="48"/>
      <c r="N2578" s="48"/>
      <c r="O2578" s="48"/>
      <c r="P2578" s="48"/>
      <c r="Q2578" s="48"/>
      <c r="R2578" s="48"/>
      <c r="S2578" s="48"/>
      <c r="T2578" s="48"/>
      <c r="U2578" s="48"/>
      <c r="V2578" s="48"/>
      <c r="W2578" s="48"/>
      <c r="X2578" s="48"/>
      <c r="Y2578" s="48"/>
      <c r="Z2578" s="48"/>
      <c r="AA2578" s="48"/>
      <c r="AB2578" s="48"/>
      <c r="AC2578" s="48"/>
      <c r="AD2578" s="49"/>
    </row>
    <row r="2579" spans="13:30">
      <c r="M2579" s="48"/>
      <c r="N2579" s="48"/>
      <c r="O2579" s="48"/>
      <c r="P2579" s="48"/>
      <c r="Q2579" s="48"/>
      <c r="R2579" s="48"/>
      <c r="S2579" s="48"/>
      <c r="T2579" s="48"/>
      <c r="U2579" s="48"/>
      <c r="V2579" s="48"/>
      <c r="W2579" s="48"/>
      <c r="X2579" s="48"/>
      <c r="Y2579" s="48"/>
      <c r="Z2579" s="48"/>
      <c r="AA2579" s="48"/>
      <c r="AB2579" s="48"/>
      <c r="AC2579" s="48"/>
      <c r="AD2579" s="49"/>
    </row>
    <row r="2580" spans="13:30">
      <c r="M2580" s="48"/>
      <c r="N2580" s="48"/>
      <c r="O2580" s="48"/>
      <c r="P2580" s="48"/>
      <c r="Q2580" s="48"/>
      <c r="R2580" s="48"/>
      <c r="S2580" s="48"/>
      <c r="T2580" s="48"/>
      <c r="U2580" s="48"/>
      <c r="V2580" s="48"/>
      <c r="W2580" s="48"/>
      <c r="X2580" s="48"/>
      <c r="Y2580" s="48"/>
      <c r="Z2580" s="48"/>
      <c r="AA2580" s="48"/>
      <c r="AB2580" s="48"/>
      <c r="AC2580" s="48"/>
      <c r="AD2580" s="49"/>
    </row>
    <row r="2581" spans="13:30">
      <c r="M2581" s="48"/>
      <c r="N2581" s="48"/>
      <c r="O2581" s="48"/>
      <c r="P2581" s="48"/>
      <c r="Q2581" s="48"/>
      <c r="R2581" s="48"/>
      <c r="S2581" s="48"/>
      <c r="T2581" s="48"/>
      <c r="U2581" s="48"/>
      <c r="V2581" s="48"/>
      <c r="W2581" s="48"/>
      <c r="X2581" s="48"/>
      <c r="Y2581" s="48"/>
      <c r="Z2581" s="48"/>
      <c r="AA2581" s="48"/>
      <c r="AB2581" s="48"/>
      <c r="AC2581" s="48"/>
      <c r="AD2581" s="49"/>
    </row>
    <row r="2582" spans="13:30">
      <c r="M2582" s="48"/>
      <c r="N2582" s="48"/>
      <c r="O2582" s="48"/>
      <c r="P2582" s="48"/>
      <c r="Q2582" s="48"/>
      <c r="R2582" s="48"/>
      <c r="S2582" s="48"/>
      <c r="T2582" s="48"/>
      <c r="U2582" s="48"/>
      <c r="V2582" s="48"/>
      <c r="W2582" s="48"/>
      <c r="X2582" s="48"/>
      <c r="Y2582" s="48"/>
      <c r="Z2582" s="48"/>
      <c r="AA2582" s="48"/>
      <c r="AB2582" s="48"/>
      <c r="AC2582" s="48"/>
      <c r="AD2582" s="49"/>
    </row>
    <row r="2583" spans="13:30">
      <c r="M2583" s="48"/>
      <c r="N2583" s="48"/>
      <c r="O2583" s="48"/>
      <c r="P2583" s="48"/>
      <c r="Q2583" s="48"/>
      <c r="R2583" s="48"/>
      <c r="S2583" s="48"/>
      <c r="T2583" s="48"/>
      <c r="U2583" s="48"/>
      <c r="V2583" s="48"/>
      <c r="W2583" s="48"/>
      <c r="X2583" s="48"/>
      <c r="Y2583" s="48"/>
      <c r="Z2583" s="48"/>
      <c r="AA2583" s="48"/>
      <c r="AB2583" s="48"/>
      <c r="AC2583" s="48"/>
      <c r="AD2583" s="49"/>
    </row>
    <row r="2584" spans="13:30">
      <c r="M2584" s="48"/>
      <c r="N2584" s="48"/>
      <c r="O2584" s="48"/>
      <c r="P2584" s="48"/>
      <c r="Q2584" s="48"/>
      <c r="R2584" s="48"/>
      <c r="S2584" s="48"/>
      <c r="T2584" s="48"/>
      <c r="U2584" s="48"/>
      <c r="V2584" s="48"/>
      <c r="W2584" s="48"/>
      <c r="X2584" s="48"/>
      <c r="Y2584" s="48"/>
      <c r="Z2584" s="48"/>
      <c r="AA2584" s="48"/>
      <c r="AB2584" s="48"/>
      <c r="AC2584" s="48"/>
      <c r="AD2584" s="49"/>
    </row>
    <row r="2585" spans="13:30">
      <c r="M2585" s="48"/>
      <c r="N2585" s="48"/>
      <c r="O2585" s="48"/>
      <c r="P2585" s="48"/>
      <c r="Q2585" s="48"/>
      <c r="R2585" s="48"/>
      <c r="S2585" s="48"/>
      <c r="T2585" s="48"/>
      <c r="U2585" s="48"/>
      <c r="V2585" s="48"/>
      <c r="W2585" s="48"/>
      <c r="X2585" s="48"/>
      <c r="Y2585" s="48"/>
      <c r="Z2585" s="48"/>
      <c r="AA2585" s="48"/>
      <c r="AB2585" s="48"/>
      <c r="AC2585" s="48"/>
      <c r="AD2585" s="49"/>
    </row>
    <row r="2586" spans="13:30">
      <c r="M2586" s="48"/>
      <c r="N2586" s="48"/>
      <c r="O2586" s="48"/>
      <c r="P2586" s="48"/>
      <c r="Q2586" s="48"/>
      <c r="R2586" s="48"/>
      <c r="S2586" s="48"/>
      <c r="T2586" s="48"/>
      <c r="U2586" s="48"/>
      <c r="V2586" s="48"/>
      <c r="W2586" s="48"/>
      <c r="X2586" s="48"/>
      <c r="Y2586" s="48"/>
      <c r="Z2586" s="48"/>
      <c r="AA2586" s="48"/>
      <c r="AB2586" s="48"/>
      <c r="AC2586" s="48"/>
      <c r="AD2586" s="49"/>
    </row>
    <row r="2587" spans="13:30">
      <c r="M2587" s="48"/>
      <c r="N2587" s="48"/>
      <c r="O2587" s="48"/>
      <c r="P2587" s="48"/>
      <c r="Q2587" s="48"/>
      <c r="R2587" s="48"/>
      <c r="S2587" s="48"/>
      <c r="T2587" s="48"/>
      <c r="U2587" s="48"/>
      <c r="V2587" s="48"/>
      <c r="W2587" s="48"/>
      <c r="X2587" s="48"/>
      <c r="Y2587" s="48"/>
      <c r="Z2587" s="48"/>
      <c r="AA2587" s="48"/>
      <c r="AB2587" s="48"/>
      <c r="AC2587" s="48"/>
      <c r="AD2587" s="49"/>
    </row>
    <row r="2588" spans="13:30">
      <c r="M2588" s="48"/>
      <c r="N2588" s="48"/>
      <c r="O2588" s="48"/>
      <c r="P2588" s="48"/>
      <c r="Q2588" s="48"/>
      <c r="R2588" s="48"/>
      <c r="S2588" s="48"/>
      <c r="T2588" s="48"/>
      <c r="U2588" s="48"/>
      <c r="V2588" s="48"/>
      <c r="W2588" s="48"/>
      <c r="X2588" s="48"/>
      <c r="Y2588" s="48"/>
      <c r="Z2588" s="48"/>
      <c r="AA2588" s="48"/>
      <c r="AB2588" s="48"/>
      <c r="AC2588" s="48"/>
      <c r="AD2588" s="49"/>
    </row>
    <row r="2589" spans="13:30">
      <c r="M2589" s="48"/>
      <c r="N2589" s="48"/>
      <c r="O2589" s="48"/>
      <c r="P2589" s="48"/>
      <c r="Q2589" s="48"/>
      <c r="R2589" s="48"/>
      <c r="S2589" s="48"/>
      <c r="T2589" s="48"/>
      <c r="U2589" s="48"/>
      <c r="V2589" s="48"/>
      <c r="W2589" s="48"/>
      <c r="X2589" s="48"/>
      <c r="Y2589" s="48"/>
      <c r="Z2589" s="48"/>
      <c r="AA2589" s="48"/>
      <c r="AB2589" s="48"/>
      <c r="AC2589" s="48"/>
      <c r="AD2589" s="49"/>
    </row>
    <row r="2590" spans="13:30">
      <c r="M2590" s="48"/>
      <c r="N2590" s="48"/>
      <c r="O2590" s="48"/>
      <c r="P2590" s="48"/>
      <c r="Q2590" s="48"/>
      <c r="R2590" s="48"/>
      <c r="S2590" s="48"/>
      <c r="T2590" s="48"/>
      <c r="U2590" s="48"/>
      <c r="V2590" s="48"/>
      <c r="W2590" s="48"/>
      <c r="X2590" s="48"/>
      <c r="Y2590" s="48"/>
      <c r="Z2590" s="48"/>
      <c r="AA2590" s="48"/>
      <c r="AB2590" s="48"/>
      <c r="AC2590" s="48"/>
      <c r="AD2590" s="49"/>
    </row>
    <row r="2591" spans="13:30">
      <c r="M2591" s="48"/>
      <c r="N2591" s="48"/>
      <c r="O2591" s="48"/>
      <c r="P2591" s="48"/>
      <c r="Q2591" s="48"/>
      <c r="R2591" s="48"/>
      <c r="S2591" s="48"/>
      <c r="T2591" s="48"/>
      <c r="U2591" s="48"/>
      <c r="V2591" s="48"/>
      <c r="W2591" s="48"/>
      <c r="X2591" s="48"/>
      <c r="Y2591" s="48"/>
      <c r="Z2591" s="48"/>
      <c r="AA2591" s="48"/>
      <c r="AB2591" s="48"/>
      <c r="AC2591" s="48"/>
      <c r="AD2591" s="49"/>
    </row>
    <row r="2592" spans="13:30">
      <c r="M2592" s="48"/>
      <c r="N2592" s="48"/>
      <c r="O2592" s="48"/>
      <c r="P2592" s="48"/>
      <c r="Q2592" s="48"/>
      <c r="R2592" s="48"/>
      <c r="S2592" s="48"/>
      <c r="T2592" s="48"/>
      <c r="U2592" s="48"/>
      <c r="V2592" s="48"/>
      <c r="W2592" s="48"/>
      <c r="X2592" s="48"/>
      <c r="Y2592" s="48"/>
      <c r="Z2592" s="48"/>
      <c r="AA2592" s="48"/>
      <c r="AB2592" s="48"/>
      <c r="AC2592" s="48"/>
      <c r="AD2592" s="49"/>
    </row>
    <row r="2593" spans="13:30">
      <c r="M2593" s="48"/>
      <c r="N2593" s="48"/>
      <c r="O2593" s="48"/>
      <c r="P2593" s="48"/>
      <c r="Q2593" s="48"/>
      <c r="R2593" s="48"/>
      <c r="S2593" s="48"/>
      <c r="T2593" s="48"/>
      <c r="U2593" s="48"/>
      <c r="V2593" s="48"/>
      <c r="W2593" s="48"/>
      <c r="X2593" s="48"/>
      <c r="Y2593" s="48"/>
      <c r="Z2593" s="48"/>
      <c r="AA2593" s="48"/>
      <c r="AB2593" s="48"/>
      <c r="AC2593" s="48"/>
      <c r="AD2593" s="49"/>
    </row>
    <row r="2594" spans="13:30">
      <c r="M2594" s="48"/>
      <c r="N2594" s="48"/>
      <c r="O2594" s="48"/>
      <c r="P2594" s="48"/>
      <c r="Q2594" s="48"/>
      <c r="R2594" s="48"/>
      <c r="S2594" s="48"/>
      <c r="T2594" s="48"/>
      <c r="U2594" s="48"/>
      <c r="V2594" s="48"/>
      <c r="W2594" s="48"/>
      <c r="X2594" s="48"/>
      <c r="Y2594" s="48"/>
      <c r="Z2594" s="48"/>
      <c r="AA2594" s="48"/>
      <c r="AB2594" s="48"/>
      <c r="AC2594" s="48"/>
      <c r="AD2594" s="49"/>
    </row>
    <row r="2595" spans="13:30">
      <c r="M2595" s="48"/>
      <c r="N2595" s="48"/>
      <c r="O2595" s="48"/>
      <c r="P2595" s="48"/>
      <c r="Q2595" s="48"/>
      <c r="R2595" s="48"/>
      <c r="S2595" s="48"/>
      <c r="T2595" s="48"/>
      <c r="U2595" s="48"/>
      <c r="V2595" s="48"/>
      <c r="W2595" s="48"/>
      <c r="X2595" s="48"/>
      <c r="Y2595" s="48"/>
      <c r="Z2595" s="48"/>
      <c r="AA2595" s="48"/>
      <c r="AB2595" s="48"/>
      <c r="AC2595" s="48"/>
      <c r="AD2595" s="49"/>
    </row>
    <row r="2596" spans="13:30">
      <c r="M2596" s="48"/>
      <c r="N2596" s="48"/>
      <c r="O2596" s="48"/>
      <c r="P2596" s="48"/>
      <c r="Q2596" s="48"/>
      <c r="R2596" s="48"/>
      <c r="S2596" s="48"/>
      <c r="T2596" s="48"/>
      <c r="U2596" s="48"/>
      <c r="V2596" s="48"/>
      <c r="W2596" s="48"/>
      <c r="X2596" s="48"/>
      <c r="Y2596" s="48"/>
      <c r="Z2596" s="48"/>
      <c r="AA2596" s="48"/>
      <c r="AB2596" s="48"/>
      <c r="AC2596" s="48"/>
      <c r="AD2596" s="49"/>
    </row>
    <row r="2597" spans="13:30">
      <c r="M2597" s="48"/>
      <c r="N2597" s="48"/>
      <c r="O2597" s="48"/>
      <c r="P2597" s="48"/>
      <c r="Q2597" s="48"/>
      <c r="R2597" s="48"/>
      <c r="S2597" s="48"/>
      <c r="T2597" s="48"/>
      <c r="U2597" s="48"/>
      <c r="V2597" s="48"/>
      <c r="W2597" s="48"/>
      <c r="X2597" s="48"/>
      <c r="Y2597" s="48"/>
      <c r="Z2597" s="48"/>
      <c r="AA2597" s="48"/>
      <c r="AB2597" s="48"/>
      <c r="AC2597" s="48"/>
      <c r="AD2597" s="49"/>
    </row>
    <row r="2598" spans="13:30">
      <c r="M2598" s="48"/>
      <c r="N2598" s="48"/>
      <c r="O2598" s="48"/>
      <c r="P2598" s="48"/>
      <c r="Q2598" s="48"/>
      <c r="R2598" s="48"/>
      <c r="S2598" s="48"/>
      <c r="T2598" s="48"/>
      <c r="U2598" s="48"/>
      <c r="V2598" s="48"/>
      <c r="W2598" s="48"/>
      <c r="X2598" s="48"/>
      <c r="Y2598" s="48"/>
      <c r="Z2598" s="48"/>
      <c r="AA2598" s="48"/>
      <c r="AB2598" s="48"/>
      <c r="AC2598" s="48"/>
      <c r="AD2598" s="49"/>
    </row>
    <row r="2599" spans="13:30">
      <c r="M2599" s="48"/>
      <c r="N2599" s="48"/>
      <c r="O2599" s="48"/>
      <c r="P2599" s="48"/>
      <c r="Q2599" s="48"/>
      <c r="R2599" s="48"/>
      <c r="S2599" s="48"/>
      <c r="T2599" s="48"/>
      <c r="U2599" s="48"/>
      <c r="V2599" s="48"/>
      <c r="W2599" s="48"/>
      <c r="X2599" s="48"/>
      <c r="Y2599" s="48"/>
      <c r="Z2599" s="48"/>
      <c r="AA2599" s="48"/>
      <c r="AB2599" s="48"/>
      <c r="AC2599" s="48"/>
      <c r="AD2599" s="49"/>
    </row>
    <row r="2600" spans="13:30">
      <c r="M2600" s="48"/>
      <c r="N2600" s="48"/>
      <c r="O2600" s="48"/>
      <c r="P2600" s="48"/>
      <c r="Q2600" s="48"/>
      <c r="R2600" s="48"/>
      <c r="S2600" s="48"/>
      <c r="T2600" s="48"/>
      <c r="U2600" s="48"/>
      <c r="V2600" s="48"/>
      <c r="W2600" s="48"/>
      <c r="X2600" s="48"/>
      <c r="Y2600" s="48"/>
      <c r="Z2600" s="48"/>
      <c r="AA2600" s="48"/>
      <c r="AB2600" s="48"/>
      <c r="AC2600" s="48"/>
      <c r="AD2600" s="49"/>
    </row>
    <row r="2601" spans="13:30">
      <c r="M2601" s="48"/>
      <c r="N2601" s="48"/>
      <c r="O2601" s="48"/>
      <c r="P2601" s="48"/>
      <c r="Q2601" s="48"/>
      <c r="R2601" s="48"/>
      <c r="S2601" s="48"/>
      <c r="T2601" s="48"/>
      <c r="U2601" s="48"/>
      <c r="V2601" s="48"/>
      <c r="W2601" s="48"/>
      <c r="X2601" s="48"/>
      <c r="Y2601" s="48"/>
      <c r="Z2601" s="48"/>
      <c r="AA2601" s="48"/>
      <c r="AB2601" s="48"/>
      <c r="AC2601" s="48"/>
      <c r="AD2601" s="49"/>
    </row>
    <row r="2602" spans="13:30">
      <c r="M2602" s="48"/>
      <c r="N2602" s="48"/>
      <c r="O2602" s="48"/>
      <c r="P2602" s="48"/>
      <c r="Q2602" s="48"/>
      <c r="R2602" s="48"/>
      <c r="S2602" s="48"/>
      <c r="T2602" s="48"/>
      <c r="U2602" s="48"/>
      <c r="V2602" s="48"/>
      <c r="W2602" s="48"/>
      <c r="X2602" s="48"/>
      <c r="Y2602" s="48"/>
      <c r="Z2602" s="48"/>
      <c r="AA2602" s="48"/>
      <c r="AB2602" s="48"/>
      <c r="AC2602" s="48"/>
      <c r="AD2602" s="49"/>
    </row>
    <row r="2603" spans="13:30">
      <c r="M2603" s="48"/>
      <c r="N2603" s="48"/>
      <c r="O2603" s="48"/>
      <c r="P2603" s="48"/>
      <c r="Q2603" s="48"/>
      <c r="R2603" s="48"/>
      <c r="S2603" s="48"/>
      <c r="T2603" s="48"/>
      <c r="U2603" s="48"/>
      <c r="V2603" s="48"/>
      <c r="W2603" s="48"/>
      <c r="X2603" s="48"/>
      <c r="Y2603" s="48"/>
      <c r="Z2603" s="48"/>
      <c r="AA2603" s="48"/>
      <c r="AB2603" s="48"/>
      <c r="AC2603" s="48"/>
      <c r="AD2603" s="49"/>
    </row>
    <row r="2604" spans="13:30">
      <c r="M2604" s="48"/>
      <c r="N2604" s="48"/>
      <c r="O2604" s="48"/>
      <c r="P2604" s="48"/>
      <c r="Q2604" s="48"/>
      <c r="R2604" s="48"/>
      <c r="S2604" s="48"/>
      <c r="T2604" s="48"/>
      <c r="U2604" s="48"/>
      <c r="V2604" s="48"/>
      <c r="W2604" s="48"/>
      <c r="X2604" s="48"/>
      <c r="Y2604" s="48"/>
      <c r="Z2604" s="48"/>
      <c r="AA2604" s="48"/>
      <c r="AB2604" s="48"/>
      <c r="AC2604" s="48"/>
      <c r="AD2604" s="49"/>
    </row>
    <row r="2605" spans="13:30">
      <c r="M2605" s="48"/>
      <c r="N2605" s="48"/>
      <c r="O2605" s="48"/>
      <c r="P2605" s="48"/>
      <c r="Q2605" s="48"/>
      <c r="R2605" s="48"/>
      <c r="S2605" s="48"/>
      <c r="T2605" s="48"/>
      <c r="U2605" s="48"/>
      <c r="V2605" s="48"/>
      <c r="W2605" s="48"/>
      <c r="X2605" s="48"/>
      <c r="Y2605" s="48"/>
      <c r="Z2605" s="48"/>
      <c r="AA2605" s="48"/>
      <c r="AB2605" s="48"/>
      <c r="AC2605" s="48"/>
      <c r="AD2605" s="49"/>
    </row>
    <row r="2606" spans="13:30">
      <c r="M2606" s="48"/>
      <c r="N2606" s="48"/>
      <c r="O2606" s="48"/>
      <c r="P2606" s="48"/>
      <c r="Q2606" s="48"/>
      <c r="R2606" s="48"/>
      <c r="S2606" s="48"/>
      <c r="T2606" s="48"/>
      <c r="U2606" s="48"/>
      <c r="V2606" s="48"/>
      <c r="W2606" s="48"/>
      <c r="X2606" s="48"/>
      <c r="Y2606" s="48"/>
      <c r="Z2606" s="48"/>
      <c r="AA2606" s="48"/>
      <c r="AB2606" s="48"/>
      <c r="AC2606" s="48"/>
      <c r="AD2606" s="49"/>
    </row>
    <row r="2607" spans="13:30">
      <c r="M2607" s="48"/>
      <c r="N2607" s="48"/>
      <c r="O2607" s="48"/>
      <c r="P2607" s="48"/>
      <c r="Q2607" s="48"/>
      <c r="R2607" s="48"/>
      <c r="S2607" s="48"/>
      <c r="T2607" s="48"/>
      <c r="U2607" s="48"/>
      <c r="V2607" s="48"/>
      <c r="W2607" s="48"/>
      <c r="X2607" s="48"/>
      <c r="Y2607" s="48"/>
      <c r="Z2607" s="48"/>
      <c r="AA2607" s="48"/>
      <c r="AB2607" s="48"/>
      <c r="AC2607" s="48"/>
      <c r="AD2607" s="49"/>
    </row>
    <row r="2608" spans="13:30">
      <c r="M2608" s="48"/>
      <c r="N2608" s="48"/>
      <c r="O2608" s="48"/>
      <c r="P2608" s="48"/>
      <c r="Q2608" s="48"/>
      <c r="R2608" s="48"/>
      <c r="S2608" s="48"/>
      <c r="T2608" s="48"/>
      <c r="U2608" s="48"/>
      <c r="V2608" s="48"/>
      <c r="W2608" s="48"/>
      <c r="X2608" s="48"/>
      <c r="Y2608" s="48"/>
      <c r="Z2608" s="48"/>
      <c r="AA2608" s="48"/>
      <c r="AB2608" s="48"/>
      <c r="AC2608" s="48"/>
      <c r="AD2608" s="49"/>
    </row>
    <row r="2609" spans="13:30">
      <c r="M2609" s="48"/>
      <c r="N2609" s="48"/>
      <c r="O2609" s="48"/>
      <c r="P2609" s="48"/>
      <c r="Q2609" s="48"/>
      <c r="R2609" s="48"/>
      <c r="S2609" s="48"/>
      <c r="T2609" s="48"/>
      <c r="U2609" s="48"/>
      <c r="V2609" s="48"/>
      <c r="W2609" s="48"/>
      <c r="X2609" s="48"/>
      <c r="Y2609" s="48"/>
      <c r="Z2609" s="48"/>
      <c r="AA2609" s="48"/>
      <c r="AB2609" s="48"/>
      <c r="AC2609" s="48"/>
      <c r="AD2609" s="49"/>
    </row>
    <row r="2610" spans="13:30">
      <c r="M2610" s="48"/>
      <c r="N2610" s="48"/>
      <c r="O2610" s="48"/>
      <c r="P2610" s="48"/>
      <c r="Q2610" s="48"/>
      <c r="R2610" s="48"/>
      <c r="S2610" s="48"/>
      <c r="T2610" s="48"/>
      <c r="U2610" s="48"/>
      <c r="V2610" s="48"/>
      <c r="W2610" s="48"/>
      <c r="X2610" s="48"/>
      <c r="Y2610" s="48"/>
      <c r="Z2610" s="48"/>
      <c r="AA2610" s="48"/>
      <c r="AB2610" s="48"/>
      <c r="AC2610" s="48"/>
      <c r="AD2610" s="49"/>
    </row>
    <row r="2611" spans="13:30">
      <c r="M2611" s="48"/>
      <c r="N2611" s="48"/>
      <c r="O2611" s="48"/>
      <c r="P2611" s="48"/>
      <c r="Q2611" s="48"/>
      <c r="R2611" s="48"/>
      <c r="S2611" s="48"/>
      <c r="T2611" s="48"/>
      <c r="U2611" s="48"/>
      <c r="V2611" s="48"/>
      <c r="W2611" s="48"/>
      <c r="X2611" s="48"/>
      <c r="Y2611" s="48"/>
      <c r="Z2611" s="48"/>
      <c r="AA2611" s="48"/>
      <c r="AB2611" s="48"/>
      <c r="AC2611" s="48"/>
      <c r="AD2611" s="49"/>
    </row>
    <row r="2612" spans="13:30">
      <c r="M2612" s="48"/>
      <c r="N2612" s="48"/>
      <c r="O2612" s="48"/>
      <c r="P2612" s="48"/>
      <c r="Q2612" s="48"/>
      <c r="R2612" s="48"/>
      <c r="S2612" s="48"/>
      <c r="T2612" s="48"/>
      <c r="U2612" s="48"/>
      <c r="V2612" s="48"/>
      <c r="W2612" s="48"/>
      <c r="X2612" s="48"/>
      <c r="Y2612" s="48"/>
      <c r="Z2612" s="48"/>
      <c r="AA2612" s="48"/>
      <c r="AB2612" s="48"/>
      <c r="AC2612" s="48"/>
      <c r="AD2612" s="49"/>
    </row>
    <row r="2613" spans="13:30">
      <c r="M2613" s="48"/>
      <c r="N2613" s="48"/>
      <c r="O2613" s="48"/>
      <c r="P2613" s="48"/>
      <c r="Q2613" s="48"/>
      <c r="R2613" s="48"/>
      <c r="S2613" s="48"/>
      <c r="T2613" s="48"/>
      <c r="U2613" s="48"/>
      <c r="V2613" s="48"/>
      <c r="W2613" s="48"/>
      <c r="X2613" s="48"/>
      <c r="Y2613" s="48"/>
      <c r="Z2613" s="48"/>
      <c r="AA2613" s="48"/>
      <c r="AB2613" s="48"/>
      <c r="AC2613" s="48"/>
      <c r="AD2613" s="49"/>
    </row>
    <row r="2614" spans="13:30">
      <c r="M2614" s="48"/>
      <c r="N2614" s="48"/>
      <c r="O2614" s="48"/>
      <c r="P2614" s="48"/>
      <c r="Q2614" s="48"/>
      <c r="R2614" s="48"/>
      <c r="S2614" s="48"/>
      <c r="T2614" s="48"/>
      <c r="U2614" s="48"/>
      <c r="V2614" s="48"/>
      <c r="W2614" s="48"/>
      <c r="X2614" s="48"/>
      <c r="Y2614" s="48"/>
      <c r="Z2614" s="48"/>
      <c r="AA2614" s="48"/>
      <c r="AB2614" s="48"/>
      <c r="AC2614" s="48"/>
      <c r="AD2614" s="49"/>
    </row>
    <row r="2615" spans="13:30">
      <c r="M2615" s="48"/>
      <c r="N2615" s="48"/>
      <c r="O2615" s="48"/>
      <c r="P2615" s="48"/>
      <c r="Q2615" s="48"/>
      <c r="R2615" s="48"/>
      <c r="S2615" s="48"/>
      <c r="T2615" s="48"/>
      <c r="U2615" s="48"/>
      <c r="V2615" s="48"/>
      <c r="W2615" s="48"/>
      <c r="X2615" s="48"/>
      <c r="Y2615" s="48"/>
      <c r="Z2615" s="48"/>
      <c r="AA2615" s="48"/>
      <c r="AB2615" s="48"/>
      <c r="AC2615" s="48"/>
      <c r="AD2615" s="49"/>
    </row>
    <row r="2616" spans="13:30">
      <c r="M2616" s="48"/>
      <c r="N2616" s="48"/>
      <c r="O2616" s="48"/>
      <c r="P2616" s="48"/>
      <c r="Q2616" s="48"/>
      <c r="R2616" s="48"/>
      <c r="S2616" s="48"/>
      <c r="T2616" s="48"/>
      <c r="U2616" s="48"/>
      <c r="V2616" s="48"/>
      <c r="W2616" s="48"/>
      <c r="X2616" s="48"/>
      <c r="Y2616" s="48"/>
      <c r="Z2616" s="48"/>
      <c r="AA2616" s="48"/>
      <c r="AB2616" s="48"/>
      <c r="AC2616" s="48"/>
      <c r="AD2616" s="49"/>
    </row>
    <row r="2617" spans="13:30">
      <c r="M2617" s="48"/>
      <c r="N2617" s="48"/>
      <c r="O2617" s="48"/>
      <c r="P2617" s="48"/>
      <c r="Q2617" s="48"/>
      <c r="R2617" s="48"/>
      <c r="S2617" s="48"/>
      <c r="T2617" s="48"/>
      <c r="U2617" s="48"/>
      <c r="V2617" s="48"/>
      <c r="W2617" s="48"/>
      <c r="X2617" s="48"/>
      <c r="Y2617" s="48"/>
      <c r="Z2617" s="48"/>
      <c r="AA2617" s="48"/>
      <c r="AB2617" s="48"/>
      <c r="AC2617" s="48"/>
      <c r="AD2617" s="49"/>
    </row>
    <row r="2618" spans="13:30">
      <c r="M2618" s="48"/>
      <c r="N2618" s="48"/>
      <c r="O2618" s="48"/>
      <c r="P2618" s="48"/>
      <c r="Q2618" s="48"/>
      <c r="R2618" s="48"/>
      <c r="S2618" s="48"/>
      <c r="T2618" s="48"/>
      <c r="U2618" s="48"/>
      <c r="V2618" s="48"/>
      <c r="W2618" s="48"/>
      <c r="X2618" s="48"/>
      <c r="Y2618" s="48"/>
      <c r="Z2618" s="48"/>
      <c r="AA2618" s="48"/>
      <c r="AB2618" s="48"/>
      <c r="AC2618" s="48"/>
      <c r="AD2618" s="49"/>
    </row>
    <row r="2619" spans="13:30">
      <c r="M2619" s="48"/>
      <c r="N2619" s="48"/>
      <c r="O2619" s="48"/>
      <c r="P2619" s="48"/>
      <c r="Q2619" s="48"/>
      <c r="R2619" s="48"/>
      <c r="S2619" s="48"/>
      <c r="T2619" s="48"/>
      <c r="U2619" s="48"/>
      <c r="V2619" s="48"/>
      <c r="W2619" s="48"/>
      <c r="X2619" s="48"/>
      <c r="Y2619" s="48"/>
      <c r="Z2619" s="48"/>
      <c r="AA2619" s="48"/>
      <c r="AB2619" s="48"/>
      <c r="AC2619" s="48"/>
      <c r="AD2619" s="49"/>
    </row>
    <row r="2620" spans="13:30">
      <c r="M2620" s="48"/>
      <c r="N2620" s="48"/>
      <c r="O2620" s="48"/>
      <c r="P2620" s="48"/>
      <c r="Q2620" s="48"/>
      <c r="R2620" s="48"/>
      <c r="S2620" s="48"/>
      <c r="T2620" s="48"/>
      <c r="U2620" s="48"/>
      <c r="V2620" s="48"/>
      <c r="W2620" s="48"/>
      <c r="X2620" s="48"/>
      <c r="Y2620" s="48"/>
      <c r="Z2620" s="48"/>
      <c r="AA2620" s="48"/>
      <c r="AB2620" s="48"/>
      <c r="AC2620" s="48"/>
      <c r="AD2620" s="49"/>
    </row>
    <row r="2621" spans="13:30">
      <c r="M2621" s="48"/>
      <c r="N2621" s="48"/>
      <c r="O2621" s="48"/>
      <c r="P2621" s="48"/>
      <c r="Q2621" s="48"/>
      <c r="R2621" s="48"/>
      <c r="S2621" s="48"/>
      <c r="T2621" s="48"/>
      <c r="U2621" s="48"/>
      <c r="V2621" s="48"/>
      <c r="W2621" s="48"/>
      <c r="X2621" s="48"/>
      <c r="Y2621" s="48"/>
      <c r="Z2621" s="48"/>
      <c r="AA2621" s="48"/>
      <c r="AB2621" s="48"/>
      <c r="AC2621" s="48"/>
      <c r="AD2621" s="49"/>
    </row>
    <row r="2622" spans="13:30">
      <c r="M2622" s="48"/>
      <c r="N2622" s="48"/>
      <c r="O2622" s="48"/>
      <c r="P2622" s="48"/>
      <c r="Q2622" s="48"/>
      <c r="R2622" s="48"/>
      <c r="S2622" s="48"/>
      <c r="T2622" s="48"/>
      <c r="U2622" s="48"/>
      <c r="V2622" s="48"/>
      <c r="W2622" s="48"/>
      <c r="X2622" s="48"/>
      <c r="Y2622" s="48"/>
      <c r="Z2622" s="48"/>
      <c r="AA2622" s="48"/>
      <c r="AB2622" s="48"/>
      <c r="AC2622" s="48"/>
      <c r="AD2622" s="49"/>
    </row>
    <row r="2623" spans="13:30">
      <c r="M2623" s="48"/>
      <c r="N2623" s="48"/>
      <c r="O2623" s="48"/>
      <c r="P2623" s="48"/>
      <c r="Q2623" s="48"/>
      <c r="R2623" s="48"/>
      <c r="S2623" s="48"/>
      <c r="T2623" s="48"/>
      <c r="U2623" s="48"/>
      <c r="V2623" s="48"/>
      <c r="W2623" s="48"/>
      <c r="X2623" s="48"/>
      <c r="Y2623" s="48"/>
      <c r="Z2623" s="48"/>
      <c r="AA2623" s="48"/>
      <c r="AB2623" s="48"/>
      <c r="AC2623" s="48"/>
      <c r="AD2623" s="49"/>
    </row>
    <row r="2624" spans="13:30">
      <c r="M2624" s="48"/>
      <c r="N2624" s="48"/>
      <c r="O2624" s="48"/>
      <c r="P2624" s="48"/>
      <c r="Q2624" s="48"/>
      <c r="R2624" s="48"/>
      <c r="S2624" s="48"/>
      <c r="T2624" s="48"/>
      <c r="U2624" s="48"/>
      <c r="V2624" s="48"/>
      <c r="W2624" s="48"/>
      <c r="X2624" s="48"/>
      <c r="Y2624" s="48"/>
      <c r="Z2624" s="48"/>
      <c r="AA2624" s="48"/>
      <c r="AB2624" s="48"/>
      <c r="AC2624" s="48"/>
      <c r="AD2624" s="49"/>
    </row>
    <row r="2625" spans="13:30">
      <c r="M2625" s="48"/>
      <c r="N2625" s="48"/>
      <c r="O2625" s="48"/>
      <c r="P2625" s="48"/>
      <c r="Q2625" s="48"/>
      <c r="R2625" s="48"/>
      <c r="S2625" s="48"/>
      <c r="T2625" s="48"/>
      <c r="U2625" s="48"/>
      <c r="V2625" s="48"/>
      <c r="W2625" s="48"/>
      <c r="X2625" s="48"/>
      <c r="Y2625" s="48"/>
      <c r="Z2625" s="48"/>
      <c r="AA2625" s="48"/>
      <c r="AB2625" s="48"/>
      <c r="AC2625" s="48"/>
      <c r="AD2625" s="49"/>
    </row>
    <row r="2626" spans="13:30">
      <c r="M2626" s="48"/>
      <c r="N2626" s="48"/>
      <c r="O2626" s="48"/>
      <c r="P2626" s="48"/>
      <c r="Q2626" s="48"/>
      <c r="R2626" s="48"/>
      <c r="S2626" s="48"/>
      <c r="T2626" s="48"/>
      <c r="U2626" s="48"/>
      <c r="V2626" s="48"/>
      <c r="W2626" s="48"/>
      <c r="X2626" s="48"/>
      <c r="Y2626" s="48"/>
      <c r="Z2626" s="48"/>
      <c r="AA2626" s="48"/>
      <c r="AB2626" s="48"/>
      <c r="AC2626" s="48"/>
      <c r="AD2626" s="49"/>
    </row>
    <row r="2627" spans="13:30">
      <c r="M2627" s="48"/>
      <c r="N2627" s="48"/>
      <c r="O2627" s="48"/>
      <c r="P2627" s="48"/>
      <c r="Q2627" s="48"/>
      <c r="R2627" s="48"/>
      <c r="S2627" s="48"/>
      <c r="T2627" s="48"/>
      <c r="U2627" s="48"/>
      <c r="V2627" s="48"/>
      <c r="W2627" s="48"/>
      <c r="X2627" s="48"/>
      <c r="Y2627" s="48"/>
      <c r="Z2627" s="48"/>
      <c r="AA2627" s="48"/>
      <c r="AB2627" s="48"/>
      <c r="AC2627" s="48"/>
      <c r="AD2627" s="49"/>
    </row>
    <row r="2628" spans="13:30">
      <c r="M2628" s="48"/>
      <c r="N2628" s="48"/>
      <c r="O2628" s="48"/>
      <c r="P2628" s="48"/>
      <c r="Q2628" s="48"/>
      <c r="R2628" s="48"/>
      <c r="S2628" s="48"/>
      <c r="T2628" s="48"/>
      <c r="U2628" s="48"/>
      <c r="V2628" s="48"/>
      <c r="W2628" s="48"/>
      <c r="X2628" s="48"/>
      <c r="Y2628" s="48"/>
      <c r="Z2628" s="48"/>
      <c r="AA2628" s="48"/>
      <c r="AB2628" s="48"/>
      <c r="AC2628" s="48"/>
      <c r="AD2628" s="49"/>
    </row>
    <row r="2629" spans="13:30">
      <c r="M2629" s="48"/>
      <c r="N2629" s="48"/>
      <c r="O2629" s="48"/>
      <c r="P2629" s="48"/>
      <c r="Q2629" s="48"/>
      <c r="R2629" s="48"/>
      <c r="S2629" s="48"/>
      <c r="T2629" s="48"/>
      <c r="U2629" s="48"/>
      <c r="V2629" s="48"/>
      <c r="W2629" s="48"/>
      <c r="X2629" s="48"/>
      <c r="Y2629" s="48"/>
      <c r="Z2629" s="48"/>
      <c r="AA2629" s="48"/>
      <c r="AB2629" s="48"/>
      <c r="AC2629" s="48"/>
      <c r="AD2629" s="49"/>
    </row>
    <row r="2630" spans="13:30">
      <c r="M2630" s="48"/>
      <c r="N2630" s="48"/>
      <c r="O2630" s="48"/>
      <c r="P2630" s="48"/>
      <c r="Q2630" s="48"/>
      <c r="R2630" s="48"/>
      <c r="S2630" s="48"/>
      <c r="T2630" s="48"/>
      <c r="U2630" s="48"/>
      <c r="V2630" s="48"/>
      <c r="W2630" s="48"/>
      <c r="X2630" s="48"/>
      <c r="Y2630" s="48"/>
      <c r="Z2630" s="48"/>
      <c r="AA2630" s="48"/>
      <c r="AB2630" s="48"/>
      <c r="AC2630" s="48"/>
      <c r="AD2630" s="49"/>
    </row>
    <row r="2631" spans="13:30">
      <c r="M2631" s="48"/>
      <c r="N2631" s="48"/>
      <c r="O2631" s="48"/>
      <c r="P2631" s="48"/>
      <c r="Q2631" s="48"/>
      <c r="R2631" s="48"/>
      <c r="S2631" s="48"/>
      <c r="T2631" s="48"/>
      <c r="U2631" s="48"/>
      <c r="V2631" s="48"/>
      <c r="W2631" s="48"/>
      <c r="X2631" s="48"/>
      <c r="Y2631" s="48"/>
      <c r="Z2631" s="48"/>
      <c r="AA2631" s="48"/>
      <c r="AB2631" s="48"/>
      <c r="AC2631" s="48"/>
      <c r="AD2631" s="49"/>
    </row>
    <row r="2632" spans="13:30">
      <c r="M2632" s="48"/>
      <c r="N2632" s="48"/>
      <c r="O2632" s="48"/>
      <c r="P2632" s="48"/>
      <c r="Q2632" s="48"/>
      <c r="R2632" s="48"/>
      <c r="S2632" s="48"/>
      <c r="T2632" s="48"/>
      <c r="U2632" s="48"/>
      <c r="V2632" s="48"/>
      <c r="W2632" s="48"/>
      <c r="X2632" s="48"/>
      <c r="Y2632" s="48"/>
      <c r="Z2632" s="48"/>
      <c r="AA2632" s="48"/>
      <c r="AB2632" s="48"/>
      <c r="AC2632" s="48"/>
      <c r="AD2632" s="49"/>
    </row>
    <row r="2633" spans="13:30">
      <c r="M2633" s="48"/>
      <c r="N2633" s="48"/>
      <c r="O2633" s="48"/>
      <c r="P2633" s="48"/>
      <c r="Q2633" s="48"/>
      <c r="R2633" s="48"/>
      <c r="S2633" s="48"/>
      <c r="T2633" s="48"/>
      <c r="U2633" s="48"/>
      <c r="V2633" s="48"/>
      <c r="W2633" s="48"/>
      <c r="X2633" s="48"/>
      <c r="Y2633" s="48"/>
      <c r="Z2633" s="48"/>
      <c r="AA2633" s="48"/>
      <c r="AB2633" s="48"/>
      <c r="AC2633" s="48"/>
      <c r="AD2633" s="49"/>
    </row>
    <row r="2634" spans="13:30">
      <c r="M2634" s="48"/>
      <c r="N2634" s="48"/>
      <c r="O2634" s="48"/>
      <c r="P2634" s="48"/>
      <c r="Q2634" s="48"/>
      <c r="R2634" s="48"/>
      <c r="S2634" s="48"/>
      <c r="T2634" s="48"/>
      <c r="U2634" s="48"/>
      <c r="V2634" s="48"/>
      <c r="W2634" s="48"/>
      <c r="X2634" s="48"/>
      <c r="Y2634" s="48"/>
      <c r="Z2634" s="48"/>
      <c r="AA2634" s="48"/>
      <c r="AB2634" s="48"/>
      <c r="AC2634" s="48"/>
      <c r="AD2634" s="49"/>
    </row>
    <row r="2635" spans="13:30">
      <c r="M2635" s="48"/>
      <c r="N2635" s="48"/>
      <c r="O2635" s="48"/>
      <c r="P2635" s="48"/>
      <c r="Q2635" s="48"/>
      <c r="R2635" s="48"/>
      <c r="S2635" s="48"/>
      <c r="T2635" s="48"/>
      <c r="U2635" s="48"/>
      <c r="V2635" s="48"/>
      <c r="W2635" s="48"/>
      <c r="X2635" s="48"/>
      <c r="Y2635" s="48"/>
      <c r="Z2635" s="48"/>
      <c r="AA2635" s="48"/>
      <c r="AB2635" s="48"/>
      <c r="AC2635" s="48"/>
      <c r="AD2635" s="49"/>
    </row>
    <row r="2636" spans="13:30">
      <c r="M2636" s="48"/>
      <c r="N2636" s="48"/>
      <c r="O2636" s="48"/>
      <c r="P2636" s="48"/>
      <c r="Q2636" s="48"/>
      <c r="R2636" s="48"/>
      <c r="S2636" s="48"/>
      <c r="T2636" s="48"/>
      <c r="U2636" s="48"/>
      <c r="V2636" s="48"/>
      <c r="W2636" s="48"/>
      <c r="X2636" s="48"/>
      <c r="Y2636" s="48"/>
      <c r="Z2636" s="48"/>
      <c r="AA2636" s="48"/>
      <c r="AB2636" s="48"/>
      <c r="AC2636" s="48"/>
      <c r="AD2636" s="49"/>
    </row>
    <row r="2637" spans="13:30">
      <c r="M2637" s="48"/>
      <c r="N2637" s="48"/>
      <c r="O2637" s="48"/>
      <c r="P2637" s="48"/>
      <c r="Q2637" s="48"/>
      <c r="R2637" s="48"/>
      <c r="S2637" s="48"/>
      <c r="T2637" s="48"/>
      <c r="U2637" s="48"/>
      <c r="V2637" s="48"/>
      <c r="W2637" s="48"/>
      <c r="X2637" s="48"/>
      <c r="Y2637" s="48"/>
      <c r="Z2637" s="48"/>
      <c r="AA2637" s="48"/>
      <c r="AB2637" s="48"/>
      <c r="AC2637" s="48"/>
      <c r="AD2637" s="49"/>
    </row>
    <row r="2638" spans="13:30">
      <c r="M2638" s="48"/>
      <c r="N2638" s="48"/>
      <c r="O2638" s="48"/>
      <c r="P2638" s="48"/>
      <c r="Q2638" s="48"/>
      <c r="R2638" s="48"/>
      <c r="S2638" s="48"/>
      <c r="T2638" s="48"/>
      <c r="U2638" s="48"/>
      <c r="V2638" s="48"/>
      <c r="W2638" s="48"/>
      <c r="X2638" s="48"/>
      <c r="Y2638" s="48"/>
      <c r="Z2638" s="48"/>
      <c r="AA2638" s="48"/>
      <c r="AB2638" s="48"/>
      <c r="AC2638" s="48"/>
      <c r="AD2638" s="49"/>
    </row>
    <row r="2639" spans="13:30">
      <c r="M2639" s="48"/>
      <c r="N2639" s="48"/>
      <c r="O2639" s="48"/>
      <c r="P2639" s="48"/>
      <c r="Q2639" s="48"/>
      <c r="R2639" s="48"/>
      <c r="S2639" s="48"/>
      <c r="T2639" s="48"/>
      <c r="U2639" s="48"/>
      <c r="V2639" s="48"/>
      <c r="W2639" s="48"/>
      <c r="X2639" s="48"/>
      <c r="Y2639" s="48"/>
      <c r="Z2639" s="48"/>
      <c r="AA2639" s="48"/>
      <c r="AB2639" s="48"/>
      <c r="AC2639" s="48"/>
      <c r="AD2639" s="49"/>
    </row>
    <row r="2640" spans="13:30">
      <c r="M2640" s="48"/>
      <c r="N2640" s="48"/>
      <c r="O2640" s="48"/>
      <c r="P2640" s="48"/>
      <c r="Q2640" s="48"/>
      <c r="R2640" s="48"/>
      <c r="S2640" s="48"/>
      <c r="T2640" s="48"/>
      <c r="U2640" s="48"/>
      <c r="V2640" s="48"/>
      <c r="W2640" s="48"/>
      <c r="X2640" s="48"/>
      <c r="Y2640" s="48"/>
      <c r="Z2640" s="48"/>
      <c r="AA2640" s="48"/>
      <c r="AB2640" s="48"/>
      <c r="AC2640" s="48"/>
      <c r="AD2640" s="49"/>
    </row>
    <row r="2641" spans="13:30">
      <c r="M2641" s="48"/>
      <c r="N2641" s="48"/>
      <c r="O2641" s="48"/>
      <c r="P2641" s="48"/>
      <c r="Q2641" s="48"/>
      <c r="R2641" s="48"/>
      <c r="S2641" s="48"/>
      <c r="T2641" s="48"/>
      <c r="U2641" s="48"/>
      <c r="V2641" s="48"/>
      <c r="W2641" s="48"/>
      <c r="X2641" s="48"/>
      <c r="Y2641" s="48"/>
      <c r="Z2641" s="48"/>
      <c r="AA2641" s="48"/>
      <c r="AB2641" s="48"/>
      <c r="AC2641" s="48"/>
      <c r="AD2641" s="49"/>
    </row>
    <row r="2642" spans="13:30">
      <c r="M2642" s="48"/>
      <c r="N2642" s="48"/>
      <c r="O2642" s="48"/>
      <c r="P2642" s="48"/>
      <c r="Q2642" s="48"/>
      <c r="R2642" s="48"/>
      <c r="S2642" s="48"/>
      <c r="T2642" s="48"/>
      <c r="U2642" s="48"/>
      <c r="V2642" s="48"/>
      <c r="W2642" s="48"/>
      <c r="X2642" s="48"/>
      <c r="Y2642" s="48"/>
      <c r="Z2642" s="48"/>
      <c r="AA2642" s="48"/>
      <c r="AB2642" s="48"/>
      <c r="AC2642" s="48"/>
      <c r="AD2642" s="49"/>
    </row>
    <row r="2643" spans="13:30">
      <c r="M2643" s="48"/>
      <c r="N2643" s="48"/>
      <c r="O2643" s="48"/>
      <c r="P2643" s="48"/>
      <c r="Q2643" s="48"/>
      <c r="R2643" s="48"/>
      <c r="S2643" s="48"/>
      <c r="T2643" s="48"/>
      <c r="U2643" s="48"/>
      <c r="V2643" s="48"/>
      <c r="W2643" s="48"/>
      <c r="X2643" s="48"/>
      <c r="Y2643" s="48"/>
      <c r="Z2643" s="48"/>
      <c r="AA2643" s="48"/>
      <c r="AB2643" s="48"/>
      <c r="AC2643" s="48"/>
      <c r="AD2643" s="49"/>
    </row>
    <row r="2644" spans="13:30">
      <c r="M2644" s="48"/>
      <c r="N2644" s="48"/>
      <c r="O2644" s="48"/>
      <c r="P2644" s="48"/>
      <c r="Q2644" s="48"/>
      <c r="R2644" s="48"/>
      <c r="S2644" s="48"/>
      <c r="T2644" s="48"/>
      <c r="U2644" s="48"/>
      <c r="V2644" s="48"/>
      <c r="W2644" s="48"/>
      <c r="X2644" s="48"/>
      <c r="Y2644" s="48"/>
      <c r="Z2644" s="48"/>
      <c r="AA2644" s="48"/>
      <c r="AB2644" s="48"/>
      <c r="AC2644" s="48"/>
      <c r="AD2644" s="49"/>
    </row>
    <row r="2645" spans="13:30">
      <c r="M2645" s="48"/>
      <c r="N2645" s="48"/>
      <c r="O2645" s="48"/>
      <c r="P2645" s="48"/>
      <c r="Q2645" s="48"/>
      <c r="R2645" s="48"/>
      <c r="S2645" s="48"/>
      <c r="T2645" s="48"/>
      <c r="U2645" s="48"/>
      <c r="V2645" s="48"/>
      <c r="W2645" s="48"/>
      <c r="X2645" s="48"/>
      <c r="Y2645" s="48"/>
      <c r="Z2645" s="48"/>
      <c r="AA2645" s="48"/>
      <c r="AB2645" s="48"/>
      <c r="AC2645" s="48"/>
      <c r="AD2645" s="49"/>
    </row>
    <row r="2646" spans="13:30">
      <c r="M2646" s="48"/>
      <c r="N2646" s="48"/>
      <c r="O2646" s="48"/>
      <c r="P2646" s="48"/>
      <c r="Q2646" s="48"/>
      <c r="R2646" s="48"/>
      <c r="S2646" s="48"/>
      <c r="T2646" s="48"/>
      <c r="U2646" s="48"/>
      <c r="V2646" s="48"/>
      <c r="W2646" s="48"/>
      <c r="X2646" s="48"/>
      <c r="Y2646" s="48"/>
      <c r="Z2646" s="48"/>
      <c r="AA2646" s="48"/>
      <c r="AB2646" s="48"/>
      <c r="AC2646" s="48"/>
      <c r="AD2646" s="49"/>
    </row>
    <row r="2647" spans="13:30">
      <c r="M2647" s="48"/>
      <c r="N2647" s="48"/>
      <c r="O2647" s="48"/>
      <c r="P2647" s="48"/>
      <c r="Q2647" s="48"/>
      <c r="R2647" s="48"/>
      <c r="S2647" s="48"/>
      <c r="T2647" s="48"/>
      <c r="U2647" s="48"/>
      <c r="V2647" s="48"/>
      <c r="W2647" s="48"/>
      <c r="X2647" s="48"/>
      <c r="Y2647" s="48"/>
      <c r="Z2647" s="48"/>
      <c r="AA2647" s="48"/>
      <c r="AB2647" s="48"/>
      <c r="AC2647" s="48"/>
      <c r="AD2647" s="49"/>
    </row>
    <row r="2648" spans="13:30">
      <c r="M2648" s="48"/>
      <c r="N2648" s="48"/>
      <c r="O2648" s="48"/>
      <c r="P2648" s="48"/>
      <c r="Q2648" s="48"/>
      <c r="R2648" s="48"/>
      <c r="S2648" s="48"/>
      <c r="T2648" s="48"/>
      <c r="U2648" s="48"/>
      <c r="V2648" s="48"/>
      <c r="W2648" s="48"/>
      <c r="X2648" s="48"/>
      <c r="Y2648" s="48"/>
      <c r="Z2648" s="48"/>
      <c r="AA2648" s="48"/>
      <c r="AB2648" s="48"/>
      <c r="AC2648" s="48"/>
      <c r="AD2648" s="49"/>
    </row>
    <row r="2649" spans="13:30">
      <c r="M2649" s="48"/>
      <c r="N2649" s="48"/>
      <c r="O2649" s="48"/>
      <c r="P2649" s="48"/>
      <c r="Q2649" s="48"/>
      <c r="R2649" s="48"/>
      <c r="S2649" s="48"/>
      <c r="T2649" s="48"/>
      <c r="U2649" s="48"/>
      <c r="V2649" s="48"/>
      <c r="W2649" s="48"/>
      <c r="X2649" s="48"/>
      <c r="Y2649" s="48"/>
      <c r="Z2649" s="48"/>
      <c r="AA2649" s="48"/>
      <c r="AB2649" s="48"/>
      <c r="AC2649" s="48"/>
      <c r="AD2649" s="49"/>
    </row>
    <row r="2650" spans="13:30">
      <c r="M2650" s="48"/>
      <c r="N2650" s="48"/>
      <c r="O2650" s="48"/>
      <c r="P2650" s="48"/>
      <c r="Q2650" s="48"/>
      <c r="R2650" s="48"/>
      <c r="S2650" s="48"/>
      <c r="T2650" s="48"/>
      <c r="U2650" s="48"/>
      <c r="V2650" s="48"/>
      <c r="W2650" s="48"/>
      <c r="X2650" s="48"/>
      <c r="Y2650" s="48"/>
      <c r="Z2650" s="48"/>
      <c r="AA2650" s="48"/>
      <c r="AB2650" s="48"/>
      <c r="AC2650" s="48"/>
      <c r="AD2650" s="49"/>
    </row>
    <row r="2651" spans="13:30">
      <c r="M2651" s="48"/>
      <c r="N2651" s="48"/>
      <c r="O2651" s="48"/>
      <c r="P2651" s="48"/>
      <c r="Q2651" s="48"/>
      <c r="R2651" s="48"/>
      <c r="S2651" s="48"/>
      <c r="T2651" s="48"/>
      <c r="U2651" s="48"/>
      <c r="V2651" s="48"/>
      <c r="W2651" s="48"/>
      <c r="X2651" s="48"/>
      <c r="Y2651" s="48"/>
      <c r="Z2651" s="48"/>
      <c r="AA2651" s="48"/>
      <c r="AB2651" s="48"/>
      <c r="AC2651" s="48"/>
      <c r="AD2651" s="49"/>
    </row>
    <row r="2652" spans="13:30">
      <c r="M2652" s="48"/>
      <c r="N2652" s="48"/>
      <c r="O2652" s="48"/>
      <c r="P2652" s="48"/>
      <c r="Q2652" s="48"/>
      <c r="R2652" s="48"/>
      <c r="S2652" s="48"/>
      <c r="T2652" s="48"/>
      <c r="U2652" s="48"/>
      <c r="V2652" s="48"/>
      <c r="W2652" s="48"/>
      <c r="X2652" s="48"/>
      <c r="Y2652" s="48"/>
      <c r="Z2652" s="48"/>
      <c r="AA2652" s="48"/>
      <c r="AB2652" s="48"/>
      <c r="AC2652" s="48"/>
      <c r="AD2652" s="49"/>
    </row>
    <row r="2653" spans="13:30">
      <c r="M2653" s="48"/>
      <c r="N2653" s="48"/>
      <c r="O2653" s="48"/>
      <c r="P2653" s="48"/>
      <c r="Q2653" s="48"/>
      <c r="R2653" s="48"/>
      <c r="S2653" s="48"/>
      <c r="T2653" s="48"/>
      <c r="U2653" s="48"/>
      <c r="V2653" s="48"/>
      <c r="W2653" s="48"/>
      <c r="X2653" s="48"/>
      <c r="Y2653" s="48"/>
      <c r="Z2653" s="48"/>
      <c r="AA2653" s="48"/>
      <c r="AB2653" s="48"/>
      <c r="AC2653" s="48"/>
      <c r="AD2653" s="49"/>
    </row>
    <row r="2654" spans="13:30">
      <c r="M2654" s="48"/>
      <c r="N2654" s="48"/>
      <c r="O2654" s="48"/>
      <c r="P2654" s="48"/>
      <c r="Q2654" s="48"/>
      <c r="R2654" s="48"/>
      <c r="S2654" s="48"/>
      <c r="T2654" s="48"/>
      <c r="U2654" s="48"/>
      <c r="V2654" s="48"/>
      <c r="W2654" s="48"/>
      <c r="X2654" s="48"/>
      <c r="Y2654" s="48"/>
      <c r="Z2654" s="48"/>
      <c r="AA2654" s="48"/>
      <c r="AB2654" s="48"/>
      <c r="AC2654" s="48"/>
      <c r="AD2654" s="49"/>
    </row>
    <row r="2655" spans="13:30">
      <c r="M2655" s="48"/>
      <c r="N2655" s="48"/>
      <c r="O2655" s="48"/>
      <c r="P2655" s="48"/>
      <c r="Q2655" s="48"/>
      <c r="R2655" s="48"/>
      <c r="S2655" s="48"/>
      <c r="T2655" s="48"/>
      <c r="U2655" s="48"/>
      <c r="V2655" s="48"/>
      <c r="W2655" s="48"/>
      <c r="X2655" s="48"/>
      <c r="Y2655" s="48"/>
      <c r="Z2655" s="48"/>
      <c r="AA2655" s="48"/>
      <c r="AB2655" s="48"/>
      <c r="AC2655" s="48"/>
      <c r="AD2655" s="49"/>
    </row>
    <row r="2656" spans="13:30">
      <c r="M2656" s="48"/>
      <c r="N2656" s="48"/>
      <c r="O2656" s="48"/>
      <c r="P2656" s="48"/>
      <c r="Q2656" s="48"/>
      <c r="R2656" s="48"/>
      <c r="S2656" s="48"/>
      <c r="T2656" s="48"/>
      <c r="U2656" s="48"/>
      <c r="V2656" s="48"/>
      <c r="W2656" s="48"/>
      <c r="X2656" s="48"/>
      <c r="Y2656" s="48"/>
      <c r="Z2656" s="48"/>
      <c r="AA2656" s="48"/>
      <c r="AB2656" s="48"/>
      <c r="AC2656" s="48"/>
      <c r="AD2656" s="49"/>
    </row>
    <row r="2657" spans="13:30">
      <c r="M2657" s="48"/>
      <c r="N2657" s="48"/>
      <c r="O2657" s="48"/>
      <c r="P2657" s="48"/>
      <c r="Q2657" s="48"/>
      <c r="R2657" s="48"/>
      <c r="S2657" s="48"/>
      <c r="T2657" s="48"/>
      <c r="U2657" s="48"/>
      <c r="V2657" s="48"/>
      <c r="W2657" s="48"/>
      <c r="X2657" s="48"/>
      <c r="Y2657" s="48"/>
      <c r="Z2657" s="48"/>
      <c r="AA2657" s="48"/>
      <c r="AB2657" s="48"/>
      <c r="AC2657" s="48"/>
      <c r="AD2657" s="49"/>
    </row>
    <row r="2658" spans="13:30">
      <c r="M2658" s="48"/>
      <c r="N2658" s="48"/>
      <c r="O2658" s="48"/>
      <c r="P2658" s="48"/>
      <c r="Q2658" s="48"/>
      <c r="R2658" s="48"/>
      <c r="S2658" s="48"/>
      <c r="T2658" s="48"/>
      <c r="U2658" s="48"/>
      <c r="V2658" s="48"/>
      <c r="W2658" s="48"/>
      <c r="X2658" s="48"/>
      <c r="Y2658" s="48"/>
      <c r="Z2658" s="48"/>
      <c r="AA2658" s="48"/>
      <c r="AB2658" s="48"/>
      <c r="AC2658" s="48"/>
      <c r="AD2658" s="49"/>
    </row>
    <row r="2659" spans="13:30">
      <c r="M2659" s="48"/>
      <c r="N2659" s="48"/>
      <c r="O2659" s="48"/>
      <c r="P2659" s="48"/>
      <c r="Q2659" s="48"/>
      <c r="R2659" s="48"/>
      <c r="S2659" s="48"/>
      <c r="T2659" s="48"/>
      <c r="U2659" s="48"/>
      <c r="V2659" s="48"/>
      <c r="W2659" s="48"/>
      <c r="X2659" s="48"/>
      <c r="Y2659" s="48"/>
      <c r="Z2659" s="48"/>
      <c r="AA2659" s="48"/>
      <c r="AB2659" s="48"/>
      <c r="AC2659" s="48"/>
      <c r="AD2659" s="49"/>
    </row>
    <row r="2660" spans="13:30">
      <c r="M2660" s="48"/>
      <c r="N2660" s="48"/>
      <c r="O2660" s="48"/>
      <c r="P2660" s="48"/>
      <c r="Q2660" s="48"/>
      <c r="R2660" s="48"/>
      <c r="S2660" s="48"/>
      <c r="T2660" s="48"/>
      <c r="U2660" s="48"/>
      <c r="V2660" s="48"/>
      <c r="W2660" s="48"/>
      <c r="X2660" s="48"/>
      <c r="Y2660" s="48"/>
      <c r="Z2660" s="48"/>
      <c r="AA2660" s="48"/>
      <c r="AB2660" s="48"/>
      <c r="AC2660" s="48"/>
      <c r="AD2660" s="49"/>
    </row>
    <row r="2661" spans="13:30">
      <c r="M2661" s="48"/>
      <c r="N2661" s="48"/>
      <c r="O2661" s="48"/>
      <c r="P2661" s="48"/>
      <c r="Q2661" s="48"/>
      <c r="R2661" s="48"/>
      <c r="S2661" s="48"/>
      <c r="T2661" s="48"/>
      <c r="U2661" s="48"/>
      <c r="V2661" s="48"/>
      <c r="W2661" s="48"/>
      <c r="X2661" s="48"/>
      <c r="Y2661" s="48"/>
      <c r="Z2661" s="48"/>
      <c r="AA2661" s="48"/>
      <c r="AB2661" s="48"/>
      <c r="AC2661" s="48"/>
      <c r="AD2661" s="49"/>
    </row>
    <row r="2662" spans="13:30">
      <c r="M2662" s="48"/>
      <c r="N2662" s="48"/>
      <c r="O2662" s="48"/>
      <c r="P2662" s="48"/>
      <c r="Q2662" s="48"/>
      <c r="R2662" s="48"/>
      <c r="S2662" s="48"/>
      <c r="T2662" s="48"/>
      <c r="U2662" s="48"/>
      <c r="V2662" s="48"/>
      <c r="W2662" s="48"/>
      <c r="X2662" s="48"/>
      <c r="Y2662" s="48"/>
      <c r="Z2662" s="48"/>
      <c r="AA2662" s="48"/>
      <c r="AB2662" s="48"/>
      <c r="AC2662" s="48"/>
      <c r="AD2662" s="49"/>
    </row>
    <row r="2663" spans="13:30">
      <c r="M2663" s="48"/>
      <c r="N2663" s="48"/>
      <c r="O2663" s="48"/>
      <c r="P2663" s="48"/>
      <c r="Q2663" s="48"/>
      <c r="R2663" s="48"/>
      <c r="S2663" s="48"/>
      <c r="T2663" s="48"/>
      <c r="U2663" s="48"/>
      <c r="V2663" s="48"/>
      <c r="W2663" s="48"/>
      <c r="X2663" s="48"/>
      <c r="Y2663" s="48"/>
      <c r="Z2663" s="48"/>
      <c r="AA2663" s="48"/>
      <c r="AB2663" s="48"/>
      <c r="AC2663" s="48"/>
      <c r="AD2663" s="49"/>
    </row>
    <row r="2664" spans="13:30">
      <c r="M2664" s="48"/>
      <c r="N2664" s="48"/>
      <c r="O2664" s="48"/>
      <c r="P2664" s="48"/>
      <c r="Q2664" s="48"/>
      <c r="R2664" s="48"/>
      <c r="S2664" s="48"/>
      <c r="T2664" s="48"/>
      <c r="U2664" s="48"/>
      <c r="V2664" s="48"/>
      <c r="W2664" s="48"/>
      <c r="X2664" s="48"/>
      <c r="Y2664" s="48"/>
      <c r="Z2664" s="48"/>
      <c r="AA2664" s="48"/>
      <c r="AB2664" s="48"/>
      <c r="AC2664" s="48"/>
      <c r="AD2664" s="49"/>
    </row>
    <row r="2665" spans="13:30">
      <c r="M2665" s="48"/>
      <c r="N2665" s="48"/>
      <c r="O2665" s="48"/>
      <c r="P2665" s="48"/>
      <c r="Q2665" s="48"/>
      <c r="R2665" s="48"/>
      <c r="S2665" s="48"/>
      <c r="T2665" s="48"/>
      <c r="U2665" s="48"/>
      <c r="V2665" s="48"/>
      <c r="W2665" s="48"/>
      <c r="X2665" s="48"/>
      <c r="Y2665" s="48"/>
      <c r="Z2665" s="48"/>
      <c r="AA2665" s="48"/>
      <c r="AB2665" s="48"/>
      <c r="AC2665" s="48"/>
      <c r="AD2665" s="49"/>
    </row>
    <row r="2666" spans="13:30">
      <c r="M2666" s="48"/>
      <c r="N2666" s="48"/>
      <c r="O2666" s="48"/>
      <c r="P2666" s="48"/>
      <c r="Q2666" s="48"/>
      <c r="R2666" s="48"/>
      <c r="S2666" s="48"/>
      <c r="T2666" s="48"/>
      <c r="U2666" s="48"/>
      <c r="V2666" s="48"/>
      <c r="W2666" s="48"/>
      <c r="X2666" s="48"/>
      <c r="Y2666" s="48"/>
      <c r="Z2666" s="48"/>
      <c r="AA2666" s="48"/>
      <c r="AB2666" s="48"/>
      <c r="AC2666" s="48"/>
      <c r="AD2666" s="49"/>
    </row>
    <row r="2667" spans="13:30">
      <c r="M2667" s="48"/>
      <c r="N2667" s="48"/>
      <c r="O2667" s="48"/>
      <c r="P2667" s="48"/>
      <c r="Q2667" s="48"/>
      <c r="R2667" s="48"/>
      <c r="S2667" s="48"/>
      <c r="T2667" s="48"/>
      <c r="U2667" s="48"/>
      <c r="V2667" s="48"/>
      <c r="W2667" s="48"/>
      <c r="X2667" s="48"/>
      <c r="Y2667" s="48"/>
      <c r="Z2667" s="48"/>
      <c r="AA2667" s="48"/>
      <c r="AB2667" s="48"/>
      <c r="AC2667" s="48"/>
      <c r="AD2667" s="49"/>
    </row>
    <row r="2668" spans="13:30">
      <c r="M2668" s="48"/>
      <c r="N2668" s="48"/>
      <c r="O2668" s="48"/>
      <c r="P2668" s="48"/>
      <c r="Q2668" s="48"/>
      <c r="R2668" s="48"/>
      <c r="S2668" s="48"/>
      <c r="T2668" s="48"/>
      <c r="U2668" s="48"/>
      <c r="V2668" s="48"/>
      <c r="W2668" s="48"/>
      <c r="X2668" s="48"/>
      <c r="Y2668" s="48"/>
      <c r="Z2668" s="48"/>
      <c r="AA2668" s="48"/>
      <c r="AB2668" s="48"/>
      <c r="AC2668" s="48"/>
      <c r="AD2668" s="49"/>
    </row>
    <row r="2669" spans="13:30">
      <c r="M2669" s="48"/>
      <c r="N2669" s="48"/>
      <c r="O2669" s="48"/>
      <c r="P2669" s="48"/>
      <c r="Q2669" s="48"/>
      <c r="R2669" s="48"/>
      <c r="S2669" s="48"/>
      <c r="T2669" s="48"/>
      <c r="U2669" s="48"/>
      <c r="V2669" s="48"/>
      <c r="W2669" s="48"/>
      <c r="X2669" s="48"/>
      <c r="Y2669" s="48"/>
      <c r="Z2669" s="48"/>
      <c r="AA2669" s="48"/>
      <c r="AB2669" s="48"/>
      <c r="AC2669" s="48"/>
      <c r="AD2669" s="49"/>
    </row>
    <row r="2670" spans="13:30">
      <c r="M2670" s="48"/>
      <c r="N2670" s="48"/>
      <c r="O2670" s="48"/>
      <c r="P2670" s="48"/>
      <c r="Q2670" s="48"/>
      <c r="R2670" s="48"/>
      <c r="S2670" s="48"/>
      <c r="T2670" s="48"/>
      <c r="U2670" s="48"/>
      <c r="V2670" s="48"/>
      <c r="W2670" s="48"/>
      <c r="X2670" s="48"/>
      <c r="Y2670" s="48"/>
      <c r="Z2670" s="48"/>
      <c r="AA2670" s="48"/>
      <c r="AB2670" s="48"/>
      <c r="AC2670" s="48"/>
      <c r="AD2670" s="49"/>
    </row>
    <row r="2671" spans="13:30">
      <c r="M2671" s="48"/>
      <c r="N2671" s="48"/>
      <c r="O2671" s="48"/>
      <c r="P2671" s="48"/>
      <c r="Q2671" s="48"/>
      <c r="R2671" s="48"/>
      <c r="S2671" s="48"/>
      <c r="T2671" s="48"/>
      <c r="U2671" s="48"/>
      <c r="V2671" s="48"/>
      <c r="W2671" s="48"/>
      <c r="X2671" s="48"/>
      <c r="Y2671" s="48"/>
      <c r="Z2671" s="48"/>
      <c r="AA2671" s="48"/>
      <c r="AB2671" s="48"/>
      <c r="AC2671" s="48"/>
      <c r="AD2671" s="49"/>
    </row>
    <row r="2672" spans="13:30">
      <c r="M2672" s="48"/>
      <c r="N2672" s="48"/>
      <c r="O2672" s="48"/>
      <c r="P2672" s="48"/>
      <c r="Q2672" s="48"/>
      <c r="R2672" s="48"/>
      <c r="S2672" s="48"/>
      <c r="T2672" s="48"/>
      <c r="U2672" s="48"/>
      <c r="V2672" s="48"/>
      <c r="W2672" s="48"/>
      <c r="X2672" s="48"/>
      <c r="Y2672" s="48"/>
      <c r="Z2672" s="48"/>
      <c r="AA2672" s="48"/>
      <c r="AB2672" s="48"/>
      <c r="AC2672" s="48"/>
      <c r="AD2672" s="49"/>
    </row>
    <row r="2673" spans="13:30">
      <c r="M2673" s="48"/>
      <c r="N2673" s="48"/>
      <c r="O2673" s="48"/>
      <c r="P2673" s="48"/>
      <c r="Q2673" s="48"/>
      <c r="R2673" s="48"/>
      <c r="S2673" s="48"/>
      <c r="T2673" s="48"/>
      <c r="U2673" s="48"/>
      <c r="V2673" s="48"/>
      <c r="W2673" s="48"/>
      <c r="X2673" s="48"/>
      <c r="Y2673" s="48"/>
      <c r="Z2673" s="48"/>
      <c r="AA2673" s="48"/>
      <c r="AB2673" s="48"/>
      <c r="AC2673" s="48"/>
      <c r="AD2673" s="49"/>
    </row>
    <row r="2674" spans="13:30">
      <c r="M2674" s="48"/>
      <c r="N2674" s="48"/>
      <c r="O2674" s="48"/>
      <c r="P2674" s="48"/>
      <c r="Q2674" s="48"/>
      <c r="R2674" s="48"/>
      <c r="S2674" s="48"/>
      <c r="T2674" s="48"/>
      <c r="U2674" s="48"/>
      <c r="V2674" s="48"/>
      <c r="W2674" s="48"/>
      <c r="X2674" s="48"/>
      <c r="Y2674" s="48"/>
      <c r="Z2674" s="48"/>
      <c r="AA2674" s="48"/>
      <c r="AB2674" s="48"/>
      <c r="AC2674" s="48"/>
      <c r="AD2674" s="49"/>
    </row>
    <row r="2675" spans="13:30">
      <c r="M2675" s="48"/>
      <c r="N2675" s="48"/>
      <c r="O2675" s="48"/>
      <c r="P2675" s="48"/>
      <c r="Q2675" s="48"/>
      <c r="R2675" s="48"/>
      <c r="S2675" s="48"/>
      <c r="T2675" s="48"/>
      <c r="U2675" s="48"/>
      <c r="V2675" s="48"/>
      <c r="W2675" s="48"/>
      <c r="X2675" s="48"/>
      <c r="Y2675" s="48"/>
      <c r="Z2675" s="48"/>
      <c r="AA2675" s="48"/>
      <c r="AB2675" s="48"/>
      <c r="AC2675" s="48"/>
      <c r="AD2675" s="49"/>
    </row>
    <row r="2676" spans="13:30">
      <c r="M2676" s="48"/>
      <c r="N2676" s="48"/>
      <c r="O2676" s="48"/>
      <c r="P2676" s="48"/>
      <c r="Q2676" s="48"/>
      <c r="R2676" s="48"/>
      <c r="S2676" s="48"/>
      <c r="T2676" s="48"/>
      <c r="U2676" s="48"/>
      <c r="V2676" s="48"/>
      <c r="W2676" s="48"/>
      <c r="X2676" s="48"/>
      <c r="Y2676" s="48"/>
      <c r="Z2676" s="48"/>
      <c r="AA2676" s="48"/>
      <c r="AB2676" s="48"/>
      <c r="AC2676" s="48"/>
      <c r="AD2676" s="49"/>
    </row>
    <row r="2677" spans="13:30">
      <c r="M2677" s="48"/>
      <c r="N2677" s="48"/>
      <c r="O2677" s="48"/>
      <c r="P2677" s="48"/>
      <c r="Q2677" s="48"/>
      <c r="R2677" s="48"/>
      <c r="S2677" s="48"/>
      <c r="T2677" s="48"/>
      <c r="U2677" s="48"/>
      <c r="V2677" s="48"/>
      <c r="W2677" s="48"/>
      <c r="X2677" s="48"/>
      <c r="Y2677" s="48"/>
      <c r="Z2677" s="48"/>
      <c r="AA2677" s="48"/>
      <c r="AB2677" s="48"/>
      <c r="AC2677" s="48"/>
      <c r="AD2677" s="49"/>
    </row>
    <row r="2678" spans="13:30">
      <c r="M2678" s="48"/>
      <c r="N2678" s="48"/>
      <c r="O2678" s="48"/>
      <c r="P2678" s="48"/>
      <c r="Q2678" s="48"/>
      <c r="R2678" s="48"/>
      <c r="S2678" s="48"/>
      <c r="T2678" s="48"/>
      <c r="U2678" s="48"/>
      <c r="V2678" s="48"/>
      <c r="W2678" s="48"/>
      <c r="X2678" s="48"/>
      <c r="Y2678" s="48"/>
      <c r="Z2678" s="48"/>
      <c r="AA2678" s="48"/>
      <c r="AB2678" s="48"/>
      <c r="AC2678" s="48"/>
      <c r="AD2678" s="49"/>
    </row>
    <row r="2679" spans="13:30">
      <c r="M2679" s="48"/>
      <c r="N2679" s="48"/>
      <c r="O2679" s="48"/>
      <c r="P2679" s="48"/>
      <c r="Q2679" s="48"/>
      <c r="R2679" s="48"/>
      <c r="S2679" s="48"/>
      <c r="T2679" s="48"/>
      <c r="U2679" s="48"/>
      <c r="V2679" s="48"/>
      <c r="W2679" s="48"/>
      <c r="X2679" s="48"/>
      <c r="Y2679" s="48"/>
      <c r="Z2679" s="48"/>
      <c r="AA2679" s="48"/>
      <c r="AB2679" s="48"/>
      <c r="AC2679" s="48"/>
      <c r="AD2679" s="49"/>
    </row>
    <row r="2680" spans="13:30">
      <c r="M2680" s="48"/>
      <c r="N2680" s="48"/>
      <c r="O2680" s="48"/>
      <c r="P2680" s="48"/>
      <c r="Q2680" s="48"/>
      <c r="R2680" s="48"/>
      <c r="S2680" s="48"/>
      <c r="T2680" s="48"/>
      <c r="U2680" s="48"/>
      <c r="V2680" s="48"/>
      <c r="W2680" s="48"/>
      <c r="X2680" s="48"/>
      <c r="Y2680" s="48"/>
      <c r="Z2680" s="48"/>
      <c r="AA2680" s="48"/>
      <c r="AB2680" s="48"/>
      <c r="AC2680" s="48"/>
      <c r="AD2680" s="49"/>
    </row>
    <row r="2681" spans="13:30">
      <c r="M2681" s="48"/>
      <c r="N2681" s="48"/>
      <c r="O2681" s="48"/>
      <c r="P2681" s="48"/>
      <c r="Q2681" s="48"/>
      <c r="R2681" s="48"/>
      <c r="S2681" s="48"/>
      <c r="T2681" s="48"/>
      <c r="U2681" s="48"/>
      <c r="V2681" s="48"/>
      <c r="W2681" s="48"/>
      <c r="X2681" s="48"/>
      <c r="Y2681" s="48"/>
      <c r="Z2681" s="48"/>
      <c r="AA2681" s="48"/>
      <c r="AB2681" s="48"/>
      <c r="AC2681" s="48"/>
      <c r="AD2681" s="49"/>
    </row>
    <row r="2682" spans="13:30">
      <c r="M2682" s="48"/>
      <c r="N2682" s="48"/>
      <c r="O2682" s="48"/>
      <c r="P2682" s="48"/>
      <c r="Q2682" s="48"/>
      <c r="R2682" s="48"/>
      <c r="S2682" s="48"/>
      <c r="T2682" s="48"/>
      <c r="U2682" s="48"/>
      <c r="V2682" s="48"/>
      <c r="W2682" s="48"/>
      <c r="X2682" s="48"/>
      <c r="Y2682" s="48"/>
      <c r="Z2682" s="48"/>
      <c r="AA2682" s="48"/>
      <c r="AB2682" s="48"/>
      <c r="AC2682" s="48"/>
      <c r="AD2682" s="49"/>
    </row>
    <row r="2683" spans="13:30">
      <c r="M2683" s="48"/>
      <c r="N2683" s="48"/>
      <c r="O2683" s="48"/>
      <c r="P2683" s="48"/>
      <c r="Q2683" s="48"/>
      <c r="R2683" s="48"/>
      <c r="S2683" s="48"/>
      <c r="T2683" s="48"/>
      <c r="U2683" s="48"/>
      <c r="V2683" s="48"/>
      <c r="W2683" s="48"/>
      <c r="X2683" s="48"/>
      <c r="Y2683" s="48"/>
      <c r="Z2683" s="48"/>
      <c r="AA2683" s="48"/>
      <c r="AB2683" s="48"/>
      <c r="AC2683" s="48"/>
      <c r="AD2683" s="49"/>
    </row>
    <row r="2684" spans="13:30">
      <c r="M2684" s="48"/>
      <c r="N2684" s="48"/>
      <c r="O2684" s="48"/>
      <c r="P2684" s="48"/>
      <c r="Q2684" s="48"/>
      <c r="R2684" s="48"/>
      <c r="S2684" s="48"/>
      <c r="T2684" s="48"/>
      <c r="U2684" s="48"/>
      <c r="V2684" s="48"/>
      <c r="W2684" s="48"/>
      <c r="X2684" s="48"/>
      <c r="Y2684" s="48"/>
      <c r="Z2684" s="48"/>
      <c r="AA2684" s="48"/>
      <c r="AB2684" s="48"/>
      <c r="AC2684" s="48"/>
      <c r="AD2684" s="49"/>
    </row>
    <row r="2685" spans="13:30">
      <c r="M2685" s="48"/>
      <c r="N2685" s="48"/>
      <c r="O2685" s="48"/>
      <c r="P2685" s="48"/>
      <c r="Q2685" s="48"/>
      <c r="R2685" s="48"/>
      <c r="S2685" s="48"/>
      <c r="T2685" s="48"/>
      <c r="U2685" s="48"/>
      <c r="V2685" s="48"/>
      <c r="W2685" s="48"/>
      <c r="X2685" s="48"/>
      <c r="Y2685" s="48"/>
      <c r="Z2685" s="48"/>
      <c r="AA2685" s="48"/>
      <c r="AB2685" s="48"/>
      <c r="AC2685" s="48"/>
      <c r="AD2685" s="49"/>
    </row>
    <row r="2686" spans="13:30">
      <c r="M2686" s="48"/>
      <c r="N2686" s="48"/>
      <c r="O2686" s="48"/>
      <c r="P2686" s="48"/>
      <c r="Q2686" s="48"/>
      <c r="R2686" s="48"/>
      <c r="S2686" s="48"/>
      <c r="T2686" s="48"/>
      <c r="U2686" s="48"/>
      <c r="V2686" s="48"/>
      <c r="W2686" s="48"/>
      <c r="X2686" s="48"/>
      <c r="Y2686" s="48"/>
      <c r="Z2686" s="48"/>
      <c r="AA2686" s="48"/>
      <c r="AB2686" s="48"/>
      <c r="AC2686" s="48"/>
      <c r="AD2686" s="49"/>
    </row>
    <row r="2687" spans="13:30">
      <c r="M2687" s="48"/>
      <c r="N2687" s="48"/>
      <c r="O2687" s="48"/>
      <c r="P2687" s="48"/>
      <c r="Q2687" s="48"/>
      <c r="R2687" s="48"/>
      <c r="S2687" s="48"/>
      <c r="T2687" s="48"/>
      <c r="U2687" s="48"/>
      <c r="V2687" s="48"/>
      <c r="W2687" s="48"/>
      <c r="X2687" s="48"/>
      <c r="Y2687" s="48"/>
      <c r="Z2687" s="48"/>
      <c r="AA2687" s="48"/>
      <c r="AB2687" s="48"/>
      <c r="AC2687" s="48"/>
      <c r="AD2687" s="49"/>
    </row>
    <row r="2688" spans="13:30">
      <c r="M2688" s="48"/>
      <c r="N2688" s="48"/>
      <c r="O2688" s="48"/>
      <c r="P2688" s="48"/>
      <c r="Q2688" s="48"/>
      <c r="R2688" s="48"/>
      <c r="S2688" s="48"/>
      <c r="T2688" s="48"/>
      <c r="U2688" s="48"/>
      <c r="V2688" s="48"/>
      <c r="W2688" s="48"/>
      <c r="X2688" s="48"/>
      <c r="Y2688" s="48"/>
      <c r="Z2688" s="48"/>
      <c r="AA2688" s="48"/>
      <c r="AB2688" s="48"/>
      <c r="AC2688" s="48"/>
      <c r="AD2688" s="49"/>
    </row>
    <row r="2689" spans="13:30">
      <c r="M2689" s="48"/>
      <c r="N2689" s="48"/>
      <c r="O2689" s="48"/>
      <c r="P2689" s="48"/>
      <c r="Q2689" s="48"/>
      <c r="R2689" s="48"/>
      <c r="S2689" s="48"/>
      <c r="T2689" s="48"/>
      <c r="U2689" s="48"/>
      <c r="V2689" s="48"/>
      <c r="W2689" s="48"/>
      <c r="X2689" s="48"/>
      <c r="Y2689" s="48"/>
      <c r="Z2689" s="48"/>
      <c r="AA2689" s="48"/>
      <c r="AB2689" s="48"/>
      <c r="AC2689" s="48"/>
      <c r="AD2689" s="49"/>
    </row>
    <row r="2690" spans="13:30">
      <c r="M2690" s="48"/>
      <c r="N2690" s="48"/>
      <c r="O2690" s="48"/>
      <c r="P2690" s="48"/>
      <c r="Q2690" s="48"/>
      <c r="R2690" s="48"/>
      <c r="S2690" s="48"/>
      <c r="T2690" s="48"/>
      <c r="U2690" s="48"/>
      <c r="V2690" s="48"/>
      <c r="W2690" s="48"/>
      <c r="X2690" s="48"/>
      <c r="Y2690" s="48"/>
      <c r="Z2690" s="48"/>
      <c r="AA2690" s="48"/>
      <c r="AB2690" s="48"/>
      <c r="AC2690" s="48"/>
      <c r="AD2690" s="49"/>
    </row>
    <row r="2691" spans="13:30">
      <c r="M2691" s="48"/>
      <c r="N2691" s="48"/>
      <c r="O2691" s="48"/>
      <c r="P2691" s="48"/>
      <c r="Q2691" s="48"/>
      <c r="R2691" s="48"/>
      <c r="S2691" s="48"/>
      <c r="T2691" s="48"/>
      <c r="U2691" s="48"/>
      <c r="V2691" s="48"/>
      <c r="W2691" s="48"/>
      <c r="X2691" s="48"/>
      <c r="Y2691" s="48"/>
      <c r="Z2691" s="48"/>
      <c r="AA2691" s="48"/>
      <c r="AB2691" s="48"/>
      <c r="AC2691" s="48"/>
      <c r="AD2691" s="49"/>
    </row>
    <row r="2692" spans="13:30">
      <c r="M2692" s="48"/>
      <c r="N2692" s="48"/>
      <c r="O2692" s="48"/>
      <c r="P2692" s="48"/>
      <c r="Q2692" s="48"/>
      <c r="R2692" s="48"/>
      <c r="S2692" s="48"/>
      <c r="T2692" s="48"/>
      <c r="U2692" s="48"/>
      <c r="V2692" s="48"/>
      <c r="W2692" s="48"/>
      <c r="X2692" s="48"/>
      <c r="Y2692" s="48"/>
      <c r="Z2692" s="48"/>
      <c r="AA2692" s="48"/>
      <c r="AB2692" s="48"/>
      <c r="AC2692" s="48"/>
      <c r="AD2692" s="49"/>
    </row>
    <row r="2693" spans="13:30">
      <c r="M2693" s="48"/>
      <c r="N2693" s="48"/>
      <c r="O2693" s="48"/>
      <c r="P2693" s="48"/>
      <c r="Q2693" s="48"/>
      <c r="R2693" s="48"/>
      <c r="S2693" s="48"/>
      <c r="T2693" s="48"/>
      <c r="U2693" s="48"/>
      <c r="V2693" s="48"/>
      <c r="W2693" s="48"/>
      <c r="X2693" s="48"/>
      <c r="Y2693" s="48"/>
      <c r="Z2693" s="48"/>
      <c r="AA2693" s="48"/>
      <c r="AB2693" s="48"/>
      <c r="AC2693" s="48"/>
      <c r="AD2693" s="49"/>
    </row>
    <row r="2694" spans="13:30">
      <c r="M2694" s="48"/>
      <c r="N2694" s="48"/>
      <c r="O2694" s="48"/>
      <c r="P2694" s="48"/>
      <c r="Q2694" s="48"/>
      <c r="R2694" s="48"/>
      <c r="S2694" s="48"/>
      <c r="T2694" s="48"/>
      <c r="U2694" s="48"/>
      <c r="V2694" s="48"/>
      <c r="W2694" s="48"/>
      <c r="X2694" s="48"/>
      <c r="Y2694" s="48"/>
      <c r="Z2694" s="48"/>
      <c r="AA2694" s="48"/>
      <c r="AB2694" s="48"/>
      <c r="AC2694" s="48"/>
      <c r="AD2694" s="49"/>
    </row>
    <row r="2695" spans="13:30">
      <c r="M2695" s="48"/>
      <c r="N2695" s="48"/>
      <c r="O2695" s="48"/>
      <c r="P2695" s="48"/>
      <c r="Q2695" s="48"/>
      <c r="R2695" s="48"/>
      <c r="S2695" s="48"/>
      <c r="T2695" s="48"/>
      <c r="U2695" s="48"/>
      <c r="V2695" s="48"/>
      <c r="W2695" s="48"/>
      <c r="X2695" s="48"/>
      <c r="Y2695" s="48"/>
      <c r="Z2695" s="48"/>
      <c r="AA2695" s="48"/>
      <c r="AB2695" s="48"/>
      <c r="AC2695" s="48"/>
      <c r="AD2695" s="49"/>
    </row>
    <row r="2696" spans="13:30">
      <c r="M2696" s="48"/>
      <c r="N2696" s="48"/>
      <c r="O2696" s="48"/>
      <c r="P2696" s="48"/>
      <c r="Q2696" s="48"/>
      <c r="R2696" s="48"/>
      <c r="S2696" s="48"/>
      <c r="T2696" s="48"/>
      <c r="U2696" s="48"/>
      <c r="V2696" s="48"/>
      <c r="W2696" s="48"/>
      <c r="X2696" s="48"/>
      <c r="Y2696" s="48"/>
      <c r="Z2696" s="48"/>
      <c r="AA2696" s="48"/>
      <c r="AB2696" s="48"/>
      <c r="AC2696" s="48"/>
      <c r="AD2696" s="49"/>
    </row>
    <row r="2697" spans="13:30">
      <c r="M2697" s="48"/>
      <c r="N2697" s="48"/>
      <c r="O2697" s="48"/>
      <c r="P2697" s="48"/>
      <c r="Q2697" s="48"/>
      <c r="R2697" s="48"/>
      <c r="S2697" s="48"/>
      <c r="T2697" s="48"/>
      <c r="U2697" s="48"/>
      <c r="V2697" s="48"/>
      <c r="W2697" s="48"/>
      <c r="X2697" s="48"/>
      <c r="Y2697" s="48"/>
      <c r="Z2697" s="48"/>
      <c r="AA2697" s="48"/>
      <c r="AB2697" s="48"/>
      <c r="AC2697" s="48"/>
      <c r="AD2697" s="49"/>
    </row>
    <row r="2698" spans="13:30">
      <c r="M2698" s="48"/>
      <c r="N2698" s="48"/>
      <c r="O2698" s="48"/>
      <c r="P2698" s="48"/>
      <c r="Q2698" s="48"/>
      <c r="R2698" s="48"/>
      <c r="S2698" s="48"/>
      <c r="T2698" s="48"/>
      <c r="U2698" s="48"/>
      <c r="V2698" s="48"/>
      <c r="W2698" s="48"/>
      <c r="X2698" s="48"/>
      <c r="Y2698" s="48"/>
      <c r="Z2698" s="48"/>
      <c r="AA2698" s="48"/>
      <c r="AB2698" s="48"/>
      <c r="AC2698" s="48"/>
      <c r="AD2698" s="49"/>
    </row>
    <row r="2699" spans="13:30">
      <c r="M2699" s="48"/>
      <c r="N2699" s="48"/>
      <c r="O2699" s="48"/>
      <c r="P2699" s="48"/>
      <c r="Q2699" s="48"/>
      <c r="R2699" s="48"/>
      <c r="S2699" s="48"/>
      <c r="T2699" s="48"/>
      <c r="U2699" s="48"/>
      <c r="V2699" s="48"/>
      <c r="W2699" s="48"/>
      <c r="X2699" s="48"/>
      <c r="Y2699" s="48"/>
      <c r="Z2699" s="48"/>
      <c r="AA2699" s="48"/>
      <c r="AB2699" s="48"/>
      <c r="AC2699" s="48"/>
      <c r="AD2699" s="49"/>
    </row>
    <row r="2700" spans="13:30">
      <c r="M2700" s="48"/>
      <c r="N2700" s="48"/>
      <c r="O2700" s="48"/>
      <c r="P2700" s="48"/>
      <c r="Q2700" s="48"/>
      <c r="R2700" s="48"/>
      <c r="S2700" s="48"/>
      <c r="T2700" s="48"/>
      <c r="U2700" s="48"/>
      <c r="V2700" s="48"/>
      <c r="W2700" s="48"/>
      <c r="X2700" s="48"/>
      <c r="Y2700" s="48"/>
      <c r="Z2700" s="48"/>
      <c r="AA2700" s="48"/>
      <c r="AB2700" s="48"/>
      <c r="AC2700" s="48"/>
      <c r="AD2700" s="49"/>
    </row>
    <row r="2701" spans="13:30">
      <c r="M2701" s="48"/>
      <c r="N2701" s="48"/>
      <c r="O2701" s="48"/>
      <c r="P2701" s="48"/>
      <c r="Q2701" s="48"/>
      <c r="R2701" s="48"/>
      <c r="S2701" s="48"/>
      <c r="T2701" s="48"/>
      <c r="U2701" s="48"/>
      <c r="V2701" s="48"/>
      <c r="W2701" s="48"/>
      <c r="X2701" s="48"/>
      <c r="Y2701" s="48"/>
      <c r="Z2701" s="48"/>
      <c r="AA2701" s="48"/>
      <c r="AB2701" s="48"/>
      <c r="AC2701" s="48"/>
      <c r="AD2701" s="49"/>
    </row>
    <row r="2702" spans="13:30">
      <c r="M2702" s="48"/>
      <c r="N2702" s="48"/>
      <c r="O2702" s="48"/>
      <c r="P2702" s="48"/>
      <c r="Q2702" s="48"/>
      <c r="R2702" s="48"/>
      <c r="S2702" s="48"/>
      <c r="T2702" s="48"/>
      <c r="U2702" s="48"/>
      <c r="V2702" s="48"/>
      <c r="W2702" s="48"/>
      <c r="X2702" s="48"/>
      <c r="Y2702" s="48"/>
      <c r="Z2702" s="48"/>
      <c r="AA2702" s="48"/>
      <c r="AB2702" s="48"/>
      <c r="AC2702" s="48"/>
      <c r="AD2702" s="49"/>
    </row>
    <row r="2703" spans="13:30">
      <c r="M2703" s="48"/>
      <c r="N2703" s="48"/>
      <c r="O2703" s="48"/>
      <c r="P2703" s="48"/>
      <c r="Q2703" s="48"/>
      <c r="R2703" s="48"/>
      <c r="S2703" s="48"/>
      <c r="T2703" s="48"/>
      <c r="U2703" s="48"/>
      <c r="V2703" s="48"/>
      <c r="W2703" s="48"/>
      <c r="X2703" s="48"/>
      <c r="Y2703" s="48"/>
      <c r="Z2703" s="48"/>
      <c r="AA2703" s="48"/>
      <c r="AB2703" s="48"/>
      <c r="AC2703" s="48"/>
      <c r="AD2703" s="49"/>
    </row>
    <row r="2704" spans="13:30">
      <c r="M2704" s="48"/>
      <c r="N2704" s="48"/>
      <c r="O2704" s="48"/>
      <c r="P2704" s="48"/>
      <c r="Q2704" s="48"/>
      <c r="R2704" s="48"/>
      <c r="S2704" s="48"/>
      <c r="T2704" s="48"/>
      <c r="U2704" s="48"/>
      <c r="V2704" s="48"/>
      <c r="W2704" s="48"/>
      <c r="X2704" s="48"/>
      <c r="Y2704" s="48"/>
      <c r="Z2704" s="48"/>
      <c r="AA2704" s="48"/>
      <c r="AB2704" s="48"/>
      <c r="AC2704" s="48"/>
      <c r="AD2704" s="49"/>
    </row>
    <row r="2705" spans="13:30">
      <c r="M2705" s="48"/>
      <c r="N2705" s="48"/>
      <c r="O2705" s="48"/>
      <c r="P2705" s="48"/>
      <c r="Q2705" s="48"/>
      <c r="R2705" s="48"/>
      <c r="S2705" s="48"/>
      <c r="T2705" s="48"/>
      <c r="U2705" s="48"/>
      <c r="V2705" s="48"/>
      <c r="W2705" s="48"/>
      <c r="X2705" s="48"/>
      <c r="Y2705" s="48"/>
      <c r="Z2705" s="48"/>
      <c r="AA2705" s="48"/>
      <c r="AB2705" s="48"/>
      <c r="AC2705" s="48"/>
      <c r="AD2705" s="49"/>
    </row>
    <row r="2706" spans="13:30">
      <c r="M2706" s="48"/>
      <c r="N2706" s="48"/>
      <c r="O2706" s="48"/>
      <c r="P2706" s="48"/>
      <c r="Q2706" s="48"/>
      <c r="R2706" s="48"/>
      <c r="S2706" s="48"/>
      <c r="T2706" s="48"/>
      <c r="U2706" s="48"/>
      <c r="V2706" s="48"/>
      <c r="W2706" s="48"/>
      <c r="X2706" s="48"/>
      <c r="Y2706" s="48"/>
      <c r="Z2706" s="48"/>
      <c r="AA2706" s="48"/>
      <c r="AB2706" s="48"/>
      <c r="AC2706" s="48"/>
      <c r="AD2706" s="49"/>
    </row>
    <row r="2707" spans="13:30">
      <c r="M2707" s="48"/>
      <c r="N2707" s="48"/>
      <c r="O2707" s="48"/>
      <c r="P2707" s="48"/>
      <c r="Q2707" s="48"/>
      <c r="R2707" s="48"/>
      <c r="S2707" s="48"/>
      <c r="T2707" s="48"/>
      <c r="U2707" s="48"/>
      <c r="V2707" s="48"/>
      <c r="W2707" s="48"/>
      <c r="X2707" s="48"/>
      <c r="Y2707" s="48"/>
      <c r="Z2707" s="48"/>
      <c r="AA2707" s="48"/>
      <c r="AB2707" s="48"/>
      <c r="AC2707" s="48"/>
      <c r="AD2707" s="49"/>
    </row>
    <row r="2708" spans="13:30">
      <c r="M2708" s="48"/>
      <c r="N2708" s="48"/>
      <c r="O2708" s="48"/>
      <c r="P2708" s="48"/>
      <c r="Q2708" s="48"/>
      <c r="R2708" s="48"/>
      <c r="S2708" s="48"/>
      <c r="T2708" s="48"/>
      <c r="U2708" s="48"/>
      <c r="V2708" s="48"/>
      <c r="W2708" s="48"/>
      <c r="X2708" s="48"/>
      <c r="Y2708" s="48"/>
      <c r="Z2708" s="48"/>
      <c r="AA2708" s="48"/>
      <c r="AB2708" s="48"/>
      <c r="AC2708" s="48"/>
      <c r="AD2708" s="49"/>
    </row>
    <row r="2709" spans="13:30">
      <c r="M2709" s="48"/>
      <c r="N2709" s="48"/>
      <c r="O2709" s="48"/>
      <c r="P2709" s="48"/>
      <c r="Q2709" s="48"/>
      <c r="R2709" s="48"/>
      <c r="S2709" s="48"/>
      <c r="T2709" s="48"/>
      <c r="U2709" s="48"/>
      <c r="V2709" s="48"/>
      <c r="W2709" s="48"/>
      <c r="X2709" s="48"/>
      <c r="Y2709" s="48"/>
      <c r="Z2709" s="48"/>
      <c r="AA2709" s="48"/>
      <c r="AB2709" s="48"/>
      <c r="AC2709" s="48"/>
      <c r="AD2709" s="49"/>
    </row>
    <row r="2710" spans="13:30">
      <c r="M2710" s="48"/>
      <c r="N2710" s="48"/>
      <c r="O2710" s="48"/>
      <c r="P2710" s="48"/>
      <c r="Q2710" s="48"/>
      <c r="R2710" s="48"/>
      <c r="S2710" s="48"/>
      <c r="T2710" s="48"/>
      <c r="U2710" s="48"/>
      <c r="V2710" s="48"/>
      <c r="W2710" s="48"/>
      <c r="X2710" s="48"/>
      <c r="Y2710" s="48"/>
      <c r="Z2710" s="48"/>
      <c r="AA2710" s="48"/>
      <c r="AB2710" s="48"/>
      <c r="AC2710" s="48"/>
      <c r="AD2710" s="49"/>
    </row>
    <row r="2711" spans="13:30">
      <c r="M2711" s="48"/>
      <c r="N2711" s="48"/>
      <c r="O2711" s="48"/>
      <c r="P2711" s="48"/>
      <c r="Q2711" s="48"/>
      <c r="R2711" s="48"/>
      <c r="S2711" s="48"/>
      <c r="T2711" s="48"/>
      <c r="U2711" s="48"/>
      <c r="V2711" s="48"/>
      <c r="W2711" s="48"/>
      <c r="X2711" s="48"/>
      <c r="Y2711" s="48"/>
      <c r="Z2711" s="48"/>
      <c r="AA2711" s="48"/>
      <c r="AB2711" s="48"/>
      <c r="AC2711" s="48"/>
      <c r="AD2711" s="49"/>
    </row>
    <row r="2712" spans="13:30">
      <c r="M2712" s="48"/>
      <c r="N2712" s="48"/>
      <c r="O2712" s="48"/>
      <c r="P2712" s="48"/>
      <c r="Q2712" s="48"/>
      <c r="R2712" s="48"/>
      <c r="S2712" s="48"/>
      <c r="T2712" s="48"/>
      <c r="U2712" s="48"/>
      <c r="V2712" s="48"/>
      <c r="W2712" s="48"/>
      <c r="X2712" s="48"/>
      <c r="Y2712" s="48"/>
      <c r="Z2712" s="48"/>
      <c r="AA2712" s="48"/>
      <c r="AB2712" s="48"/>
      <c r="AC2712" s="48"/>
      <c r="AD2712" s="49"/>
    </row>
    <row r="2713" spans="13:30">
      <c r="M2713" s="48"/>
      <c r="N2713" s="48"/>
      <c r="O2713" s="48"/>
      <c r="P2713" s="48"/>
      <c r="Q2713" s="48"/>
      <c r="R2713" s="48"/>
      <c r="S2713" s="48"/>
      <c r="T2713" s="48"/>
      <c r="U2713" s="48"/>
      <c r="V2713" s="48"/>
      <c r="W2713" s="48"/>
      <c r="X2713" s="48"/>
      <c r="Y2713" s="48"/>
      <c r="Z2713" s="48"/>
      <c r="AA2713" s="48"/>
      <c r="AB2713" s="48"/>
      <c r="AC2713" s="48"/>
      <c r="AD2713" s="49"/>
    </row>
    <row r="2714" spans="13:30">
      <c r="M2714" s="48"/>
      <c r="N2714" s="48"/>
      <c r="O2714" s="48"/>
      <c r="P2714" s="48"/>
      <c r="Q2714" s="48"/>
      <c r="R2714" s="48"/>
      <c r="S2714" s="48"/>
      <c r="T2714" s="48"/>
      <c r="U2714" s="48"/>
      <c r="V2714" s="48"/>
      <c r="W2714" s="48"/>
      <c r="X2714" s="48"/>
      <c r="Y2714" s="48"/>
      <c r="Z2714" s="48"/>
      <c r="AA2714" s="48"/>
      <c r="AB2714" s="48"/>
      <c r="AC2714" s="48"/>
      <c r="AD2714" s="49"/>
    </row>
    <row r="2715" spans="13:30">
      <c r="M2715" s="48"/>
      <c r="N2715" s="48"/>
      <c r="O2715" s="48"/>
      <c r="P2715" s="48"/>
      <c r="Q2715" s="48"/>
      <c r="R2715" s="48"/>
      <c r="S2715" s="48"/>
      <c r="T2715" s="48"/>
      <c r="U2715" s="48"/>
      <c r="V2715" s="48"/>
      <c r="W2715" s="48"/>
      <c r="X2715" s="48"/>
      <c r="Y2715" s="48"/>
      <c r="Z2715" s="48"/>
      <c r="AA2715" s="48"/>
      <c r="AB2715" s="48"/>
      <c r="AC2715" s="48"/>
      <c r="AD2715" s="49"/>
    </row>
    <row r="2716" spans="13:30">
      <c r="M2716" s="48"/>
      <c r="N2716" s="48"/>
      <c r="O2716" s="48"/>
      <c r="P2716" s="48"/>
      <c r="Q2716" s="48"/>
      <c r="R2716" s="48"/>
      <c r="S2716" s="48"/>
      <c r="T2716" s="48"/>
      <c r="U2716" s="48"/>
      <c r="V2716" s="48"/>
      <c r="W2716" s="48"/>
      <c r="X2716" s="48"/>
      <c r="Y2716" s="48"/>
      <c r="Z2716" s="48"/>
      <c r="AA2716" s="48"/>
      <c r="AB2716" s="48"/>
      <c r="AC2716" s="48"/>
      <c r="AD2716" s="49"/>
    </row>
    <row r="2717" spans="13:30">
      <c r="M2717" s="48"/>
      <c r="N2717" s="48"/>
      <c r="O2717" s="48"/>
      <c r="P2717" s="48"/>
      <c r="Q2717" s="48"/>
      <c r="R2717" s="48"/>
      <c r="S2717" s="48"/>
      <c r="T2717" s="48"/>
      <c r="U2717" s="48"/>
      <c r="V2717" s="48"/>
      <c r="W2717" s="48"/>
      <c r="X2717" s="48"/>
      <c r="Y2717" s="48"/>
      <c r="Z2717" s="48"/>
      <c r="AA2717" s="48"/>
      <c r="AB2717" s="48"/>
      <c r="AC2717" s="48"/>
      <c r="AD2717" s="49"/>
    </row>
    <row r="2718" spans="13:30">
      <c r="M2718" s="48"/>
      <c r="N2718" s="48"/>
      <c r="O2718" s="48"/>
      <c r="P2718" s="48"/>
      <c r="Q2718" s="48"/>
      <c r="R2718" s="48"/>
      <c r="S2718" s="48"/>
      <c r="T2718" s="48"/>
      <c r="U2718" s="48"/>
      <c r="V2718" s="48"/>
      <c r="W2718" s="48"/>
      <c r="X2718" s="48"/>
      <c r="Y2718" s="48"/>
      <c r="Z2718" s="48"/>
      <c r="AA2718" s="48"/>
      <c r="AB2718" s="48"/>
      <c r="AC2718" s="48"/>
      <c r="AD2718" s="49"/>
    </row>
    <row r="2719" spans="13:30">
      <c r="M2719" s="48"/>
      <c r="N2719" s="48"/>
      <c r="O2719" s="48"/>
      <c r="P2719" s="48"/>
      <c r="Q2719" s="48"/>
      <c r="R2719" s="48"/>
      <c r="S2719" s="48"/>
      <c r="T2719" s="48"/>
      <c r="U2719" s="48"/>
      <c r="V2719" s="48"/>
      <c r="W2719" s="48"/>
      <c r="X2719" s="48"/>
      <c r="Y2719" s="48"/>
      <c r="Z2719" s="48"/>
      <c r="AA2719" s="48"/>
      <c r="AB2719" s="48"/>
      <c r="AC2719" s="48"/>
      <c r="AD2719" s="49"/>
    </row>
    <row r="2720" spans="13:30">
      <c r="M2720" s="48"/>
      <c r="N2720" s="48"/>
      <c r="O2720" s="48"/>
      <c r="P2720" s="48"/>
      <c r="Q2720" s="48"/>
      <c r="R2720" s="48"/>
      <c r="S2720" s="48"/>
      <c r="T2720" s="48"/>
      <c r="U2720" s="48"/>
      <c r="V2720" s="48"/>
      <c r="W2720" s="48"/>
      <c r="X2720" s="48"/>
      <c r="Y2720" s="48"/>
      <c r="Z2720" s="48"/>
      <c r="AA2720" s="48"/>
      <c r="AB2720" s="48"/>
      <c r="AC2720" s="48"/>
      <c r="AD2720" s="49"/>
    </row>
    <row r="2721" spans="13:30">
      <c r="M2721" s="48"/>
      <c r="N2721" s="48"/>
      <c r="O2721" s="48"/>
      <c r="P2721" s="48"/>
      <c r="Q2721" s="48"/>
      <c r="R2721" s="48"/>
      <c r="S2721" s="48"/>
      <c r="T2721" s="48"/>
      <c r="U2721" s="48"/>
      <c r="V2721" s="48"/>
      <c r="W2721" s="48"/>
      <c r="X2721" s="48"/>
      <c r="Y2721" s="48"/>
      <c r="Z2721" s="48"/>
      <c r="AA2721" s="48"/>
      <c r="AB2721" s="48"/>
      <c r="AC2721" s="48"/>
      <c r="AD2721" s="49"/>
    </row>
    <row r="2722" spans="13:30">
      <c r="M2722" s="48"/>
      <c r="N2722" s="48"/>
      <c r="O2722" s="48"/>
      <c r="P2722" s="48"/>
      <c r="Q2722" s="48"/>
      <c r="R2722" s="48"/>
      <c r="S2722" s="48"/>
      <c r="T2722" s="48"/>
      <c r="U2722" s="48"/>
      <c r="V2722" s="48"/>
      <c r="W2722" s="48"/>
      <c r="X2722" s="48"/>
      <c r="Y2722" s="48"/>
      <c r="Z2722" s="48"/>
      <c r="AA2722" s="48"/>
      <c r="AB2722" s="48"/>
      <c r="AC2722" s="48"/>
      <c r="AD2722" s="49"/>
    </row>
    <row r="2723" spans="13:30">
      <c r="M2723" s="48"/>
      <c r="N2723" s="48"/>
      <c r="O2723" s="48"/>
      <c r="P2723" s="48"/>
      <c r="Q2723" s="48"/>
      <c r="R2723" s="48"/>
      <c r="S2723" s="48"/>
      <c r="T2723" s="48"/>
      <c r="U2723" s="48"/>
      <c r="V2723" s="48"/>
      <c r="W2723" s="48"/>
      <c r="X2723" s="48"/>
      <c r="Y2723" s="48"/>
      <c r="Z2723" s="48"/>
      <c r="AA2723" s="48"/>
      <c r="AB2723" s="48"/>
      <c r="AC2723" s="48"/>
      <c r="AD2723" s="49"/>
    </row>
    <row r="2724" spans="13:30">
      <c r="M2724" s="48"/>
      <c r="N2724" s="48"/>
      <c r="O2724" s="48"/>
      <c r="P2724" s="48"/>
      <c r="Q2724" s="48"/>
      <c r="R2724" s="48"/>
      <c r="S2724" s="48"/>
      <c r="T2724" s="48"/>
      <c r="U2724" s="48"/>
      <c r="V2724" s="48"/>
      <c r="W2724" s="48"/>
      <c r="X2724" s="48"/>
      <c r="Y2724" s="48"/>
      <c r="Z2724" s="48"/>
      <c r="AA2724" s="48"/>
      <c r="AB2724" s="48"/>
      <c r="AC2724" s="48"/>
      <c r="AD2724" s="49"/>
    </row>
    <row r="2725" spans="13:30">
      <c r="M2725" s="48"/>
      <c r="N2725" s="48"/>
      <c r="O2725" s="48"/>
      <c r="P2725" s="48"/>
      <c r="Q2725" s="48"/>
      <c r="R2725" s="48"/>
      <c r="S2725" s="48"/>
      <c r="T2725" s="48"/>
      <c r="U2725" s="48"/>
      <c r="V2725" s="48"/>
      <c r="W2725" s="48"/>
      <c r="X2725" s="48"/>
      <c r="Y2725" s="48"/>
      <c r="Z2725" s="48"/>
      <c r="AA2725" s="48"/>
      <c r="AB2725" s="48"/>
      <c r="AC2725" s="48"/>
      <c r="AD2725" s="49"/>
    </row>
    <row r="2726" spans="13:30">
      <c r="M2726" s="48"/>
      <c r="N2726" s="48"/>
      <c r="O2726" s="48"/>
      <c r="P2726" s="48"/>
      <c r="Q2726" s="48"/>
      <c r="R2726" s="48"/>
      <c r="S2726" s="48"/>
      <c r="T2726" s="48"/>
      <c r="U2726" s="48"/>
      <c r="V2726" s="48"/>
      <c r="W2726" s="48"/>
      <c r="X2726" s="48"/>
      <c r="Y2726" s="48"/>
      <c r="Z2726" s="48"/>
      <c r="AA2726" s="48"/>
      <c r="AB2726" s="48"/>
      <c r="AC2726" s="48"/>
      <c r="AD2726" s="49"/>
    </row>
    <row r="2727" spans="13:30">
      <c r="M2727" s="48"/>
      <c r="N2727" s="48"/>
      <c r="O2727" s="48"/>
      <c r="P2727" s="48"/>
      <c r="Q2727" s="48"/>
      <c r="R2727" s="48"/>
      <c r="S2727" s="48"/>
      <c r="T2727" s="48"/>
      <c r="U2727" s="48"/>
      <c r="V2727" s="48"/>
      <c r="W2727" s="48"/>
      <c r="X2727" s="48"/>
      <c r="Y2727" s="48"/>
      <c r="Z2727" s="48"/>
      <c r="AA2727" s="48"/>
      <c r="AB2727" s="48"/>
      <c r="AC2727" s="48"/>
      <c r="AD2727" s="49"/>
    </row>
    <row r="2728" spans="13:30">
      <c r="M2728" s="48"/>
      <c r="N2728" s="48"/>
      <c r="O2728" s="48"/>
      <c r="P2728" s="48"/>
      <c r="Q2728" s="48"/>
      <c r="R2728" s="48"/>
      <c r="S2728" s="48"/>
      <c r="T2728" s="48"/>
      <c r="U2728" s="48"/>
      <c r="V2728" s="48"/>
      <c r="W2728" s="48"/>
      <c r="X2728" s="48"/>
      <c r="Y2728" s="48"/>
      <c r="Z2728" s="48"/>
      <c r="AA2728" s="48"/>
      <c r="AB2728" s="48"/>
      <c r="AC2728" s="48"/>
      <c r="AD2728" s="49"/>
    </row>
    <row r="2729" spans="13:30">
      <c r="M2729" s="48"/>
      <c r="N2729" s="48"/>
      <c r="O2729" s="48"/>
      <c r="P2729" s="48"/>
      <c r="Q2729" s="48"/>
      <c r="R2729" s="48"/>
      <c r="S2729" s="48"/>
      <c r="T2729" s="48"/>
      <c r="U2729" s="48"/>
      <c r="V2729" s="48"/>
      <c r="W2729" s="48"/>
      <c r="X2729" s="48"/>
      <c r="Y2729" s="48"/>
      <c r="Z2729" s="48"/>
      <c r="AA2729" s="48"/>
      <c r="AB2729" s="48"/>
      <c r="AC2729" s="48"/>
      <c r="AD2729" s="49"/>
    </row>
    <row r="2730" spans="13:30">
      <c r="M2730" s="48"/>
      <c r="N2730" s="48"/>
      <c r="O2730" s="48"/>
      <c r="P2730" s="48"/>
      <c r="Q2730" s="48"/>
      <c r="R2730" s="48"/>
      <c r="S2730" s="48"/>
      <c r="T2730" s="48"/>
      <c r="U2730" s="48"/>
      <c r="V2730" s="48"/>
      <c r="W2730" s="48"/>
      <c r="X2730" s="48"/>
      <c r="Y2730" s="48"/>
      <c r="Z2730" s="48"/>
      <c r="AA2730" s="48"/>
      <c r="AB2730" s="48"/>
      <c r="AC2730" s="48"/>
      <c r="AD2730" s="49"/>
    </row>
    <row r="2731" spans="13:30">
      <c r="M2731" s="48"/>
      <c r="N2731" s="48"/>
      <c r="O2731" s="48"/>
      <c r="P2731" s="48"/>
      <c r="Q2731" s="48"/>
      <c r="R2731" s="48"/>
      <c r="S2731" s="48"/>
      <c r="T2731" s="48"/>
      <c r="U2731" s="48"/>
      <c r="V2731" s="48"/>
      <c r="W2731" s="48"/>
      <c r="X2731" s="48"/>
      <c r="Y2731" s="48"/>
      <c r="Z2731" s="48"/>
      <c r="AA2731" s="48"/>
      <c r="AB2731" s="48"/>
      <c r="AC2731" s="48"/>
      <c r="AD2731" s="49"/>
    </row>
    <row r="2732" spans="13:30">
      <c r="M2732" s="48"/>
      <c r="N2732" s="48"/>
      <c r="O2732" s="48"/>
      <c r="P2732" s="48"/>
      <c r="Q2732" s="48"/>
      <c r="R2732" s="48"/>
      <c r="S2732" s="48"/>
      <c r="T2732" s="48"/>
      <c r="U2732" s="48"/>
      <c r="V2732" s="48"/>
      <c r="W2732" s="48"/>
      <c r="X2732" s="48"/>
      <c r="Y2732" s="48"/>
      <c r="Z2732" s="48"/>
      <c r="AA2732" s="48"/>
      <c r="AB2732" s="48"/>
      <c r="AC2732" s="48"/>
      <c r="AD2732" s="49"/>
    </row>
    <row r="2733" spans="13:30">
      <c r="M2733" s="48"/>
      <c r="N2733" s="48"/>
      <c r="O2733" s="48"/>
      <c r="P2733" s="48"/>
      <c r="Q2733" s="48"/>
      <c r="R2733" s="48"/>
      <c r="S2733" s="48"/>
      <c r="T2733" s="48"/>
      <c r="U2733" s="48"/>
      <c r="V2733" s="48"/>
      <c r="W2733" s="48"/>
      <c r="X2733" s="48"/>
      <c r="Y2733" s="48"/>
      <c r="Z2733" s="48"/>
      <c r="AA2733" s="48"/>
      <c r="AB2733" s="48"/>
      <c r="AC2733" s="48"/>
      <c r="AD2733" s="49"/>
    </row>
    <row r="2734" spans="13:30">
      <c r="M2734" s="48"/>
      <c r="N2734" s="48"/>
      <c r="O2734" s="48"/>
      <c r="P2734" s="48"/>
      <c r="Q2734" s="48"/>
      <c r="R2734" s="48"/>
      <c r="S2734" s="48"/>
      <c r="T2734" s="48"/>
      <c r="U2734" s="48"/>
      <c r="V2734" s="48"/>
      <c r="W2734" s="48"/>
      <c r="X2734" s="48"/>
      <c r="Y2734" s="48"/>
      <c r="Z2734" s="48"/>
      <c r="AA2734" s="48"/>
      <c r="AB2734" s="48"/>
      <c r="AC2734" s="48"/>
      <c r="AD2734" s="49"/>
    </row>
    <row r="2735" spans="13:30">
      <c r="M2735" s="48"/>
      <c r="N2735" s="48"/>
      <c r="O2735" s="48"/>
      <c r="P2735" s="48"/>
      <c r="Q2735" s="48"/>
      <c r="R2735" s="48"/>
      <c r="S2735" s="48"/>
      <c r="T2735" s="48"/>
      <c r="U2735" s="48"/>
      <c r="V2735" s="48"/>
      <c r="W2735" s="48"/>
      <c r="X2735" s="48"/>
      <c r="Y2735" s="48"/>
      <c r="Z2735" s="48"/>
      <c r="AA2735" s="48"/>
      <c r="AB2735" s="48"/>
      <c r="AC2735" s="48"/>
      <c r="AD2735" s="49"/>
    </row>
    <row r="2736" spans="13:30">
      <c r="M2736" s="48"/>
      <c r="N2736" s="48"/>
      <c r="O2736" s="48"/>
      <c r="P2736" s="48"/>
      <c r="Q2736" s="48"/>
      <c r="R2736" s="48"/>
      <c r="S2736" s="48"/>
      <c r="T2736" s="48"/>
      <c r="U2736" s="48"/>
      <c r="V2736" s="48"/>
      <c r="W2736" s="48"/>
      <c r="X2736" s="48"/>
      <c r="Y2736" s="48"/>
      <c r="Z2736" s="48"/>
      <c r="AA2736" s="48"/>
      <c r="AB2736" s="48"/>
      <c r="AC2736" s="48"/>
      <c r="AD2736" s="49"/>
    </row>
    <row r="2737" spans="13:30">
      <c r="M2737" s="48"/>
      <c r="N2737" s="48"/>
      <c r="O2737" s="48"/>
      <c r="P2737" s="48"/>
      <c r="Q2737" s="48"/>
      <c r="R2737" s="48"/>
      <c r="S2737" s="48"/>
      <c r="T2737" s="48"/>
      <c r="U2737" s="48"/>
      <c r="V2737" s="48"/>
      <c r="W2737" s="48"/>
      <c r="X2737" s="48"/>
      <c r="Y2737" s="48"/>
      <c r="Z2737" s="48"/>
      <c r="AA2737" s="48"/>
      <c r="AB2737" s="48"/>
      <c r="AC2737" s="48"/>
      <c r="AD2737" s="49"/>
    </row>
    <row r="2738" spans="13:30">
      <c r="M2738" s="48"/>
      <c r="N2738" s="48"/>
      <c r="O2738" s="48"/>
      <c r="P2738" s="48"/>
      <c r="Q2738" s="48"/>
      <c r="R2738" s="48"/>
      <c r="S2738" s="48"/>
      <c r="T2738" s="48"/>
      <c r="U2738" s="48"/>
      <c r="V2738" s="48"/>
      <c r="W2738" s="48"/>
      <c r="X2738" s="48"/>
      <c r="Y2738" s="48"/>
      <c r="Z2738" s="48"/>
      <c r="AA2738" s="48"/>
      <c r="AB2738" s="48"/>
      <c r="AC2738" s="48"/>
      <c r="AD2738" s="49"/>
    </row>
    <row r="2739" spans="13:30">
      <c r="M2739" s="48"/>
      <c r="N2739" s="48"/>
      <c r="O2739" s="48"/>
      <c r="P2739" s="48"/>
      <c r="Q2739" s="48"/>
      <c r="R2739" s="48"/>
      <c r="S2739" s="48"/>
      <c r="T2739" s="48"/>
      <c r="U2739" s="48"/>
      <c r="V2739" s="48"/>
      <c r="W2739" s="48"/>
      <c r="X2739" s="48"/>
      <c r="Y2739" s="48"/>
      <c r="Z2739" s="48"/>
      <c r="AA2739" s="48"/>
      <c r="AB2739" s="48"/>
      <c r="AC2739" s="48"/>
      <c r="AD2739" s="49"/>
    </row>
    <row r="2740" spans="13:30">
      <c r="M2740" s="48"/>
      <c r="N2740" s="48"/>
      <c r="O2740" s="48"/>
      <c r="P2740" s="48"/>
      <c r="Q2740" s="48"/>
      <c r="R2740" s="48"/>
      <c r="S2740" s="48"/>
      <c r="T2740" s="48"/>
      <c r="U2740" s="48"/>
      <c r="V2740" s="48"/>
      <c r="W2740" s="48"/>
      <c r="X2740" s="48"/>
      <c r="Y2740" s="48"/>
      <c r="Z2740" s="48"/>
      <c r="AA2740" s="48"/>
      <c r="AB2740" s="48"/>
      <c r="AC2740" s="48"/>
      <c r="AD2740" s="49"/>
    </row>
    <row r="2741" spans="13:30">
      <c r="M2741" s="48"/>
      <c r="N2741" s="48"/>
      <c r="O2741" s="48"/>
      <c r="P2741" s="48"/>
      <c r="Q2741" s="48"/>
      <c r="R2741" s="48"/>
      <c r="S2741" s="48"/>
      <c r="T2741" s="48"/>
      <c r="U2741" s="48"/>
      <c r="V2741" s="48"/>
      <c r="W2741" s="48"/>
      <c r="X2741" s="48"/>
      <c r="Y2741" s="48"/>
      <c r="Z2741" s="48"/>
      <c r="AA2741" s="48"/>
      <c r="AB2741" s="48"/>
      <c r="AC2741" s="48"/>
      <c r="AD2741" s="49"/>
    </row>
    <row r="2742" spans="13:30">
      <c r="M2742" s="48"/>
      <c r="N2742" s="48"/>
      <c r="O2742" s="48"/>
      <c r="P2742" s="48"/>
      <c r="Q2742" s="48"/>
      <c r="R2742" s="48"/>
      <c r="S2742" s="48"/>
      <c r="T2742" s="48"/>
      <c r="U2742" s="48"/>
      <c r="V2742" s="48"/>
      <c r="W2742" s="48"/>
      <c r="X2742" s="48"/>
      <c r="Y2742" s="48"/>
      <c r="Z2742" s="48"/>
      <c r="AA2742" s="48"/>
      <c r="AB2742" s="48"/>
      <c r="AC2742" s="48"/>
      <c r="AD2742" s="49"/>
    </row>
    <row r="2743" spans="13:30">
      <c r="M2743" s="48"/>
      <c r="N2743" s="48"/>
      <c r="O2743" s="48"/>
      <c r="P2743" s="48"/>
      <c r="Q2743" s="48"/>
      <c r="R2743" s="48"/>
      <c r="S2743" s="48"/>
      <c r="T2743" s="48"/>
      <c r="U2743" s="48"/>
      <c r="V2743" s="48"/>
      <c r="W2743" s="48"/>
      <c r="X2743" s="48"/>
      <c r="Y2743" s="48"/>
      <c r="Z2743" s="48"/>
      <c r="AA2743" s="48"/>
      <c r="AB2743" s="48"/>
      <c r="AC2743" s="48"/>
      <c r="AD2743" s="49"/>
    </row>
    <row r="2744" spans="13:30">
      <c r="M2744" s="48"/>
      <c r="N2744" s="48"/>
      <c r="O2744" s="48"/>
      <c r="P2744" s="48"/>
      <c r="Q2744" s="48"/>
      <c r="R2744" s="48"/>
      <c r="S2744" s="48"/>
      <c r="T2744" s="48"/>
      <c r="U2744" s="48"/>
      <c r="V2744" s="48"/>
      <c r="W2744" s="48"/>
      <c r="X2744" s="48"/>
      <c r="Y2744" s="48"/>
      <c r="Z2744" s="48"/>
      <c r="AA2744" s="48"/>
      <c r="AB2744" s="48"/>
      <c r="AC2744" s="48"/>
      <c r="AD2744" s="49"/>
    </row>
    <row r="2745" spans="13:30">
      <c r="M2745" s="48"/>
      <c r="N2745" s="48"/>
      <c r="O2745" s="48"/>
      <c r="P2745" s="48"/>
      <c r="Q2745" s="48"/>
      <c r="R2745" s="48"/>
      <c r="S2745" s="48"/>
      <c r="T2745" s="48"/>
      <c r="U2745" s="48"/>
      <c r="V2745" s="48"/>
      <c r="W2745" s="48"/>
      <c r="X2745" s="48"/>
      <c r="Y2745" s="48"/>
      <c r="Z2745" s="48"/>
      <c r="AA2745" s="48"/>
      <c r="AB2745" s="48"/>
      <c r="AC2745" s="48"/>
      <c r="AD2745" s="49"/>
    </row>
    <row r="2746" spans="13:30">
      <c r="M2746" s="48"/>
      <c r="N2746" s="48"/>
      <c r="O2746" s="48"/>
      <c r="P2746" s="48"/>
      <c r="Q2746" s="48"/>
      <c r="R2746" s="48"/>
      <c r="S2746" s="48"/>
      <c r="T2746" s="48"/>
      <c r="U2746" s="48"/>
      <c r="V2746" s="48"/>
      <c r="W2746" s="48"/>
      <c r="X2746" s="48"/>
      <c r="Y2746" s="48"/>
      <c r="Z2746" s="48"/>
      <c r="AA2746" s="48"/>
      <c r="AB2746" s="48"/>
      <c r="AC2746" s="48"/>
      <c r="AD2746" s="49"/>
    </row>
    <row r="2747" spans="13:30">
      <c r="M2747" s="48"/>
      <c r="N2747" s="48"/>
      <c r="O2747" s="48"/>
      <c r="P2747" s="48"/>
      <c r="Q2747" s="48"/>
      <c r="R2747" s="48"/>
      <c r="S2747" s="48"/>
      <c r="T2747" s="48"/>
      <c r="U2747" s="48"/>
      <c r="V2747" s="48"/>
      <c r="W2747" s="48"/>
      <c r="X2747" s="48"/>
      <c r="Y2747" s="48"/>
      <c r="Z2747" s="48"/>
      <c r="AA2747" s="48"/>
      <c r="AB2747" s="48"/>
      <c r="AC2747" s="48"/>
      <c r="AD2747" s="49"/>
    </row>
    <row r="2748" spans="13:30">
      <c r="M2748" s="48"/>
      <c r="N2748" s="48"/>
      <c r="O2748" s="48"/>
      <c r="P2748" s="48"/>
      <c r="Q2748" s="48"/>
      <c r="R2748" s="48"/>
      <c r="S2748" s="48"/>
      <c r="T2748" s="48"/>
      <c r="U2748" s="48"/>
      <c r="V2748" s="48"/>
      <c r="W2748" s="48"/>
      <c r="X2748" s="48"/>
      <c r="Y2748" s="48"/>
      <c r="Z2748" s="48"/>
      <c r="AA2748" s="48"/>
      <c r="AB2748" s="48"/>
      <c r="AC2748" s="48"/>
      <c r="AD2748" s="49"/>
    </row>
    <row r="2749" spans="13:30">
      <c r="M2749" s="48"/>
      <c r="N2749" s="48"/>
      <c r="O2749" s="48"/>
      <c r="P2749" s="48"/>
      <c r="Q2749" s="48"/>
      <c r="R2749" s="48"/>
      <c r="S2749" s="48"/>
      <c r="T2749" s="48"/>
      <c r="U2749" s="48"/>
      <c r="V2749" s="48"/>
      <c r="W2749" s="48"/>
      <c r="X2749" s="48"/>
      <c r="Y2749" s="48"/>
      <c r="Z2749" s="48"/>
      <c r="AA2749" s="48"/>
      <c r="AB2749" s="48"/>
      <c r="AC2749" s="48"/>
      <c r="AD2749" s="49"/>
    </row>
    <row r="2750" spans="13:30">
      <c r="M2750" s="48"/>
      <c r="N2750" s="48"/>
      <c r="O2750" s="48"/>
      <c r="P2750" s="48"/>
      <c r="Q2750" s="48"/>
      <c r="R2750" s="48"/>
      <c r="S2750" s="48"/>
      <c r="T2750" s="48"/>
      <c r="U2750" s="48"/>
      <c r="V2750" s="48"/>
      <c r="W2750" s="48"/>
      <c r="X2750" s="48"/>
      <c r="Y2750" s="48"/>
      <c r="Z2750" s="48"/>
      <c r="AA2750" s="48"/>
      <c r="AB2750" s="48"/>
      <c r="AC2750" s="48"/>
      <c r="AD2750" s="49"/>
    </row>
    <row r="2751" spans="13:30">
      <c r="M2751" s="48"/>
      <c r="N2751" s="48"/>
      <c r="O2751" s="48"/>
      <c r="P2751" s="48"/>
      <c r="Q2751" s="48"/>
      <c r="R2751" s="48"/>
      <c r="S2751" s="48"/>
      <c r="T2751" s="48"/>
      <c r="U2751" s="48"/>
      <c r="V2751" s="48"/>
      <c r="W2751" s="48"/>
      <c r="X2751" s="48"/>
      <c r="Y2751" s="48"/>
      <c r="Z2751" s="48"/>
      <c r="AA2751" s="48"/>
      <c r="AB2751" s="48"/>
      <c r="AC2751" s="48"/>
      <c r="AD2751" s="49"/>
    </row>
    <row r="2752" spans="13:30">
      <c r="M2752" s="48"/>
      <c r="N2752" s="48"/>
      <c r="O2752" s="48"/>
      <c r="P2752" s="48"/>
      <c r="Q2752" s="48"/>
      <c r="R2752" s="48"/>
      <c r="S2752" s="48"/>
      <c r="T2752" s="48"/>
      <c r="U2752" s="48"/>
      <c r="V2752" s="48"/>
      <c r="W2752" s="48"/>
      <c r="X2752" s="48"/>
      <c r="Y2752" s="48"/>
      <c r="Z2752" s="48"/>
      <c r="AA2752" s="48"/>
      <c r="AB2752" s="48"/>
      <c r="AC2752" s="48"/>
      <c r="AD2752" s="49"/>
    </row>
    <row r="2753" spans="13:30">
      <c r="M2753" s="48"/>
      <c r="N2753" s="48"/>
      <c r="O2753" s="48"/>
      <c r="P2753" s="48"/>
      <c r="Q2753" s="48"/>
      <c r="R2753" s="48"/>
      <c r="S2753" s="48"/>
      <c r="T2753" s="48"/>
      <c r="U2753" s="48"/>
      <c r="V2753" s="48"/>
      <c r="W2753" s="48"/>
      <c r="X2753" s="48"/>
      <c r="Y2753" s="48"/>
      <c r="Z2753" s="48"/>
      <c r="AA2753" s="48"/>
      <c r="AB2753" s="48"/>
      <c r="AC2753" s="48"/>
      <c r="AD2753" s="49"/>
    </row>
    <row r="2754" spans="13:30">
      <c r="M2754" s="48"/>
      <c r="N2754" s="48"/>
      <c r="O2754" s="48"/>
      <c r="P2754" s="48"/>
      <c r="Q2754" s="48"/>
      <c r="R2754" s="48"/>
      <c r="S2754" s="48"/>
      <c r="T2754" s="48"/>
      <c r="U2754" s="48"/>
      <c r="V2754" s="48"/>
      <c r="W2754" s="48"/>
      <c r="X2754" s="48"/>
      <c r="Y2754" s="48"/>
      <c r="Z2754" s="48"/>
      <c r="AA2754" s="48"/>
      <c r="AB2754" s="48"/>
      <c r="AC2754" s="48"/>
      <c r="AD2754" s="49"/>
    </row>
    <row r="2755" spans="13:30">
      <c r="M2755" s="48"/>
      <c r="N2755" s="48"/>
      <c r="O2755" s="48"/>
      <c r="P2755" s="48"/>
      <c r="Q2755" s="48"/>
      <c r="R2755" s="48"/>
      <c r="S2755" s="48"/>
      <c r="T2755" s="48"/>
      <c r="U2755" s="48"/>
      <c r="V2755" s="48"/>
      <c r="W2755" s="48"/>
      <c r="X2755" s="48"/>
      <c r="Y2755" s="48"/>
      <c r="Z2755" s="48"/>
      <c r="AA2755" s="48"/>
      <c r="AB2755" s="48"/>
      <c r="AC2755" s="48"/>
      <c r="AD2755" s="49"/>
    </row>
    <row r="2756" spans="13:30">
      <c r="M2756" s="48"/>
      <c r="N2756" s="48"/>
      <c r="O2756" s="48"/>
      <c r="P2756" s="48"/>
      <c r="Q2756" s="48"/>
      <c r="R2756" s="48"/>
      <c r="S2756" s="48"/>
      <c r="T2756" s="48"/>
      <c r="U2756" s="48"/>
      <c r="V2756" s="48"/>
      <c r="W2756" s="48"/>
      <c r="X2756" s="48"/>
      <c r="Y2756" s="48"/>
      <c r="Z2756" s="48"/>
      <c r="AA2756" s="48"/>
      <c r="AB2756" s="48"/>
      <c r="AC2756" s="48"/>
      <c r="AD2756" s="49"/>
    </row>
    <row r="2757" spans="13:30">
      <c r="M2757" s="48"/>
      <c r="N2757" s="48"/>
      <c r="O2757" s="48"/>
      <c r="P2757" s="48"/>
      <c r="Q2757" s="48"/>
      <c r="R2757" s="48"/>
      <c r="S2757" s="48"/>
      <c r="T2757" s="48"/>
      <c r="U2757" s="48"/>
      <c r="V2757" s="48"/>
      <c r="W2757" s="48"/>
      <c r="X2757" s="48"/>
      <c r="Y2757" s="48"/>
      <c r="Z2757" s="48"/>
      <c r="AA2757" s="48"/>
      <c r="AB2757" s="48"/>
      <c r="AC2757" s="48"/>
      <c r="AD2757" s="49"/>
    </row>
    <row r="2758" spans="13:30">
      <c r="M2758" s="48"/>
      <c r="N2758" s="48"/>
      <c r="O2758" s="48"/>
      <c r="P2758" s="48"/>
      <c r="Q2758" s="48"/>
      <c r="R2758" s="48"/>
      <c r="S2758" s="48"/>
      <c r="T2758" s="48"/>
      <c r="U2758" s="48"/>
      <c r="V2758" s="48"/>
      <c r="W2758" s="48"/>
      <c r="X2758" s="48"/>
      <c r="Y2758" s="48"/>
      <c r="Z2758" s="48"/>
      <c r="AA2758" s="48"/>
      <c r="AB2758" s="48"/>
      <c r="AC2758" s="48"/>
      <c r="AD2758" s="49"/>
    </row>
    <row r="2759" spans="13:30">
      <c r="M2759" s="48"/>
      <c r="N2759" s="48"/>
      <c r="O2759" s="48"/>
      <c r="P2759" s="48"/>
      <c r="Q2759" s="48"/>
      <c r="R2759" s="48"/>
      <c r="S2759" s="48"/>
      <c r="T2759" s="48"/>
      <c r="U2759" s="48"/>
      <c r="V2759" s="48"/>
      <c r="W2759" s="48"/>
      <c r="X2759" s="48"/>
      <c r="Y2759" s="48"/>
      <c r="Z2759" s="48"/>
      <c r="AA2759" s="48"/>
      <c r="AB2759" s="48"/>
      <c r="AC2759" s="48"/>
      <c r="AD2759" s="49"/>
    </row>
    <row r="2760" spans="13:30">
      <c r="M2760" s="48"/>
      <c r="N2760" s="48"/>
      <c r="O2760" s="48"/>
      <c r="P2760" s="48"/>
      <c r="Q2760" s="48"/>
      <c r="R2760" s="48"/>
      <c r="S2760" s="48"/>
      <c r="T2760" s="48"/>
      <c r="U2760" s="48"/>
      <c r="V2760" s="48"/>
      <c r="W2760" s="48"/>
      <c r="X2760" s="48"/>
      <c r="Y2760" s="48"/>
      <c r="Z2760" s="48"/>
      <c r="AA2760" s="48"/>
      <c r="AB2760" s="48"/>
      <c r="AC2760" s="48"/>
      <c r="AD2760" s="49"/>
    </row>
    <row r="2761" spans="13:30">
      <c r="M2761" s="48"/>
      <c r="N2761" s="48"/>
      <c r="O2761" s="48"/>
      <c r="P2761" s="48"/>
      <c r="Q2761" s="48"/>
      <c r="R2761" s="48"/>
      <c r="S2761" s="48"/>
      <c r="T2761" s="48"/>
      <c r="U2761" s="48"/>
      <c r="V2761" s="48"/>
      <c r="W2761" s="48"/>
      <c r="X2761" s="48"/>
      <c r="Y2761" s="48"/>
      <c r="Z2761" s="48"/>
      <c r="AA2761" s="48"/>
      <c r="AB2761" s="48"/>
      <c r="AC2761" s="48"/>
      <c r="AD2761" s="49"/>
    </row>
    <row r="2762" spans="13:30">
      <c r="M2762" s="48"/>
      <c r="N2762" s="48"/>
      <c r="O2762" s="48"/>
      <c r="P2762" s="48"/>
      <c r="Q2762" s="48"/>
      <c r="R2762" s="48"/>
      <c r="S2762" s="48"/>
      <c r="T2762" s="48"/>
      <c r="U2762" s="48"/>
      <c r="V2762" s="48"/>
      <c r="W2762" s="48"/>
      <c r="X2762" s="48"/>
      <c r="Y2762" s="48"/>
      <c r="Z2762" s="48"/>
      <c r="AA2762" s="48"/>
      <c r="AB2762" s="48"/>
      <c r="AC2762" s="48"/>
      <c r="AD2762" s="49"/>
    </row>
    <row r="2763" spans="13:30">
      <c r="M2763" s="48"/>
      <c r="N2763" s="48"/>
      <c r="O2763" s="48"/>
      <c r="P2763" s="48"/>
      <c r="Q2763" s="48"/>
      <c r="R2763" s="48"/>
      <c r="S2763" s="48"/>
      <c r="T2763" s="48"/>
      <c r="U2763" s="48"/>
      <c r="V2763" s="48"/>
      <c r="W2763" s="48"/>
      <c r="X2763" s="48"/>
      <c r="Y2763" s="48"/>
      <c r="Z2763" s="48"/>
      <c r="AA2763" s="48"/>
      <c r="AB2763" s="48"/>
      <c r="AC2763" s="48"/>
      <c r="AD2763" s="49"/>
    </row>
    <row r="2764" spans="13:30">
      <c r="M2764" s="48"/>
      <c r="N2764" s="48"/>
      <c r="O2764" s="48"/>
      <c r="P2764" s="48"/>
      <c r="Q2764" s="48"/>
      <c r="R2764" s="48"/>
      <c r="S2764" s="48"/>
      <c r="T2764" s="48"/>
      <c r="U2764" s="48"/>
      <c r="V2764" s="48"/>
      <c r="W2764" s="48"/>
      <c r="X2764" s="48"/>
      <c r="Y2764" s="48"/>
      <c r="Z2764" s="48"/>
      <c r="AA2764" s="48"/>
      <c r="AB2764" s="48"/>
      <c r="AC2764" s="48"/>
      <c r="AD2764" s="49"/>
    </row>
    <row r="2765" spans="13:30">
      <c r="M2765" s="48"/>
      <c r="N2765" s="48"/>
      <c r="O2765" s="48"/>
      <c r="P2765" s="48"/>
      <c r="Q2765" s="48"/>
      <c r="R2765" s="48"/>
      <c r="S2765" s="48"/>
      <c r="T2765" s="48"/>
      <c r="U2765" s="48"/>
      <c r="V2765" s="48"/>
      <c r="W2765" s="48"/>
      <c r="X2765" s="48"/>
      <c r="Y2765" s="48"/>
      <c r="Z2765" s="48"/>
      <c r="AA2765" s="48"/>
      <c r="AB2765" s="48"/>
      <c r="AC2765" s="48"/>
      <c r="AD2765" s="49"/>
    </row>
    <row r="2766" spans="13:30">
      <c r="M2766" s="48"/>
      <c r="N2766" s="48"/>
      <c r="O2766" s="48"/>
      <c r="P2766" s="48"/>
      <c r="Q2766" s="48"/>
      <c r="R2766" s="48"/>
      <c r="S2766" s="48"/>
      <c r="T2766" s="48"/>
      <c r="U2766" s="48"/>
      <c r="V2766" s="48"/>
      <c r="W2766" s="48"/>
      <c r="X2766" s="48"/>
      <c r="Y2766" s="48"/>
      <c r="Z2766" s="48"/>
      <c r="AA2766" s="48"/>
      <c r="AB2766" s="48"/>
      <c r="AC2766" s="48"/>
      <c r="AD2766" s="49"/>
    </row>
    <row r="2767" spans="13:30">
      <c r="M2767" s="48"/>
      <c r="N2767" s="48"/>
      <c r="O2767" s="48"/>
      <c r="P2767" s="48"/>
      <c r="Q2767" s="48"/>
      <c r="R2767" s="48"/>
      <c r="S2767" s="48"/>
      <c r="T2767" s="48"/>
      <c r="U2767" s="48"/>
      <c r="V2767" s="48"/>
      <c r="W2767" s="48"/>
      <c r="X2767" s="48"/>
      <c r="Y2767" s="48"/>
      <c r="Z2767" s="48"/>
      <c r="AA2767" s="48"/>
      <c r="AB2767" s="48"/>
      <c r="AC2767" s="48"/>
      <c r="AD2767" s="49"/>
    </row>
    <row r="2768" spans="13:30">
      <c r="M2768" s="48"/>
      <c r="N2768" s="48"/>
      <c r="O2768" s="48"/>
      <c r="P2768" s="48"/>
      <c r="Q2768" s="48"/>
      <c r="R2768" s="48"/>
      <c r="S2768" s="48"/>
      <c r="T2768" s="48"/>
      <c r="U2768" s="48"/>
      <c r="V2768" s="48"/>
      <c r="W2768" s="48"/>
      <c r="X2768" s="48"/>
      <c r="Y2768" s="48"/>
      <c r="Z2768" s="48"/>
      <c r="AA2768" s="48"/>
      <c r="AB2768" s="48"/>
      <c r="AC2768" s="48"/>
      <c r="AD2768" s="49"/>
    </row>
    <row r="2769" spans="13:30">
      <c r="M2769" s="48"/>
      <c r="N2769" s="48"/>
      <c r="O2769" s="48"/>
      <c r="P2769" s="48"/>
      <c r="Q2769" s="48"/>
      <c r="R2769" s="48"/>
      <c r="S2769" s="48"/>
      <c r="T2769" s="48"/>
      <c r="U2769" s="48"/>
      <c r="V2769" s="48"/>
      <c r="W2769" s="48"/>
      <c r="X2769" s="48"/>
      <c r="Y2769" s="48"/>
      <c r="Z2769" s="48"/>
      <c r="AA2769" s="48"/>
      <c r="AB2769" s="48"/>
      <c r="AC2769" s="48"/>
      <c r="AD2769" s="49"/>
    </row>
    <row r="2770" spans="13:30">
      <c r="M2770" s="48"/>
      <c r="N2770" s="48"/>
      <c r="O2770" s="48"/>
      <c r="P2770" s="48"/>
      <c r="Q2770" s="48"/>
      <c r="R2770" s="48"/>
      <c r="S2770" s="48"/>
      <c r="T2770" s="48"/>
      <c r="U2770" s="48"/>
      <c r="V2770" s="48"/>
      <c r="W2770" s="48"/>
      <c r="X2770" s="48"/>
      <c r="Y2770" s="48"/>
      <c r="Z2770" s="48"/>
      <c r="AA2770" s="48"/>
      <c r="AB2770" s="48"/>
      <c r="AC2770" s="48"/>
      <c r="AD2770" s="49"/>
    </row>
    <row r="2771" spans="13:30">
      <c r="M2771" s="48"/>
      <c r="N2771" s="48"/>
      <c r="O2771" s="48"/>
      <c r="P2771" s="48"/>
      <c r="Q2771" s="48"/>
      <c r="R2771" s="48"/>
      <c r="S2771" s="48"/>
      <c r="T2771" s="48"/>
      <c r="U2771" s="48"/>
      <c r="V2771" s="48"/>
      <c r="W2771" s="48"/>
      <c r="X2771" s="48"/>
      <c r="Y2771" s="48"/>
      <c r="Z2771" s="48"/>
      <c r="AA2771" s="48"/>
      <c r="AB2771" s="48"/>
      <c r="AC2771" s="48"/>
      <c r="AD2771" s="49"/>
    </row>
    <row r="2772" spans="13:30">
      <c r="M2772" s="48"/>
      <c r="N2772" s="48"/>
      <c r="O2772" s="48"/>
      <c r="P2772" s="48"/>
      <c r="Q2772" s="48"/>
      <c r="R2772" s="48"/>
      <c r="S2772" s="48"/>
      <c r="T2772" s="48"/>
      <c r="U2772" s="48"/>
      <c r="V2772" s="48"/>
      <c r="W2772" s="48"/>
      <c r="X2772" s="48"/>
      <c r="Y2772" s="48"/>
      <c r="Z2772" s="48"/>
      <c r="AA2772" s="48"/>
      <c r="AB2772" s="48"/>
      <c r="AC2772" s="48"/>
      <c r="AD2772" s="49"/>
    </row>
    <row r="2773" spans="13:30">
      <c r="M2773" s="48"/>
      <c r="N2773" s="48"/>
      <c r="O2773" s="48"/>
      <c r="P2773" s="48"/>
      <c r="Q2773" s="48"/>
      <c r="R2773" s="48"/>
      <c r="S2773" s="48"/>
      <c r="T2773" s="48"/>
      <c r="U2773" s="48"/>
      <c r="V2773" s="48"/>
      <c r="W2773" s="48"/>
      <c r="X2773" s="48"/>
      <c r="Y2773" s="48"/>
      <c r="Z2773" s="48"/>
      <c r="AA2773" s="48"/>
      <c r="AB2773" s="48"/>
      <c r="AC2773" s="48"/>
      <c r="AD2773" s="49"/>
    </row>
    <row r="2774" spans="13:30">
      <c r="M2774" s="48"/>
      <c r="N2774" s="48"/>
      <c r="O2774" s="48"/>
      <c r="P2774" s="48"/>
      <c r="Q2774" s="48"/>
      <c r="R2774" s="48"/>
      <c r="S2774" s="48"/>
      <c r="T2774" s="48"/>
      <c r="U2774" s="48"/>
      <c r="V2774" s="48"/>
      <c r="W2774" s="48"/>
      <c r="X2774" s="48"/>
      <c r="Y2774" s="48"/>
      <c r="Z2774" s="48"/>
      <c r="AA2774" s="48"/>
      <c r="AB2774" s="48"/>
      <c r="AC2774" s="48"/>
      <c r="AD2774" s="49"/>
    </row>
    <row r="2775" spans="13:30">
      <c r="M2775" s="48"/>
      <c r="N2775" s="48"/>
      <c r="O2775" s="48"/>
      <c r="P2775" s="48"/>
      <c r="Q2775" s="48"/>
      <c r="R2775" s="48"/>
      <c r="S2775" s="48"/>
      <c r="T2775" s="48"/>
      <c r="U2775" s="48"/>
      <c r="V2775" s="48"/>
      <c r="W2775" s="48"/>
      <c r="X2775" s="48"/>
      <c r="Y2775" s="48"/>
      <c r="Z2775" s="48"/>
      <c r="AA2775" s="48"/>
      <c r="AB2775" s="48"/>
      <c r="AC2775" s="48"/>
      <c r="AD2775" s="49"/>
    </row>
    <row r="2776" spans="13:30">
      <c r="M2776" s="48"/>
      <c r="N2776" s="48"/>
      <c r="O2776" s="48"/>
      <c r="P2776" s="48"/>
      <c r="Q2776" s="48"/>
      <c r="R2776" s="48"/>
      <c r="S2776" s="48"/>
      <c r="T2776" s="48"/>
      <c r="U2776" s="48"/>
      <c r="V2776" s="48"/>
      <c r="W2776" s="48"/>
      <c r="X2776" s="48"/>
      <c r="Y2776" s="48"/>
      <c r="Z2776" s="48"/>
      <c r="AA2776" s="48"/>
      <c r="AB2776" s="48"/>
      <c r="AC2776" s="48"/>
      <c r="AD2776" s="49"/>
    </row>
    <row r="2777" spans="13:30">
      <c r="M2777" s="48"/>
      <c r="N2777" s="48"/>
      <c r="O2777" s="48"/>
      <c r="P2777" s="48"/>
      <c r="Q2777" s="48"/>
      <c r="R2777" s="48"/>
      <c r="S2777" s="48"/>
      <c r="T2777" s="48"/>
      <c r="U2777" s="48"/>
      <c r="V2777" s="48"/>
      <c r="W2777" s="48"/>
      <c r="X2777" s="48"/>
      <c r="Y2777" s="48"/>
      <c r="Z2777" s="48"/>
      <c r="AA2777" s="48"/>
      <c r="AB2777" s="48"/>
      <c r="AC2777" s="48"/>
      <c r="AD2777" s="49"/>
    </row>
    <row r="2778" spans="13:30">
      <c r="M2778" s="48"/>
      <c r="N2778" s="48"/>
      <c r="O2778" s="48"/>
      <c r="P2778" s="48"/>
      <c r="Q2778" s="48"/>
      <c r="R2778" s="48"/>
      <c r="S2778" s="48"/>
      <c r="T2778" s="48"/>
      <c r="U2778" s="48"/>
      <c r="V2778" s="48"/>
      <c r="W2778" s="48"/>
      <c r="X2778" s="48"/>
      <c r="Y2778" s="48"/>
      <c r="Z2778" s="48"/>
      <c r="AA2778" s="48"/>
      <c r="AB2778" s="48"/>
      <c r="AC2778" s="48"/>
      <c r="AD2778" s="49"/>
    </row>
    <row r="2779" spans="13:30">
      <c r="M2779" s="48"/>
      <c r="N2779" s="48"/>
      <c r="O2779" s="48"/>
      <c r="P2779" s="48"/>
      <c r="Q2779" s="48"/>
      <c r="R2779" s="48"/>
      <c r="S2779" s="48"/>
      <c r="T2779" s="48"/>
      <c r="U2779" s="48"/>
      <c r="V2779" s="48"/>
      <c r="W2779" s="48"/>
      <c r="X2779" s="48"/>
      <c r="Y2779" s="48"/>
      <c r="Z2779" s="48"/>
      <c r="AA2779" s="48"/>
      <c r="AB2779" s="48"/>
      <c r="AC2779" s="48"/>
      <c r="AD2779" s="49"/>
    </row>
    <row r="2780" spans="13:30">
      <c r="M2780" s="48"/>
      <c r="N2780" s="48"/>
      <c r="O2780" s="48"/>
      <c r="P2780" s="48"/>
      <c r="Q2780" s="48"/>
      <c r="R2780" s="48"/>
      <c r="S2780" s="48"/>
      <c r="T2780" s="48"/>
      <c r="U2780" s="48"/>
      <c r="V2780" s="48"/>
      <c r="W2780" s="48"/>
      <c r="X2780" s="48"/>
      <c r="Y2780" s="48"/>
      <c r="Z2780" s="48"/>
      <c r="AA2780" s="48"/>
      <c r="AB2780" s="48"/>
      <c r="AC2780" s="48"/>
      <c r="AD2780" s="49"/>
    </row>
    <row r="2781" spans="13:30">
      <c r="M2781" s="48"/>
      <c r="N2781" s="48"/>
      <c r="O2781" s="48"/>
      <c r="P2781" s="48"/>
      <c r="Q2781" s="48"/>
      <c r="R2781" s="48"/>
      <c r="S2781" s="48"/>
      <c r="T2781" s="48"/>
      <c r="U2781" s="48"/>
      <c r="V2781" s="48"/>
      <c r="W2781" s="48"/>
      <c r="X2781" s="48"/>
      <c r="Y2781" s="48"/>
      <c r="Z2781" s="48"/>
      <c r="AA2781" s="48"/>
      <c r="AB2781" s="48"/>
      <c r="AC2781" s="48"/>
      <c r="AD2781" s="49"/>
    </row>
    <row r="2782" spans="13:30">
      <c r="M2782" s="48"/>
      <c r="N2782" s="48"/>
      <c r="O2782" s="48"/>
      <c r="P2782" s="48"/>
      <c r="Q2782" s="48"/>
      <c r="R2782" s="48"/>
      <c r="S2782" s="48"/>
      <c r="T2782" s="48"/>
      <c r="U2782" s="48"/>
      <c r="V2782" s="48"/>
      <c r="W2782" s="48"/>
      <c r="X2782" s="48"/>
      <c r="Y2782" s="48"/>
      <c r="Z2782" s="48"/>
      <c r="AA2782" s="48"/>
      <c r="AB2782" s="48"/>
      <c r="AC2782" s="48"/>
      <c r="AD2782" s="49"/>
    </row>
    <row r="2783" spans="13:30">
      <c r="M2783" s="48"/>
      <c r="N2783" s="48"/>
      <c r="O2783" s="48"/>
      <c r="P2783" s="48"/>
      <c r="Q2783" s="48"/>
      <c r="R2783" s="48"/>
      <c r="S2783" s="48"/>
      <c r="T2783" s="48"/>
      <c r="U2783" s="48"/>
      <c r="V2783" s="48"/>
      <c r="W2783" s="48"/>
      <c r="X2783" s="48"/>
      <c r="Y2783" s="48"/>
      <c r="Z2783" s="48"/>
      <c r="AA2783" s="48"/>
      <c r="AB2783" s="48"/>
      <c r="AC2783" s="48"/>
      <c r="AD2783" s="49"/>
    </row>
    <row r="2784" spans="13:30">
      <c r="M2784" s="48"/>
      <c r="N2784" s="48"/>
      <c r="O2784" s="48"/>
      <c r="P2784" s="48"/>
      <c r="Q2784" s="48"/>
      <c r="R2784" s="48"/>
      <c r="S2784" s="48"/>
      <c r="T2784" s="48"/>
      <c r="U2784" s="48"/>
      <c r="V2784" s="48"/>
      <c r="W2784" s="48"/>
      <c r="X2784" s="48"/>
      <c r="Y2784" s="48"/>
      <c r="Z2784" s="48"/>
      <c r="AA2784" s="48"/>
      <c r="AB2784" s="48"/>
      <c r="AC2784" s="48"/>
      <c r="AD2784" s="49"/>
    </row>
    <row r="2785" spans="13:30">
      <c r="M2785" s="48"/>
      <c r="N2785" s="48"/>
      <c r="O2785" s="48"/>
      <c r="P2785" s="48"/>
      <c r="Q2785" s="48"/>
      <c r="R2785" s="48"/>
      <c r="S2785" s="48"/>
      <c r="T2785" s="48"/>
      <c r="U2785" s="48"/>
      <c r="V2785" s="48"/>
      <c r="W2785" s="48"/>
      <c r="X2785" s="48"/>
      <c r="Y2785" s="48"/>
      <c r="Z2785" s="48"/>
      <c r="AA2785" s="48"/>
      <c r="AB2785" s="48"/>
      <c r="AC2785" s="48"/>
      <c r="AD2785" s="49"/>
    </row>
    <row r="2786" spans="13:30">
      <c r="M2786" s="48"/>
      <c r="N2786" s="48"/>
      <c r="O2786" s="48"/>
      <c r="P2786" s="48"/>
      <c r="Q2786" s="48"/>
      <c r="R2786" s="48"/>
      <c r="S2786" s="48"/>
      <c r="T2786" s="48"/>
      <c r="U2786" s="48"/>
      <c r="V2786" s="48"/>
      <c r="W2786" s="48"/>
      <c r="X2786" s="48"/>
      <c r="Y2786" s="48"/>
      <c r="Z2786" s="48"/>
      <c r="AA2786" s="48"/>
      <c r="AB2786" s="48"/>
      <c r="AC2786" s="48"/>
      <c r="AD2786" s="49"/>
    </row>
    <row r="2787" spans="13:30">
      <c r="M2787" s="48"/>
      <c r="N2787" s="48"/>
      <c r="O2787" s="48"/>
      <c r="P2787" s="48"/>
      <c r="Q2787" s="48"/>
      <c r="R2787" s="48"/>
      <c r="S2787" s="48"/>
      <c r="T2787" s="48"/>
      <c r="U2787" s="48"/>
      <c r="V2787" s="48"/>
      <c r="W2787" s="48"/>
      <c r="X2787" s="48"/>
      <c r="Y2787" s="48"/>
      <c r="Z2787" s="48"/>
      <c r="AA2787" s="48"/>
      <c r="AB2787" s="48"/>
      <c r="AC2787" s="48"/>
      <c r="AD2787" s="49"/>
    </row>
    <row r="2788" spans="13:30">
      <c r="M2788" s="48"/>
      <c r="N2788" s="48"/>
      <c r="O2788" s="48"/>
      <c r="P2788" s="48"/>
      <c r="Q2788" s="48"/>
      <c r="R2788" s="48"/>
      <c r="S2788" s="48"/>
      <c r="T2788" s="48"/>
      <c r="U2788" s="48"/>
      <c r="V2788" s="48"/>
      <c r="W2788" s="48"/>
      <c r="X2788" s="48"/>
      <c r="Y2788" s="48"/>
      <c r="Z2788" s="48"/>
      <c r="AA2788" s="48"/>
      <c r="AB2788" s="48"/>
      <c r="AC2788" s="48"/>
      <c r="AD2788" s="49"/>
    </row>
    <row r="2789" spans="13:30">
      <c r="M2789" s="48"/>
      <c r="N2789" s="48"/>
      <c r="O2789" s="48"/>
      <c r="P2789" s="48"/>
      <c r="Q2789" s="48"/>
      <c r="R2789" s="48"/>
      <c r="S2789" s="48"/>
      <c r="T2789" s="48"/>
      <c r="U2789" s="48"/>
      <c r="V2789" s="48"/>
      <c r="W2789" s="48"/>
      <c r="X2789" s="48"/>
      <c r="Y2789" s="48"/>
      <c r="Z2789" s="48"/>
      <c r="AA2789" s="48"/>
      <c r="AB2789" s="48"/>
      <c r="AC2789" s="48"/>
      <c r="AD2789" s="49"/>
    </row>
    <row r="2790" spans="13:30">
      <c r="M2790" s="48"/>
      <c r="N2790" s="48"/>
      <c r="O2790" s="48"/>
      <c r="P2790" s="48"/>
      <c r="Q2790" s="48"/>
      <c r="R2790" s="48"/>
      <c r="S2790" s="48"/>
      <c r="T2790" s="48"/>
      <c r="U2790" s="48"/>
      <c r="V2790" s="48"/>
      <c r="W2790" s="48"/>
      <c r="X2790" s="48"/>
      <c r="Y2790" s="48"/>
      <c r="Z2790" s="48"/>
      <c r="AA2790" s="48"/>
      <c r="AB2790" s="48"/>
      <c r="AC2790" s="48"/>
      <c r="AD2790" s="49"/>
    </row>
    <row r="2791" spans="13:30">
      <c r="M2791" s="48"/>
      <c r="N2791" s="48"/>
      <c r="O2791" s="48"/>
      <c r="P2791" s="48"/>
      <c r="Q2791" s="48"/>
      <c r="R2791" s="48"/>
      <c r="S2791" s="48"/>
      <c r="T2791" s="48"/>
      <c r="U2791" s="48"/>
      <c r="V2791" s="48"/>
      <c r="W2791" s="48"/>
      <c r="X2791" s="48"/>
      <c r="Y2791" s="48"/>
      <c r="Z2791" s="48"/>
      <c r="AA2791" s="48"/>
      <c r="AB2791" s="48"/>
      <c r="AC2791" s="48"/>
      <c r="AD2791" s="49"/>
    </row>
    <row r="2792" spans="13:30">
      <c r="M2792" s="48"/>
      <c r="N2792" s="48"/>
      <c r="O2792" s="48"/>
      <c r="P2792" s="48"/>
      <c r="Q2792" s="48"/>
      <c r="R2792" s="48"/>
      <c r="S2792" s="48"/>
      <c r="T2792" s="48"/>
      <c r="U2792" s="48"/>
      <c r="V2792" s="48"/>
      <c r="W2792" s="48"/>
      <c r="X2792" s="48"/>
      <c r="Y2792" s="48"/>
      <c r="Z2792" s="48"/>
      <c r="AA2792" s="48"/>
      <c r="AB2792" s="48"/>
      <c r="AC2792" s="48"/>
      <c r="AD2792" s="49"/>
    </row>
    <row r="2793" spans="13:30">
      <c r="M2793" s="48"/>
      <c r="N2793" s="48"/>
      <c r="O2793" s="48"/>
      <c r="P2793" s="48"/>
      <c r="Q2793" s="48"/>
      <c r="R2793" s="48"/>
      <c r="S2793" s="48"/>
      <c r="T2793" s="48"/>
      <c r="U2793" s="48"/>
      <c r="V2793" s="48"/>
      <c r="W2793" s="48"/>
      <c r="X2793" s="48"/>
      <c r="Y2793" s="48"/>
      <c r="Z2793" s="48"/>
      <c r="AA2793" s="48"/>
      <c r="AB2793" s="48"/>
      <c r="AC2793" s="48"/>
      <c r="AD2793" s="49"/>
    </row>
    <row r="2794" spans="13:30">
      <c r="M2794" s="48"/>
      <c r="N2794" s="48"/>
      <c r="O2794" s="48"/>
      <c r="P2794" s="48"/>
      <c r="Q2794" s="48"/>
      <c r="R2794" s="48"/>
      <c r="S2794" s="48"/>
      <c r="T2794" s="48"/>
      <c r="U2794" s="48"/>
      <c r="V2794" s="48"/>
      <c r="W2794" s="48"/>
      <c r="X2794" s="48"/>
      <c r="Y2794" s="48"/>
      <c r="Z2794" s="48"/>
      <c r="AA2794" s="48"/>
      <c r="AB2794" s="48"/>
      <c r="AC2794" s="48"/>
      <c r="AD2794" s="49"/>
    </row>
    <row r="2795" spans="13:30">
      <c r="M2795" s="48"/>
      <c r="N2795" s="48"/>
      <c r="O2795" s="48"/>
      <c r="P2795" s="48"/>
      <c r="Q2795" s="48"/>
      <c r="R2795" s="48"/>
      <c r="S2795" s="48"/>
      <c r="T2795" s="48"/>
      <c r="U2795" s="48"/>
      <c r="V2795" s="48"/>
      <c r="W2795" s="48"/>
      <c r="X2795" s="48"/>
      <c r="Y2795" s="48"/>
      <c r="Z2795" s="48"/>
      <c r="AA2795" s="48"/>
      <c r="AB2795" s="48"/>
      <c r="AC2795" s="48"/>
      <c r="AD2795" s="49"/>
    </row>
    <row r="2796" spans="13:30">
      <c r="M2796" s="48"/>
      <c r="N2796" s="48"/>
      <c r="O2796" s="48"/>
      <c r="P2796" s="48"/>
      <c r="Q2796" s="48"/>
      <c r="R2796" s="48"/>
      <c r="S2796" s="48"/>
      <c r="T2796" s="48"/>
      <c r="U2796" s="48"/>
      <c r="V2796" s="48"/>
      <c r="W2796" s="48"/>
      <c r="X2796" s="48"/>
      <c r="Y2796" s="48"/>
      <c r="Z2796" s="48"/>
      <c r="AA2796" s="48"/>
      <c r="AB2796" s="48"/>
      <c r="AC2796" s="48"/>
      <c r="AD2796" s="49"/>
    </row>
    <row r="2797" spans="13:30">
      <c r="M2797" s="48"/>
      <c r="N2797" s="48"/>
      <c r="O2797" s="48"/>
      <c r="P2797" s="48"/>
      <c r="Q2797" s="48"/>
      <c r="R2797" s="48"/>
      <c r="S2797" s="48"/>
      <c r="T2797" s="48"/>
      <c r="U2797" s="48"/>
      <c r="V2797" s="48"/>
      <c r="W2797" s="48"/>
      <c r="X2797" s="48"/>
      <c r="Y2797" s="48"/>
      <c r="Z2797" s="48"/>
      <c r="AA2797" s="48"/>
      <c r="AB2797" s="48"/>
      <c r="AC2797" s="48"/>
      <c r="AD2797" s="49"/>
    </row>
    <row r="2798" spans="13:30">
      <c r="M2798" s="48"/>
      <c r="N2798" s="48"/>
      <c r="O2798" s="48"/>
      <c r="P2798" s="48"/>
      <c r="Q2798" s="48"/>
      <c r="R2798" s="48"/>
      <c r="S2798" s="48"/>
      <c r="T2798" s="48"/>
      <c r="U2798" s="48"/>
      <c r="V2798" s="48"/>
      <c r="W2798" s="48"/>
      <c r="X2798" s="48"/>
      <c r="Y2798" s="48"/>
      <c r="Z2798" s="48"/>
      <c r="AA2798" s="48"/>
      <c r="AB2798" s="48"/>
      <c r="AC2798" s="48"/>
      <c r="AD2798" s="49"/>
    </row>
    <row r="2799" spans="13:30">
      <c r="M2799" s="48"/>
      <c r="N2799" s="48"/>
      <c r="O2799" s="48"/>
      <c r="P2799" s="48"/>
      <c r="Q2799" s="48"/>
      <c r="R2799" s="48"/>
      <c r="S2799" s="48"/>
      <c r="T2799" s="48"/>
      <c r="U2799" s="48"/>
      <c r="V2799" s="48"/>
      <c r="W2799" s="48"/>
      <c r="X2799" s="48"/>
      <c r="Y2799" s="48"/>
      <c r="Z2799" s="48"/>
      <c r="AA2799" s="48"/>
      <c r="AB2799" s="48"/>
      <c r="AC2799" s="48"/>
      <c r="AD2799" s="49"/>
    </row>
    <row r="2800" spans="13:30">
      <c r="M2800" s="48"/>
      <c r="N2800" s="48"/>
      <c r="O2800" s="48"/>
      <c r="P2800" s="48"/>
      <c r="Q2800" s="48"/>
      <c r="R2800" s="48"/>
      <c r="S2800" s="48"/>
      <c r="T2800" s="48"/>
      <c r="U2800" s="48"/>
      <c r="V2800" s="48"/>
      <c r="W2800" s="48"/>
      <c r="X2800" s="48"/>
      <c r="Y2800" s="48"/>
      <c r="Z2800" s="48"/>
      <c r="AA2800" s="48"/>
      <c r="AB2800" s="48"/>
      <c r="AC2800" s="48"/>
      <c r="AD2800" s="49"/>
    </row>
    <row r="2801" spans="13:30">
      <c r="M2801" s="48"/>
      <c r="N2801" s="48"/>
      <c r="O2801" s="48"/>
      <c r="P2801" s="48"/>
      <c r="Q2801" s="48"/>
      <c r="R2801" s="48"/>
      <c r="S2801" s="48"/>
      <c r="T2801" s="48"/>
      <c r="U2801" s="48"/>
      <c r="V2801" s="48"/>
      <c r="W2801" s="48"/>
      <c r="X2801" s="48"/>
      <c r="Y2801" s="48"/>
      <c r="Z2801" s="48"/>
      <c r="AA2801" s="48"/>
      <c r="AB2801" s="48"/>
      <c r="AC2801" s="48"/>
      <c r="AD2801" s="49"/>
    </row>
    <row r="2802" spans="13:30">
      <c r="M2802" s="48"/>
      <c r="N2802" s="48"/>
      <c r="O2802" s="48"/>
      <c r="P2802" s="48"/>
      <c r="Q2802" s="48"/>
      <c r="R2802" s="48"/>
      <c r="S2802" s="48"/>
      <c r="T2802" s="48"/>
      <c r="U2802" s="48"/>
      <c r="V2802" s="48"/>
      <c r="W2802" s="48"/>
      <c r="X2802" s="48"/>
      <c r="Y2802" s="48"/>
      <c r="Z2802" s="48"/>
      <c r="AA2802" s="48"/>
      <c r="AB2802" s="48"/>
      <c r="AC2802" s="48"/>
      <c r="AD2802" s="49"/>
    </row>
    <row r="2803" spans="13:30">
      <c r="M2803" s="48"/>
      <c r="N2803" s="48"/>
      <c r="O2803" s="48"/>
      <c r="P2803" s="48"/>
      <c r="Q2803" s="48"/>
      <c r="R2803" s="48"/>
      <c r="S2803" s="48"/>
      <c r="T2803" s="48"/>
      <c r="U2803" s="48"/>
      <c r="V2803" s="48"/>
      <c r="W2803" s="48"/>
      <c r="X2803" s="48"/>
      <c r="Y2803" s="48"/>
      <c r="Z2803" s="48"/>
      <c r="AA2803" s="48"/>
      <c r="AB2803" s="48"/>
      <c r="AC2803" s="48"/>
      <c r="AD2803" s="49"/>
    </row>
    <row r="2804" spans="13:30">
      <c r="M2804" s="48"/>
      <c r="N2804" s="48"/>
      <c r="O2804" s="48"/>
      <c r="P2804" s="48"/>
      <c r="Q2804" s="48"/>
      <c r="R2804" s="48"/>
      <c r="S2804" s="48"/>
      <c r="T2804" s="48"/>
      <c r="U2804" s="48"/>
      <c r="V2804" s="48"/>
      <c r="W2804" s="48"/>
      <c r="X2804" s="48"/>
      <c r="Y2804" s="48"/>
      <c r="Z2804" s="48"/>
      <c r="AA2804" s="48"/>
      <c r="AB2804" s="48"/>
      <c r="AC2804" s="48"/>
      <c r="AD2804" s="49"/>
    </row>
    <row r="2805" spans="13:30">
      <c r="M2805" s="48"/>
      <c r="N2805" s="48"/>
      <c r="O2805" s="48"/>
      <c r="P2805" s="48"/>
      <c r="Q2805" s="48"/>
      <c r="R2805" s="48"/>
      <c r="S2805" s="48"/>
      <c r="T2805" s="48"/>
      <c r="U2805" s="48"/>
      <c r="V2805" s="48"/>
      <c r="W2805" s="48"/>
      <c r="X2805" s="48"/>
      <c r="Y2805" s="48"/>
      <c r="Z2805" s="48"/>
      <c r="AA2805" s="48"/>
      <c r="AB2805" s="48"/>
      <c r="AC2805" s="48"/>
      <c r="AD2805" s="49"/>
    </row>
    <row r="2806" spans="13:30">
      <c r="M2806" s="48"/>
      <c r="N2806" s="48"/>
      <c r="O2806" s="48"/>
      <c r="P2806" s="48"/>
      <c r="Q2806" s="48"/>
      <c r="R2806" s="48"/>
      <c r="S2806" s="48"/>
      <c r="T2806" s="48"/>
      <c r="U2806" s="48"/>
      <c r="V2806" s="48"/>
      <c r="W2806" s="48"/>
      <c r="X2806" s="48"/>
      <c r="Y2806" s="48"/>
      <c r="Z2806" s="48"/>
      <c r="AA2806" s="48"/>
      <c r="AB2806" s="48"/>
      <c r="AC2806" s="48"/>
      <c r="AD2806" s="49"/>
    </row>
    <row r="2807" spans="13:30">
      <c r="M2807" s="48"/>
      <c r="N2807" s="48"/>
      <c r="O2807" s="48"/>
      <c r="P2807" s="48"/>
      <c r="Q2807" s="48"/>
      <c r="R2807" s="48"/>
      <c r="S2807" s="48"/>
      <c r="T2807" s="48"/>
      <c r="U2807" s="48"/>
      <c r="V2807" s="48"/>
      <c r="W2807" s="48"/>
      <c r="X2807" s="48"/>
      <c r="Y2807" s="48"/>
      <c r="Z2807" s="48"/>
      <c r="AA2807" s="48"/>
      <c r="AB2807" s="48"/>
      <c r="AC2807" s="48"/>
      <c r="AD2807" s="49"/>
    </row>
    <row r="2808" spans="13:30">
      <c r="M2808" s="48"/>
      <c r="N2808" s="48"/>
      <c r="O2808" s="48"/>
      <c r="P2808" s="48"/>
      <c r="Q2808" s="48"/>
      <c r="R2808" s="48"/>
      <c r="S2808" s="48"/>
      <c r="T2808" s="48"/>
      <c r="U2808" s="48"/>
      <c r="V2808" s="48"/>
      <c r="W2808" s="48"/>
      <c r="X2808" s="48"/>
      <c r="Y2808" s="48"/>
      <c r="Z2808" s="48"/>
      <c r="AA2808" s="48"/>
      <c r="AB2808" s="48"/>
      <c r="AC2808" s="48"/>
      <c r="AD2808" s="49"/>
    </row>
    <row r="2809" spans="13:30">
      <c r="M2809" s="48"/>
      <c r="N2809" s="48"/>
      <c r="O2809" s="48"/>
      <c r="P2809" s="48"/>
      <c r="Q2809" s="48"/>
      <c r="R2809" s="48"/>
      <c r="S2809" s="48"/>
      <c r="T2809" s="48"/>
      <c r="U2809" s="48"/>
      <c r="V2809" s="48"/>
      <c r="W2809" s="48"/>
      <c r="X2809" s="48"/>
      <c r="Y2809" s="48"/>
      <c r="Z2809" s="48"/>
      <c r="AA2809" s="48"/>
      <c r="AB2809" s="48"/>
      <c r="AC2809" s="48"/>
      <c r="AD2809" s="49"/>
    </row>
    <row r="2810" spans="13:30">
      <c r="M2810" s="48"/>
      <c r="N2810" s="48"/>
      <c r="O2810" s="48"/>
      <c r="P2810" s="48"/>
      <c r="Q2810" s="48"/>
      <c r="R2810" s="48"/>
      <c r="S2810" s="48"/>
      <c r="T2810" s="48"/>
      <c r="U2810" s="48"/>
      <c r="V2810" s="48"/>
      <c r="W2810" s="48"/>
      <c r="X2810" s="48"/>
      <c r="Y2810" s="48"/>
      <c r="Z2810" s="48"/>
      <c r="AA2810" s="48"/>
      <c r="AB2810" s="48"/>
      <c r="AC2810" s="48"/>
      <c r="AD2810" s="49"/>
    </row>
    <row r="2811" spans="13:30">
      <c r="M2811" s="48"/>
      <c r="N2811" s="48"/>
      <c r="O2811" s="48"/>
      <c r="P2811" s="48"/>
      <c r="Q2811" s="48"/>
      <c r="R2811" s="48"/>
      <c r="S2811" s="48"/>
      <c r="T2811" s="48"/>
      <c r="U2811" s="48"/>
      <c r="V2811" s="48"/>
      <c r="W2811" s="48"/>
      <c r="X2811" s="48"/>
      <c r="Y2811" s="48"/>
      <c r="Z2811" s="48"/>
      <c r="AA2811" s="48"/>
      <c r="AB2811" s="48"/>
      <c r="AC2811" s="48"/>
      <c r="AD2811" s="49"/>
    </row>
    <row r="2812" spans="13:30">
      <c r="M2812" s="48"/>
      <c r="N2812" s="48"/>
      <c r="O2812" s="48"/>
      <c r="P2812" s="48"/>
      <c r="Q2812" s="48"/>
      <c r="R2812" s="48"/>
      <c r="S2812" s="48"/>
      <c r="T2812" s="48"/>
      <c r="U2812" s="48"/>
      <c r="V2812" s="48"/>
      <c r="W2812" s="48"/>
      <c r="X2812" s="48"/>
      <c r="Y2812" s="48"/>
      <c r="Z2812" s="48"/>
      <c r="AA2812" s="48"/>
      <c r="AB2812" s="48"/>
      <c r="AC2812" s="48"/>
      <c r="AD2812" s="49"/>
    </row>
    <row r="2813" spans="13:30">
      <c r="M2813" s="48"/>
      <c r="N2813" s="48"/>
      <c r="O2813" s="48"/>
      <c r="P2813" s="48"/>
      <c r="Q2813" s="48"/>
      <c r="R2813" s="48"/>
      <c r="S2813" s="48"/>
      <c r="T2813" s="48"/>
      <c r="U2813" s="48"/>
      <c r="V2813" s="48"/>
      <c r="W2813" s="48"/>
      <c r="X2813" s="48"/>
      <c r="Y2813" s="48"/>
      <c r="Z2813" s="48"/>
      <c r="AA2813" s="48"/>
      <c r="AB2813" s="48"/>
      <c r="AC2813" s="48"/>
      <c r="AD2813" s="49"/>
    </row>
    <row r="2814" spans="13:30">
      <c r="M2814" s="48"/>
      <c r="N2814" s="48"/>
      <c r="O2814" s="48"/>
      <c r="P2814" s="48"/>
      <c r="Q2814" s="48"/>
      <c r="R2814" s="48"/>
      <c r="S2814" s="48"/>
      <c r="T2814" s="48"/>
      <c r="U2814" s="48"/>
      <c r="V2814" s="48"/>
      <c r="W2814" s="48"/>
      <c r="X2814" s="48"/>
      <c r="Y2814" s="48"/>
      <c r="Z2814" s="48"/>
      <c r="AA2814" s="48"/>
      <c r="AB2814" s="48"/>
      <c r="AC2814" s="48"/>
      <c r="AD2814" s="49"/>
    </row>
    <row r="2815" spans="13:30">
      <c r="M2815" s="48"/>
      <c r="N2815" s="48"/>
      <c r="O2815" s="48"/>
      <c r="P2815" s="48"/>
      <c r="Q2815" s="48"/>
      <c r="R2815" s="48"/>
      <c r="S2815" s="48"/>
      <c r="T2815" s="48"/>
      <c r="U2815" s="48"/>
      <c r="V2815" s="48"/>
      <c r="W2815" s="48"/>
      <c r="X2815" s="48"/>
      <c r="Y2815" s="48"/>
      <c r="Z2815" s="48"/>
      <c r="AA2815" s="48"/>
      <c r="AB2815" s="48"/>
      <c r="AC2815" s="48"/>
      <c r="AD2815" s="49"/>
    </row>
    <row r="2816" spans="13:30">
      <c r="M2816" s="48"/>
      <c r="N2816" s="48"/>
      <c r="O2816" s="48"/>
      <c r="P2816" s="48"/>
      <c r="Q2816" s="48"/>
      <c r="R2816" s="48"/>
      <c r="S2816" s="48"/>
      <c r="T2816" s="48"/>
      <c r="U2816" s="48"/>
      <c r="V2816" s="48"/>
      <c r="W2816" s="48"/>
      <c r="X2816" s="48"/>
      <c r="Y2816" s="48"/>
      <c r="Z2816" s="48"/>
      <c r="AA2816" s="48"/>
      <c r="AB2816" s="48"/>
      <c r="AC2816" s="48"/>
      <c r="AD2816" s="49"/>
    </row>
    <row r="2817" spans="13:30">
      <c r="M2817" s="48"/>
      <c r="N2817" s="48"/>
      <c r="O2817" s="48"/>
      <c r="P2817" s="48"/>
      <c r="Q2817" s="48"/>
      <c r="R2817" s="48"/>
      <c r="S2817" s="48"/>
      <c r="T2817" s="48"/>
      <c r="U2817" s="48"/>
      <c r="V2817" s="48"/>
      <c r="W2817" s="48"/>
      <c r="X2817" s="48"/>
      <c r="Y2817" s="48"/>
      <c r="Z2817" s="48"/>
      <c r="AA2817" s="48"/>
      <c r="AB2817" s="48"/>
      <c r="AC2817" s="48"/>
      <c r="AD2817" s="49"/>
    </row>
    <row r="2818" spans="13:30">
      <c r="M2818" s="48"/>
      <c r="N2818" s="48"/>
      <c r="O2818" s="48"/>
      <c r="P2818" s="48"/>
      <c r="Q2818" s="48"/>
      <c r="R2818" s="48"/>
      <c r="S2818" s="48"/>
      <c r="T2818" s="48"/>
      <c r="U2818" s="48"/>
      <c r="V2818" s="48"/>
      <c r="W2818" s="48"/>
      <c r="X2818" s="48"/>
      <c r="Y2818" s="48"/>
      <c r="Z2818" s="48"/>
      <c r="AA2818" s="48"/>
      <c r="AB2818" s="48"/>
      <c r="AC2818" s="48"/>
      <c r="AD2818" s="49"/>
    </row>
    <row r="2819" spans="13:30">
      <c r="M2819" s="48"/>
      <c r="N2819" s="48"/>
      <c r="O2819" s="48"/>
      <c r="P2819" s="48"/>
      <c r="Q2819" s="48"/>
      <c r="R2819" s="48"/>
      <c r="S2819" s="48"/>
      <c r="T2819" s="48"/>
      <c r="U2819" s="48"/>
      <c r="V2819" s="48"/>
      <c r="W2819" s="48"/>
      <c r="X2819" s="48"/>
      <c r="Y2819" s="48"/>
      <c r="Z2819" s="48"/>
      <c r="AA2819" s="48"/>
      <c r="AB2819" s="48"/>
      <c r="AC2819" s="48"/>
      <c r="AD2819" s="49"/>
    </row>
    <row r="2820" spans="13:30">
      <c r="M2820" s="48"/>
      <c r="N2820" s="48"/>
      <c r="O2820" s="48"/>
      <c r="P2820" s="48"/>
      <c r="Q2820" s="48"/>
      <c r="R2820" s="48"/>
      <c r="S2820" s="48"/>
      <c r="T2820" s="48"/>
      <c r="U2820" s="48"/>
      <c r="V2820" s="48"/>
      <c r="W2820" s="48"/>
      <c r="X2820" s="48"/>
      <c r="Y2820" s="48"/>
      <c r="Z2820" s="48"/>
      <c r="AA2820" s="48"/>
      <c r="AB2820" s="48"/>
      <c r="AC2820" s="48"/>
      <c r="AD2820" s="49"/>
    </row>
    <row r="2821" spans="13:30">
      <c r="M2821" s="48"/>
      <c r="N2821" s="48"/>
      <c r="O2821" s="48"/>
      <c r="P2821" s="48"/>
      <c r="Q2821" s="48"/>
      <c r="R2821" s="48"/>
      <c r="S2821" s="48"/>
      <c r="T2821" s="48"/>
      <c r="U2821" s="48"/>
      <c r="V2821" s="48"/>
      <c r="W2821" s="48"/>
      <c r="X2821" s="48"/>
      <c r="Y2821" s="48"/>
      <c r="Z2821" s="48"/>
      <c r="AA2821" s="48"/>
      <c r="AB2821" s="48"/>
      <c r="AC2821" s="48"/>
      <c r="AD2821" s="49"/>
    </row>
    <row r="2822" spans="13:30">
      <c r="M2822" s="48"/>
      <c r="N2822" s="48"/>
      <c r="O2822" s="48"/>
      <c r="P2822" s="48"/>
      <c r="Q2822" s="48"/>
      <c r="R2822" s="48"/>
      <c r="S2822" s="48"/>
      <c r="T2822" s="48"/>
      <c r="U2822" s="48"/>
      <c r="V2822" s="48"/>
      <c r="W2822" s="48"/>
      <c r="X2822" s="48"/>
      <c r="Y2822" s="48"/>
      <c r="Z2822" s="48"/>
      <c r="AA2822" s="48"/>
      <c r="AB2822" s="48"/>
      <c r="AC2822" s="48"/>
      <c r="AD2822" s="49"/>
    </row>
    <row r="2823" spans="13:30">
      <c r="M2823" s="48"/>
      <c r="N2823" s="48"/>
      <c r="O2823" s="48"/>
      <c r="P2823" s="48"/>
      <c r="Q2823" s="48"/>
      <c r="R2823" s="48"/>
      <c r="S2823" s="48"/>
      <c r="T2823" s="48"/>
      <c r="U2823" s="48"/>
      <c r="V2823" s="48"/>
      <c r="W2823" s="48"/>
      <c r="X2823" s="48"/>
      <c r="Y2823" s="48"/>
      <c r="Z2823" s="48"/>
      <c r="AA2823" s="48"/>
      <c r="AB2823" s="48"/>
      <c r="AC2823" s="48"/>
      <c r="AD2823" s="49"/>
    </row>
    <row r="2824" spans="13:30">
      <c r="M2824" s="48"/>
      <c r="N2824" s="48"/>
      <c r="O2824" s="48"/>
      <c r="P2824" s="48"/>
      <c r="Q2824" s="48"/>
      <c r="R2824" s="48"/>
      <c r="S2824" s="48"/>
      <c r="T2824" s="48"/>
      <c r="U2824" s="48"/>
      <c r="V2824" s="48"/>
      <c r="W2824" s="48"/>
      <c r="X2824" s="48"/>
      <c r="Y2824" s="48"/>
      <c r="Z2824" s="48"/>
      <c r="AA2824" s="48"/>
      <c r="AB2824" s="48"/>
      <c r="AC2824" s="48"/>
      <c r="AD2824" s="49"/>
    </row>
    <row r="2825" spans="13:30">
      <c r="M2825" s="48"/>
      <c r="N2825" s="48"/>
      <c r="O2825" s="48"/>
      <c r="P2825" s="48"/>
      <c r="Q2825" s="48"/>
      <c r="R2825" s="48"/>
      <c r="S2825" s="48"/>
      <c r="T2825" s="48"/>
      <c r="U2825" s="48"/>
      <c r="V2825" s="48"/>
      <c r="W2825" s="48"/>
      <c r="X2825" s="48"/>
      <c r="Y2825" s="48"/>
      <c r="Z2825" s="48"/>
      <c r="AA2825" s="48"/>
      <c r="AB2825" s="48"/>
      <c r="AC2825" s="48"/>
      <c r="AD2825" s="49"/>
    </row>
    <row r="2826" spans="13:30">
      <c r="M2826" s="48"/>
      <c r="N2826" s="48"/>
      <c r="O2826" s="48"/>
      <c r="P2826" s="48"/>
      <c r="Q2826" s="48"/>
      <c r="R2826" s="48"/>
      <c r="S2826" s="48"/>
      <c r="T2826" s="48"/>
      <c r="U2826" s="48"/>
      <c r="V2826" s="48"/>
      <c r="W2826" s="48"/>
      <c r="X2826" s="48"/>
      <c r="Y2826" s="48"/>
      <c r="Z2826" s="48"/>
      <c r="AA2826" s="48"/>
      <c r="AB2826" s="48"/>
      <c r="AC2826" s="48"/>
      <c r="AD2826" s="49"/>
    </row>
    <row r="2827" spans="13:30">
      <c r="M2827" s="48"/>
      <c r="N2827" s="48"/>
      <c r="O2827" s="48"/>
      <c r="P2827" s="48"/>
      <c r="Q2827" s="48"/>
      <c r="R2827" s="48"/>
      <c r="S2827" s="48"/>
      <c r="T2827" s="48"/>
      <c r="U2827" s="48"/>
      <c r="V2827" s="48"/>
      <c r="W2827" s="48"/>
      <c r="X2827" s="48"/>
      <c r="Y2827" s="48"/>
      <c r="Z2827" s="48"/>
      <c r="AA2827" s="48"/>
      <c r="AB2827" s="48"/>
      <c r="AC2827" s="48"/>
      <c r="AD2827" s="49"/>
    </row>
    <row r="2828" spans="13:30">
      <c r="M2828" s="48"/>
      <c r="N2828" s="48"/>
      <c r="O2828" s="48"/>
      <c r="P2828" s="48"/>
      <c r="Q2828" s="48"/>
      <c r="R2828" s="48"/>
      <c r="S2828" s="48"/>
      <c r="T2828" s="48"/>
      <c r="U2828" s="48"/>
      <c r="V2828" s="48"/>
      <c r="W2828" s="48"/>
      <c r="X2828" s="48"/>
      <c r="Y2828" s="48"/>
      <c r="Z2828" s="48"/>
      <c r="AA2828" s="48"/>
      <c r="AB2828" s="48"/>
      <c r="AC2828" s="48"/>
      <c r="AD2828" s="49"/>
    </row>
    <row r="2829" spans="13:30">
      <c r="M2829" s="48"/>
      <c r="N2829" s="48"/>
      <c r="O2829" s="48"/>
      <c r="P2829" s="48"/>
      <c r="Q2829" s="48"/>
      <c r="R2829" s="48"/>
      <c r="S2829" s="48"/>
      <c r="T2829" s="48"/>
      <c r="U2829" s="48"/>
      <c r="V2829" s="48"/>
      <c r="W2829" s="48"/>
      <c r="X2829" s="48"/>
      <c r="Y2829" s="48"/>
      <c r="Z2829" s="48"/>
      <c r="AA2829" s="48"/>
      <c r="AB2829" s="48"/>
      <c r="AC2829" s="48"/>
      <c r="AD2829" s="49"/>
    </row>
    <row r="2830" spans="13:30">
      <c r="M2830" s="48"/>
      <c r="N2830" s="48"/>
      <c r="O2830" s="48"/>
      <c r="P2830" s="48"/>
      <c r="Q2830" s="48"/>
      <c r="R2830" s="48"/>
      <c r="S2830" s="48"/>
      <c r="T2830" s="48"/>
      <c r="U2830" s="48"/>
      <c r="V2830" s="48"/>
      <c r="W2830" s="48"/>
      <c r="X2830" s="48"/>
      <c r="Y2830" s="48"/>
      <c r="Z2830" s="48"/>
      <c r="AA2830" s="48"/>
      <c r="AB2830" s="48"/>
      <c r="AC2830" s="48"/>
      <c r="AD2830" s="49"/>
    </row>
    <row r="2831" spans="13:30">
      <c r="M2831" s="48"/>
      <c r="N2831" s="48"/>
      <c r="O2831" s="48"/>
      <c r="P2831" s="48"/>
      <c r="Q2831" s="48"/>
      <c r="R2831" s="48"/>
      <c r="S2831" s="48"/>
      <c r="T2831" s="48"/>
      <c r="U2831" s="48"/>
      <c r="V2831" s="48"/>
      <c r="W2831" s="48"/>
      <c r="X2831" s="48"/>
      <c r="Y2831" s="48"/>
      <c r="Z2831" s="48"/>
      <c r="AA2831" s="48"/>
      <c r="AB2831" s="48"/>
      <c r="AC2831" s="48"/>
      <c r="AD2831" s="49"/>
    </row>
    <row r="2832" spans="13:30">
      <c r="M2832" s="48"/>
      <c r="N2832" s="48"/>
      <c r="O2832" s="48"/>
      <c r="P2832" s="48"/>
      <c r="Q2832" s="48"/>
      <c r="R2832" s="48"/>
      <c r="S2832" s="48"/>
      <c r="T2832" s="48"/>
      <c r="U2832" s="48"/>
      <c r="V2832" s="48"/>
      <c r="W2832" s="48"/>
      <c r="X2832" s="48"/>
      <c r="Y2832" s="48"/>
      <c r="Z2832" s="48"/>
      <c r="AA2832" s="48"/>
      <c r="AB2832" s="48"/>
      <c r="AC2832" s="48"/>
      <c r="AD2832" s="49"/>
    </row>
    <row r="2833" spans="13:30">
      <c r="M2833" s="48"/>
      <c r="N2833" s="48"/>
      <c r="O2833" s="48"/>
      <c r="P2833" s="48"/>
      <c r="Q2833" s="48"/>
      <c r="R2833" s="48"/>
      <c r="S2833" s="48"/>
      <c r="T2833" s="48"/>
      <c r="U2833" s="48"/>
      <c r="V2833" s="48"/>
      <c r="W2833" s="48"/>
      <c r="X2833" s="48"/>
      <c r="Y2833" s="48"/>
      <c r="Z2833" s="48"/>
      <c r="AA2833" s="48"/>
      <c r="AB2833" s="48"/>
      <c r="AC2833" s="48"/>
      <c r="AD2833" s="49"/>
    </row>
    <row r="2834" spans="13:30">
      <c r="M2834" s="48"/>
      <c r="N2834" s="48"/>
      <c r="O2834" s="48"/>
      <c r="P2834" s="48"/>
      <c r="Q2834" s="48"/>
      <c r="R2834" s="48"/>
      <c r="S2834" s="48"/>
      <c r="T2834" s="48"/>
      <c r="U2834" s="48"/>
      <c r="V2834" s="48"/>
      <c r="W2834" s="48"/>
      <c r="X2834" s="48"/>
      <c r="Y2834" s="48"/>
      <c r="Z2834" s="48"/>
      <c r="AA2834" s="48"/>
      <c r="AB2834" s="48"/>
      <c r="AC2834" s="48"/>
      <c r="AD2834" s="49"/>
    </row>
    <row r="2835" spans="13:30">
      <c r="M2835" s="48"/>
      <c r="N2835" s="48"/>
      <c r="O2835" s="48"/>
      <c r="P2835" s="48"/>
      <c r="Q2835" s="48"/>
      <c r="R2835" s="48"/>
      <c r="S2835" s="48"/>
      <c r="T2835" s="48"/>
      <c r="U2835" s="48"/>
      <c r="V2835" s="48"/>
      <c r="W2835" s="48"/>
      <c r="X2835" s="48"/>
      <c r="Y2835" s="48"/>
      <c r="Z2835" s="48"/>
      <c r="AA2835" s="48"/>
      <c r="AB2835" s="48"/>
      <c r="AC2835" s="48"/>
      <c r="AD2835" s="49"/>
    </row>
    <row r="2836" spans="13:30">
      <c r="M2836" s="48"/>
      <c r="N2836" s="48"/>
      <c r="O2836" s="48"/>
      <c r="P2836" s="48"/>
      <c r="Q2836" s="48"/>
      <c r="R2836" s="48"/>
      <c r="S2836" s="48"/>
      <c r="T2836" s="48"/>
      <c r="U2836" s="48"/>
      <c r="V2836" s="48"/>
      <c r="W2836" s="48"/>
      <c r="X2836" s="48"/>
      <c r="Y2836" s="48"/>
      <c r="Z2836" s="48"/>
      <c r="AA2836" s="48"/>
      <c r="AB2836" s="48"/>
      <c r="AC2836" s="48"/>
      <c r="AD2836" s="49"/>
    </row>
    <row r="2837" spans="13:30">
      <c r="M2837" s="48"/>
      <c r="N2837" s="48"/>
      <c r="O2837" s="48"/>
      <c r="P2837" s="48"/>
      <c r="Q2837" s="48"/>
      <c r="R2837" s="48"/>
      <c r="S2837" s="48"/>
      <c r="T2837" s="48"/>
      <c r="U2837" s="48"/>
      <c r="V2837" s="48"/>
      <c r="W2837" s="48"/>
      <c r="X2837" s="48"/>
      <c r="Y2837" s="48"/>
      <c r="Z2837" s="48"/>
      <c r="AA2837" s="48"/>
      <c r="AB2837" s="48"/>
      <c r="AC2837" s="48"/>
      <c r="AD2837" s="49"/>
    </row>
    <row r="2838" spans="13:30">
      <c r="M2838" s="48"/>
      <c r="N2838" s="48"/>
      <c r="O2838" s="48"/>
      <c r="P2838" s="48"/>
      <c r="Q2838" s="48"/>
      <c r="R2838" s="48"/>
      <c r="S2838" s="48"/>
      <c r="T2838" s="48"/>
      <c r="U2838" s="48"/>
      <c r="V2838" s="48"/>
      <c r="W2838" s="48"/>
      <c r="X2838" s="48"/>
      <c r="Y2838" s="48"/>
      <c r="Z2838" s="48"/>
      <c r="AA2838" s="48"/>
      <c r="AB2838" s="48"/>
      <c r="AC2838" s="48"/>
      <c r="AD2838" s="49"/>
    </row>
    <row r="2839" spans="13:30">
      <c r="M2839" s="48"/>
      <c r="N2839" s="48"/>
      <c r="O2839" s="48"/>
      <c r="P2839" s="48"/>
      <c r="Q2839" s="48"/>
      <c r="R2839" s="48"/>
      <c r="S2839" s="48"/>
      <c r="T2839" s="48"/>
      <c r="U2839" s="48"/>
      <c r="V2839" s="48"/>
      <c r="W2839" s="48"/>
      <c r="X2839" s="48"/>
      <c r="Y2839" s="48"/>
      <c r="Z2839" s="48"/>
      <c r="AA2839" s="48"/>
      <c r="AB2839" s="48"/>
      <c r="AC2839" s="48"/>
      <c r="AD2839" s="49"/>
    </row>
    <row r="2840" spans="13:30">
      <c r="M2840" s="48"/>
      <c r="N2840" s="48"/>
      <c r="O2840" s="48"/>
      <c r="P2840" s="48"/>
      <c r="Q2840" s="48"/>
      <c r="R2840" s="48"/>
      <c r="S2840" s="48"/>
      <c r="T2840" s="48"/>
      <c r="U2840" s="48"/>
      <c r="V2840" s="48"/>
      <c r="W2840" s="48"/>
      <c r="X2840" s="48"/>
      <c r="Y2840" s="48"/>
      <c r="Z2840" s="48"/>
      <c r="AA2840" s="48"/>
      <c r="AB2840" s="48"/>
      <c r="AC2840" s="48"/>
      <c r="AD2840" s="49"/>
    </row>
    <row r="2841" spans="13:30">
      <c r="M2841" s="48"/>
      <c r="N2841" s="48"/>
      <c r="O2841" s="48"/>
      <c r="P2841" s="48"/>
      <c r="Q2841" s="48"/>
      <c r="R2841" s="48"/>
      <c r="S2841" s="48"/>
      <c r="T2841" s="48"/>
      <c r="U2841" s="48"/>
      <c r="V2841" s="48"/>
      <c r="W2841" s="48"/>
      <c r="X2841" s="48"/>
      <c r="Y2841" s="48"/>
      <c r="Z2841" s="48"/>
      <c r="AA2841" s="48"/>
      <c r="AB2841" s="48"/>
      <c r="AC2841" s="48"/>
      <c r="AD2841" s="49"/>
    </row>
    <row r="2842" spans="13:30">
      <c r="M2842" s="48"/>
      <c r="N2842" s="48"/>
      <c r="O2842" s="48"/>
      <c r="P2842" s="48"/>
      <c r="Q2842" s="48"/>
      <c r="R2842" s="48"/>
      <c r="S2842" s="48"/>
      <c r="T2842" s="48"/>
      <c r="U2842" s="48"/>
      <c r="V2842" s="48"/>
      <c r="W2842" s="48"/>
      <c r="X2842" s="48"/>
      <c r="Y2842" s="48"/>
      <c r="Z2842" s="48"/>
      <c r="AA2842" s="48"/>
      <c r="AB2842" s="48"/>
      <c r="AC2842" s="48"/>
      <c r="AD2842" s="49"/>
    </row>
    <row r="2843" spans="13:30">
      <c r="M2843" s="48"/>
      <c r="N2843" s="48"/>
      <c r="O2843" s="48"/>
      <c r="P2843" s="48"/>
      <c r="Q2843" s="48"/>
      <c r="R2843" s="48"/>
      <c r="S2843" s="48"/>
      <c r="T2843" s="48"/>
      <c r="U2843" s="48"/>
      <c r="V2843" s="48"/>
      <c r="W2843" s="48"/>
      <c r="X2843" s="48"/>
      <c r="Y2843" s="48"/>
      <c r="Z2843" s="48"/>
      <c r="AA2843" s="48"/>
      <c r="AB2843" s="48"/>
      <c r="AC2843" s="48"/>
      <c r="AD2843" s="49"/>
    </row>
    <row r="2844" spans="13:30">
      <c r="M2844" s="48"/>
      <c r="N2844" s="48"/>
      <c r="O2844" s="48"/>
      <c r="P2844" s="48"/>
      <c r="Q2844" s="48"/>
      <c r="R2844" s="48"/>
      <c r="S2844" s="48"/>
      <c r="T2844" s="48"/>
      <c r="U2844" s="48"/>
      <c r="V2844" s="48"/>
      <c r="W2844" s="48"/>
      <c r="X2844" s="48"/>
      <c r="Y2844" s="48"/>
      <c r="Z2844" s="48"/>
      <c r="AA2844" s="48"/>
      <c r="AB2844" s="48"/>
      <c r="AC2844" s="48"/>
      <c r="AD2844" s="49"/>
    </row>
    <row r="2845" spans="13:30">
      <c r="M2845" s="48"/>
      <c r="N2845" s="48"/>
      <c r="O2845" s="48"/>
      <c r="P2845" s="48"/>
      <c r="Q2845" s="48"/>
      <c r="R2845" s="48"/>
      <c r="S2845" s="48"/>
      <c r="T2845" s="48"/>
      <c r="U2845" s="48"/>
      <c r="V2845" s="48"/>
      <c r="W2845" s="48"/>
      <c r="X2845" s="48"/>
      <c r="Y2845" s="48"/>
      <c r="Z2845" s="48"/>
      <c r="AA2845" s="48"/>
      <c r="AB2845" s="48"/>
      <c r="AC2845" s="48"/>
      <c r="AD2845" s="49"/>
    </row>
    <row r="2846" spans="13:30">
      <c r="M2846" s="48"/>
      <c r="N2846" s="48"/>
      <c r="O2846" s="48"/>
      <c r="P2846" s="48"/>
      <c r="Q2846" s="48"/>
      <c r="R2846" s="48"/>
      <c r="S2846" s="48"/>
      <c r="T2846" s="48"/>
      <c r="U2846" s="48"/>
      <c r="V2846" s="48"/>
      <c r="W2846" s="48"/>
      <c r="X2846" s="48"/>
      <c r="Y2846" s="48"/>
      <c r="Z2846" s="48"/>
      <c r="AA2846" s="48"/>
      <c r="AB2846" s="48"/>
      <c r="AC2846" s="48"/>
      <c r="AD2846" s="49"/>
    </row>
    <row r="2847" spans="13:30">
      <c r="M2847" s="48"/>
      <c r="N2847" s="48"/>
      <c r="O2847" s="48"/>
      <c r="P2847" s="48"/>
      <c r="Q2847" s="48"/>
      <c r="R2847" s="48"/>
      <c r="S2847" s="48"/>
      <c r="T2847" s="48"/>
      <c r="U2847" s="48"/>
      <c r="V2847" s="48"/>
      <c r="W2847" s="48"/>
      <c r="X2847" s="48"/>
      <c r="Y2847" s="48"/>
      <c r="Z2847" s="48"/>
      <c r="AA2847" s="48"/>
      <c r="AB2847" s="48"/>
      <c r="AC2847" s="48"/>
      <c r="AD2847" s="49"/>
    </row>
    <row r="2848" spans="13:30">
      <c r="M2848" s="48"/>
      <c r="N2848" s="48"/>
      <c r="O2848" s="48"/>
      <c r="P2848" s="48"/>
      <c r="Q2848" s="48"/>
      <c r="R2848" s="48"/>
      <c r="S2848" s="48"/>
      <c r="T2848" s="48"/>
      <c r="U2848" s="48"/>
      <c r="V2848" s="48"/>
      <c r="W2848" s="48"/>
      <c r="X2848" s="48"/>
      <c r="Y2848" s="48"/>
      <c r="Z2848" s="48"/>
      <c r="AA2848" s="48"/>
      <c r="AB2848" s="48"/>
      <c r="AC2848" s="48"/>
      <c r="AD2848" s="49"/>
    </row>
    <row r="2849" spans="13:30">
      <c r="M2849" s="48"/>
      <c r="N2849" s="48"/>
      <c r="O2849" s="48"/>
      <c r="P2849" s="48"/>
      <c r="Q2849" s="48"/>
      <c r="R2849" s="48"/>
      <c r="S2849" s="48"/>
      <c r="T2849" s="48"/>
      <c r="U2849" s="48"/>
      <c r="V2849" s="48"/>
      <c r="W2849" s="48"/>
      <c r="X2849" s="48"/>
      <c r="Y2849" s="48"/>
      <c r="Z2849" s="48"/>
      <c r="AA2849" s="48"/>
      <c r="AB2849" s="48"/>
      <c r="AC2849" s="48"/>
      <c r="AD2849" s="49"/>
    </row>
    <row r="2850" spans="13:30">
      <c r="M2850" s="48"/>
      <c r="N2850" s="48"/>
      <c r="O2850" s="48"/>
      <c r="P2850" s="48"/>
      <c r="Q2850" s="48"/>
      <c r="R2850" s="48"/>
      <c r="S2850" s="48"/>
      <c r="T2850" s="48"/>
      <c r="U2850" s="48"/>
      <c r="V2850" s="48"/>
      <c r="W2850" s="48"/>
      <c r="X2850" s="48"/>
      <c r="Y2850" s="48"/>
      <c r="Z2850" s="48"/>
      <c r="AA2850" s="48"/>
      <c r="AB2850" s="48"/>
      <c r="AC2850" s="48"/>
      <c r="AD2850" s="49"/>
    </row>
    <row r="2851" spans="13:30">
      <c r="M2851" s="48"/>
      <c r="N2851" s="48"/>
      <c r="O2851" s="48"/>
      <c r="P2851" s="48"/>
      <c r="Q2851" s="48"/>
      <c r="R2851" s="48"/>
      <c r="S2851" s="48"/>
      <c r="T2851" s="48"/>
      <c r="U2851" s="48"/>
      <c r="V2851" s="48"/>
      <c r="W2851" s="48"/>
      <c r="X2851" s="48"/>
      <c r="Y2851" s="48"/>
      <c r="Z2851" s="48"/>
      <c r="AA2851" s="48"/>
      <c r="AB2851" s="48"/>
      <c r="AC2851" s="48"/>
      <c r="AD2851" s="49"/>
    </row>
    <row r="2852" spans="13:30">
      <c r="M2852" s="48"/>
      <c r="N2852" s="48"/>
      <c r="O2852" s="48"/>
      <c r="P2852" s="48"/>
      <c r="Q2852" s="48"/>
      <c r="R2852" s="48"/>
      <c r="S2852" s="48"/>
      <c r="T2852" s="48"/>
      <c r="U2852" s="48"/>
      <c r="V2852" s="48"/>
      <c r="W2852" s="48"/>
      <c r="X2852" s="48"/>
      <c r="Y2852" s="48"/>
      <c r="Z2852" s="48"/>
      <c r="AA2852" s="48"/>
      <c r="AB2852" s="48"/>
      <c r="AC2852" s="48"/>
      <c r="AD2852" s="49"/>
    </row>
    <row r="2853" spans="13:30">
      <c r="M2853" s="48"/>
      <c r="N2853" s="48"/>
      <c r="O2853" s="48"/>
      <c r="P2853" s="48"/>
      <c r="Q2853" s="48"/>
      <c r="R2853" s="48"/>
      <c r="S2853" s="48"/>
      <c r="T2853" s="48"/>
      <c r="U2853" s="48"/>
      <c r="V2853" s="48"/>
      <c r="W2853" s="48"/>
      <c r="X2853" s="48"/>
      <c r="Y2853" s="48"/>
      <c r="Z2853" s="48"/>
      <c r="AA2853" s="48"/>
      <c r="AB2853" s="48"/>
      <c r="AC2853" s="48"/>
      <c r="AD2853" s="49"/>
    </row>
    <row r="2854" spans="13:30">
      <c r="M2854" s="48"/>
      <c r="N2854" s="48"/>
      <c r="O2854" s="48"/>
      <c r="P2854" s="48"/>
      <c r="Q2854" s="48"/>
      <c r="R2854" s="48"/>
      <c r="S2854" s="48"/>
      <c r="T2854" s="48"/>
      <c r="U2854" s="48"/>
      <c r="V2854" s="48"/>
      <c r="W2854" s="48"/>
      <c r="X2854" s="48"/>
      <c r="Y2854" s="48"/>
      <c r="Z2854" s="48"/>
      <c r="AA2854" s="48"/>
      <c r="AB2854" s="48"/>
      <c r="AC2854" s="48"/>
      <c r="AD2854" s="49"/>
    </row>
    <row r="2855" spans="13:30">
      <c r="M2855" s="48"/>
      <c r="N2855" s="48"/>
      <c r="O2855" s="48"/>
      <c r="P2855" s="48"/>
      <c r="Q2855" s="48"/>
      <c r="R2855" s="48"/>
      <c r="S2855" s="48"/>
      <c r="T2855" s="48"/>
      <c r="U2855" s="48"/>
      <c r="V2855" s="48"/>
      <c r="W2855" s="48"/>
      <c r="X2855" s="48"/>
      <c r="Y2855" s="48"/>
      <c r="Z2855" s="48"/>
      <c r="AA2855" s="48"/>
      <c r="AB2855" s="48"/>
      <c r="AC2855" s="48"/>
      <c r="AD2855" s="49"/>
    </row>
    <row r="2856" spans="13:30">
      <c r="M2856" s="48"/>
      <c r="N2856" s="48"/>
      <c r="O2856" s="48"/>
      <c r="P2856" s="48"/>
      <c r="Q2856" s="48"/>
      <c r="R2856" s="48"/>
      <c r="S2856" s="48"/>
      <c r="T2856" s="48"/>
      <c r="U2856" s="48"/>
      <c r="V2856" s="48"/>
      <c r="W2856" s="48"/>
      <c r="X2856" s="48"/>
      <c r="Y2856" s="48"/>
      <c r="Z2856" s="48"/>
      <c r="AA2856" s="48"/>
      <c r="AB2856" s="48"/>
      <c r="AC2856" s="48"/>
      <c r="AD2856" s="49"/>
    </row>
    <row r="2857" spans="13:30">
      <c r="M2857" s="48"/>
      <c r="N2857" s="48"/>
      <c r="O2857" s="48"/>
      <c r="P2857" s="48"/>
      <c r="Q2857" s="48"/>
      <c r="R2857" s="48"/>
      <c r="S2857" s="48"/>
      <c r="T2857" s="48"/>
      <c r="U2857" s="48"/>
      <c r="V2857" s="48"/>
      <c r="W2857" s="48"/>
      <c r="X2857" s="48"/>
      <c r="Y2857" s="48"/>
      <c r="Z2857" s="48"/>
      <c r="AA2857" s="48"/>
      <c r="AB2857" s="48"/>
      <c r="AC2857" s="48"/>
      <c r="AD2857" s="49"/>
    </row>
    <row r="2858" spans="13:30">
      <c r="M2858" s="48"/>
      <c r="N2858" s="48"/>
      <c r="O2858" s="48"/>
      <c r="P2858" s="48"/>
      <c r="Q2858" s="48"/>
      <c r="R2858" s="48"/>
      <c r="S2858" s="48"/>
      <c r="T2858" s="48"/>
      <c r="U2858" s="48"/>
      <c r="V2858" s="48"/>
      <c r="W2858" s="48"/>
      <c r="X2858" s="48"/>
      <c r="Y2858" s="48"/>
      <c r="Z2858" s="48"/>
      <c r="AA2858" s="48"/>
      <c r="AB2858" s="48"/>
      <c r="AC2858" s="48"/>
      <c r="AD2858" s="49"/>
    </row>
    <row r="2859" spans="13:30">
      <c r="M2859" s="48"/>
      <c r="N2859" s="48"/>
      <c r="O2859" s="48"/>
      <c r="P2859" s="48"/>
      <c r="Q2859" s="48"/>
      <c r="R2859" s="48"/>
      <c r="S2859" s="48"/>
      <c r="T2859" s="48"/>
      <c r="U2859" s="48"/>
      <c r="V2859" s="48"/>
      <c r="W2859" s="48"/>
      <c r="X2859" s="48"/>
      <c r="Y2859" s="48"/>
      <c r="Z2859" s="48"/>
      <c r="AA2859" s="48"/>
      <c r="AB2859" s="48"/>
      <c r="AC2859" s="48"/>
      <c r="AD2859" s="49"/>
    </row>
    <row r="2860" spans="13:30">
      <c r="M2860" s="48"/>
      <c r="N2860" s="48"/>
      <c r="O2860" s="48"/>
      <c r="P2860" s="48"/>
      <c r="Q2860" s="48"/>
      <c r="R2860" s="48"/>
      <c r="S2860" s="48"/>
      <c r="T2860" s="48"/>
      <c r="U2860" s="48"/>
      <c r="V2860" s="48"/>
      <c r="W2860" s="48"/>
      <c r="X2860" s="48"/>
      <c r="Y2860" s="48"/>
      <c r="Z2860" s="48"/>
      <c r="AA2860" s="48"/>
      <c r="AB2860" s="48"/>
      <c r="AC2860" s="48"/>
      <c r="AD2860" s="49"/>
    </row>
    <row r="2861" spans="13:30">
      <c r="M2861" s="48"/>
      <c r="N2861" s="48"/>
      <c r="O2861" s="48"/>
      <c r="P2861" s="48"/>
      <c r="Q2861" s="48"/>
      <c r="R2861" s="48"/>
      <c r="S2861" s="48"/>
      <c r="T2861" s="48"/>
      <c r="U2861" s="48"/>
      <c r="V2861" s="48"/>
      <c r="W2861" s="48"/>
      <c r="X2861" s="48"/>
      <c r="Y2861" s="48"/>
      <c r="Z2861" s="48"/>
      <c r="AA2861" s="48"/>
      <c r="AB2861" s="48"/>
      <c r="AC2861" s="48"/>
      <c r="AD2861" s="49"/>
    </row>
    <row r="2862" spans="13:30">
      <c r="M2862" s="48"/>
      <c r="N2862" s="48"/>
      <c r="O2862" s="48"/>
      <c r="P2862" s="48"/>
      <c r="Q2862" s="48"/>
      <c r="R2862" s="48"/>
      <c r="S2862" s="48"/>
      <c r="T2862" s="48"/>
      <c r="U2862" s="48"/>
      <c r="V2862" s="48"/>
      <c r="W2862" s="48"/>
      <c r="X2862" s="48"/>
      <c r="Y2862" s="48"/>
      <c r="Z2862" s="48"/>
      <c r="AA2862" s="48"/>
      <c r="AB2862" s="48"/>
      <c r="AC2862" s="48"/>
      <c r="AD2862" s="49"/>
    </row>
    <row r="2863" spans="13:30">
      <c r="M2863" s="48"/>
      <c r="N2863" s="48"/>
      <c r="O2863" s="48"/>
      <c r="P2863" s="48"/>
      <c r="Q2863" s="48"/>
      <c r="R2863" s="48"/>
      <c r="S2863" s="48"/>
      <c r="T2863" s="48"/>
      <c r="U2863" s="48"/>
      <c r="V2863" s="48"/>
      <c r="W2863" s="48"/>
      <c r="X2863" s="48"/>
      <c r="Y2863" s="48"/>
      <c r="Z2863" s="48"/>
      <c r="AA2863" s="48"/>
      <c r="AB2863" s="48"/>
      <c r="AC2863" s="48"/>
      <c r="AD2863" s="49"/>
    </row>
    <row r="2864" spans="13:30">
      <c r="M2864" s="48"/>
      <c r="N2864" s="48"/>
      <c r="O2864" s="48"/>
      <c r="P2864" s="48"/>
      <c r="Q2864" s="48"/>
      <c r="R2864" s="48"/>
      <c r="S2864" s="48"/>
      <c r="T2864" s="48"/>
      <c r="U2864" s="48"/>
      <c r="V2864" s="48"/>
      <c r="W2864" s="48"/>
      <c r="X2864" s="48"/>
      <c r="Y2864" s="48"/>
      <c r="Z2864" s="48"/>
      <c r="AA2864" s="48"/>
      <c r="AB2864" s="48"/>
      <c r="AC2864" s="48"/>
      <c r="AD2864" s="49"/>
    </row>
    <row r="2865" spans="13:30">
      <c r="M2865" s="48"/>
      <c r="N2865" s="48"/>
      <c r="O2865" s="48"/>
      <c r="P2865" s="48"/>
      <c r="Q2865" s="48"/>
      <c r="R2865" s="48"/>
      <c r="S2865" s="48"/>
      <c r="T2865" s="48"/>
      <c r="U2865" s="48"/>
      <c r="V2865" s="48"/>
      <c r="W2865" s="48"/>
      <c r="X2865" s="48"/>
      <c r="Y2865" s="48"/>
      <c r="Z2865" s="48"/>
      <c r="AA2865" s="48"/>
      <c r="AB2865" s="48"/>
      <c r="AC2865" s="48"/>
      <c r="AD2865" s="49"/>
    </row>
    <row r="2866" spans="13:30">
      <c r="M2866" s="48"/>
      <c r="N2866" s="48"/>
      <c r="O2866" s="48"/>
      <c r="P2866" s="48"/>
      <c r="Q2866" s="48"/>
      <c r="R2866" s="48"/>
      <c r="S2866" s="48"/>
      <c r="T2866" s="48"/>
      <c r="U2866" s="48"/>
      <c r="V2866" s="48"/>
      <c r="W2866" s="48"/>
      <c r="X2866" s="48"/>
      <c r="Y2866" s="48"/>
      <c r="Z2866" s="48"/>
      <c r="AA2866" s="48"/>
      <c r="AB2866" s="48"/>
      <c r="AC2866" s="48"/>
      <c r="AD2866" s="49"/>
    </row>
    <row r="2867" spans="13:30">
      <c r="M2867" s="48"/>
      <c r="N2867" s="48"/>
      <c r="O2867" s="48"/>
      <c r="P2867" s="48"/>
      <c r="Q2867" s="48"/>
      <c r="R2867" s="48"/>
      <c r="S2867" s="48"/>
      <c r="T2867" s="48"/>
      <c r="U2867" s="48"/>
      <c r="V2867" s="48"/>
      <c r="W2867" s="48"/>
      <c r="X2867" s="48"/>
      <c r="Y2867" s="48"/>
      <c r="Z2867" s="48"/>
      <c r="AA2867" s="48"/>
      <c r="AB2867" s="48"/>
      <c r="AC2867" s="48"/>
      <c r="AD2867" s="49"/>
    </row>
    <row r="2868" spans="13:30">
      <c r="M2868" s="48"/>
      <c r="N2868" s="48"/>
      <c r="O2868" s="48"/>
      <c r="P2868" s="48"/>
      <c r="Q2868" s="48"/>
      <c r="R2868" s="48"/>
      <c r="S2868" s="48"/>
      <c r="T2868" s="48"/>
      <c r="U2868" s="48"/>
      <c r="V2868" s="48"/>
      <c r="W2868" s="48"/>
      <c r="X2868" s="48"/>
      <c r="Y2868" s="48"/>
      <c r="Z2868" s="48"/>
      <c r="AA2868" s="48"/>
      <c r="AB2868" s="48"/>
      <c r="AC2868" s="48"/>
      <c r="AD2868" s="49"/>
    </row>
    <row r="2869" spans="13:30">
      <c r="M2869" s="48"/>
      <c r="N2869" s="48"/>
      <c r="O2869" s="48"/>
      <c r="P2869" s="48"/>
      <c r="Q2869" s="48"/>
      <c r="R2869" s="48"/>
      <c r="S2869" s="48"/>
      <c r="T2869" s="48"/>
      <c r="U2869" s="48"/>
      <c r="V2869" s="48"/>
      <c r="W2869" s="48"/>
      <c r="X2869" s="48"/>
      <c r="Y2869" s="48"/>
      <c r="Z2869" s="48"/>
      <c r="AA2869" s="48"/>
      <c r="AB2869" s="48"/>
      <c r="AC2869" s="48"/>
      <c r="AD2869" s="49"/>
    </row>
    <row r="2870" spans="13:30">
      <c r="M2870" s="48"/>
      <c r="N2870" s="48"/>
      <c r="O2870" s="48"/>
      <c r="P2870" s="48"/>
      <c r="Q2870" s="48"/>
      <c r="R2870" s="48"/>
      <c r="S2870" s="48"/>
      <c r="T2870" s="48"/>
      <c r="U2870" s="48"/>
      <c r="V2870" s="48"/>
      <c r="W2870" s="48"/>
      <c r="X2870" s="48"/>
      <c r="Y2870" s="48"/>
      <c r="Z2870" s="48"/>
      <c r="AA2870" s="48"/>
      <c r="AB2870" s="48"/>
      <c r="AC2870" s="48"/>
      <c r="AD2870" s="49"/>
    </row>
    <row r="2871" spans="13:30">
      <c r="M2871" s="48"/>
      <c r="N2871" s="48"/>
      <c r="O2871" s="48"/>
      <c r="P2871" s="48"/>
      <c r="Q2871" s="48"/>
      <c r="R2871" s="48"/>
      <c r="S2871" s="48"/>
      <c r="T2871" s="48"/>
      <c r="U2871" s="48"/>
      <c r="V2871" s="48"/>
      <c r="W2871" s="48"/>
      <c r="X2871" s="48"/>
      <c r="Y2871" s="48"/>
      <c r="Z2871" s="48"/>
      <c r="AA2871" s="48"/>
      <c r="AB2871" s="48"/>
      <c r="AC2871" s="48"/>
      <c r="AD2871" s="49"/>
    </row>
    <row r="2872" spans="13:30">
      <c r="M2872" s="48"/>
      <c r="N2872" s="48"/>
      <c r="O2872" s="48"/>
      <c r="P2872" s="48"/>
      <c r="Q2872" s="48"/>
      <c r="R2872" s="48"/>
      <c r="S2872" s="48"/>
      <c r="T2872" s="48"/>
      <c r="U2872" s="48"/>
      <c r="V2872" s="48"/>
      <c r="W2872" s="48"/>
      <c r="X2872" s="48"/>
      <c r="Y2872" s="48"/>
      <c r="Z2872" s="48"/>
      <c r="AA2872" s="48"/>
      <c r="AB2872" s="48"/>
      <c r="AC2872" s="48"/>
      <c r="AD2872" s="49"/>
    </row>
    <row r="2873" spans="13:30">
      <c r="M2873" s="48"/>
      <c r="N2873" s="48"/>
      <c r="O2873" s="48"/>
      <c r="P2873" s="48"/>
      <c r="Q2873" s="48"/>
      <c r="R2873" s="48"/>
      <c r="S2873" s="48"/>
      <c r="T2873" s="48"/>
      <c r="U2873" s="48"/>
      <c r="V2873" s="48"/>
      <c r="W2873" s="48"/>
      <c r="X2873" s="48"/>
      <c r="Y2873" s="48"/>
      <c r="Z2873" s="48"/>
      <c r="AA2873" s="48"/>
      <c r="AB2873" s="48"/>
      <c r="AC2873" s="48"/>
      <c r="AD2873" s="49"/>
    </row>
    <row r="2874" spans="13:30">
      <c r="M2874" s="48"/>
      <c r="N2874" s="48"/>
      <c r="O2874" s="48"/>
      <c r="P2874" s="48"/>
      <c r="Q2874" s="48"/>
      <c r="R2874" s="48"/>
      <c r="S2874" s="48"/>
      <c r="T2874" s="48"/>
      <c r="U2874" s="48"/>
      <c r="V2874" s="48"/>
      <c r="W2874" s="48"/>
      <c r="X2874" s="48"/>
      <c r="Y2874" s="48"/>
      <c r="Z2874" s="48"/>
      <c r="AA2874" s="48"/>
      <c r="AB2874" s="48"/>
      <c r="AC2874" s="48"/>
      <c r="AD2874" s="49"/>
    </row>
    <row r="2875" spans="13:30">
      <c r="M2875" s="48"/>
      <c r="N2875" s="48"/>
      <c r="O2875" s="48"/>
      <c r="P2875" s="48"/>
      <c r="Q2875" s="48"/>
      <c r="R2875" s="48"/>
      <c r="S2875" s="48"/>
      <c r="T2875" s="48"/>
      <c r="U2875" s="48"/>
      <c r="V2875" s="48"/>
      <c r="W2875" s="48"/>
      <c r="X2875" s="48"/>
      <c r="Y2875" s="48"/>
      <c r="Z2875" s="48"/>
      <c r="AA2875" s="48"/>
      <c r="AB2875" s="48"/>
      <c r="AC2875" s="48"/>
      <c r="AD2875" s="49"/>
    </row>
    <row r="2876" spans="13:30">
      <c r="M2876" s="48"/>
      <c r="N2876" s="48"/>
      <c r="O2876" s="48"/>
      <c r="P2876" s="48"/>
      <c r="Q2876" s="48"/>
      <c r="R2876" s="48"/>
      <c r="S2876" s="48"/>
      <c r="T2876" s="48"/>
      <c r="U2876" s="48"/>
      <c r="V2876" s="48"/>
      <c r="W2876" s="48"/>
      <c r="X2876" s="48"/>
      <c r="Y2876" s="48"/>
      <c r="Z2876" s="48"/>
      <c r="AA2876" s="48"/>
      <c r="AB2876" s="48"/>
      <c r="AC2876" s="48"/>
      <c r="AD2876" s="49"/>
    </row>
    <row r="2877" spans="13:30">
      <c r="M2877" s="48"/>
      <c r="N2877" s="48"/>
      <c r="O2877" s="48"/>
      <c r="P2877" s="48"/>
      <c r="Q2877" s="48"/>
      <c r="R2877" s="48"/>
      <c r="S2877" s="48"/>
      <c r="T2877" s="48"/>
      <c r="U2877" s="48"/>
      <c r="V2877" s="48"/>
      <c r="W2877" s="48"/>
      <c r="X2877" s="48"/>
      <c r="Y2877" s="48"/>
      <c r="Z2877" s="48"/>
      <c r="AA2877" s="48"/>
      <c r="AB2877" s="48"/>
      <c r="AC2877" s="48"/>
      <c r="AD2877" s="49"/>
    </row>
    <row r="2878" spans="13:30">
      <c r="M2878" s="48"/>
      <c r="N2878" s="48"/>
      <c r="O2878" s="48"/>
      <c r="P2878" s="48"/>
      <c r="Q2878" s="48"/>
      <c r="R2878" s="48"/>
      <c r="S2878" s="48"/>
      <c r="T2878" s="48"/>
      <c r="U2878" s="48"/>
      <c r="V2878" s="48"/>
      <c r="W2878" s="48"/>
      <c r="X2878" s="48"/>
      <c r="Y2878" s="48"/>
      <c r="Z2878" s="48"/>
      <c r="AA2878" s="48"/>
      <c r="AB2878" s="48"/>
      <c r="AC2878" s="48"/>
      <c r="AD2878" s="49"/>
    </row>
    <row r="2879" spans="13:30">
      <c r="M2879" s="48"/>
      <c r="N2879" s="48"/>
      <c r="O2879" s="48"/>
      <c r="P2879" s="48"/>
      <c r="Q2879" s="48"/>
      <c r="R2879" s="48"/>
      <c r="S2879" s="48"/>
      <c r="T2879" s="48"/>
      <c r="U2879" s="48"/>
      <c r="V2879" s="48"/>
      <c r="W2879" s="48"/>
      <c r="X2879" s="48"/>
      <c r="Y2879" s="48"/>
      <c r="Z2879" s="48"/>
      <c r="AA2879" s="48"/>
      <c r="AB2879" s="48"/>
      <c r="AC2879" s="48"/>
      <c r="AD2879" s="49"/>
    </row>
    <row r="2880" spans="13:30">
      <c r="M2880" s="48"/>
      <c r="N2880" s="48"/>
      <c r="O2880" s="48"/>
      <c r="P2880" s="48"/>
      <c r="Q2880" s="48"/>
      <c r="R2880" s="48"/>
      <c r="S2880" s="48"/>
      <c r="T2880" s="48"/>
      <c r="U2880" s="48"/>
      <c r="V2880" s="48"/>
      <c r="W2880" s="48"/>
      <c r="X2880" s="48"/>
      <c r="Y2880" s="48"/>
      <c r="Z2880" s="48"/>
      <c r="AA2880" s="48"/>
      <c r="AB2880" s="48"/>
      <c r="AC2880" s="48"/>
      <c r="AD2880" s="49"/>
    </row>
    <row r="2881" spans="13:30">
      <c r="M2881" s="48"/>
      <c r="N2881" s="48"/>
      <c r="O2881" s="48"/>
      <c r="P2881" s="48"/>
      <c r="Q2881" s="48"/>
      <c r="R2881" s="48"/>
      <c r="S2881" s="48"/>
      <c r="T2881" s="48"/>
      <c r="U2881" s="48"/>
      <c r="V2881" s="48"/>
      <c r="W2881" s="48"/>
      <c r="X2881" s="48"/>
      <c r="Y2881" s="48"/>
      <c r="Z2881" s="48"/>
      <c r="AA2881" s="48"/>
      <c r="AB2881" s="48"/>
      <c r="AC2881" s="48"/>
      <c r="AD2881" s="49"/>
    </row>
    <row r="2882" spans="13:30">
      <c r="M2882" s="48"/>
      <c r="N2882" s="48"/>
      <c r="O2882" s="48"/>
      <c r="P2882" s="48"/>
      <c r="Q2882" s="48"/>
      <c r="R2882" s="48"/>
      <c r="S2882" s="48"/>
      <c r="T2882" s="48"/>
      <c r="U2882" s="48"/>
      <c r="V2882" s="48"/>
      <c r="W2882" s="48"/>
      <c r="X2882" s="48"/>
      <c r="Y2882" s="48"/>
      <c r="Z2882" s="48"/>
      <c r="AA2882" s="48"/>
      <c r="AB2882" s="48"/>
      <c r="AC2882" s="48"/>
      <c r="AD2882" s="49"/>
    </row>
    <row r="2883" spans="13:30">
      <c r="M2883" s="48"/>
      <c r="N2883" s="48"/>
      <c r="O2883" s="48"/>
      <c r="P2883" s="48"/>
      <c r="Q2883" s="48"/>
      <c r="R2883" s="48"/>
      <c r="S2883" s="48"/>
      <c r="T2883" s="48"/>
      <c r="U2883" s="48"/>
      <c r="V2883" s="48"/>
      <c r="W2883" s="48"/>
      <c r="X2883" s="48"/>
      <c r="Y2883" s="48"/>
      <c r="Z2883" s="48"/>
      <c r="AA2883" s="48"/>
      <c r="AB2883" s="48"/>
      <c r="AC2883" s="48"/>
      <c r="AD2883" s="49"/>
    </row>
    <row r="2884" spans="13:30">
      <c r="M2884" s="48"/>
      <c r="N2884" s="48"/>
      <c r="O2884" s="48"/>
      <c r="P2884" s="48"/>
      <c r="Q2884" s="48"/>
      <c r="R2884" s="48"/>
      <c r="S2884" s="48"/>
      <c r="T2884" s="48"/>
      <c r="U2884" s="48"/>
      <c r="V2884" s="48"/>
      <c r="W2884" s="48"/>
      <c r="X2884" s="48"/>
      <c r="Y2884" s="48"/>
      <c r="Z2884" s="48"/>
      <c r="AA2884" s="48"/>
      <c r="AB2884" s="48"/>
      <c r="AC2884" s="48"/>
      <c r="AD2884" s="49"/>
    </row>
    <row r="2885" spans="13:30">
      <c r="M2885" s="48"/>
      <c r="N2885" s="48"/>
      <c r="O2885" s="48"/>
      <c r="P2885" s="48"/>
      <c r="Q2885" s="48"/>
      <c r="R2885" s="48"/>
      <c r="S2885" s="48"/>
      <c r="T2885" s="48"/>
      <c r="U2885" s="48"/>
      <c r="V2885" s="48"/>
      <c r="W2885" s="48"/>
      <c r="X2885" s="48"/>
      <c r="Y2885" s="48"/>
      <c r="Z2885" s="48"/>
      <c r="AA2885" s="48"/>
      <c r="AB2885" s="48"/>
      <c r="AC2885" s="48"/>
      <c r="AD2885" s="49"/>
    </row>
    <row r="2886" spans="13:30">
      <c r="M2886" s="48"/>
      <c r="N2886" s="48"/>
      <c r="O2886" s="48"/>
      <c r="P2886" s="48"/>
      <c r="Q2886" s="48"/>
      <c r="R2886" s="48"/>
      <c r="S2886" s="48"/>
      <c r="T2886" s="48"/>
      <c r="U2886" s="48"/>
      <c r="V2886" s="48"/>
      <c r="W2886" s="48"/>
      <c r="X2886" s="48"/>
      <c r="Y2886" s="48"/>
      <c r="Z2886" s="48"/>
      <c r="AA2886" s="48"/>
      <c r="AB2886" s="48"/>
      <c r="AC2886" s="48"/>
      <c r="AD2886" s="49"/>
    </row>
    <row r="2887" spans="13:30">
      <c r="M2887" s="48"/>
      <c r="N2887" s="48"/>
      <c r="O2887" s="48"/>
      <c r="P2887" s="48"/>
      <c r="Q2887" s="48"/>
      <c r="R2887" s="48"/>
      <c r="S2887" s="48"/>
      <c r="T2887" s="48"/>
      <c r="U2887" s="48"/>
      <c r="V2887" s="48"/>
      <c r="W2887" s="48"/>
      <c r="X2887" s="48"/>
      <c r="Y2887" s="48"/>
      <c r="Z2887" s="48"/>
      <c r="AA2887" s="48"/>
      <c r="AB2887" s="48"/>
      <c r="AC2887" s="48"/>
      <c r="AD2887" s="49"/>
    </row>
    <row r="2888" spans="13:30">
      <c r="M2888" s="48"/>
      <c r="N2888" s="48"/>
      <c r="O2888" s="48"/>
      <c r="P2888" s="48"/>
      <c r="Q2888" s="48"/>
      <c r="R2888" s="48"/>
      <c r="S2888" s="48"/>
      <c r="T2888" s="48"/>
      <c r="U2888" s="48"/>
      <c r="V2888" s="48"/>
      <c r="W2888" s="48"/>
      <c r="X2888" s="48"/>
      <c r="Y2888" s="48"/>
      <c r="Z2888" s="48"/>
      <c r="AA2888" s="48"/>
      <c r="AB2888" s="48"/>
      <c r="AC2888" s="48"/>
      <c r="AD2888" s="49"/>
    </row>
    <row r="2889" spans="13:30">
      <c r="M2889" s="48"/>
      <c r="N2889" s="48"/>
      <c r="O2889" s="48"/>
      <c r="P2889" s="48"/>
      <c r="Q2889" s="48"/>
      <c r="R2889" s="48"/>
      <c r="S2889" s="48"/>
      <c r="T2889" s="48"/>
      <c r="U2889" s="48"/>
      <c r="V2889" s="48"/>
      <c r="W2889" s="48"/>
      <c r="X2889" s="48"/>
      <c r="Y2889" s="48"/>
      <c r="Z2889" s="48"/>
      <c r="AA2889" s="48"/>
      <c r="AB2889" s="48"/>
      <c r="AC2889" s="48"/>
      <c r="AD2889" s="49"/>
    </row>
    <row r="2890" spans="13:30">
      <c r="M2890" s="48"/>
      <c r="N2890" s="48"/>
      <c r="O2890" s="48"/>
      <c r="P2890" s="48"/>
      <c r="Q2890" s="48"/>
      <c r="R2890" s="48"/>
      <c r="S2890" s="48"/>
      <c r="T2890" s="48"/>
      <c r="U2890" s="48"/>
      <c r="V2890" s="48"/>
      <c r="W2890" s="48"/>
      <c r="X2890" s="48"/>
      <c r="Y2890" s="48"/>
      <c r="Z2890" s="48"/>
      <c r="AA2890" s="48"/>
      <c r="AB2890" s="48"/>
      <c r="AC2890" s="48"/>
      <c r="AD2890" s="49"/>
    </row>
    <row r="2891" spans="13:30">
      <c r="M2891" s="48"/>
      <c r="N2891" s="48"/>
      <c r="O2891" s="48"/>
      <c r="P2891" s="48"/>
      <c r="Q2891" s="48"/>
      <c r="R2891" s="48"/>
      <c r="S2891" s="48"/>
      <c r="T2891" s="48"/>
      <c r="U2891" s="48"/>
      <c r="V2891" s="48"/>
      <c r="W2891" s="48"/>
      <c r="X2891" s="48"/>
      <c r="Y2891" s="48"/>
      <c r="Z2891" s="48"/>
      <c r="AA2891" s="48"/>
      <c r="AB2891" s="48"/>
      <c r="AC2891" s="48"/>
      <c r="AD2891" s="49"/>
    </row>
    <row r="2892" spans="13:30">
      <c r="M2892" s="48"/>
      <c r="N2892" s="48"/>
      <c r="O2892" s="48"/>
      <c r="P2892" s="48"/>
      <c r="Q2892" s="48"/>
      <c r="R2892" s="48"/>
      <c r="S2892" s="48"/>
      <c r="T2892" s="48"/>
      <c r="U2892" s="48"/>
      <c r="V2892" s="48"/>
      <c r="W2892" s="48"/>
      <c r="X2892" s="48"/>
      <c r="Y2892" s="48"/>
      <c r="Z2892" s="48"/>
      <c r="AA2892" s="48"/>
      <c r="AB2892" s="48"/>
      <c r="AC2892" s="48"/>
      <c r="AD2892" s="49"/>
    </row>
    <row r="2893" spans="13:30">
      <c r="M2893" s="48"/>
      <c r="N2893" s="48"/>
      <c r="O2893" s="48"/>
      <c r="P2893" s="48"/>
      <c r="Q2893" s="48"/>
      <c r="R2893" s="48"/>
      <c r="S2893" s="48"/>
      <c r="T2893" s="48"/>
      <c r="U2893" s="48"/>
      <c r="V2893" s="48"/>
      <c r="W2893" s="48"/>
      <c r="X2893" s="48"/>
      <c r="Y2893" s="48"/>
      <c r="Z2893" s="48"/>
      <c r="AA2893" s="48"/>
      <c r="AB2893" s="48"/>
      <c r="AC2893" s="48"/>
      <c r="AD2893" s="49"/>
    </row>
    <row r="2894" spans="13:30">
      <c r="M2894" s="48"/>
      <c r="N2894" s="48"/>
      <c r="O2894" s="48"/>
      <c r="P2894" s="48"/>
      <c r="Q2894" s="48"/>
      <c r="R2894" s="48"/>
      <c r="S2894" s="48"/>
      <c r="T2894" s="48"/>
      <c r="U2894" s="48"/>
      <c r="V2894" s="48"/>
      <c r="W2894" s="48"/>
      <c r="X2894" s="48"/>
      <c r="Y2894" s="48"/>
      <c r="Z2894" s="48"/>
      <c r="AA2894" s="48"/>
      <c r="AB2894" s="48"/>
      <c r="AC2894" s="48"/>
      <c r="AD2894" s="49"/>
    </row>
    <row r="2895" spans="13:30">
      <c r="M2895" s="48"/>
      <c r="N2895" s="48"/>
      <c r="O2895" s="48"/>
      <c r="P2895" s="48"/>
      <c r="Q2895" s="48"/>
      <c r="R2895" s="48"/>
      <c r="S2895" s="48"/>
      <c r="T2895" s="48"/>
      <c r="U2895" s="48"/>
      <c r="V2895" s="48"/>
      <c r="W2895" s="48"/>
      <c r="X2895" s="48"/>
      <c r="Y2895" s="48"/>
      <c r="Z2895" s="48"/>
      <c r="AA2895" s="48"/>
      <c r="AB2895" s="48"/>
      <c r="AC2895" s="48"/>
      <c r="AD2895" s="49"/>
    </row>
    <row r="2896" spans="13:30">
      <c r="M2896" s="48"/>
      <c r="N2896" s="48"/>
      <c r="O2896" s="48"/>
      <c r="P2896" s="48"/>
      <c r="Q2896" s="48"/>
      <c r="R2896" s="48"/>
      <c r="S2896" s="48"/>
      <c r="T2896" s="48"/>
      <c r="U2896" s="48"/>
      <c r="V2896" s="48"/>
      <c r="W2896" s="48"/>
      <c r="X2896" s="48"/>
      <c r="Y2896" s="48"/>
      <c r="Z2896" s="48"/>
      <c r="AA2896" s="48"/>
      <c r="AB2896" s="48"/>
      <c r="AC2896" s="48"/>
      <c r="AD2896" s="49"/>
    </row>
    <row r="2897" spans="13:30">
      <c r="M2897" s="48"/>
      <c r="N2897" s="48"/>
      <c r="O2897" s="48"/>
      <c r="P2897" s="48"/>
      <c r="Q2897" s="48"/>
      <c r="R2897" s="48"/>
      <c r="S2897" s="48"/>
      <c r="T2897" s="48"/>
      <c r="U2897" s="48"/>
      <c r="V2897" s="48"/>
      <c r="W2897" s="48"/>
      <c r="X2897" s="48"/>
      <c r="Y2897" s="48"/>
      <c r="Z2897" s="48"/>
      <c r="AA2897" s="48"/>
      <c r="AB2897" s="48"/>
      <c r="AC2897" s="48"/>
      <c r="AD2897" s="49"/>
    </row>
    <row r="2898" spans="13:30">
      <c r="M2898" s="48"/>
      <c r="N2898" s="48"/>
      <c r="O2898" s="48"/>
      <c r="P2898" s="48"/>
      <c r="Q2898" s="48"/>
      <c r="R2898" s="48"/>
      <c r="S2898" s="48"/>
      <c r="T2898" s="48"/>
      <c r="U2898" s="48"/>
      <c r="V2898" s="48"/>
      <c r="W2898" s="48"/>
      <c r="X2898" s="48"/>
      <c r="Y2898" s="48"/>
      <c r="Z2898" s="48"/>
      <c r="AA2898" s="48"/>
      <c r="AB2898" s="48"/>
      <c r="AC2898" s="48"/>
      <c r="AD2898" s="49"/>
    </row>
    <row r="2899" spans="13:30">
      <c r="M2899" s="48"/>
      <c r="N2899" s="48"/>
      <c r="O2899" s="48"/>
      <c r="P2899" s="48"/>
      <c r="Q2899" s="48"/>
      <c r="R2899" s="48"/>
      <c r="S2899" s="48"/>
      <c r="T2899" s="48"/>
      <c r="U2899" s="48"/>
      <c r="V2899" s="48"/>
      <c r="W2899" s="48"/>
      <c r="X2899" s="48"/>
      <c r="Y2899" s="48"/>
      <c r="Z2899" s="48"/>
      <c r="AA2899" s="48"/>
      <c r="AB2899" s="48"/>
      <c r="AC2899" s="48"/>
      <c r="AD2899" s="49"/>
    </row>
    <row r="2900" spans="13:30">
      <c r="M2900" s="48"/>
      <c r="N2900" s="48"/>
      <c r="O2900" s="48"/>
      <c r="P2900" s="48"/>
      <c r="Q2900" s="48"/>
      <c r="R2900" s="48"/>
      <c r="S2900" s="48"/>
      <c r="T2900" s="48"/>
      <c r="U2900" s="48"/>
      <c r="V2900" s="48"/>
      <c r="W2900" s="48"/>
      <c r="X2900" s="48"/>
      <c r="Y2900" s="48"/>
      <c r="Z2900" s="48"/>
      <c r="AA2900" s="48"/>
      <c r="AB2900" s="48"/>
      <c r="AC2900" s="48"/>
      <c r="AD2900" s="49"/>
    </row>
    <row r="2901" spans="13:30">
      <c r="M2901" s="48"/>
      <c r="N2901" s="48"/>
      <c r="O2901" s="48"/>
      <c r="P2901" s="48"/>
      <c r="Q2901" s="48"/>
      <c r="R2901" s="48"/>
      <c r="S2901" s="48"/>
      <c r="T2901" s="48"/>
      <c r="U2901" s="48"/>
      <c r="V2901" s="48"/>
      <c r="W2901" s="48"/>
      <c r="X2901" s="48"/>
      <c r="Y2901" s="48"/>
      <c r="Z2901" s="48"/>
      <c r="AA2901" s="48"/>
      <c r="AB2901" s="48"/>
      <c r="AC2901" s="48"/>
      <c r="AD2901" s="49"/>
    </row>
    <row r="2902" spans="13:30">
      <c r="M2902" s="48"/>
      <c r="N2902" s="48"/>
      <c r="O2902" s="48"/>
      <c r="P2902" s="48"/>
      <c r="Q2902" s="48"/>
      <c r="R2902" s="48"/>
      <c r="S2902" s="48"/>
      <c r="T2902" s="48"/>
      <c r="U2902" s="48"/>
      <c r="V2902" s="48"/>
      <c r="W2902" s="48"/>
      <c r="X2902" s="48"/>
      <c r="Y2902" s="48"/>
      <c r="Z2902" s="48"/>
      <c r="AA2902" s="48"/>
      <c r="AB2902" s="48"/>
      <c r="AC2902" s="48"/>
      <c r="AD2902" s="49"/>
    </row>
    <row r="2903" spans="13:30">
      <c r="M2903" s="48"/>
      <c r="N2903" s="48"/>
      <c r="O2903" s="48"/>
      <c r="P2903" s="48"/>
      <c r="Q2903" s="48"/>
      <c r="R2903" s="48"/>
      <c r="S2903" s="48"/>
      <c r="T2903" s="48"/>
      <c r="U2903" s="48"/>
      <c r="V2903" s="48"/>
      <c r="W2903" s="48"/>
      <c r="X2903" s="48"/>
      <c r="Y2903" s="48"/>
      <c r="Z2903" s="48"/>
      <c r="AA2903" s="48"/>
      <c r="AB2903" s="48"/>
      <c r="AC2903" s="48"/>
      <c r="AD2903" s="49"/>
    </row>
    <row r="2904" spans="13:30">
      <c r="M2904" s="48"/>
      <c r="N2904" s="48"/>
      <c r="O2904" s="48"/>
      <c r="P2904" s="48"/>
      <c r="Q2904" s="48"/>
      <c r="R2904" s="48"/>
      <c r="S2904" s="48"/>
      <c r="T2904" s="48"/>
      <c r="U2904" s="48"/>
      <c r="V2904" s="48"/>
      <c r="W2904" s="48"/>
      <c r="X2904" s="48"/>
      <c r="Y2904" s="48"/>
      <c r="Z2904" s="48"/>
      <c r="AA2904" s="48"/>
      <c r="AB2904" s="48"/>
      <c r="AC2904" s="48"/>
      <c r="AD2904" s="49"/>
    </row>
    <row r="2905" spans="13:30">
      <c r="M2905" s="48"/>
      <c r="N2905" s="48"/>
      <c r="O2905" s="48"/>
      <c r="P2905" s="48"/>
      <c r="Q2905" s="48"/>
      <c r="R2905" s="48"/>
      <c r="S2905" s="48"/>
      <c r="T2905" s="48"/>
      <c r="U2905" s="48"/>
      <c r="V2905" s="48"/>
      <c r="W2905" s="48"/>
      <c r="X2905" s="48"/>
      <c r="Y2905" s="48"/>
      <c r="Z2905" s="48"/>
      <c r="AA2905" s="48"/>
      <c r="AB2905" s="48"/>
      <c r="AC2905" s="48"/>
      <c r="AD2905" s="49"/>
    </row>
    <row r="2906" spans="13:30">
      <c r="M2906" s="48"/>
      <c r="N2906" s="48"/>
      <c r="O2906" s="48"/>
      <c r="P2906" s="48"/>
      <c r="Q2906" s="48"/>
      <c r="R2906" s="48"/>
      <c r="S2906" s="48"/>
      <c r="T2906" s="48"/>
      <c r="U2906" s="48"/>
      <c r="V2906" s="48"/>
      <c r="W2906" s="48"/>
      <c r="X2906" s="48"/>
      <c r="Y2906" s="48"/>
      <c r="Z2906" s="48"/>
      <c r="AA2906" s="48"/>
      <c r="AB2906" s="48"/>
      <c r="AC2906" s="48"/>
      <c r="AD2906" s="49"/>
    </row>
    <row r="2907" spans="13:30">
      <c r="M2907" s="48"/>
      <c r="N2907" s="48"/>
      <c r="O2907" s="48"/>
      <c r="P2907" s="48"/>
      <c r="Q2907" s="48"/>
      <c r="R2907" s="48"/>
      <c r="S2907" s="48"/>
      <c r="T2907" s="48"/>
      <c r="U2907" s="48"/>
      <c r="V2907" s="48"/>
      <c r="W2907" s="48"/>
      <c r="X2907" s="48"/>
      <c r="Y2907" s="48"/>
      <c r="Z2907" s="48"/>
      <c r="AA2907" s="48"/>
      <c r="AB2907" s="48"/>
      <c r="AC2907" s="48"/>
      <c r="AD2907" s="49"/>
    </row>
    <row r="2908" spans="13:30">
      <c r="M2908" s="48"/>
      <c r="N2908" s="48"/>
      <c r="O2908" s="48"/>
      <c r="P2908" s="48"/>
      <c r="Q2908" s="48"/>
      <c r="R2908" s="48"/>
      <c r="S2908" s="48"/>
      <c r="T2908" s="48"/>
      <c r="U2908" s="48"/>
      <c r="V2908" s="48"/>
      <c r="W2908" s="48"/>
      <c r="X2908" s="48"/>
      <c r="Y2908" s="48"/>
      <c r="Z2908" s="48"/>
      <c r="AA2908" s="48"/>
      <c r="AB2908" s="48"/>
      <c r="AC2908" s="48"/>
      <c r="AD2908" s="49"/>
    </row>
    <row r="2909" spans="13:30">
      <c r="M2909" s="48"/>
      <c r="N2909" s="48"/>
      <c r="O2909" s="48"/>
      <c r="P2909" s="48"/>
      <c r="Q2909" s="48"/>
      <c r="R2909" s="48"/>
      <c r="S2909" s="48"/>
      <c r="T2909" s="48"/>
      <c r="U2909" s="48"/>
      <c r="V2909" s="48"/>
      <c r="W2909" s="48"/>
      <c r="X2909" s="48"/>
      <c r="Y2909" s="48"/>
      <c r="Z2909" s="48"/>
      <c r="AA2909" s="48"/>
      <c r="AB2909" s="48"/>
      <c r="AC2909" s="48"/>
      <c r="AD2909" s="49"/>
    </row>
    <row r="2910" spans="13:30">
      <c r="M2910" s="48"/>
      <c r="N2910" s="48"/>
      <c r="O2910" s="48"/>
      <c r="P2910" s="48"/>
      <c r="Q2910" s="48"/>
      <c r="R2910" s="48"/>
      <c r="S2910" s="48"/>
      <c r="T2910" s="48"/>
      <c r="U2910" s="48"/>
      <c r="V2910" s="48"/>
      <c r="W2910" s="48"/>
      <c r="X2910" s="48"/>
      <c r="Y2910" s="48"/>
      <c r="Z2910" s="48"/>
      <c r="AA2910" s="48"/>
      <c r="AB2910" s="48"/>
      <c r="AC2910" s="48"/>
      <c r="AD2910" s="49"/>
    </row>
    <row r="2911" spans="13:30">
      <c r="M2911" s="48"/>
      <c r="N2911" s="48"/>
      <c r="O2911" s="48"/>
      <c r="P2911" s="48"/>
      <c r="Q2911" s="48"/>
      <c r="R2911" s="48"/>
      <c r="S2911" s="48"/>
      <c r="T2911" s="48"/>
      <c r="U2911" s="48"/>
      <c r="V2911" s="48"/>
      <c r="W2911" s="48"/>
      <c r="X2911" s="48"/>
      <c r="Y2911" s="48"/>
      <c r="Z2911" s="48"/>
      <c r="AA2911" s="48"/>
      <c r="AB2911" s="48"/>
      <c r="AC2911" s="48"/>
      <c r="AD2911" s="49"/>
    </row>
    <row r="2912" spans="13:30">
      <c r="M2912" s="48"/>
      <c r="N2912" s="48"/>
      <c r="O2912" s="48"/>
      <c r="P2912" s="48"/>
      <c r="Q2912" s="48"/>
      <c r="R2912" s="48"/>
      <c r="S2912" s="48"/>
      <c r="T2912" s="48"/>
      <c r="U2912" s="48"/>
      <c r="V2912" s="48"/>
      <c r="W2912" s="48"/>
      <c r="X2912" s="48"/>
      <c r="Y2912" s="48"/>
      <c r="Z2912" s="48"/>
      <c r="AA2912" s="48"/>
      <c r="AB2912" s="48"/>
      <c r="AC2912" s="48"/>
      <c r="AD2912" s="49"/>
    </row>
    <row r="2913" spans="13:30">
      <c r="M2913" s="48"/>
      <c r="N2913" s="48"/>
      <c r="O2913" s="48"/>
      <c r="P2913" s="48"/>
      <c r="Q2913" s="48"/>
      <c r="R2913" s="48"/>
      <c r="S2913" s="48"/>
      <c r="T2913" s="48"/>
      <c r="U2913" s="48"/>
      <c r="V2913" s="48"/>
      <c r="W2913" s="48"/>
      <c r="X2913" s="48"/>
      <c r="Y2913" s="48"/>
      <c r="Z2913" s="48"/>
      <c r="AA2913" s="48"/>
      <c r="AB2913" s="48"/>
      <c r="AC2913" s="48"/>
      <c r="AD2913" s="49"/>
    </row>
    <row r="2914" spans="13:30">
      <c r="M2914" s="48"/>
      <c r="N2914" s="48"/>
      <c r="O2914" s="48"/>
      <c r="P2914" s="48"/>
      <c r="Q2914" s="48"/>
      <c r="R2914" s="48"/>
      <c r="S2914" s="48"/>
      <c r="T2914" s="48"/>
      <c r="U2914" s="48"/>
      <c r="V2914" s="48"/>
      <c r="W2914" s="48"/>
      <c r="X2914" s="48"/>
      <c r="Y2914" s="48"/>
      <c r="Z2914" s="48"/>
      <c r="AA2914" s="48"/>
      <c r="AB2914" s="48"/>
      <c r="AC2914" s="48"/>
      <c r="AD2914" s="49"/>
    </row>
    <row r="2915" spans="13:30">
      <c r="M2915" s="48"/>
      <c r="N2915" s="48"/>
      <c r="O2915" s="48"/>
      <c r="P2915" s="48"/>
      <c r="Q2915" s="48"/>
      <c r="R2915" s="48"/>
      <c r="S2915" s="48"/>
      <c r="T2915" s="48"/>
      <c r="U2915" s="48"/>
      <c r="V2915" s="48"/>
      <c r="W2915" s="48"/>
      <c r="X2915" s="48"/>
      <c r="Y2915" s="48"/>
      <c r="Z2915" s="48"/>
      <c r="AA2915" s="48"/>
      <c r="AB2915" s="48"/>
      <c r="AC2915" s="48"/>
      <c r="AD2915" s="49"/>
    </row>
    <row r="2916" spans="13:30">
      <c r="M2916" s="48"/>
      <c r="N2916" s="48"/>
      <c r="O2916" s="48"/>
      <c r="P2916" s="48"/>
      <c r="Q2916" s="48"/>
      <c r="R2916" s="48"/>
      <c r="S2916" s="48"/>
      <c r="T2916" s="48"/>
      <c r="U2916" s="48"/>
      <c r="V2916" s="48"/>
      <c r="W2916" s="48"/>
      <c r="X2916" s="48"/>
      <c r="Y2916" s="48"/>
      <c r="Z2916" s="48"/>
      <c r="AA2916" s="48"/>
      <c r="AB2916" s="48"/>
      <c r="AC2916" s="48"/>
      <c r="AD2916" s="49"/>
    </row>
    <row r="2917" spans="13:30">
      <c r="M2917" s="48"/>
      <c r="N2917" s="48"/>
      <c r="O2917" s="48"/>
      <c r="P2917" s="48"/>
      <c r="Q2917" s="48"/>
      <c r="R2917" s="48"/>
      <c r="S2917" s="48"/>
      <c r="T2917" s="48"/>
      <c r="U2917" s="48"/>
      <c r="V2917" s="48"/>
      <c r="W2917" s="48"/>
      <c r="X2917" s="48"/>
      <c r="Y2917" s="48"/>
      <c r="Z2917" s="48"/>
      <c r="AA2917" s="48"/>
      <c r="AB2917" s="48"/>
      <c r="AC2917" s="48"/>
      <c r="AD2917" s="49"/>
    </row>
    <row r="2918" spans="13:30">
      <c r="M2918" s="48"/>
      <c r="N2918" s="48"/>
      <c r="O2918" s="48"/>
      <c r="P2918" s="48"/>
      <c r="Q2918" s="48"/>
      <c r="R2918" s="48"/>
      <c r="S2918" s="48"/>
      <c r="T2918" s="48"/>
      <c r="U2918" s="48"/>
      <c r="V2918" s="48"/>
      <c r="W2918" s="48"/>
      <c r="X2918" s="48"/>
      <c r="Y2918" s="48"/>
      <c r="Z2918" s="48"/>
      <c r="AA2918" s="48"/>
      <c r="AB2918" s="48"/>
      <c r="AC2918" s="48"/>
      <c r="AD2918" s="49"/>
    </row>
    <row r="2919" spans="13:30">
      <c r="M2919" s="48"/>
      <c r="N2919" s="48"/>
      <c r="O2919" s="48"/>
      <c r="P2919" s="48"/>
      <c r="Q2919" s="48"/>
      <c r="R2919" s="48"/>
      <c r="S2919" s="48"/>
      <c r="T2919" s="48"/>
      <c r="U2919" s="48"/>
      <c r="V2919" s="48"/>
      <c r="W2919" s="48"/>
      <c r="X2919" s="48"/>
      <c r="Y2919" s="48"/>
      <c r="Z2919" s="48"/>
      <c r="AA2919" s="48"/>
      <c r="AB2919" s="48"/>
      <c r="AC2919" s="48"/>
      <c r="AD2919" s="49"/>
    </row>
    <row r="2920" spans="13:30">
      <c r="M2920" s="48"/>
      <c r="N2920" s="48"/>
      <c r="O2920" s="48"/>
      <c r="P2920" s="48"/>
      <c r="Q2920" s="48"/>
      <c r="R2920" s="48"/>
      <c r="S2920" s="48"/>
      <c r="T2920" s="48"/>
      <c r="U2920" s="48"/>
      <c r="V2920" s="48"/>
      <c r="W2920" s="48"/>
      <c r="X2920" s="48"/>
      <c r="Y2920" s="48"/>
      <c r="Z2920" s="48"/>
      <c r="AA2920" s="48"/>
      <c r="AB2920" s="48"/>
      <c r="AC2920" s="48"/>
      <c r="AD2920" s="49"/>
    </row>
    <row r="2921" spans="13:30">
      <c r="M2921" s="48"/>
      <c r="N2921" s="48"/>
      <c r="O2921" s="48"/>
      <c r="P2921" s="48"/>
      <c r="Q2921" s="48"/>
      <c r="R2921" s="48"/>
      <c r="S2921" s="48"/>
      <c r="T2921" s="48"/>
      <c r="U2921" s="48"/>
      <c r="V2921" s="48"/>
      <c r="W2921" s="48"/>
      <c r="X2921" s="48"/>
      <c r="Y2921" s="48"/>
      <c r="Z2921" s="48"/>
      <c r="AA2921" s="48"/>
      <c r="AB2921" s="48"/>
      <c r="AC2921" s="48"/>
      <c r="AD2921" s="49"/>
    </row>
    <row r="2922" spans="13:30">
      <c r="M2922" s="48"/>
      <c r="N2922" s="48"/>
      <c r="O2922" s="48"/>
      <c r="P2922" s="48"/>
      <c r="Q2922" s="48"/>
      <c r="R2922" s="48"/>
      <c r="S2922" s="48"/>
      <c r="T2922" s="48"/>
      <c r="U2922" s="48"/>
      <c r="V2922" s="48"/>
      <c r="W2922" s="48"/>
      <c r="X2922" s="48"/>
      <c r="Y2922" s="48"/>
      <c r="Z2922" s="48"/>
      <c r="AA2922" s="48"/>
      <c r="AB2922" s="48"/>
      <c r="AC2922" s="48"/>
      <c r="AD2922" s="49"/>
    </row>
    <row r="2923" spans="13:30">
      <c r="M2923" s="48"/>
      <c r="N2923" s="48"/>
      <c r="O2923" s="48"/>
      <c r="P2923" s="48"/>
      <c r="Q2923" s="48"/>
      <c r="R2923" s="48"/>
      <c r="S2923" s="48"/>
      <c r="T2923" s="48"/>
      <c r="U2923" s="48"/>
      <c r="V2923" s="48"/>
      <c r="W2923" s="48"/>
      <c r="X2923" s="48"/>
      <c r="Y2923" s="48"/>
      <c r="Z2923" s="48"/>
      <c r="AA2923" s="48"/>
      <c r="AB2923" s="48"/>
      <c r="AC2923" s="48"/>
      <c r="AD2923" s="49"/>
    </row>
    <row r="2924" spans="13:30">
      <c r="M2924" s="48"/>
      <c r="N2924" s="48"/>
      <c r="O2924" s="48"/>
      <c r="P2924" s="48"/>
      <c r="Q2924" s="48"/>
      <c r="R2924" s="48"/>
      <c r="S2924" s="48"/>
      <c r="T2924" s="48"/>
      <c r="U2924" s="48"/>
      <c r="V2924" s="48"/>
      <c r="W2924" s="48"/>
      <c r="X2924" s="48"/>
      <c r="Y2924" s="48"/>
      <c r="Z2924" s="48"/>
      <c r="AA2924" s="48"/>
      <c r="AB2924" s="48"/>
      <c r="AC2924" s="48"/>
      <c r="AD2924" s="49"/>
    </row>
    <row r="2925" spans="13:30">
      <c r="M2925" s="48"/>
      <c r="N2925" s="48"/>
      <c r="O2925" s="48"/>
      <c r="P2925" s="48"/>
      <c r="Q2925" s="48"/>
      <c r="R2925" s="48"/>
      <c r="S2925" s="48"/>
      <c r="T2925" s="48"/>
      <c r="U2925" s="48"/>
      <c r="V2925" s="48"/>
      <c r="W2925" s="48"/>
      <c r="X2925" s="48"/>
      <c r="Y2925" s="48"/>
      <c r="Z2925" s="48"/>
      <c r="AA2925" s="48"/>
      <c r="AB2925" s="48"/>
      <c r="AC2925" s="48"/>
      <c r="AD2925" s="49"/>
    </row>
    <row r="2926" spans="13:30">
      <c r="M2926" s="48"/>
      <c r="N2926" s="48"/>
      <c r="O2926" s="48"/>
      <c r="P2926" s="48"/>
      <c r="Q2926" s="48"/>
      <c r="R2926" s="48"/>
      <c r="S2926" s="48"/>
      <c r="T2926" s="48"/>
      <c r="U2926" s="48"/>
      <c r="V2926" s="48"/>
      <c r="W2926" s="48"/>
      <c r="X2926" s="48"/>
      <c r="Y2926" s="48"/>
      <c r="Z2926" s="48"/>
      <c r="AA2926" s="48"/>
      <c r="AB2926" s="48"/>
      <c r="AC2926" s="48"/>
      <c r="AD2926" s="49"/>
    </row>
    <row r="2927" spans="13:30">
      <c r="M2927" s="48"/>
      <c r="N2927" s="48"/>
      <c r="O2927" s="48"/>
      <c r="P2927" s="48"/>
      <c r="Q2927" s="48"/>
      <c r="R2927" s="48"/>
      <c r="S2927" s="48"/>
      <c r="T2927" s="48"/>
      <c r="U2927" s="48"/>
      <c r="V2927" s="48"/>
      <c r="W2927" s="48"/>
      <c r="X2927" s="48"/>
      <c r="Y2927" s="48"/>
      <c r="Z2927" s="48"/>
      <c r="AA2927" s="48"/>
      <c r="AB2927" s="48"/>
      <c r="AC2927" s="48"/>
      <c r="AD2927" s="49"/>
    </row>
    <row r="2928" spans="13:30">
      <c r="M2928" s="48"/>
      <c r="N2928" s="48"/>
      <c r="O2928" s="48"/>
      <c r="P2928" s="48"/>
      <c r="Q2928" s="48"/>
      <c r="R2928" s="48"/>
      <c r="S2928" s="48"/>
      <c r="T2928" s="48"/>
      <c r="U2928" s="48"/>
      <c r="V2928" s="48"/>
      <c r="W2928" s="48"/>
      <c r="X2928" s="48"/>
      <c r="Y2928" s="48"/>
      <c r="Z2928" s="48"/>
      <c r="AA2928" s="48"/>
      <c r="AB2928" s="48"/>
      <c r="AC2928" s="48"/>
      <c r="AD2928" s="49"/>
    </row>
    <row r="2929" spans="13:30">
      <c r="M2929" s="48"/>
      <c r="N2929" s="48"/>
      <c r="O2929" s="48"/>
      <c r="P2929" s="48"/>
      <c r="Q2929" s="48"/>
      <c r="R2929" s="48"/>
      <c r="S2929" s="48"/>
      <c r="T2929" s="48"/>
      <c r="U2929" s="48"/>
      <c r="V2929" s="48"/>
      <c r="W2929" s="48"/>
      <c r="X2929" s="48"/>
      <c r="Y2929" s="48"/>
      <c r="Z2929" s="48"/>
      <c r="AA2929" s="48"/>
      <c r="AB2929" s="48"/>
      <c r="AC2929" s="48"/>
      <c r="AD2929" s="49"/>
    </row>
    <row r="2930" spans="13:30">
      <c r="M2930" s="48"/>
      <c r="N2930" s="48"/>
      <c r="O2930" s="48"/>
      <c r="P2930" s="48"/>
      <c r="Q2930" s="48"/>
      <c r="R2930" s="48"/>
      <c r="S2930" s="48"/>
      <c r="T2930" s="48"/>
      <c r="U2930" s="48"/>
      <c r="V2930" s="48"/>
      <c r="W2930" s="48"/>
      <c r="X2930" s="48"/>
      <c r="Y2930" s="48"/>
      <c r="Z2930" s="48"/>
      <c r="AA2930" s="48"/>
      <c r="AB2930" s="48"/>
      <c r="AC2930" s="48"/>
      <c r="AD2930" s="49"/>
    </row>
    <row r="2931" spans="13:30">
      <c r="M2931" s="48"/>
      <c r="N2931" s="48"/>
      <c r="O2931" s="48"/>
      <c r="P2931" s="48"/>
      <c r="Q2931" s="48"/>
      <c r="R2931" s="48"/>
      <c r="S2931" s="48"/>
      <c r="T2931" s="48"/>
      <c r="U2931" s="48"/>
      <c r="V2931" s="48"/>
      <c r="W2931" s="48"/>
      <c r="X2931" s="48"/>
      <c r="Y2931" s="48"/>
      <c r="Z2931" s="48"/>
      <c r="AA2931" s="48"/>
      <c r="AB2931" s="48"/>
      <c r="AC2931" s="48"/>
      <c r="AD2931" s="49"/>
    </row>
    <row r="2932" spans="13:30">
      <c r="M2932" s="48"/>
      <c r="N2932" s="48"/>
      <c r="O2932" s="48"/>
      <c r="P2932" s="48"/>
      <c r="Q2932" s="48"/>
      <c r="R2932" s="48"/>
      <c r="S2932" s="48"/>
      <c r="T2932" s="48"/>
      <c r="U2932" s="48"/>
      <c r="V2932" s="48"/>
      <c r="W2932" s="48"/>
      <c r="X2932" s="48"/>
      <c r="Y2932" s="48"/>
      <c r="Z2932" s="48"/>
      <c r="AA2932" s="48"/>
      <c r="AB2932" s="48"/>
      <c r="AC2932" s="48"/>
      <c r="AD2932" s="49"/>
    </row>
    <row r="2933" spans="13:30">
      <c r="M2933" s="48"/>
      <c r="N2933" s="48"/>
      <c r="O2933" s="48"/>
      <c r="P2933" s="48"/>
      <c r="Q2933" s="48"/>
      <c r="R2933" s="48"/>
      <c r="S2933" s="48"/>
      <c r="T2933" s="48"/>
      <c r="U2933" s="48"/>
      <c r="V2933" s="48"/>
      <c r="W2933" s="48"/>
      <c r="X2933" s="48"/>
      <c r="Y2933" s="48"/>
      <c r="Z2933" s="48"/>
      <c r="AA2933" s="48"/>
      <c r="AB2933" s="48"/>
      <c r="AC2933" s="48"/>
      <c r="AD2933" s="49"/>
    </row>
    <row r="2934" spans="13:30">
      <c r="M2934" s="48"/>
      <c r="N2934" s="48"/>
      <c r="O2934" s="48"/>
      <c r="P2934" s="48"/>
      <c r="Q2934" s="48"/>
      <c r="R2934" s="48"/>
      <c r="S2934" s="48"/>
      <c r="T2934" s="48"/>
      <c r="U2934" s="48"/>
      <c r="V2934" s="48"/>
      <c r="W2934" s="48"/>
      <c r="X2934" s="48"/>
      <c r="Y2934" s="48"/>
      <c r="Z2934" s="48"/>
      <c r="AA2934" s="48"/>
      <c r="AB2934" s="48"/>
      <c r="AC2934" s="48"/>
      <c r="AD2934" s="49"/>
    </row>
    <row r="2935" spans="13:30">
      <c r="M2935" s="48"/>
      <c r="N2935" s="48"/>
      <c r="O2935" s="48"/>
      <c r="P2935" s="48"/>
      <c r="Q2935" s="48"/>
      <c r="R2935" s="48"/>
      <c r="S2935" s="48"/>
      <c r="T2935" s="48"/>
      <c r="U2935" s="48"/>
      <c r="V2935" s="48"/>
      <c r="W2935" s="48"/>
      <c r="X2935" s="48"/>
      <c r="Y2935" s="48"/>
      <c r="Z2935" s="48"/>
      <c r="AA2935" s="48"/>
      <c r="AB2935" s="48"/>
      <c r="AC2935" s="48"/>
      <c r="AD2935" s="49"/>
    </row>
    <row r="2936" spans="13:30">
      <c r="M2936" s="48"/>
      <c r="N2936" s="48"/>
      <c r="O2936" s="48"/>
      <c r="P2936" s="48"/>
      <c r="Q2936" s="48"/>
      <c r="R2936" s="48"/>
      <c r="S2936" s="48"/>
      <c r="T2936" s="48"/>
      <c r="U2936" s="48"/>
      <c r="V2936" s="48"/>
      <c r="W2936" s="48"/>
      <c r="X2936" s="48"/>
      <c r="Y2936" s="48"/>
      <c r="Z2936" s="48"/>
      <c r="AA2936" s="48"/>
      <c r="AB2936" s="48"/>
      <c r="AC2936" s="48"/>
      <c r="AD2936" s="49"/>
    </row>
    <row r="2937" spans="13:30">
      <c r="M2937" s="48"/>
      <c r="N2937" s="48"/>
      <c r="O2937" s="48"/>
      <c r="P2937" s="48"/>
      <c r="Q2937" s="48"/>
      <c r="R2937" s="48"/>
      <c r="S2937" s="48"/>
      <c r="T2937" s="48"/>
      <c r="U2937" s="48"/>
      <c r="V2937" s="48"/>
      <c r="W2937" s="48"/>
      <c r="X2937" s="48"/>
      <c r="Y2937" s="48"/>
      <c r="Z2937" s="48"/>
      <c r="AA2937" s="48"/>
      <c r="AB2937" s="48"/>
      <c r="AC2937" s="48"/>
      <c r="AD2937" s="49"/>
    </row>
    <row r="2938" spans="13:30">
      <c r="M2938" s="48"/>
      <c r="N2938" s="48"/>
      <c r="O2938" s="48"/>
      <c r="P2938" s="48"/>
      <c r="Q2938" s="48"/>
      <c r="R2938" s="48"/>
      <c r="S2938" s="48"/>
      <c r="T2938" s="48"/>
      <c r="U2938" s="48"/>
      <c r="V2938" s="48"/>
      <c r="W2938" s="48"/>
      <c r="X2938" s="48"/>
      <c r="Y2938" s="48"/>
      <c r="Z2938" s="48"/>
      <c r="AA2938" s="48"/>
      <c r="AB2938" s="48"/>
      <c r="AC2938" s="48"/>
      <c r="AD2938" s="49"/>
    </row>
    <row r="2939" spans="13:30">
      <c r="M2939" s="48"/>
      <c r="N2939" s="48"/>
      <c r="O2939" s="48"/>
      <c r="P2939" s="48"/>
      <c r="Q2939" s="48"/>
      <c r="R2939" s="48"/>
      <c r="S2939" s="48"/>
      <c r="T2939" s="48"/>
      <c r="U2939" s="48"/>
      <c r="V2939" s="48"/>
      <c r="W2939" s="48"/>
      <c r="X2939" s="48"/>
      <c r="Y2939" s="48"/>
      <c r="Z2939" s="48"/>
      <c r="AA2939" s="48"/>
      <c r="AB2939" s="48"/>
      <c r="AC2939" s="48"/>
      <c r="AD2939" s="49"/>
    </row>
    <row r="2940" spans="13:30">
      <c r="M2940" s="48"/>
      <c r="N2940" s="48"/>
      <c r="O2940" s="48"/>
      <c r="P2940" s="48"/>
      <c r="Q2940" s="48"/>
      <c r="R2940" s="48"/>
      <c r="S2940" s="48"/>
      <c r="T2940" s="48"/>
      <c r="U2940" s="48"/>
      <c r="V2940" s="48"/>
      <c r="W2940" s="48"/>
      <c r="X2940" s="48"/>
      <c r="Y2940" s="48"/>
      <c r="Z2940" s="48"/>
      <c r="AA2940" s="48"/>
      <c r="AB2940" s="48"/>
      <c r="AC2940" s="48"/>
      <c r="AD2940" s="49"/>
    </row>
    <row r="2941" spans="13:30">
      <c r="M2941" s="48"/>
      <c r="N2941" s="48"/>
      <c r="O2941" s="48"/>
      <c r="P2941" s="48"/>
      <c r="Q2941" s="48"/>
      <c r="R2941" s="48"/>
      <c r="S2941" s="48"/>
      <c r="T2941" s="48"/>
      <c r="U2941" s="48"/>
      <c r="V2941" s="48"/>
      <c r="W2941" s="48"/>
      <c r="X2941" s="48"/>
      <c r="Y2941" s="48"/>
      <c r="Z2941" s="48"/>
      <c r="AA2941" s="48"/>
      <c r="AB2941" s="48"/>
      <c r="AC2941" s="48"/>
      <c r="AD2941" s="49"/>
    </row>
    <row r="2942" spans="13:30">
      <c r="M2942" s="48"/>
      <c r="N2942" s="48"/>
      <c r="O2942" s="48"/>
      <c r="P2942" s="48"/>
      <c r="Q2942" s="48"/>
      <c r="R2942" s="48"/>
      <c r="S2942" s="48"/>
      <c r="T2942" s="48"/>
      <c r="U2942" s="48"/>
      <c r="V2942" s="48"/>
      <c r="W2942" s="48"/>
      <c r="X2942" s="48"/>
      <c r="Y2942" s="48"/>
      <c r="Z2942" s="48"/>
      <c r="AA2942" s="48"/>
      <c r="AB2942" s="48"/>
      <c r="AC2942" s="48"/>
      <c r="AD2942" s="49"/>
    </row>
    <row r="2943" spans="13:30">
      <c r="M2943" s="48"/>
      <c r="N2943" s="48"/>
      <c r="O2943" s="48"/>
      <c r="P2943" s="48"/>
      <c r="Q2943" s="48"/>
      <c r="R2943" s="48"/>
      <c r="S2943" s="48"/>
      <c r="T2943" s="48"/>
      <c r="U2943" s="48"/>
      <c r="V2943" s="48"/>
      <c r="W2943" s="48"/>
      <c r="X2943" s="48"/>
      <c r="Y2943" s="48"/>
      <c r="Z2943" s="48"/>
      <c r="AA2943" s="48"/>
      <c r="AB2943" s="48"/>
      <c r="AC2943" s="48"/>
      <c r="AD2943" s="49"/>
    </row>
    <row r="2944" spans="13:30">
      <c r="M2944" s="48"/>
      <c r="N2944" s="48"/>
      <c r="O2944" s="48"/>
      <c r="P2944" s="48"/>
      <c r="Q2944" s="48"/>
      <c r="R2944" s="48"/>
      <c r="S2944" s="48"/>
      <c r="T2944" s="48"/>
      <c r="U2944" s="48"/>
      <c r="V2944" s="48"/>
      <c r="W2944" s="48"/>
      <c r="X2944" s="48"/>
      <c r="Y2944" s="48"/>
      <c r="Z2944" s="48"/>
      <c r="AA2944" s="48"/>
      <c r="AB2944" s="48"/>
      <c r="AC2944" s="48"/>
      <c r="AD2944" s="49"/>
    </row>
    <row r="2945" spans="13:30">
      <c r="M2945" s="48"/>
      <c r="N2945" s="48"/>
      <c r="O2945" s="48"/>
      <c r="P2945" s="48"/>
      <c r="Q2945" s="48"/>
      <c r="R2945" s="48"/>
      <c r="S2945" s="48"/>
      <c r="T2945" s="48"/>
      <c r="U2945" s="48"/>
      <c r="V2945" s="48"/>
      <c r="W2945" s="48"/>
      <c r="X2945" s="48"/>
      <c r="Y2945" s="48"/>
      <c r="Z2945" s="48"/>
      <c r="AA2945" s="48"/>
      <c r="AB2945" s="48"/>
      <c r="AC2945" s="48"/>
      <c r="AD2945" s="49"/>
    </row>
    <row r="2946" spans="13:30">
      <c r="M2946" s="48"/>
      <c r="N2946" s="48"/>
      <c r="O2946" s="48"/>
      <c r="P2946" s="48"/>
      <c r="Q2946" s="48"/>
      <c r="R2946" s="48"/>
      <c r="S2946" s="48"/>
      <c r="T2946" s="48"/>
      <c r="U2946" s="48"/>
      <c r="V2946" s="48"/>
      <c r="W2946" s="48"/>
      <c r="X2946" s="48"/>
      <c r="Y2946" s="48"/>
      <c r="Z2946" s="48"/>
      <c r="AA2946" s="48"/>
      <c r="AB2946" s="48"/>
      <c r="AC2946" s="48"/>
      <c r="AD2946" s="49"/>
    </row>
    <row r="2947" spans="13:30">
      <c r="M2947" s="48"/>
      <c r="N2947" s="48"/>
      <c r="O2947" s="48"/>
      <c r="P2947" s="48"/>
      <c r="Q2947" s="48"/>
      <c r="R2947" s="48"/>
      <c r="S2947" s="48"/>
      <c r="T2947" s="48"/>
      <c r="U2947" s="48"/>
      <c r="V2947" s="48"/>
      <c r="W2947" s="48"/>
      <c r="X2947" s="48"/>
      <c r="Y2947" s="48"/>
      <c r="Z2947" s="48"/>
      <c r="AA2947" s="48"/>
      <c r="AB2947" s="48"/>
      <c r="AC2947" s="48"/>
      <c r="AD2947" s="49"/>
    </row>
    <row r="3016" spans="11:12">
      <c r="K3016" s="1"/>
      <c r="L3016" s="17"/>
    </row>
    <row r="3017" spans="11:12">
      <c r="K3017" s="1"/>
      <c r="L3017" s="17"/>
    </row>
    <row r="3018" spans="11:12">
      <c r="K3018" s="1"/>
      <c r="L3018" s="17"/>
    </row>
    <row r="3019" spans="11:12">
      <c r="K3019" s="1"/>
      <c r="L3019" s="17"/>
    </row>
    <row r="3020" spans="11:12">
      <c r="K3020" s="1"/>
      <c r="L3020" s="17"/>
    </row>
    <row r="3021" spans="11:12">
      <c r="K3021" s="1"/>
      <c r="L3021" s="17"/>
    </row>
    <row r="3022" spans="11:12">
      <c r="K3022" s="1"/>
      <c r="L3022" s="17"/>
    </row>
    <row r="3023" spans="11:12">
      <c r="K3023" s="1"/>
      <c r="L3023" s="17"/>
    </row>
    <row r="3024" spans="11:12">
      <c r="K3024" s="1"/>
      <c r="L3024" s="17"/>
    </row>
    <row r="3025" spans="11:12">
      <c r="K3025" s="1"/>
      <c r="L3025" s="17"/>
    </row>
    <row r="3026" spans="11:12">
      <c r="K3026" s="1"/>
      <c r="L3026" s="17"/>
    </row>
    <row r="3027" spans="11:12">
      <c r="K3027" s="1"/>
      <c r="L3027" s="17"/>
    </row>
    <row r="3028" spans="11:12">
      <c r="K3028" s="1"/>
      <c r="L3028" s="17"/>
    </row>
    <row r="3029" spans="11:12">
      <c r="K3029" s="1"/>
      <c r="L3029" s="17"/>
    </row>
    <row r="3030" spans="11:12">
      <c r="K3030" s="1"/>
      <c r="L3030" s="17"/>
    </row>
    <row r="3031" spans="11:12">
      <c r="K3031" s="1"/>
      <c r="L3031" s="17"/>
    </row>
    <row r="3032" spans="11:12">
      <c r="K3032" s="1"/>
      <c r="L3032" s="17"/>
    </row>
    <row r="3033" spans="11:12">
      <c r="K3033" s="1"/>
      <c r="L3033" s="17"/>
    </row>
    <row r="3034" spans="11:12">
      <c r="K3034" s="1"/>
      <c r="L3034" s="17"/>
    </row>
    <row r="3035" spans="11:12">
      <c r="K3035" s="1"/>
      <c r="L3035" s="17"/>
    </row>
    <row r="3036" spans="11:12">
      <c r="K3036" s="1"/>
      <c r="L3036" s="17"/>
    </row>
    <row r="3037" spans="11:12">
      <c r="K3037" s="1"/>
      <c r="L3037" s="17"/>
    </row>
    <row r="3038" spans="11:12">
      <c r="K3038" s="1"/>
      <c r="L3038" s="17"/>
    </row>
    <row r="3039" spans="11:12">
      <c r="K3039" s="1"/>
      <c r="L3039" s="17"/>
    </row>
    <row r="3040" spans="11:12">
      <c r="K3040" s="1"/>
      <c r="L3040" s="17"/>
    </row>
    <row r="3041" spans="11:12">
      <c r="K3041" s="1"/>
      <c r="L3041" s="17"/>
    </row>
    <row r="3042" spans="11:12">
      <c r="K3042" s="1"/>
      <c r="L3042" s="17"/>
    </row>
    <row r="3043" spans="11:12">
      <c r="K3043" s="1"/>
      <c r="L3043" s="17"/>
    </row>
    <row r="3044" spans="11:12">
      <c r="K3044" s="1"/>
      <c r="L3044" s="17"/>
    </row>
    <row r="3045" spans="11:12">
      <c r="K3045" s="1"/>
      <c r="L3045" s="17"/>
    </row>
    <row r="3046" spans="11:12">
      <c r="K3046" s="1"/>
      <c r="L3046" s="17"/>
    </row>
    <row r="3047" spans="11:12">
      <c r="K3047" s="1"/>
      <c r="L3047" s="17"/>
    </row>
    <row r="3048" spans="11:12">
      <c r="K3048" s="1"/>
      <c r="L3048" s="17"/>
    </row>
    <row r="3049" spans="11:12">
      <c r="K3049" s="1"/>
      <c r="L3049" s="17"/>
    </row>
    <row r="3050" spans="11:12">
      <c r="K3050" s="1"/>
      <c r="L3050" s="17"/>
    </row>
    <row r="3051" spans="11:12">
      <c r="K3051" s="1"/>
      <c r="L3051" s="17"/>
    </row>
    <row r="3052" spans="11:12">
      <c r="K3052" s="1"/>
      <c r="L3052" s="17"/>
    </row>
    <row r="3053" spans="11:12">
      <c r="K3053" s="1"/>
      <c r="L3053" s="17"/>
    </row>
    <row r="3054" spans="11:12">
      <c r="K3054" s="1"/>
      <c r="L3054" s="17"/>
    </row>
    <row r="3055" spans="11:12">
      <c r="K3055" s="1"/>
      <c r="L3055" s="17"/>
    </row>
    <row r="3056" spans="11:12">
      <c r="K3056" s="1"/>
      <c r="L3056" s="17"/>
    </row>
    <row r="3057" spans="11:12">
      <c r="K3057" s="1"/>
      <c r="L3057" s="17"/>
    </row>
    <row r="3058" spans="11:12">
      <c r="K3058" s="1"/>
      <c r="L3058" s="17"/>
    </row>
    <row r="3059" spans="11:12">
      <c r="K3059" s="1"/>
      <c r="L3059" s="17"/>
    </row>
    <row r="3060" spans="11:12">
      <c r="K3060" s="1"/>
      <c r="L3060" s="17"/>
    </row>
    <row r="3061" spans="11:12">
      <c r="K3061" s="1"/>
      <c r="L3061" s="17"/>
    </row>
    <row r="3062" spans="11:12">
      <c r="K3062" s="1"/>
      <c r="L3062" s="17"/>
    </row>
    <row r="3063" spans="11:12">
      <c r="K3063" s="1"/>
      <c r="L3063" s="17"/>
    </row>
    <row r="3064" spans="11:12">
      <c r="K3064" s="1"/>
      <c r="L3064" s="17"/>
    </row>
    <row r="3065" spans="11:12">
      <c r="K3065" s="1"/>
      <c r="L3065" s="17"/>
    </row>
    <row r="3066" spans="11:12">
      <c r="K3066" s="1"/>
      <c r="L3066" s="17"/>
    </row>
    <row r="3067" spans="11:12">
      <c r="K3067" s="1"/>
      <c r="L3067" s="17"/>
    </row>
    <row r="3068" spans="11:12">
      <c r="K3068" s="1"/>
      <c r="L3068" s="17"/>
    </row>
    <row r="3069" spans="11:12">
      <c r="K3069" s="1"/>
      <c r="L3069" s="17"/>
    </row>
    <row r="3070" spans="11:12">
      <c r="K3070" s="1"/>
      <c r="L3070" s="17"/>
    </row>
    <row r="3071" spans="11:12">
      <c r="K3071" s="1"/>
      <c r="L3071" s="17"/>
    </row>
    <row r="3072" spans="11:12">
      <c r="K3072" s="1"/>
      <c r="L3072" s="17"/>
    </row>
    <row r="3073" spans="11:12">
      <c r="K3073" s="1"/>
      <c r="L3073" s="17"/>
    </row>
    <row r="3074" spans="11:12">
      <c r="K3074" s="1"/>
      <c r="L3074" s="17"/>
    </row>
    <row r="3075" spans="11:12">
      <c r="K3075" s="1"/>
      <c r="L3075" s="17"/>
    </row>
    <row r="3076" spans="11:12">
      <c r="K3076" s="1"/>
      <c r="L3076" s="17"/>
    </row>
    <row r="3077" spans="11:12">
      <c r="K3077" s="1"/>
      <c r="L3077" s="17"/>
    </row>
    <row r="3078" spans="11:12">
      <c r="K3078" s="1"/>
      <c r="L3078" s="17"/>
    </row>
    <row r="3079" spans="11:12">
      <c r="K3079" s="1"/>
      <c r="L3079" s="17"/>
    </row>
    <row r="3080" spans="11:12">
      <c r="K3080" s="1"/>
      <c r="L3080" s="17"/>
    </row>
    <row r="3081" spans="11:12">
      <c r="K3081" s="1"/>
      <c r="L3081" s="17"/>
    </row>
    <row r="3082" spans="11:12">
      <c r="K3082" s="1"/>
      <c r="L3082" s="17"/>
    </row>
    <row r="3083" spans="11:12">
      <c r="K3083" s="1"/>
      <c r="L3083" s="17"/>
    </row>
    <row r="3084" spans="11:12">
      <c r="K3084" s="1"/>
      <c r="L3084" s="17"/>
    </row>
    <row r="3085" spans="11:12">
      <c r="K3085" s="1"/>
      <c r="L3085" s="17"/>
    </row>
    <row r="3086" spans="11:12">
      <c r="K3086" s="1"/>
      <c r="L3086" s="17"/>
    </row>
    <row r="3087" spans="11:12">
      <c r="K3087" s="1"/>
      <c r="L3087" s="17"/>
    </row>
    <row r="3088" spans="11:12">
      <c r="K3088" s="1"/>
      <c r="L3088" s="17"/>
    </row>
    <row r="3089" spans="11:12">
      <c r="K3089" s="1"/>
      <c r="L3089" s="17"/>
    </row>
    <row r="3090" spans="11:12">
      <c r="K3090" s="1"/>
      <c r="L3090" s="17"/>
    </row>
    <row r="3091" spans="11:12">
      <c r="K3091" s="1"/>
      <c r="L3091" s="17"/>
    </row>
    <row r="3092" spans="11:12">
      <c r="K3092" s="1"/>
      <c r="L3092" s="17"/>
    </row>
    <row r="3093" spans="11:12">
      <c r="K3093" s="1"/>
      <c r="L3093" s="17"/>
    </row>
    <row r="3094" spans="11:12">
      <c r="K3094" s="1"/>
      <c r="L3094" s="17"/>
    </row>
    <row r="3095" spans="11:12">
      <c r="K3095" s="1"/>
      <c r="L3095" s="17"/>
    </row>
    <row r="3096" spans="11:12">
      <c r="K3096" s="1"/>
      <c r="L3096" s="17"/>
    </row>
    <row r="3097" spans="11:12">
      <c r="K3097" s="1"/>
      <c r="L3097" s="17"/>
    </row>
    <row r="3098" spans="11:12">
      <c r="K3098" s="1"/>
      <c r="L3098" s="17"/>
    </row>
    <row r="3099" spans="11:12">
      <c r="K3099" s="1"/>
      <c r="L3099" s="17"/>
    </row>
    <row r="3100" spans="11:12">
      <c r="K3100" s="1"/>
      <c r="L3100" s="17"/>
    </row>
    <row r="3101" spans="11:12">
      <c r="K3101" s="1"/>
      <c r="L3101" s="17"/>
    </row>
    <row r="3102" spans="11:12">
      <c r="K3102" s="1"/>
      <c r="L3102" s="17"/>
    </row>
    <row r="3103" spans="11:12">
      <c r="K3103" s="1"/>
      <c r="L3103" s="17"/>
    </row>
    <row r="3104" spans="11:12">
      <c r="K3104" s="1"/>
      <c r="L3104" s="17"/>
    </row>
    <row r="3105" spans="11:12">
      <c r="K3105" s="1"/>
      <c r="L3105" s="17"/>
    </row>
    <row r="3106" spans="11:12">
      <c r="K3106" s="1"/>
      <c r="L3106" s="17"/>
    </row>
    <row r="3107" spans="11:12">
      <c r="K3107" s="1"/>
      <c r="L3107" s="17"/>
    </row>
    <row r="3108" spans="11:12">
      <c r="K3108" s="1"/>
      <c r="L3108" s="17"/>
    </row>
    <row r="3109" spans="11:12">
      <c r="K3109" s="1"/>
      <c r="L3109" s="17"/>
    </row>
    <row r="3110" spans="11:12">
      <c r="K3110" s="1"/>
      <c r="L3110" s="17"/>
    </row>
    <row r="3111" spans="11:12">
      <c r="K3111" s="1"/>
      <c r="L3111" s="17"/>
    </row>
    <row r="3112" spans="11:12">
      <c r="K3112" s="1"/>
      <c r="L3112" s="17"/>
    </row>
    <row r="3113" spans="11:12">
      <c r="K3113" s="1"/>
      <c r="L3113" s="17"/>
    </row>
    <row r="3114" spans="11:12">
      <c r="K3114" s="1"/>
      <c r="L3114" s="17"/>
    </row>
    <row r="3115" spans="11:12">
      <c r="K3115" s="1"/>
      <c r="L3115" s="17"/>
    </row>
    <row r="3116" spans="11:12">
      <c r="K3116" s="1"/>
      <c r="L3116" s="17"/>
    </row>
    <row r="3117" spans="11:12">
      <c r="K3117" s="1"/>
      <c r="L3117" s="17"/>
    </row>
    <row r="3118" spans="11:12">
      <c r="K3118" s="1"/>
      <c r="L3118" s="17"/>
    </row>
    <row r="3119" spans="11:12">
      <c r="K3119" s="1"/>
      <c r="L3119" s="17"/>
    </row>
    <row r="3120" spans="11:12">
      <c r="K3120" s="1"/>
      <c r="L3120" s="17"/>
    </row>
    <row r="3121" spans="11:12">
      <c r="K3121" s="1"/>
      <c r="L3121" s="17"/>
    </row>
    <row r="3122" spans="11:12">
      <c r="K3122" s="1"/>
      <c r="L3122" s="17"/>
    </row>
    <row r="3123" spans="11:12">
      <c r="K3123" s="1"/>
      <c r="L3123" s="17"/>
    </row>
    <row r="3124" spans="11:12">
      <c r="K3124" s="1"/>
      <c r="L3124" s="17"/>
    </row>
    <row r="3125" spans="11:12">
      <c r="K3125" s="1"/>
      <c r="L3125" s="17"/>
    </row>
    <row r="3126" spans="11:12">
      <c r="K3126" s="1"/>
      <c r="L3126" s="17"/>
    </row>
    <row r="3127" spans="11:12">
      <c r="K3127" s="1"/>
      <c r="L3127" s="17"/>
    </row>
    <row r="3128" spans="11:12">
      <c r="K3128" s="1"/>
      <c r="L3128" s="17"/>
    </row>
    <row r="3129" spans="11:12">
      <c r="K3129" s="1"/>
      <c r="L3129" s="17"/>
    </row>
    <row r="3130" spans="11:12">
      <c r="K3130" s="1"/>
      <c r="L3130" s="17"/>
    </row>
    <row r="3131" spans="11:12">
      <c r="K3131" s="1"/>
      <c r="L3131" s="17"/>
    </row>
    <row r="3132" spans="11:12">
      <c r="K3132" s="1"/>
      <c r="L3132" s="17"/>
    </row>
    <row r="3133" spans="11:12">
      <c r="K3133" s="1"/>
      <c r="L3133" s="17"/>
    </row>
    <row r="3134" spans="11:12">
      <c r="K3134" s="1"/>
      <c r="L3134" s="17"/>
    </row>
    <row r="3135" spans="11:12">
      <c r="K3135" s="1"/>
      <c r="L3135" s="17"/>
    </row>
    <row r="3136" spans="11:12">
      <c r="K3136" s="1"/>
      <c r="L3136" s="17"/>
    </row>
    <row r="3137" spans="11:12">
      <c r="K3137" s="1"/>
      <c r="L3137" s="17"/>
    </row>
    <row r="3138" spans="11:12">
      <c r="K3138" s="1"/>
      <c r="L3138" s="17"/>
    </row>
    <row r="3139" spans="11:12">
      <c r="K3139" s="1"/>
      <c r="L3139" s="17"/>
    </row>
    <row r="3140" spans="11:12">
      <c r="K3140" s="1"/>
      <c r="L3140" s="17"/>
    </row>
    <row r="3141" spans="11:12">
      <c r="K3141" s="1"/>
      <c r="L3141" s="17"/>
    </row>
    <row r="3142" spans="11:12">
      <c r="K3142" s="1"/>
      <c r="L3142" s="17"/>
    </row>
    <row r="3143" spans="11:12">
      <c r="K3143" s="1"/>
      <c r="L3143" s="17"/>
    </row>
    <row r="3144" spans="11:12">
      <c r="K3144" s="1"/>
      <c r="L3144" s="17"/>
    </row>
    <row r="3145" spans="11:12">
      <c r="K3145" s="1"/>
      <c r="L3145" s="17"/>
    </row>
    <row r="3146" spans="11:12">
      <c r="K3146" s="1"/>
      <c r="L3146" s="17"/>
    </row>
    <row r="3147" spans="11:12">
      <c r="K3147" s="1"/>
      <c r="L3147" s="17"/>
    </row>
    <row r="3148" spans="11:12">
      <c r="K3148" s="1"/>
      <c r="L3148" s="17"/>
    </row>
    <row r="3149" spans="11:12">
      <c r="K3149" s="1"/>
      <c r="L3149" s="17"/>
    </row>
    <row r="3150" spans="11:12">
      <c r="K3150" s="1"/>
      <c r="L3150" s="17"/>
    </row>
    <row r="3151" spans="11:12">
      <c r="K3151" s="1"/>
      <c r="L3151" s="17"/>
    </row>
    <row r="3152" spans="11:12">
      <c r="K3152" s="1"/>
      <c r="L3152" s="17"/>
    </row>
    <row r="3153" spans="11:12">
      <c r="K3153" s="1"/>
      <c r="L3153" s="17"/>
    </row>
    <row r="3154" spans="11:12">
      <c r="K3154" s="1"/>
      <c r="L3154" s="17"/>
    </row>
    <row r="3155" spans="11:12">
      <c r="K3155" s="1"/>
      <c r="L3155" s="17"/>
    </row>
    <row r="3156" spans="11:12">
      <c r="K3156" s="1"/>
      <c r="L3156" s="17"/>
    </row>
    <row r="3157" spans="11:12">
      <c r="K3157" s="1"/>
      <c r="L3157" s="17"/>
    </row>
    <row r="3158" spans="11:12">
      <c r="K3158" s="1"/>
      <c r="L3158" s="17"/>
    </row>
    <row r="3159" spans="11:12">
      <c r="K3159" s="1"/>
      <c r="L3159" s="17"/>
    </row>
    <row r="3160" spans="11:12">
      <c r="K3160" s="1"/>
      <c r="L3160" s="17"/>
    </row>
    <row r="3161" spans="11:12">
      <c r="K3161" s="1"/>
      <c r="L3161" s="17"/>
    </row>
    <row r="3162" spans="11:12">
      <c r="K3162" s="1"/>
      <c r="L3162" s="17"/>
    </row>
    <row r="3163" spans="11:12">
      <c r="K3163" s="1"/>
      <c r="L3163" s="17"/>
    </row>
    <row r="3164" spans="11:12">
      <c r="K3164" s="1"/>
      <c r="L3164" s="17"/>
    </row>
    <row r="3165" spans="11:12">
      <c r="K3165" s="1"/>
      <c r="L3165" s="17"/>
    </row>
    <row r="3166" spans="11:12">
      <c r="K3166" s="1"/>
      <c r="L3166" s="17"/>
    </row>
    <row r="3167" spans="11:12">
      <c r="K3167" s="1"/>
      <c r="L3167" s="17"/>
    </row>
    <row r="3168" spans="11:12">
      <c r="K3168" s="1"/>
      <c r="L3168" s="17"/>
    </row>
    <row r="3169" spans="11:12">
      <c r="K3169" s="1"/>
      <c r="L3169" s="17"/>
    </row>
    <row r="3170" spans="11:12">
      <c r="K3170" s="1"/>
      <c r="L3170" s="17"/>
    </row>
    <row r="3171" spans="11:12">
      <c r="K3171" s="1"/>
      <c r="L3171" s="17"/>
    </row>
    <row r="3172" spans="11:12">
      <c r="K3172" s="1"/>
      <c r="L3172" s="17"/>
    </row>
    <row r="3173" spans="11:12">
      <c r="K3173" s="1"/>
      <c r="L3173" s="17"/>
    </row>
    <row r="3174" spans="11:12">
      <c r="K3174" s="1"/>
      <c r="L3174" s="17"/>
    </row>
    <row r="3175" spans="11:12">
      <c r="K3175" s="1"/>
      <c r="L3175" s="17"/>
    </row>
    <row r="3176" spans="11:12">
      <c r="K3176" s="1"/>
      <c r="L3176" s="17"/>
    </row>
    <row r="3177" spans="11:12">
      <c r="K3177" s="1"/>
      <c r="L3177" s="17"/>
    </row>
    <row r="3178" spans="11:12">
      <c r="K3178" s="1"/>
      <c r="L3178" s="17"/>
    </row>
    <row r="3179" spans="11:12">
      <c r="K3179" s="1"/>
      <c r="L3179" s="17"/>
    </row>
    <row r="3180" spans="11:12">
      <c r="K3180" s="1"/>
      <c r="L3180" s="17"/>
    </row>
    <row r="3181" spans="11:12">
      <c r="K3181" s="1"/>
      <c r="L3181" s="17"/>
    </row>
    <row r="3182" spans="11:12">
      <c r="K3182" s="1"/>
      <c r="L3182" s="17"/>
    </row>
    <row r="3183" spans="11:12">
      <c r="K3183" s="1"/>
      <c r="L3183" s="17"/>
    </row>
    <row r="3184" spans="11:12">
      <c r="K3184" s="1"/>
      <c r="L3184" s="17"/>
    </row>
    <row r="3185" spans="11:12">
      <c r="K3185" s="1"/>
      <c r="L3185" s="17"/>
    </row>
    <row r="3186" spans="11:12">
      <c r="K3186" s="1"/>
      <c r="L3186" s="17"/>
    </row>
    <row r="3187" spans="11:12">
      <c r="K3187" s="1"/>
      <c r="L3187" s="17"/>
    </row>
    <row r="3188" spans="11:12">
      <c r="K3188" s="1"/>
      <c r="L3188" s="17"/>
    </row>
    <row r="3189" spans="11:12">
      <c r="K3189" s="1"/>
      <c r="L3189" s="17"/>
    </row>
    <row r="3190" spans="11:12">
      <c r="K3190" s="1"/>
      <c r="L3190" s="17"/>
    </row>
    <row r="3191" spans="11:12">
      <c r="K3191" s="1"/>
      <c r="L3191" s="17"/>
    </row>
    <row r="3192" spans="11:12">
      <c r="K3192" s="1"/>
      <c r="L3192" s="17"/>
    </row>
    <row r="3193" spans="11:12">
      <c r="K3193" s="1"/>
      <c r="L3193" s="17"/>
    </row>
    <row r="3194" spans="11:12">
      <c r="K3194" s="1"/>
      <c r="L3194" s="17"/>
    </row>
    <row r="3195" spans="11:12">
      <c r="K3195" s="1"/>
      <c r="L3195" s="17"/>
    </row>
    <row r="3196" spans="11:12">
      <c r="K3196" s="1"/>
      <c r="L3196" s="17"/>
    </row>
    <row r="3197" spans="11:12">
      <c r="K3197" s="1"/>
      <c r="L3197" s="17"/>
    </row>
    <row r="3198" spans="11:12">
      <c r="K3198" s="1"/>
      <c r="L3198" s="17"/>
    </row>
    <row r="3199" spans="11:12">
      <c r="K3199" s="1"/>
      <c r="L3199" s="17"/>
    </row>
    <row r="3200" spans="11:12">
      <c r="K3200" s="1"/>
      <c r="L3200" s="17"/>
    </row>
    <row r="3201" spans="11:12">
      <c r="K3201" s="1"/>
      <c r="L3201" s="17"/>
    </row>
    <row r="3202" spans="11:12">
      <c r="K3202" s="1"/>
      <c r="L3202" s="17"/>
    </row>
    <row r="3203" spans="11:12">
      <c r="K3203" s="1"/>
      <c r="L3203" s="17"/>
    </row>
    <row r="3204" spans="11:12">
      <c r="K3204" s="1"/>
      <c r="L3204" s="17"/>
    </row>
    <row r="3205" spans="11:12">
      <c r="K3205" s="1"/>
      <c r="L3205" s="17"/>
    </row>
    <row r="3206" spans="11:12">
      <c r="K3206" s="1"/>
      <c r="L3206" s="17"/>
    </row>
    <row r="3207" spans="11:12">
      <c r="K3207" s="1"/>
      <c r="L3207" s="17"/>
    </row>
    <row r="3208" spans="11:12">
      <c r="K3208" s="1"/>
      <c r="L3208" s="17"/>
    </row>
    <row r="3209" spans="11:12">
      <c r="K3209" s="1"/>
      <c r="L3209" s="17"/>
    </row>
    <row r="3210" spans="11:12">
      <c r="K3210" s="1"/>
      <c r="L3210" s="17"/>
    </row>
    <row r="3211" spans="11:12">
      <c r="K3211" s="1"/>
      <c r="L3211" s="17"/>
    </row>
    <row r="3212" spans="11:12">
      <c r="K3212" s="1"/>
      <c r="L3212" s="17"/>
    </row>
    <row r="3213" spans="11:12">
      <c r="K3213" s="1"/>
      <c r="L3213" s="17"/>
    </row>
    <row r="3214" spans="11:12">
      <c r="K3214" s="1"/>
      <c r="L3214" s="17"/>
    </row>
    <row r="3215" spans="11:12">
      <c r="K3215" s="1"/>
      <c r="L3215" s="17"/>
    </row>
    <row r="3216" spans="11:12">
      <c r="K3216" s="1"/>
      <c r="L3216" s="17"/>
    </row>
    <row r="3217" spans="11:12">
      <c r="K3217" s="1"/>
      <c r="L3217" s="17"/>
    </row>
    <row r="3218" spans="11:12">
      <c r="K3218" s="1"/>
      <c r="L3218" s="17"/>
    </row>
    <row r="3219" spans="11:12">
      <c r="K3219" s="1"/>
      <c r="L3219" s="17"/>
    </row>
    <row r="3220" spans="11:12">
      <c r="K3220" s="1"/>
      <c r="L3220" s="17"/>
    </row>
    <row r="3221" spans="11:12">
      <c r="K3221" s="1"/>
      <c r="L3221" s="17"/>
    </row>
    <row r="3222" spans="11:12">
      <c r="K3222" s="1"/>
      <c r="L3222" s="17"/>
    </row>
    <row r="3223" spans="11:12">
      <c r="K3223" s="1"/>
      <c r="L3223" s="17"/>
    </row>
    <row r="3224" spans="11:12">
      <c r="K3224" s="1"/>
      <c r="L3224" s="17"/>
    </row>
    <row r="3225" spans="11:12">
      <c r="K3225" s="1"/>
      <c r="L3225" s="17"/>
    </row>
    <row r="3226" spans="11:12">
      <c r="K3226" s="1"/>
      <c r="L3226" s="17"/>
    </row>
    <row r="3227" spans="11:12">
      <c r="K3227" s="1"/>
      <c r="L3227" s="17"/>
    </row>
    <row r="3228" spans="11:12">
      <c r="K3228" s="1"/>
      <c r="L3228" s="17"/>
    </row>
    <row r="3229" spans="11:12">
      <c r="K3229" s="1"/>
      <c r="L3229" s="17"/>
    </row>
    <row r="3230" spans="11:12">
      <c r="K3230" s="1"/>
      <c r="L3230" s="17"/>
    </row>
    <row r="3231" spans="11:12">
      <c r="K3231" s="1"/>
      <c r="L3231" s="17"/>
    </row>
    <row r="3232" spans="11:12">
      <c r="K3232" s="1"/>
      <c r="L3232" s="17"/>
    </row>
    <row r="3233" spans="11:12">
      <c r="K3233" s="1"/>
      <c r="L3233" s="17"/>
    </row>
    <row r="3234" spans="11:12">
      <c r="K3234" s="1"/>
      <c r="L3234" s="17"/>
    </row>
    <row r="3235" spans="11:12">
      <c r="K3235" s="1"/>
      <c r="L3235" s="17"/>
    </row>
    <row r="3236" spans="11:12">
      <c r="K3236" s="1"/>
      <c r="L3236" s="17"/>
    </row>
    <row r="3237" spans="11:12">
      <c r="K3237" s="1"/>
      <c r="L3237" s="17"/>
    </row>
    <row r="3238" spans="11:12">
      <c r="K3238" s="1"/>
      <c r="L3238" s="17"/>
    </row>
    <row r="3239" spans="11:12">
      <c r="K3239" s="1"/>
      <c r="L3239" s="17"/>
    </row>
    <row r="3240" spans="11:12">
      <c r="K3240" s="1"/>
      <c r="L3240" s="17"/>
    </row>
    <row r="3241" spans="11:12">
      <c r="K3241" s="1"/>
      <c r="L3241" s="17"/>
    </row>
    <row r="3242" spans="11:12">
      <c r="K3242" s="1"/>
      <c r="L3242" s="17"/>
    </row>
    <row r="3243" spans="11:12">
      <c r="K3243" s="1"/>
      <c r="L3243" s="17"/>
    </row>
    <row r="3244" spans="11:12">
      <c r="K3244" s="1"/>
      <c r="L3244" s="17"/>
    </row>
    <row r="3245" spans="11:12">
      <c r="K3245" s="1"/>
      <c r="L3245" s="17"/>
    </row>
    <row r="3246" spans="11:12">
      <c r="K3246" s="1"/>
      <c r="L3246" s="17"/>
    </row>
    <row r="3247" spans="11:12">
      <c r="K3247" s="1"/>
      <c r="L3247" s="17"/>
    </row>
    <row r="3248" spans="11:12">
      <c r="K3248" s="1"/>
      <c r="L3248" s="17"/>
    </row>
    <row r="3249" spans="11:12">
      <c r="K3249" s="1"/>
      <c r="L3249" s="17"/>
    </row>
    <row r="3250" spans="11:12">
      <c r="K3250" s="1"/>
      <c r="L3250" s="17"/>
    </row>
    <row r="3251" spans="11:12">
      <c r="K3251" s="1"/>
      <c r="L3251" s="17"/>
    </row>
    <row r="3252" spans="11:12">
      <c r="K3252" s="1"/>
      <c r="L3252" s="17"/>
    </row>
    <row r="3253" spans="11:12">
      <c r="K3253" s="1"/>
      <c r="L3253" s="17"/>
    </row>
    <row r="3254" spans="11:12">
      <c r="K3254" s="1"/>
      <c r="L3254" s="17"/>
    </row>
    <row r="3255" spans="11:12">
      <c r="K3255" s="1"/>
      <c r="L3255" s="17"/>
    </row>
    <row r="3256" spans="11:12">
      <c r="K3256" s="1"/>
      <c r="L3256" s="17"/>
    </row>
    <row r="3257" spans="11:12">
      <c r="K3257" s="1"/>
      <c r="L3257" s="17"/>
    </row>
    <row r="3258" spans="11:12">
      <c r="K3258" s="1"/>
      <c r="L3258" s="17"/>
    </row>
    <row r="3259" spans="11:12">
      <c r="K3259" s="1"/>
      <c r="L3259" s="17"/>
    </row>
    <row r="3260" spans="11:12">
      <c r="K3260" s="1"/>
      <c r="L3260" s="17"/>
    </row>
    <row r="3261" spans="11:12">
      <c r="K3261" s="1"/>
      <c r="L3261" s="17"/>
    </row>
    <row r="3262" spans="11:12">
      <c r="K3262" s="1"/>
      <c r="L3262" s="17"/>
    </row>
    <row r="3263" spans="11:12">
      <c r="K3263" s="1"/>
      <c r="L3263" s="17"/>
    </row>
    <row r="3264" spans="11:12">
      <c r="K3264" s="1"/>
      <c r="L3264" s="17"/>
    </row>
    <row r="3265" spans="11:12">
      <c r="K3265" s="1"/>
      <c r="L3265" s="17"/>
    </row>
    <row r="3266" spans="11:12">
      <c r="K3266" s="1"/>
      <c r="L3266" s="17"/>
    </row>
    <row r="3267" spans="11:12">
      <c r="K3267" s="1"/>
      <c r="L3267" s="17"/>
    </row>
    <row r="3268" spans="11:12">
      <c r="K3268" s="1"/>
      <c r="L3268" s="17"/>
    </row>
    <row r="3269" spans="11:12">
      <c r="K3269" s="1"/>
      <c r="L3269" s="17"/>
    </row>
    <row r="3270" spans="11:12">
      <c r="K3270" s="1"/>
      <c r="L3270" s="17"/>
    </row>
    <row r="3271" spans="11:12">
      <c r="K3271" s="1"/>
      <c r="L3271" s="17"/>
    </row>
    <row r="3272" spans="11:12">
      <c r="K3272" s="1"/>
      <c r="L3272" s="17"/>
    </row>
    <row r="3273" spans="11:12">
      <c r="K3273" s="1"/>
      <c r="L3273" s="17"/>
    </row>
    <row r="3274" spans="11:12">
      <c r="K3274" s="1"/>
      <c r="L3274" s="17"/>
    </row>
    <row r="3275" spans="11:12">
      <c r="K3275" s="1"/>
      <c r="L3275" s="17"/>
    </row>
    <row r="3276" spans="11:12">
      <c r="K3276" s="1"/>
      <c r="L3276" s="17"/>
    </row>
    <row r="3277" spans="11:12">
      <c r="K3277" s="1"/>
      <c r="L3277" s="17"/>
    </row>
    <row r="3278" spans="11:12">
      <c r="K3278" s="1"/>
      <c r="L3278" s="17"/>
    </row>
    <row r="3279" spans="11:12">
      <c r="K3279" s="1"/>
      <c r="L3279" s="17"/>
    </row>
    <row r="3280" spans="11:12">
      <c r="K3280" s="1"/>
      <c r="L3280" s="17"/>
    </row>
    <row r="3281" spans="11:12">
      <c r="K3281" s="1"/>
      <c r="L3281" s="17"/>
    </row>
    <row r="3282" spans="11:12">
      <c r="K3282" s="1"/>
      <c r="L3282" s="17"/>
    </row>
    <row r="3283" spans="11:12">
      <c r="K3283" s="1"/>
      <c r="L3283" s="17"/>
    </row>
    <row r="3284" spans="11:12">
      <c r="K3284" s="1"/>
      <c r="L3284" s="17"/>
    </row>
    <row r="3285" spans="11:12">
      <c r="K3285" s="1"/>
      <c r="L3285" s="17"/>
    </row>
    <row r="3286" spans="11:12">
      <c r="K3286" s="1"/>
      <c r="L3286" s="17"/>
    </row>
    <row r="3287" spans="11:12">
      <c r="K3287" s="1"/>
      <c r="L3287" s="17"/>
    </row>
    <row r="3288" spans="11:12">
      <c r="K3288" s="1"/>
      <c r="L3288" s="17"/>
    </row>
    <row r="3289" spans="11:12">
      <c r="K3289" s="1"/>
      <c r="L3289" s="17"/>
    </row>
    <row r="3290" spans="11:12">
      <c r="K3290" s="1"/>
      <c r="L3290" s="17"/>
    </row>
    <row r="3291" spans="11:12">
      <c r="K3291" s="1"/>
      <c r="L3291" s="17"/>
    </row>
    <row r="3292" spans="11:12">
      <c r="K3292" s="1"/>
      <c r="L3292" s="17"/>
    </row>
    <row r="3293" spans="11:12">
      <c r="K3293" s="1"/>
      <c r="L3293" s="17"/>
    </row>
    <row r="3294" spans="11:12">
      <c r="K3294" s="1"/>
      <c r="L3294" s="17"/>
    </row>
    <row r="3295" spans="11:12">
      <c r="K3295" s="1"/>
      <c r="L3295" s="17"/>
    </row>
    <row r="3296" spans="11:12">
      <c r="K3296" s="1"/>
      <c r="L3296" s="17"/>
    </row>
    <row r="3297" spans="11:12">
      <c r="K3297" s="1"/>
      <c r="L3297" s="17"/>
    </row>
    <row r="3298" spans="11:12">
      <c r="K3298" s="1"/>
      <c r="L3298" s="17"/>
    </row>
    <row r="3299" spans="11:12">
      <c r="K3299" s="1"/>
      <c r="L3299" s="17"/>
    </row>
    <row r="3300" spans="11:12">
      <c r="K3300" s="1"/>
      <c r="L3300" s="17"/>
    </row>
    <row r="3301" spans="11:12">
      <c r="K3301" s="1"/>
      <c r="L3301" s="17"/>
    </row>
    <row r="3302" spans="11:12">
      <c r="K3302" s="1"/>
      <c r="L3302" s="17"/>
    </row>
    <row r="3303" spans="11:12">
      <c r="K3303" s="1"/>
      <c r="L3303" s="17"/>
    </row>
    <row r="3304" spans="11:12">
      <c r="K3304" s="1"/>
      <c r="L3304" s="17"/>
    </row>
    <row r="3305" spans="11:12">
      <c r="K3305" s="1"/>
      <c r="L3305" s="17"/>
    </row>
    <row r="3306" spans="11:12">
      <c r="K3306" s="1"/>
      <c r="L3306" s="17"/>
    </row>
    <row r="3307" spans="11:12">
      <c r="K3307" s="1"/>
      <c r="L3307" s="17"/>
    </row>
    <row r="3308" spans="11:12">
      <c r="K3308" s="1"/>
      <c r="L3308" s="17"/>
    </row>
    <row r="3309" spans="11:12">
      <c r="K3309" s="1"/>
      <c r="L3309" s="17"/>
    </row>
    <row r="3310" spans="11:12">
      <c r="K3310" s="1"/>
      <c r="L3310" s="17"/>
    </row>
    <row r="3311" spans="11:12">
      <c r="K3311" s="1"/>
      <c r="L3311" s="17"/>
    </row>
    <row r="3312" spans="11:12">
      <c r="K3312" s="1"/>
      <c r="L3312" s="17"/>
    </row>
    <row r="3313" spans="11:12">
      <c r="K3313" s="1"/>
      <c r="L3313" s="17"/>
    </row>
    <row r="3314" spans="11:12">
      <c r="K3314" s="1"/>
      <c r="L3314" s="17"/>
    </row>
    <row r="3315" spans="11:12">
      <c r="K3315" s="1"/>
      <c r="L3315" s="17"/>
    </row>
    <row r="3316" spans="11:12">
      <c r="K3316" s="1"/>
      <c r="L3316" s="17"/>
    </row>
    <row r="3317" spans="11:12">
      <c r="K3317" s="1"/>
      <c r="L3317" s="17"/>
    </row>
    <row r="3318" spans="11:12">
      <c r="K3318" s="1"/>
      <c r="L3318" s="17"/>
    </row>
    <row r="3319" spans="11:12">
      <c r="K3319" s="1"/>
      <c r="L3319" s="17"/>
    </row>
    <row r="3320" spans="11:12">
      <c r="K3320" s="1"/>
      <c r="L3320" s="17"/>
    </row>
  </sheetData>
  <mergeCells count="7">
    <mergeCell ref="A1:AD1"/>
    <mergeCell ref="K3:L3"/>
    <mergeCell ref="A3:E3"/>
    <mergeCell ref="F3:H3"/>
    <mergeCell ref="A2:J2"/>
    <mergeCell ref="N3:P3"/>
    <mergeCell ref="K2:S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3"/>
  <sheetViews>
    <sheetView workbookViewId="0">
      <selection activeCell="O3" sqref="O3:Q3"/>
    </sheetView>
  </sheetViews>
  <sheetFormatPr defaultColWidth="9" defaultRowHeight="15.75"/>
  <cols>
    <col min="1" max="1" width="6" customWidth="1"/>
    <col min="2" max="2" width="7.7109375" customWidth="1"/>
    <col min="3" max="3" width="6" customWidth="1"/>
    <col min="4" max="4" width="7.7109375" customWidth="1"/>
    <col min="5" max="5" width="6" customWidth="1"/>
    <col min="6" max="6" width="7.7109375" customWidth="1"/>
    <col min="7" max="7" width="6" customWidth="1"/>
    <col min="8" max="8" width="7.7109375" customWidth="1"/>
    <col min="9" max="9" width="6" customWidth="1"/>
    <col min="10" max="10" width="7.7109375" customWidth="1"/>
    <col min="11" max="11" width="6" customWidth="1"/>
    <col min="12" max="12" width="7.7109375" customWidth="1"/>
    <col min="13" max="13" width="6" customWidth="1"/>
    <col min="14" max="14" width="7.7109375" customWidth="1"/>
  </cols>
  <sheetData>
    <row r="1" spans="1:36" ht="21">
      <c r="A1" s="95" t="s">
        <v>196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 s="17" customFormat="1" ht="21">
      <c r="A2" s="95" t="s">
        <v>197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</row>
    <row r="3" spans="1:36" s="17" customFormat="1" ht="21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93" t="s">
        <v>68</v>
      </c>
      <c r="P3" s="94"/>
      <c r="Q3" s="94"/>
      <c r="R3" s="70"/>
      <c r="S3" s="48"/>
      <c r="T3" s="48"/>
      <c r="U3" s="48"/>
    </row>
    <row r="4" spans="1:36" ht="25.5">
      <c r="A4" s="89" t="s">
        <v>198</v>
      </c>
      <c r="B4" s="89"/>
      <c r="C4" s="90" t="s">
        <v>199</v>
      </c>
      <c r="D4" s="90"/>
      <c r="E4" s="90" t="s">
        <v>200</v>
      </c>
      <c r="F4" s="90"/>
      <c r="G4" s="90"/>
      <c r="H4" s="90"/>
      <c r="I4" s="90"/>
      <c r="J4" s="90"/>
      <c r="K4" s="90"/>
      <c r="L4" s="90"/>
      <c r="M4" s="90"/>
      <c r="N4" s="90"/>
      <c r="O4" s="91">
        <f>B18/8192-(8192)^(-2)*(D14*F14+D17*H14+D8*J11+D15*L14+D12*N11+D7*P11+D9*R11+D20*T11+D19*V11+D16*X11+D18*Z11+D21*AB13+D11*AD14+D10*AF14+D22*AH14+D13*AJ14)</f>
        <v>0.29877747595310211</v>
      </c>
      <c r="P4" s="91"/>
      <c r="Q4" s="91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</row>
    <row r="5" spans="1:36" ht="19.5">
      <c r="A5" s="17"/>
      <c r="B5" s="17"/>
      <c r="C5" s="17"/>
      <c r="D5" s="17"/>
      <c r="E5" s="92" t="s">
        <v>201</v>
      </c>
      <c r="F5" s="92"/>
      <c r="G5" s="92" t="s">
        <v>202</v>
      </c>
      <c r="H5" s="92"/>
      <c r="I5" s="92" t="s">
        <v>203</v>
      </c>
      <c r="J5" s="92"/>
      <c r="K5" s="92" t="s">
        <v>204</v>
      </c>
      <c r="L5" s="92"/>
      <c r="M5" s="92" t="s">
        <v>205</v>
      </c>
      <c r="N5" s="92"/>
      <c r="O5" s="92" t="s">
        <v>206</v>
      </c>
      <c r="P5" s="92"/>
      <c r="Q5" s="92" t="s">
        <v>207</v>
      </c>
      <c r="R5" s="92"/>
      <c r="S5" s="92" t="s">
        <v>208</v>
      </c>
      <c r="T5" s="92"/>
      <c r="U5" s="92" t="s">
        <v>209</v>
      </c>
      <c r="V5" s="92"/>
      <c r="W5" s="92" t="s">
        <v>210</v>
      </c>
      <c r="X5" s="92"/>
      <c r="Y5" s="92" t="s">
        <v>211</v>
      </c>
      <c r="Z5" s="92"/>
      <c r="AA5" s="92" t="s">
        <v>212</v>
      </c>
      <c r="AB5" s="92"/>
      <c r="AC5" s="92" t="s">
        <v>213</v>
      </c>
      <c r="AD5" s="92"/>
      <c r="AE5" s="92" t="s">
        <v>214</v>
      </c>
      <c r="AF5" s="92"/>
      <c r="AG5" s="92" t="s">
        <v>215</v>
      </c>
      <c r="AH5" s="92"/>
      <c r="AI5" s="92" t="s">
        <v>216</v>
      </c>
      <c r="AJ5" s="92"/>
    </row>
    <row r="6" spans="1:36">
      <c r="A6" s="1" t="s">
        <v>217</v>
      </c>
      <c r="B6" s="1" t="s">
        <v>6</v>
      </c>
      <c r="C6" s="1" t="s">
        <v>217</v>
      </c>
      <c r="D6" s="1" t="s">
        <v>6</v>
      </c>
      <c r="E6" s="1" t="s">
        <v>218</v>
      </c>
      <c r="F6" s="1" t="s">
        <v>6</v>
      </c>
      <c r="G6" s="1" t="s">
        <v>218</v>
      </c>
      <c r="H6" s="7" t="s">
        <v>6</v>
      </c>
      <c r="I6" s="1" t="s">
        <v>218</v>
      </c>
      <c r="J6" s="7" t="s">
        <v>6</v>
      </c>
      <c r="K6" s="1" t="s">
        <v>218</v>
      </c>
      <c r="L6" s="7" t="s">
        <v>6</v>
      </c>
      <c r="M6" s="1" t="s">
        <v>218</v>
      </c>
      <c r="N6" s="7" t="s">
        <v>6</v>
      </c>
      <c r="O6" s="1" t="s">
        <v>218</v>
      </c>
      <c r="P6" s="7" t="s">
        <v>6</v>
      </c>
      <c r="Q6" s="1" t="s">
        <v>218</v>
      </c>
      <c r="R6" s="7" t="s">
        <v>6</v>
      </c>
      <c r="S6" s="1" t="s">
        <v>218</v>
      </c>
      <c r="T6" s="7" t="s">
        <v>6</v>
      </c>
      <c r="U6" s="1" t="s">
        <v>218</v>
      </c>
      <c r="V6" s="7" t="s">
        <v>6</v>
      </c>
      <c r="W6" s="1" t="s">
        <v>218</v>
      </c>
      <c r="X6" s="7" t="s">
        <v>6</v>
      </c>
      <c r="Y6" s="1" t="s">
        <v>218</v>
      </c>
      <c r="Z6" s="7" t="s">
        <v>6</v>
      </c>
      <c r="AA6" s="1" t="s">
        <v>218</v>
      </c>
      <c r="AB6" s="7" t="s">
        <v>6</v>
      </c>
      <c r="AC6" s="1" t="s">
        <v>218</v>
      </c>
      <c r="AD6" s="7" t="s">
        <v>6</v>
      </c>
      <c r="AE6" s="1" t="s">
        <v>218</v>
      </c>
      <c r="AF6" s="7" t="s">
        <v>6</v>
      </c>
      <c r="AG6" s="1" t="s">
        <v>218</v>
      </c>
      <c r="AH6" s="7" t="s">
        <v>6</v>
      </c>
      <c r="AI6" s="1" t="s">
        <v>218</v>
      </c>
      <c r="AJ6" s="7" t="s">
        <v>6</v>
      </c>
    </row>
    <row r="7" spans="1:36">
      <c r="A7" s="1" t="s">
        <v>40</v>
      </c>
      <c r="B7" s="48">
        <v>100</v>
      </c>
      <c r="C7" s="44" t="s">
        <v>24</v>
      </c>
      <c r="D7" s="44">
        <v>308</v>
      </c>
      <c r="E7" s="17" t="s">
        <v>34</v>
      </c>
      <c r="F7" s="17">
        <v>223</v>
      </c>
      <c r="G7" s="17" t="s">
        <v>24</v>
      </c>
      <c r="H7" s="17">
        <v>195</v>
      </c>
      <c r="I7" s="17" t="s">
        <v>42</v>
      </c>
      <c r="J7" s="17">
        <v>596</v>
      </c>
      <c r="K7" s="17" t="s">
        <v>24</v>
      </c>
      <c r="L7" s="17">
        <v>555</v>
      </c>
      <c r="M7" s="17" t="s">
        <v>42</v>
      </c>
      <c r="N7" s="17">
        <v>303</v>
      </c>
      <c r="O7" s="17" t="s">
        <v>42</v>
      </c>
      <c r="P7" s="17">
        <v>123</v>
      </c>
      <c r="Q7" s="17" t="s">
        <v>42</v>
      </c>
      <c r="R7" s="17">
        <v>358</v>
      </c>
      <c r="S7" s="17" t="s">
        <v>42</v>
      </c>
      <c r="T7" s="17">
        <v>109</v>
      </c>
      <c r="U7" s="17" t="s">
        <v>42</v>
      </c>
      <c r="V7" s="17">
        <v>503</v>
      </c>
      <c r="W7" s="17" t="s">
        <v>42</v>
      </c>
      <c r="X7" s="17">
        <v>655</v>
      </c>
      <c r="Y7" s="17" t="s">
        <v>42</v>
      </c>
      <c r="Z7" s="17">
        <v>105</v>
      </c>
      <c r="AA7" s="17" t="s">
        <v>60</v>
      </c>
      <c r="AB7" s="17">
        <v>403</v>
      </c>
      <c r="AC7" s="17" t="s">
        <v>34</v>
      </c>
      <c r="AD7" s="17">
        <v>247</v>
      </c>
      <c r="AE7" s="17" t="s">
        <v>34</v>
      </c>
      <c r="AF7" s="17">
        <v>348</v>
      </c>
      <c r="AG7" s="17" t="s">
        <v>34</v>
      </c>
      <c r="AH7" s="17">
        <v>887</v>
      </c>
      <c r="AI7" s="17" t="s">
        <v>34</v>
      </c>
      <c r="AJ7" s="17">
        <v>387</v>
      </c>
    </row>
    <row r="8" spans="1:36">
      <c r="A8" s="1" t="s">
        <v>42</v>
      </c>
      <c r="B8" s="48">
        <v>61</v>
      </c>
      <c r="C8" s="44" t="s">
        <v>21</v>
      </c>
      <c r="D8" s="44">
        <v>626</v>
      </c>
      <c r="E8" s="17" t="s">
        <v>32</v>
      </c>
      <c r="F8" s="17">
        <v>670</v>
      </c>
      <c r="G8" s="17" t="s">
        <v>21</v>
      </c>
      <c r="H8" s="17">
        <v>168</v>
      </c>
      <c r="I8" s="17" t="s">
        <v>38</v>
      </c>
      <c r="J8" s="17">
        <v>755</v>
      </c>
      <c r="K8" s="17" t="s">
        <v>21</v>
      </c>
      <c r="L8" s="17">
        <v>627</v>
      </c>
      <c r="M8" s="17" t="s">
        <v>38</v>
      </c>
      <c r="N8" s="17">
        <v>161</v>
      </c>
      <c r="O8" s="17" t="s">
        <v>38</v>
      </c>
      <c r="P8" s="17">
        <v>122</v>
      </c>
      <c r="Q8" s="17" t="s">
        <v>38</v>
      </c>
      <c r="R8" s="17">
        <v>288</v>
      </c>
      <c r="S8" s="17" t="s">
        <v>38</v>
      </c>
      <c r="T8" s="17">
        <v>184</v>
      </c>
      <c r="U8" s="17" t="s">
        <v>38</v>
      </c>
      <c r="V8" s="17">
        <v>635</v>
      </c>
      <c r="W8" s="17" t="s">
        <v>38</v>
      </c>
      <c r="X8" s="17">
        <v>777</v>
      </c>
      <c r="Y8" s="17" t="s">
        <v>38</v>
      </c>
      <c r="Z8" s="17">
        <v>97</v>
      </c>
      <c r="AA8" s="17" t="s">
        <v>61</v>
      </c>
      <c r="AB8" s="17">
        <v>536</v>
      </c>
      <c r="AC8" s="17" t="s">
        <v>32</v>
      </c>
      <c r="AD8" s="17">
        <v>312</v>
      </c>
      <c r="AE8" s="17" t="s">
        <v>32</v>
      </c>
      <c r="AF8" s="17">
        <v>341</v>
      </c>
      <c r="AG8" s="17" t="s">
        <v>32</v>
      </c>
      <c r="AH8" s="17">
        <v>386</v>
      </c>
      <c r="AI8" s="17" t="s">
        <v>32</v>
      </c>
      <c r="AJ8" s="17">
        <v>675</v>
      </c>
    </row>
    <row r="9" spans="1:36">
      <c r="A9" s="1" t="s">
        <v>24</v>
      </c>
      <c r="B9" s="48">
        <v>449</v>
      </c>
      <c r="C9" s="44" t="s">
        <v>19</v>
      </c>
      <c r="D9" s="44">
        <v>257</v>
      </c>
      <c r="E9" s="17" t="s">
        <v>60</v>
      </c>
      <c r="F9" s="17">
        <v>916</v>
      </c>
      <c r="G9" s="17" t="s">
        <v>19</v>
      </c>
      <c r="H9" s="17">
        <v>285</v>
      </c>
      <c r="I9" s="17" t="s">
        <v>24</v>
      </c>
      <c r="J9" s="17">
        <v>756</v>
      </c>
      <c r="K9" s="17" t="s">
        <v>19</v>
      </c>
      <c r="L9" s="17">
        <v>940</v>
      </c>
      <c r="M9" s="17" t="s">
        <v>24</v>
      </c>
      <c r="N9" s="17">
        <v>1093</v>
      </c>
      <c r="O9" s="17" t="s">
        <v>24</v>
      </c>
      <c r="P9" s="17">
        <v>835</v>
      </c>
      <c r="Q9" s="17" t="s">
        <v>24</v>
      </c>
      <c r="R9" s="17">
        <v>382</v>
      </c>
      <c r="S9" s="17" t="s">
        <v>24</v>
      </c>
      <c r="T9" s="17">
        <v>1600</v>
      </c>
      <c r="U9" s="17" t="s">
        <v>24</v>
      </c>
      <c r="V9" s="17">
        <v>675</v>
      </c>
      <c r="W9" s="17" t="s">
        <v>24</v>
      </c>
      <c r="X9" s="17">
        <v>592</v>
      </c>
      <c r="Y9" s="17" t="s">
        <v>24</v>
      </c>
      <c r="Z9" s="17">
        <v>769</v>
      </c>
      <c r="AA9" s="17" t="s">
        <v>62</v>
      </c>
      <c r="AB9" s="17">
        <v>279</v>
      </c>
      <c r="AC9" s="17" t="s">
        <v>60</v>
      </c>
      <c r="AD9" s="17">
        <v>717</v>
      </c>
      <c r="AE9" s="17" t="s">
        <v>60</v>
      </c>
      <c r="AF9" s="17">
        <v>854</v>
      </c>
      <c r="AG9" s="17" t="s">
        <v>60</v>
      </c>
      <c r="AH9" s="17">
        <v>263</v>
      </c>
      <c r="AI9" s="17" t="s">
        <v>60</v>
      </c>
      <c r="AJ9" s="17">
        <v>548</v>
      </c>
    </row>
    <row r="10" spans="1:36">
      <c r="A10" s="1" t="s">
        <v>16</v>
      </c>
      <c r="B10" s="48">
        <v>1375</v>
      </c>
      <c r="C10" s="44" t="s">
        <v>40</v>
      </c>
      <c r="D10" s="44">
        <v>265</v>
      </c>
      <c r="E10" s="17" t="s">
        <v>38</v>
      </c>
      <c r="F10" s="17">
        <v>373</v>
      </c>
      <c r="G10" s="17" t="s">
        <v>40</v>
      </c>
      <c r="H10" s="17">
        <v>434</v>
      </c>
      <c r="I10" s="17" t="s">
        <v>36</v>
      </c>
      <c r="J10" s="17">
        <v>910</v>
      </c>
      <c r="K10" s="17" t="s">
        <v>40</v>
      </c>
      <c r="L10" s="17">
        <v>221</v>
      </c>
      <c r="M10" s="17" t="s">
        <v>36</v>
      </c>
      <c r="N10" s="17">
        <v>143</v>
      </c>
      <c r="O10" s="17" t="s">
        <v>36</v>
      </c>
      <c r="P10" s="17">
        <v>458</v>
      </c>
      <c r="Q10" s="17" t="s">
        <v>36</v>
      </c>
      <c r="R10" s="17">
        <v>522</v>
      </c>
      <c r="S10" s="17" t="s">
        <v>36</v>
      </c>
      <c r="T10" s="17">
        <v>1104</v>
      </c>
      <c r="U10" s="17" t="s">
        <v>36</v>
      </c>
      <c r="V10" s="17">
        <v>1057</v>
      </c>
      <c r="W10" s="17" t="s">
        <v>36</v>
      </c>
      <c r="X10" s="17">
        <v>1048</v>
      </c>
      <c r="Y10" s="17" t="s">
        <v>36</v>
      </c>
      <c r="Z10" s="17">
        <v>469</v>
      </c>
      <c r="AA10" s="17" t="s">
        <v>21</v>
      </c>
      <c r="AB10" s="17">
        <v>547</v>
      </c>
      <c r="AC10" s="17" t="s">
        <v>38</v>
      </c>
      <c r="AD10" s="17">
        <v>278</v>
      </c>
      <c r="AE10" s="17" t="s">
        <v>38</v>
      </c>
      <c r="AF10" s="17">
        <v>346</v>
      </c>
      <c r="AG10" s="17" t="s">
        <v>38</v>
      </c>
      <c r="AH10" s="17">
        <v>1235</v>
      </c>
      <c r="AI10" s="17" t="s">
        <v>38</v>
      </c>
      <c r="AJ10" s="17">
        <v>394</v>
      </c>
    </row>
    <row r="11" spans="1:36">
      <c r="A11" s="1" t="s">
        <v>62</v>
      </c>
      <c r="B11" s="48">
        <v>168</v>
      </c>
      <c r="C11" s="44" t="s">
        <v>34</v>
      </c>
      <c r="D11" s="44">
        <v>556</v>
      </c>
      <c r="E11" s="17" t="s">
        <v>61</v>
      </c>
      <c r="F11" s="17">
        <v>676</v>
      </c>
      <c r="G11" s="17" t="s">
        <v>34</v>
      </c>
      <c r="H11" s="17">
        <v>1023</v>
      </c>
      <c r="I11" s="44" t="s">
        <v>56</v>
      </c>
      <c r="J11" s="45">
        <v>498</v>
      </c>
      <c r="K11" s="17" t="s">
        <v>34</v>
      </c>
      <c r="L11" s="17">
        <v>222</v>
      </c>
      <c r="M11" s="44" t="s">
        <v>56</v>
      </c>
      <c r="N11" s="45">
        <v>780</v>
      </c>
      <c r="O11" s="44" t="s">
        <v>56</v>
      </c>
      <c r="P11" s="45">
        <v>1019</v>
      </c>
      <c r="Q11" s="44" t="s">
        <v>56</v>
      </c>
      <c r="R11" s="45">
        <v>832</v>
      </c>
      <c r="S11" s="44" t="s">
        <v>56</v>
      </c>
      <c r="T11" s="45">
        <v>462</v>
      </c>
      <c r="U11" s="44" t="s">
        <v>56</v>
      </c>
      <c r="V11" s="45">
        <v>403</v>
      </c>
      <c r="W11" s="44" t="s">
        <v>56</v>
      </c>
      <c r="X11" s="45">
        <v>469</v>
      </c>
      <c r="Y11" s="44" t="s">
        <v>56</v>
      </c>
      <c r="Z11" s="45">
        <v>928</v>
      </c>
      <c r="AA11" s="17" t="s">
        <v>32</v>
      </c>
      <c r="AB11" s="17">
        <v>442</v>
      </c>
      <c r="AC11" s="17" t="s">
        <v>61</v>
      </c>
      <c r="AD11" s="17">
        <v>399</v>
      </c>
      <c r="AE11" s="17" t="s">
        <v>61</v>
      </c>
      <c r="AF11" s="17">
        <v>453</v>
      </c>
      <c r="AG11" s="17" t="s">
        <v>61</v>
      </c>
      <c r="AH11" s="17">
        <v>313</v>
      </c>
      <c r="AI11" s="17" t="s">
        <v>61</v>
      </c>
      <c r="AJ11" s="17">
        <v>718</v>
      </c>
    </row>
    <row r="12" spans="1:36">
      <c r="A12" s="1" t="s">
        <v>38</v>
      </c>
      <c r="B12" s="48">
        <v>84</v>
      </c>
      <c r="C12" s="44" t="s">
        <v>61</v>
      </c>
      <c r="D12" s="44">
        <v>660</v>
      </c>
      <c r="E12" s="17" t="s">
        <v>24</v>
      </c>
      <c r="F12" s="17">
        <v>381</v>
      </c>
      <c r="G12" s="17" t="s">
        <v>61</v>
      </c>
      <c r="H12" s="17">
        <v>1113</v>
      </c>
      <c r="I12" s="17" t="s">
        <v>61</v>
      </c>
      <c r="J12" s="17">
        <v>331</v>
      </c>
      <c r="K12" s="17" t="s">
        <v>61</v>
      </c>
      <c r="L12" s="17">
        <v>334</v>
      </c>
      <c r="M12" s="17" t="s">
        <v>61</v>
      </c>
      <c r="N12" s="17">
        <v>276</v>
      </c>
      <c r="O12" s="17" t="s">
        <v>61</v>
      </c>
      <c r="P12" s="17">
        <v>550</v>
      </c>
      <c r="Q12" s="17" t="s">
        <v>61</v>
      </c>
      <c r="R12" s="17">
        <v>826</v>
      </c>
      <c r="S12" s="17" t="s">
        <v>61</v>
      </c>
      <c r="T12" s="17">
        <v>255</v>
      </c>
      <c r="U12" s="17" t="s">
        <v>61</v>
      </c>
      <c r="V12" s="17">
        <v>626</v>
      </c>
      <c r="W12" s="17" t="s">
        <v>61</v>
      </c>
      <c r="X12" s="17">
        <v>531</v>
      </c>
      <c r="Y12" s="17" t="s">
        <v>61</v>
      </c>
      <c r="Z12" s="17">
        <v>399</v>
      </c>
      <c r="AA12" s="17" t="s">
        <v>36</v>
      </c>
      <c r="AB12" s="17">
        <v>1216</v>
      </c>
      <c r="AC12" s="17" t="s">
        <v>24</v>
      </c>
      <c r="AD12" s="17">
        <v>724</v>
      </c>
      <c r="AE12" s="17" t="s">
        <v>24</v>
      </c>
      <c r="AF12" s="17">
        <v>669</v>
      </c>
      <c r="AG12" s="17" t="s">
        <v>24</v>
      </c>
      <c r="AH12" s="17">
        <v>344</v>
      </c>
      <c r="AI12" s="17" t="s">
        <v>24</v>
      </c>
      <c r="AJ12" s="17">
        <v>525</v>
      </c>
    </row>
    <row r="13" spans="1:36">
      <c r="A13" s="1" t="s">
        <v>34</v>
      </c>
      <c r="B13" s="48">
        <v>125</v>
      </c>
      <c r="C13" s="44" t="s">
        <v>42</v>
      </c>
      <c r="D13" s="44">
        <v>424</v>
      </c>
      <c r="E13" s="17" t="s">
        <v>26</v>
      </c>
      <c r="F13" s="17">
        <v>421</v>
      </c>
      <c r="G13" s="17" t="s">
        <v>42</v>
      </c>
      <c r="H13" s="17">
        <v>514</v>
      </c>
      <c r="I13" s="17" t="s">
        <v>22</v>
      </c>
      <c r="J13" s="17">
        <v>483</v>
      </c>
      <c r="K13" s="17" t="s">
        <v>42</v>
      </c>
      <c r="L13" s="17">
        <v>166</v>
      </c>
      <c r="M13" s="17" t="s">
        <v>22</v>
      </c>
      <c r="N13" s="17">
        <v>752</v>
      </c>
      <c r="O13" s="17" t="s">
        <v>22</v>
      </c>
      <c r="P13" s="17">
        <v>435</v>
      </c>
      <c r="Q13" s="17" t="s">
        <v>22</v>
      </c>
      <c r="R13" s="17">
        <v>288</v>
      </c>
      <c r="S13" s="17" t="s">
        <v>22</v>
      </c>
      <c r="T13" s="17">
        <v>317</v>
      </c>
      <c r="U13" s="17" t="s">
        <v>22</v>
      </c>
      <c r="V13" s="17">
        <v>451</v>
      </c>
      <c r="W13" s="17" t="s">
        <v>22</v>
      </c>
      <c r="X13" s="17">
        <v>284</v>
      </c>
      <c r="Y13" s="17" t="s">
        <v>22</v>
      </c>
      <c r="Z13" s="17">
        <v>374</v>
      </c>
      <c r="AA13" s="44" t="s">
        <v>56</v>
      </c>
      <c r="AB13" s="45">
        <v>455</v>
      </c>
      <c r="AC13" s="17" t="s">
        <v>26</v>
      </c>
      <c r="AD13" s="17">
        <v>515</v>
      </c>
      <c r="AE13" s="17" t="s">
        <v>26</v>
      </c>
      <c r="AF13" s="17">
        <v>455</v>
      </c>
      <c r="AG13" s="17" t="s">
        <v>26</v>
      </c>
      <c r="AH13" s="17">
        <v>444</v>
      </c>
      <c r="AI13" s="17" t="s">
        <v>26</v>
      </c>
      <c r="AJ13" s="17">
        <v>335</v>
      </c>
    </row>
    <row r="14" spans="1:36">
      <c r="A14" s="1" t="s">
        <v>61</v>
      </c>
      <c r="B14" s="48">
        <v>696</v>
      </c>
      <c r="C14" s="45" t="s">
        <v>56</v>
      </c>
      <c r="D14" s="45">
        <v>993</v>
      </c>
      <c r="E14" s="44" t="s">
        <v>56</v>
      </c>
      <c r="F14" s="45">
        <v>604</v>
      </c>
      <c r="G14" s="44" t="s">
        <v>56</v>
      </c>
      <c r="H14" s="45">
        <v>307</v>
      </c>
      <c r="I14" s="17" t="s">
        <v>32</v>
      </c>
      <c r="J14" s="17">
        <v>293</v>
      </c>
      <c r="K14" s="44" t="s">
        <v>56</v>
      </c>
      <c r="L14" s="45">
        <v>1248</v>
      </c>
      <c r="M14" s="17" t="s">
        <v>32</v>
      </c>
      <c r="N14" s="17">
        <v>246</v>
      </c>
      <c r="O14" s="17" t="s">
        <v>32</v>
      </c>
      <c r="P14" s="17">
        <v>504</v>
      </c>
      <c r="Q14" s="17" t="s">
        <v>32</v>
      </c>
      <c r="R14" s="17">
        <v>768</v>
      </c>
      <c r="S14" s="17" t="s">
        <v>32</v>
      </c>
      <c r="T14" s="17">
        <v>160</v>
      </c>
      <c r="U14" s="17" t="s">
        <v>32</v>
      </c>
      <c r="V14" s="17">
        <v>452</v>
      </c>
      <c r="W14" s="17" t="s">
        <v>32</v>
      </c>
      <c r="X14" s="17">
        <v>429</v>
      </c>
      <c r="Y14" s="17" t="s">
        <v>32</v>
      </c>
      <c r="Z14" s="17">
        <v>318</v>
      </c>
      <c r="AA14" s="17" t="s">
        <v>38</v>
      </c>
      <c r="AB14" s="17">
        <v>270</v>
      </c>
      <c r="AC14" s="44" t="s">
        <v>56</v>
      </c>
      <c r="AD14" s="45">
        <v>847</v>
      </c>
      <c r="AE14" s="44" t="s">
        <v>56</v>
      </c>
      <c r="AF14" s="45">
        <v>711</v>
      </c>
      <c r="AG14" s="44" t="s">
        <v>56</v>
      </c>
      <c r="AH14" s="45">
        <v>241</v>
      </c>
      <c r="AI14" s="44" t="s">
        <v>56</v>
      </c>
      <c r="AJ14" s="45">
        <v>713</v>
      </c>
    </row>
    <row r="15" spans="1:36">
      <c r="A15" s="1" t="s">
        <v>19</v>
      </c>
      <c r="B15" s="48">
        <v>221</v>
      </c>
      <c r="C15" s="44" t="s">
        <v>60</v>
      </c>
      <c r="D15" s="44">
        <v>360</v>
      </c>
      <c r="E15" s="17" t="s">
        <v>16</v>
      </c>
      <c r="F15" s="17">
        <v>598</v>
      </c>
      <c r="G15" s="17" t="s">
        <v>60</v>
      </c>
      <c r="H15" s="17">
        <v>338</v>
      </c>
      <c r="I15" s="17" t="s">
        <v>62</v>
      </c>
      <c r="J15" s="17">
        <v>300</v>
      </c>
      <c r="K15" s="17" t="s">
        <v>60</v>
      </c>
      <c r="L15" s="17">
        <v>1021</v>
      </c>
      <c r="M15" s="17" t="s">
        <v>62</v>
      </c>
      <c r="N15" s="17">
        <v>155</v>
      </c>
      <c r="O15" s="17" t="s">
        <v>62</v>
      </c>
      <c r="P15" s="17">
        <v>158</v>
      </c>
      <c r="Q15" s="17" t="s">
        <v>62</v>
      </c>
      <c r="R15" s="17">
        <v>555</v>
      </c>
      <c r="S15" s="17" t="s">
        <v>62</v>
      </c>
      <c r="T15" s="17">
        <v>74</v>
      </c>
      <c r="U15" s="17" t="s">
        <v>62</v>
      </c>
      <c r="V15" s="17">
        <v>291</v>
      </c>
      <c r="W15" s="17" t="s">
        <v>62</v>
      </c>
      <c r="X15" s="17">
        <v>313</v>
      </c>
      <c r="Y15" s="17" t="s">
        <v>62</v>
      </c>
      <c r="Z15" s="17">
        <v>264</v>
      </c>
      <c r="AA15" s="17" t="s">
        <v>34</v>
      </c>
      <c r="AB15" s="17">
        <v>208</v>
      </c>
      <c r="AC15" s="17" t="s">
        <v>16</v>
      </c>
      <c r="AD15" s="17">
        <v>727</v>
      </c>
      <c r="AE15" s="17" t="s">
        <v>16</v>
      </c>
      <c r="AF15" s="17">
        <v>603</v>
      </c>
      <c r="AG15" s="17" t="s">
        <v>16</v>
      </c>
      <c r="AH15" s="17">
        <v>318</v>
      </c>
      <c r="AI15" s="17" t="s">
        <v>16</v>
      </c>
      <c r="AJ15" s="17">
        <v>605</v>
      </c>
    </row>
    <row r="16" spans="1:36">
      <c r="A16" s="1" t="s">
        <v>26</v>
      </c>
      <c r="B16" s="48">
        <v>144</v>
      </c>
      <c r="C16" s="44" t="s">
        <v>36</v>
      </c>
      <c r="D16" s="44">
        <v>371</v>
      </c>
      <c r="E16" s="17" t="s">
        <v>21</v>
      </c>
      <c r="F16" s="17">
        <v>408</v>
      </c>
      <c r="G16" s="17" t="s">
        <v>36</v>
      </c>
      <c r="H16" s="17">
        <v>501</v>
      </c>
      <c r="I16" s="17" t="s">
        <v>34</v>
      </c>
      <c r="J16" s="17">
        <v>190</v>
      </c>
      <c r="K16" s="17" t="s">
        <v>36</v>
      </c>
      <c r="L16" s="17">
        <v>253</v>
      </c>
      <c r="M16" s="17" t="s">
        <v>34</v>
      </c>
      <c r="N16" s="17">
        <v>143</v>
      </c>
      <c r="O16" s="17" t="s">
        <v>34</v>
      </c>
      <c r="P16" s="17">
        <v>217</v>
      </c>
      <c r="Q16" s="17" t="s">
        <v>34</v>
      </c>
      <c r="R16" s="17">
        <v>458</v>
      </c>
      <c r="S16" s="17" t="s">
        <v>34</v>
      </c>
      <c r="T16" s="17">
        <v>33</v>
      </c>
      <c r="U16" s="17" t="s">
        <v>34</v>
      </c>
      <c r="V16" s="17">
        <v>219</v>
      </c>
      <c r="W16" s="17" t="s">
        <v>34</v>
      </c>
      <c r="X16" s="17">
        <v>285</v>
      </c>
      <c r="Y16" s="17" t="s">
        <v>34</v>
      </c>
      <c r="Z16" s="17">
        <v>212</v>
      </c>
      <c r="AA16" s="17" t="s">
        <v>40</v>
      </c>
      <c r="AB16" s="17">
        <v>1041</v>
      </c>
      <c r="AC16" s="17" t="s">
        <v>21</v>
      </c>
      <c r="AD16" s="17">
        <v>936</v>
      </c>
      <c r="AE16" s="17" t="s">
        <v>21</v>
      </c>
      <c r="AF16" s="17">
        <v>776</v>
      </c>
      <c r="AG16" s="17" t="s">
        <v>21</v>
      </c>
      <c r="AH16" s="17">
        <v>348</v>
      </c>
      <c r="AI16" s="17" t="s">
        <v>21</v>
      </c>
      <c r="AJ16" s="17">
        <v>639</v>
      </c>
    </row>
    <row r="17" spans="1:36">
      <c r="A17" s="1" t="s">
        <v>32</v>
      </c>
      <c r="B17" s="48">
        <v>342</v>
      </c>
      <c r="C17" s="44" t="s">
        <v>16</v>
      </c>
      <c r="D17" s="44">
        <v>645</v>
      </c>
      <c r="E17" s="17" t="s">
        <v>22</v>
      </c>
      <c r="F17" s="17">
        <v>640</v>
      </c>
      <c r="G17" s="17" t="s">
        <v>16</v>
      </c>
      <c r="H17" s="17">
        <v>277</v>
      </c>
      <c r="I17" s="17" t="s">
        <v>26</v>
      </c>
      <c r="J17" s="17">
        <v>368</v>
      </c>
      <c r="K17" s="17" t="s">
        <v>16</v>
      </c>
      <c r="L17" s="17">
        <v>864</v>
      </c>
      <c r="M17" s="17" t="s">
        <v>26</v>
      </c>
      <c r="N17" s="17">
        <v>962</v>
      </c>
      <c r="O17" s="17" t="s">
        <v>26</v>
      </c>
      <c r="P17" s="17">
        <v>402</v>
      </c>
      <c r="Q17" s="17" t="s">
        <v>26</v>
      </c>
      <c r="R17" s="17">
        <v>291</v>
      </c>
      <c r="S17" s="17" t="s">
        <v>26</v>
      </c>
      <c r="T17" s="17">
        <v>204</v>
      </c>
      <c r="U17" s="17" t="s">
        <v>26</v>
      </c>
      <c r="V17" s="17">
        <v>340</v>
      </c>
      <c r="W17" s="17" t="s">
        <v>26</v>
      </c>
      <c r="X17" s="17">
        <v>257</v>
      </c>
      <c r="Y17" s="17" t="s">
        <v>26</v>
      </c>
      <c r="Z17" s="17">
        <v>325</v>
      </c>
      <c r="AA17" s="17" t="s">
        <v>19</v>
      </c>
      <c r="AB17" s="17">
        <v>321</v>
      </c>
      <c r="AC17" s="17" t="s">
        <v>22</v>
      </c>
      <c r="AD17" s="17">
        <v>653</v>
      </c>
      <c r="AE17" s="17" t="s">
        <v>22</v>
      </c>
      <c r="AF17" s="17">
        <v>538</v>
      </c>
      <c r="AG17" s="17" t="s">
        <v>22</v>
      </c>
      <c r="AH17" s="17">
        <v>447</v>
      </c>
      <c r="AI17" s="17" t="s">
        <v>22</v>
      </c>
      <c r="AJ17" s="17">
        <v>424</v>
      </c>
    </row>
    <row r="18" spans="1:36">
      <c r="A18" s="27" t="s">
        <v>56</v>
      </c>
      <c r="B18" s="26">
        <v>3077</v>
      </c>
      <c r="C18" s="44" t="s">
        <v>62</v>
      </c>
      <c r="D18" s="44">
        <v>535</v>
      </c>
      <c r="E18" s="17" t="s">
        <v>19</v>
      </c>
      <c r="F18" s="17">
        <v>807</v>
      </c>
      <c r="G18" s="17" t="s">
        <v>62</v>
      </c>
      <c r="H18" s="17">
        <v>1074</v>
      </c>
      <c r="I18" s="17" t="s">
        <v>60</v>
      </c>
      <c r="J18" s="17">
        <v>345</v>
      </c>
      <c r="K18" s="17" t="s">
        <v>62</v>
      </c>
      <c r="L18" s="17">
        <v>242</v>
      </c>
      <c r="M18" s="17" t="s">
        <v>60</v>
      </c>
      <c r="N18" s="17">
        <v>552</v>
      </c>
      <c r="O18" s="17" t="s">
        <v>60</v>
      </c>
      <c r="P18" s="17">
        <v>585</v>
      </c>
      <c r="Q18" s="17" t="s">
        <v>60</v>
      </c>
      <c r="R18" s="17">
        <v>478</v>
      </c>
      <c r="S18" s="17" t="s">
        <v>60</v>
      </c>
      <c r="T18" s="17">
        <v>165</v>
      </c>
      <c r="U18" s="17" t="s">
        <v>60</v>
      </c>
      <c r="V18" s="17">
        <v>349</v>
      </c>
      <c r="W18" s="17" t="s">
        <v>60</v>
      </c>
      <c r="X18" s="17">
        <v>260</v>
      </c>
      <c r="Y18" s="17" t="s">
        <v>60</v>
      </c>
      <c r="Z18" s="17">
        <v>1048</v>
      </c>
      <c r="AA18" s="17" t="s">
        <v>22</v>
      </c>
      <c r="AB18" s="17">
        <v>777</v>
      </c>
      <c r="AC18" s="17" t="s">
        <v>19</v>
      </c>
      <c r="AD18" s="17">
        <v>583</v>
      </c>
      <c r="AE18" s="17" t="s">
        <v>19</v>
      </c>
      <c r="AF18" s="17">
        <v>609</v>
      </c>
      <c r="AG18" s="17" t="s">
        <v>19</v>
      </c>
      <c r="AH18" s="17">
        <v>311</v>
      </c>
      <c r="AI18" s="17" t="s">
        <v>19</v>
      </c>
      <c r="AJ18" s="17">
        <v>486</v>
      </c>
    </row>
    <row r="19" spans="1:36">
      <c r="A19" s="1" t="s">
        <v>21</v>
      </c>
      <c r="B19" s="48">
        <v>624</v>
      </c>
      <c r="C19" s="44" t="s">
        <v>22</v>
      </c>
      <c r="D19" s="44">
        <v>389</v>
      </c>
      <c r="E19" s="17" t="s">
        <v>40</v>
      </c>
      <c r="F19" s="17">
        <v>486</v>
      </c>
      <c r="G19" s="17" t="s">
        <v>22</v>
      </c>
      <c r="H19" s="17">
        <v>174</v>
      </c>
      <c r="I19" s="17" t="s">
        <v>16</v>
      </c>
      <c r="J19" s="17">
        <v>440</v>
      </c>
      <c r="K19" s="17" t="s">
        <v>22</v>
      </c>
      <c r="L19" s="17">
        <v>557</v>
      </c>
      <c r="M19" s="17" t="s">
        <v>16</v>
      </c>
      <c r="N19" s="17">
        <v>704</v>
      </c>
      <c r="O19" s="17" t="s">
        <v>16</v>
      </c>
      <c r="P19" s="17">
        <v>980</v>
      </c>
      <c r="Q19" s="17" t="s">
        <v>16</v>
      </c>
      <c r="R19" s="17">
        <v>728</v>
      </c>
      <c r="S19" s="17" t="s">
        <v>16</v>
      </c>
      <c r="T19" s="17">
        <v>273</v>
      </c>
      <c r="U19" s="17" t="s">
        <v>16</v>
      </c>
      <c r="V19" s="17">
        <v>275</v>
      </c>
      <c r="W19" s="17" t="s">
        <v>16</v>
      </c>
      <c r="X19" s="17">
        <v>387</v>
      </c>
      <c r="Y19" s="17" t="s">
        <v>16</v>
      </c>
      <c r="Z19" s="17">
        <v>827</v>
      </c>
      <c r="AA19" s="17" t="s">
        <v>24</v>
      </c>
      <c r="AB19" s="17">
        <v>449</v>
      </c>
      <c r="AC19" s="17" t="s">
        <v>40</v>
      </c>
      <c r="AD19" s="17">
        <v>313</v>
      </c>
      <c r="AE19" s="17" t="s">
        <v>40</v>
      </c>
      <c r="AF19" s="17">
        <v>305</v>
      </c>
      <c r="AG19" s="17" t="s">
        <v>40</v>
      </c>
      <c r="AH19" s="17">
        <v>385</v>
      </c>
      <c r="AI19" s="17" t="s">
        <v>40</v>
      </c>
      <c r="AJ19" s="17">
        <v>520</v>
      </c>
    </row>
    <row r="20" spans="1:36">
      <c r="A20" s="1" t="s">
        <v>60</v>
      </c>
      <c r="B20" s="48">
        <v>399</v>
      </c>
      <c r="C20" s="44" t="s">
        <v>32</v>
      </c>
      <c r="D20" s="44">
        <v>820</v>
      </c>
      <c r="E20" s="17" t="s">
        <v>42</v>
      </c>
      <c r="F20" s="17">
        <v>286</v>
      </c>
      <c r="G20" s="17" t="s">
        <v>32</v>
      </c>
      <c r="H20" s="17">
        <v>1036</v>
      </c>
      <c r="I20" s="17" t="s">
        <v>21</v>
      </c>
      <c r="J20" s="17">
        <v>938</v>
      </c>
      <c r="K20" s="17" t="s">
        <v>32</v>
      </c>
      <c r="L20" s="17">
        <v>266</v>
      </c>
      <c r="M20" s="17" t="s">
        <v>21</v>
      </c>
      <c r="N20" s="17">
        <v>1141</v>
      </c>
      <c r="O20" s="17" t="s">
        <v>21</v>
      </c>
      <c r="P20" s="17">
        <v>775</v>
      </c>
      <c r="Q20" s="17" t="s">
        <v>21</v>
      </c>
      <c r="R20" s="17">
        <v>441</v>
      </c>
      <c r="S20" s="17" t="s">
        <v>21</v>
      </c>
      <c r="T20" s="17">
        <v>2467</v>
      </c>
      <c r="U20" s="17" t="s">
        <v>21</v>
      </c>
      <c r="V20" s="17">
        <v>769</v>
      </c>
      <c r="W20" s="17" t="s">
        <v>21</v>
      </c>
      <c r="X20" s="17">
        <v>681</v>
      </c>
      <c r="Y20" s="17" t="s">
        <v>21</v>
      </c>
      <c r="Z20" s="17">
        <v>835</v>
      </c>
      <c r="AA20" s="17" t="s">
        <v>26</v>
      </c>
      <c r="AB20" s="17">
        <v>682</v>
      </c>
      <c r="AC20" s="17" t="s">
        <v>42</v>
      </c>
      <c r="AD20" s="17">
        <v>234</v>
      </c>
      <c r="AE20" s="17" t="s">
        <v>42</v>
      </c>
      <c r="AF20" s="17">
        <v>309</v>
      </c>
      <c r="AG20" s="17" t="s">
        <v>42</v>
      </c>
      <c r="AH20" s="17">
        <v>1276</v>
      </c>
      <c r="AI20" s="17" t="s">
        <v>42</v>
      </c>
      <c r="AJ20" s="17">
        <v>269</v>
      </c>
    </row>
    <row r="21" spans="1:36">
      <c r="A21" s="1" t="s">
        <v>36</v>
      </c>
      <c r="B21" s="48">
        <v>146</v>
      </c>
      <c r="C21" s="44" t="s">
        <v>38</v>
      </c>
      <c r="D21" s="44">
        <v>702</v>
      </c>
      <c r="E21" s="17" t="s">
        <v>62</v>
      </c>
      <c r="F21" s="17">
        <v>330</v>
      </c>
      <c r="G21" s="17" t="s">
        <v>38</v>
      </c>
      <c r="H21" s="17">
        <v>576</v>
      </c>
      <c r="I21" s="17" t="s">
        <v>19</v>
      </c>
      <c r="J21" s="17">
        <v>255</v>
      </c>
      <c r="K21" s="17" t="s">
        <v>38</v>
      </c>
      <c r="L21" s="17">
        <v>195</v>
      </c>
      <c r="M21" s="17" t="s">
        <v>19</v>
      </c>
      <c r="N21" s="17">
        <v>563</v>
      </c>
      <c r="O21" s="17" t="s">
        <v>19</v>
      </c>
      <c r="P21" s="17">
        <v>550</v>
      </c>
      <c r="Q21" s="17" t="s">
        <v>19</v>
      </c>
      <c r="R21" s="17">
        <v>553</v>
      </c>
      <c r="S21" s="17" t="s">
        <v>19</v>
      </c>
      <c r="T21" s="17">
        <v>84</v>
      </c>
      <c r="U21" s="17" t="s">
        <v>19</v>
      </c>
      <c r="V21" s="17">
        <v>240</v>
      </c>
      <c r="W21" s="17" t="s">
        <v>19</v>
      </c>
      <c r="X21" s="17">
        <v>248</v>
      </c>
      <c r="Y21" s="17" t="s">
        <v>19</v>
      </c>
      <c r="Z21" s="17">
        <v>847</v>
      </c>
      <c r="AA21" s="17" t="s">
        <v>42</v>
      </c>
      <c r="AB21" s="17">
        <v>224</v>
      </c>
      <c r="AC21" s="17" t="s">
        <v>62</v>
      </c>
      <c r="AD21" s="17">
        <v>299</v>
      </c>
      <c r="AE21" s="17" t="s">
        <v>62</v>
      </c>
      <c r="AF21" s="17">
        <v>445</v>
      </c>
      <c r="AG21" s="17" t="s">
        <v>62</v>
      </c>
      <c r="AH21" s="17">
        <v>588</v>
      </c>
      <c r="AI21" s="17" t="s">
        <v>62</v>
      </c>
      <c r="AJ21" s="17">
        <v>403</v>
      </c>
    </row>
    <row r="22" spans="1:36">
      <c r="A22" s="1" t="s">
        <v>22</v>
      </c>
      <c r="B22" s="48">
        <v>181</v>
      </c>
      <c r="C22" s="44" t="s">
        <v>26</v>
      </c>
      <c r="D22" s="44">
        <v>281</v>
      </c>
      <c r="E22" s="17" t="s">
        <v>36</v>
      </c>
      <c r="F22" s="17">
        <v>373</v>
      </c>
      <c r="G22" s="17" t="s">
        <v>26</v>
      </c>
      <c r="H22" s="17">
        <v>177</v>
      </c>
      <c r="I22" s="17" t="s">
        <v>40</v>
      </c>
      <c r="J22" s="17">
        <v>734</v>
      </c>
      <c r="K22" s="17" t="s">
        <v>26</v>
      </c>
      <c r="L22" s="17">
        <v>481</v>
      </c>
      <c r="M22" s="17" t="s">
        <v>40</v>
      </c>
      <c r="N22" s="17">
        <v>218</v>
      </c>
      <c r="O22" s="17" t="s">
        <v>40</v>
      </c>
      <c r="P22" s="17">
        <v>479</v>
      </c>
      <c r="Q22" s="17" t="s">
        <v>40</v>
      </c>
      <c r="R22" s="17">
        <v>424</v>
      </c>
      <c r="S22" s="17" t="s">
        <v>40</v>
      </c>
      <c r="T22" s="17">
        <v>701</v>
      </c>
      <c r="U22" s="17" t="s">
        <v>40</v>
      </c>
      <c r="V22" s="17">
        <v>907</v>
      </c>
      <c r="W22" s="17" t="s">
        <v>40</v>
      </c>
      <c r="X22" s="17">
        <v>976</v>
      </c>
      <c r="Y22" s="17" t="s">
        <v>40</v>
      </c>
      <c r="Z22" s="17">
        <v>375</v>
      </c>
      <c r="AA22" s="17" t="s">
        <v>16</v>
      </c>
      <c r="AB22" s="17">
        <v>342</v>
      </c>
      <c r="AC22" s="17" t="s">
        <v>36</v>
      </c>
      <c r="AD22" s="17">
        <v>408</v>
      </c>
      <c r="AE22" s="17" t="s">
        <v>36</v>
      </c>
      <c r="AF22" s="17">
        <v>430</v>
      </c>
      <c r="AG22" s="17" t="s">
        <v>36</v>
      </c>
      <c r="AH22" s="17">
        <v>406</v>
      </c>
      <c r="AI22" s="17" t="s">
        <v>36</v>
      </c>
      <c r="AJ22" s="17">
        <v>551</v>
      </c>
    </row>
    <row r="23" spans="1:36" ht="19.5">
      <c r="A23" s="17"/>
      <c r="B23" s="17"/>
      <c r="C23" s="17"/>
      <c r="D23" s="17"/>
      <c r="E23" s="48"/>
      <c r="F23" s="46"/>
      <c r="G23" s="46"/>
      <c r="H23" s="46"/>
      <c r="I23" s="46"/>
      <c r="J23" s="4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</row>
    <row r="24" spans="1:36" ht="19.5">
      <c r="A24" s="17"/>
      <c r="B24" s="17"/>
      <c r="C24" s="48"/>
      <c r="D24" s="17"/>
      <c r="E24" s="46"/>
      <c r="F24" s="47"/>
      <c r="G24" s="47"/>
      <c r="H24" s="47"/>
      <c r="I24" s="47"/>
      <c r="J24" s="4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</row>
    <row r="25" spans="1:36" ht="19.5">
      <c r="A25" s="17"/>
      <c r="B25" s="17"/>
      <c r="C25" s="48"/>
      <c r="D25" s="17"/>
      <c r="E25" s="47"/>
      <c r="F25" s="48"/>
      <c r="G25" s="48"/>
      <c r="H25" s="48"/>
      <c r="I25" s="48"/>
      <c r="J25" s="48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</row>
    <row r="26" spans="1:36">
      <c r="A26" s="17"/>
      <c r="B26" s="17"/>
      <c r="C26" s="48"/>
      <c r="D26" s="17"/>
      <c r="E26" s="72"/>
      <c r="F26" s="48"/>
      <c r="G26" s="48"/>
      <c r="H26" s="48"/>
      <c r="I26" s="48"/>
      <c r="J26" s="48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</row>
    <row r="27" spans="1:36">
      <c r="A27" s="17"/>
      <c r="B27" s="17"/>
      <c r="C27" s="48"/>
      <c r="D27" s="17"/>
      <c r="E27" s="48"/>
      <c r="F27" s="48"/>
      <c r="G27" s="48"/>
      <c r="H27" s="48"/>
      <c r="I27" s="48"/>
      <c r="J27" s="48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</row>
    <row r="28" spans="1:36">
      <c r="A28" s="17"/>
      <c r="B28" s="17"/>
      <c r="C28" s="48"/>
      <c r="D28" s="17"/>
      <c r="E28" s="48"/>
      <c r="F28" s="48"/>
      <c r="G28" s="48"/>
      <c r="H28" s="48"/>
      <c r="I28" s="48"/>
      <c r="J28" s="48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</row>
    <row r="29" spans="1:36">
      <c r="A29" s="17"/>
      <c r="B29" s="17"/>
      <c r="C29" s="48"/>
      <c r="D29" s="17"/>
      <c r="E29" s="48"/>
      <c r="F29" s="48"/>
      <c r="G29" s="48"/>
      <c r="H29" s="48"/>
      <c r="I29" s="48"/>
      <c r="J29" s="48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>
      <c r="A30" s="17"/>
      <c r="B30" s="17"/>
      <c r="C30" s="48"/>
      <c r="D30" s="17"/>
      <c r="E30" s="48"/>
      <c r="F30" s="48"/>
      <c r="G30" s="48"/>
      <c r="H30" s="48"/>
      <c r="I30" s="48"/>
      <c r="J30" s="48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</row>
    <row r="31" spans="1:36">
      <c r="A31" s="17"/>
      <c r="B31" s="17"/>
      <c r="C31" s="48"/>
      <c r="D31" s="17"/>
      <c r="E31" s="48"/>
      <c r="F31" s="48"/>
      <c r="G31" s="48"/>
      <c r="H31" s="48"/>
      <c r="I31" s="48"/>
      <c r="J31" s="48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</row>
    <row r="32" spans="1:36">
      <c r="A32" s="17"/>
      <c r="B32" s="17"/>
      <c r="C32" s="48"/>
      <c r="D32" s="17"/>
      <c r="E32" s="48"/>
      <c r="F32" s="48"/>
      <c r="G32" s="48"/>
      <c r="H32" s="48"/>
      <c r="I32" s="48"/>
      <c r="J32" s="48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</row>
    <row r="33" spans="3:10">
      <c r="C33" s="48"/>
      <c r="D33" s="17"/>
      <c r="E33" s="48"/>
      <c r="F33" s="48"/>
      <c r="G33" s="48"/>
      <c r="H33" s="48"/>
      <c r="I33" s="48"/>
      <c r="J33" s="48"/>
    </row>
    <row r="34" spans="3:10">
      <c r="C34" s="48"/>
      <c r="D34" s="17"/>
      <c r="E34" s="48"/>
      <c r="F34" s="48"/>
      <c r="G34" s="48"/>
      <c r="H34" s="48"/>
      <c r="I34" s="48"/>
      <c r="J34" s="48"/>
    </row>
    <row r="35" spans="3:10">
      <c r="C35" s="48"/>
      <c r="D35" s="17"/>
      <c r="E35" s="48"/>
      <c r="F35" s="48"/>
      <c r="G35" s="48"/>
      <c r="H35" s="48"/>
      <c r="I35" s="48"/>
      <c r="J35" s="48"/>
    </row>
    <row r="36" spans="3:10">
      <c r="C36" s="48"/>
      <c r="D36" s="17"/>
      <c r="E36" s="48"/>
      <c r="F36" s="48"/>
      <c r="G36" s="48"/>
      <c r="H36" s="48"/>
      <c r="I36" s="48"/>
      <c r="J36" s="48"/>
    </row>
    <row r="37" spans="3:10">
      <c r="C37" s="48"/>
      <c r="D37" s="17"/>
      <c r="E37" s="48"/>
      <c r="F37" s="48"/>
      <c r="G37" s="48"/>
      <c r="H37" s="48"/>
      <c r="I37" s="48"/>
      <c r="J37" s="48"/>
    </row>
    <row r="38" spans="3:10">
      <c r="C38" s="48"/>
      <c r="D38" s="17"/>
      <c r="E38" s="48"/>
      <c r="F38" s="48"/>
      <c r="G38" s="48"/>
      <c r="H38" s="48"/>
      <c r="I38" s="48"/>
      <c r="J38" s="48"/>
    </row>
    <row r="39" spans="3:10">
      <c r="C39" s="48"/>
      <c r="D39" s="17"/>
      <c r="E39" s="48"/>
      <c r="F39" s="48"/>
      <c r="G39" s="48"/>
      <c r="H39" s="48"/>
      <c r="I39" s="48"/>
      <c r="J39" s="48"/>
    </row>
    <row r="40" spans="3:10">
      <c r="C40" s="48"/>
      <c r="D40" s="48"/>
      <c r="E40" s="48"/>
      <c r="F40" s="48"/>
      <c r="G40" s="48"/>
      <c r="H40" s="48"/>
      <c r="I40" s="48"/>
      <c r="J40" s="48"/>
    </row>
    <row r="59" spans="1:30">
      <c r="A59" s="17"/>
      <c r="B59" s="17"/>
      <c r="C59" s="48"/>
      <c r="D59" s="48"/>
      <c r="E59" s="48"/>
      <c r="F59" s="48"/>
      <c r="G59" s="48"/>
      <c r="H59" s="48"/>
      <c r="I59" s="48"/>
      <c r="J59" s="48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>
      <c r="A60" s="17"/>
      <c r="B60" s="17"/>
      <c r="C60" s="48"/>
      <c r="D60" s="48"/>
      <c r="E60" s="48"/>
      <c r="F60" s="48"/>
      <c r="G60" s="48"/>
      <c r="H60" s="48"/>
      <c r="I60" s="48"/>
      <c r="J60" s="48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>
      <c r="A61" s="17"/>
      <c r="B61" s="17"/>
      <c r="C61" s="48"/>
      <c r="D61" s="48"/>
      <c r="E61" s="48"/>
      <c r="F61" s="48"/>
      <c r="G61" s="48"/>
      <c r="H61" s="48"/>
      <c r="I61" s="48"/>
      <c r="J61" s="48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>
      <c r="A62" s="17"/>
      <c r="B62" s="17"/>
      <c r="C62" s="48"/>
      <c r="D62" s="48"/>
      <c r="E62" s="48"/>
      <c r="F62" s="48"/>
      <c r="G62" s="48"/>
      <c r="H62" s="48"/>
      <c r="I62" s="48"/>
      <c r="J62" s="48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>
      <c r="A63" s="17"/>
      <c r="B63" s="17"/>
      <c r="C63" s="48"/>
      <c r="D63" s="48"/>
      <c r="E63" s="48"/>
      <c r="F63" s="48"/>
      <c r="G63" s="48"/>
      <c r="H63" s="48"/>
      <c r="I63" s="48"/>
      <c r="J63" s="48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>
      <c r="A64" s="17"/>
      <c r="B64" s="17"/>
      <c r="C64" s="48"/>
      <c r="D64" s="48"/>
      <c r="E64" s="48"/>
      <c r="F64" s="48"/>
      <c r="G64" s="48"/>
      <c r="H64" s="48"/>
      <c r="I64" s="48"/>
      <c r="J64" s="4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3:10" ht="19.5">
      <c r="C65" s="48"/>
      <c r="D65" s="48"/>
      <c r="E65" s="48"/>
      <c r="F65" s="47"/>
      <c r="G65" s="47"/>
      <c r="H65" s="47"/>
      <c r="I65" s="47"/>
      <c r="J65" s="47"/>
    </row>
    <row r="66" spans="3:10" ht="19.5">
      <c r="C66" s="47"/>
      <c r="D66" s="47"/>
      <c r="E66" s="47"/>
      <c r="F66" s="48"/>
      <c r="G66" s="48"/>
      <c r="H66" s="48"/>
      <c r="I66" s="48"/>
      <c r="J66" s="48"/>
    </row>
    <row r="67" spans="3:10">
      <c r="C67" s="72"/>
      <c r="D67" s="72"/>
      <c r="E67" s="72"/>
      <c r="F67" s="48"/>
      <c r="G67" s="48"/>
      <c r="H67" s="48"/>
      <c r="I67" s="48"/>
      <c r="J67" s="48"/>
    </row>
    <row r="68" spans="3:10">
      <c r="C68" s="48"/>
      <c r="D68" s="48"/>
      <c r="E68" s="48"/>
      <c r="F68" s="48"/>
      <c r="G68" s="48"/>
      <c r="H68" s="48"/>
      <c r="I68" s="48"/>
      <c r="J68" s="48"/>
    </row>
    <row r="69" spans="3:10">
      <c r="C69" s="48"/>
      <c r="D69" s="48"/>
      <c r="E69" s="48"/>
      <c r="F69" s="48"/>
      <c r="G69" s="48"/>
      <c r="H69" s="48"/>
      <c r="I69" s="48"/>
      <c r="J69" s="48"/>
    </row>
    <row r="70" spans="3:10">
      <c r="C70" s="48"/>
      <c r="D70" s="48"/>
      <c r="E70" s="48"/>
      <c r="F70" s="48"/>
      <c r="G70" s="48"/>
      <c r="H70" s="48"/>
      <c r="I70" s="48"/>
      <c r="J70" s="48"/>
    </row>
    <row r="71" spans="3:10">
      <c r="C71" s="48"/>
      <c r="D71" s="48"/>
      <c r="E71" s="48"/>
      <c r="F71" s="48"/>
      <c r="G71" s="48"/>
      <c r="H71" s="48"/>
      <c r="I71" s="48"/>
      <c r="J71" s="48"/>
    </row>
    <row r="72" spans="3:10">
      <c r="C72" s="48"/>
      <c r="D72" s="48"/>
      <c r="E72" s="48"/>
      <c r="F72" s="48"/>
      <c r="G72" s="48"/>
      <c r="H72" s="48"/>
      <c r="I72" s="48"/>
      <c r="J72" s="48"/>
    </row>
    <row r="73" spans="3:10">
      <c r="C73" s="48"/>
      <c r="D73" s="48"/>
      <c r="E73" s="48"/>
      <c r="F73" s="48"/>
      <c r="G73" s="48"/>
      <c r="H73" s="48"/>
      <c r="I73" s="48"/>
      <c r="J73" s="48"/>
    </row>
    <row r="74" spans="3:10">
      <c r="C74" s="48"/>
      <c r="D74" s="48"/>
      <c r="E74" s="48"/>
      <c r="F74" s="48"/>
      <c r="G74" s="48"/>
      <c r="H74" s="48"/>
      <c r="I74" s="48"/>
      <c r="J74" s="48"/>
    </row>
    <row r="75" spans="3:10">
      <c r="C75" s="48"/>
      <c r="D75" s="48"/>
      <c r="E75" s="48"/>
      <c r="F75" s="48"/>
      <c r="G75" s="48"/>
      <c r="H75" s="48"/>
      <c r="I75" s="48"/>
      <c r="J75" s="48"/>
    </row>
    <row r="76" spans="3:10">
      <c r="C76" s="48"/>
      <c r="D76" s="48"/>
      <c r="E76" s="48"/>
      <c r="F76" s="48"/>
      <c r="G76" s="48"/>
      <c r="H76" s="48"/>
      <c r="I76" s="48"/>
      <c r="J76" s="48"/>
    </row>
    <row r="77" spans="3:10">
      <c r="C77" s="48"/>
      <c r="D77" s="48"/>
      <c r="E77" s="48"/>
      <c r="F77" s="48"/>
      <c r="G77" s="48"/>
      <c r="H77" s="48"/>
      <c r="I77" s="48"/>
      <c r="J77" s="48"/>
    </row>
    <row r="78" spans="3:10">
      <c r="C78" s="48"/>
      <c r="D78" s="48"/>
      <c r="E78" s="48"/>
      <c r="F78" s="48"/>
      <c r="G78" s="48"/>
      <c r="H78" s="48"/>
      <c r="I78" s="48"/>
      <c r="J78" s="48"/>
    </row>
    <row r="79" spans="3:10">
      <c r="C79" s="48"/>
      <c r="D79" s="48"/>
      <c r="E79" s="48"/>
      <c r="F79" s="48"/>
      <c r="G79" s="48"/>
      <c r="H79" s="48"/>
      <c r="I79" s="48"/>
      <c r="J79" s="48"/>
    </row>
    <row r="80" spans="3:10">
      <c r="C80" s="48"/>
      <c r="D80" s="48"/>
      <c r="E80" s="48"/>
      <c r="F80" s="48"/>
      <c r="G80" s="48"/>
      <c r="H80" s="48"/>
      <c r="I80" s="48"/>
      <c r="J80" s="48"/>
    </row>
    <row r="81" spans="1:10">
      <c r="A81" s="17"/>
      <c r="B81" s="17"/>
      <c r="C81" s="48"/>
      <c r="D81" s="48"/>
      <c r="E81" s="48"/>
      <c r="F81" s="48"/>
      <c r="G81" s="48"/>
      <c r="H81" s="48"/>
      <c r="I81" s="48"/>
      <c r="J81" s="48"/>
    </row>
    <row r="82" spans="1:10">
      <c r="A82" s="17"/>
      <c r="B82" s="17"/>
      <c r="C82" s="48"/>
      <c r="D82" s="48"/>
      <c r="E82" s="48"/>
      <c r="F82" s="48"/>
      <c r="G82" s="48"/>
      <c r="H82" s="48"/>
      <c r="I82" s="48"/>
      <c r="J82" s="48"/>
    </row>
    <row r="83" spans="1:10">
      <c r="A83" s="17"/>
      <c r="B83" s="17"/>
      <c r="C83" s="48"/>
      <c r="D83" s="48"/>
      <c r="E83" s="48"/>
      <c r="F83" s="48"/>
      <c r="G83" s="48"/>
      <c r="H83" s="48"/>
      <c r="I83" s="48"/>
      <c r="J83" s="48"/>
    </row>
    <row r="84" spans="1:10">
      <c r="A84" s="17"/>
      <c r="B84" s="17"/>
      <c r="C84" s="48"/>
      <c r="D84" s="48"/>
      <c r="E84" s="48"/>
      <c r="F84" s="48"/>
      <c r="G84" s="48"/>
      <c r="H84" s="48"/>
      <c r="I84" s="48"/>
      <c r="J84" s="48"/>
    </row>
    <row r="85" spans="1:10" ht="19.5">
      <c r="A85" s="17"/>
      <c r="B85" s="17"/>
      <c r="C85" s="48"/>
      <c r="D85" s="48"/>
      <c r="E85" s="48"/>
      <c r="F85" s="47"/>
      <c r="G85" s="47"/>
      <c r="H85" s="47"/>
      <c r="I85" s="47"/>
      <c r="J85" s="47"/>
    </row>
    <row r="86" spans="1:10" ht="19.5">
      <c r="A86" s="17"/>
      <c r="B86" s="17"/>
      <c r="C86" s="47"/>
      <c r="D86" s="47"/>
      <c r="E86" s="47"/>
      <c r="F86" s="48"/>
      <c r="G86" s="48"/>
      <c r="H86" s="48"/>
      <c r="I86" s="48"/>
      <c r="J86" s="48"/>
    </row>
    <row r="87" spans="1:10">
      <c r="A87" s="17"/>
      <c r="B87" s="17"/>
      <c r="C87" s="72"/>
      <c r="D87" s="72"/>
      <c r="E87" s="72"/>
      <c r="F87" s="48"/>
      <c r="G87" s="48"/>
      <c r="H87" s="48"/>
      <c r="I87" s="48"/>
      <c r="J87" s="48"/>
    </row>
    <row r="88" spans="1:10">
      <c r="A88" s="17"/>
      <c r="B88" s="17"/>
      <c r="C88" s="48"/>
      <c r="D88" s="48"/>
      <c r="E88" s="48"/>
      <c r="F88" s="48"/>
      <c r="G88" s="48"/>
      <c r="H88" s="48"/>
      <c r="I88" s="48"/>
      <c r="J88" s="48"/>
    </row>
    <row r="89" spans="1:10">
      <c r="A89" s="17"/>
      <c r="B89" s="17"/>
      <c r="C89" s="48"/>
      <c r="D89" s="48"/>
      <c r="E89" s="48"/>
      <c r="F89" s="48"/>
      <c r="G89" s="48"/>
      <c r="H89" s="48"/>
      <c r="I89" s="48"/>
      <c r="J89" s="48"/>
    </row>
    <row r="90" spans="1:10">
      <c r="A90" s="17"/>
      <c r="B90" s="17"/>
      <c r="C90" s="48"/>
      <c r="D90" s="48"/>
      <c r="E90" s="48"/>
      <c r="F90" s="48"/>
      <c r="G90" s="48"/>
      <c r="H90" s="48"/>
      <c r="I90" s="48"/>
      <c r="J90" s="48"/>
    </row>
    <row r="91" spans="1:10">
      <c r="A91" s="17"/>
      <c r="B91" s="17"/>
      <c r="C91" s="48"/>
      <c r="D91" s="48"/>
      <c r="E91" s="48"/>
      <c r="F91" s="48"/>
      <c r="G91" s="48"/>
      <c r="H91" s="48"/>
      <c r="I91" s="48"/>
      <c r="J91" s="48"/>
    </row>
    <row r="92" spans="1:10">
      <c r="A92" s="17"/>
      <c r="B92" s="17"/>
      <c r="C92" s="48"/>
      <c r="D92" s="48"/>
      <c r="E92" s="48"/>
      <c r="F92" s="48"/>
      <c r="G92" s="48"/>
      <c r="H92" s="48"/>
      <c r="I92" s="48"/>
      <c r="J92" s="48"/>
    </row>
    <row r="93" spans="1:10">
      <c r="A93" s="17"/>
      <c r="B93" s="17"/>
      <c r="C93" s="48"/>
      <c r="D93" s="48"/>
      <c r="E93" s="48"/>
      <c r="F93" s="48"/>
      <c r="G93" s="48"/>
      <c r="H93" s="48"/>
      <c r="I93" s="48"/>
      <c r="J93" s="48"/>
    </row>
    <row r="94" spans="1:10">
      <c r="A94" s="17"/>
      <c r="B94" s="17"/>
      <c r="C94" s="48"/>
      <c r="D94" s="48"/>
      <c r="E94" s="48"/>
      <c r="F94" s="48"/>
      <c r="G94" s="48"/>
      <c r="H94" s="48"/>
      <c r="I94" s="48"/>
      <c r="J94" s="48"/>
    </row>
    <row r="95" spans="1:10">
      <c r="A95" s="17"/>
      <c r="B95" s="17"/>
      <c r="C95" s="48"/>
      <c r="D95" s="48"/>
      <c r="E95" s="48"/>
      <c r="F95" s="48"/>
      <c r="G95" s="48"/>
      <c r="H95" s="48"/>
      <c r="I95" s="48"/>
      <c r="J95" s="48"/>
    </row>
    <row r="96" spans="1:10">
      <c r="A96" s="17"/>
      <c r="B96" s="17"/>
      <c r="C96" s="48"/>
      <c r="D96" s="48"/>
      <c r="E96" s="48"/>
      <c r="F96" s="48"/>
      <c r="G96" s="48"/>
      <c r="H96" s="48"/>
      <c r="I96" s="48"/>
      <c r="J96" s="48"/>
    </row>
    <row r="97" spans="3:10">
      <c r="C97" s="48"/>
      <c r="D97" s="48"/>
      <c r="E97" s="48"/>
      <c r="F97" s="48"/>
      <c r="G97" s="48"/>
      <c r="H97" s="48"/>
      <c r="I97" s="48"/>
      <c r="J97" s="48"/>
    </row>
    <row r="98" spans="3:10">
      <c r="C98" s="48"/>
      <c r="D98" s="48"/>
      <c r="E98" s="48"/>
      <c r="F98" s="48"/>
      <c r="G98" s="48"/>
      <c r="H98" s="48"/>
      <c r="I98" s="48"/>
      <c r="J98" s="48"/>
    </row>
    <row r="99" spans="3:10">
      <c r="C99" s="48"/>
      <c r="D99" s="48"/>
      <c r="E99" s="48"/>
      <c r="F99" s="48"/>
      <c r="G99" s="48"/>
      <c r="H99" s="48"/>
      <c r="I99" s="48"/>
      <c r="J99" s="48"/>
    </row>
    <row r="100" spans="3:10">
      <c r="C100" s="48"/>
      <c r="D100" s="48"/>
      <c r="E100" s="48"/>
      <c r="F100" s="48"/>
      <c r="G100" s="48"/>
      <c r="H100" s="48"/>
      <c r="I100" s="48"/>
      <c r="J100" s="48"/>
    </row>
    <row r="101" spans="3:10">
      <c r="C101" s="48"/>
      <c r="D101" s="48"/>
      <c r="E101" s="48"/>
      <c r="F101" s="48"/>
      <c r="G101" s="48"/>
      <c r="H101" s="48"/>
      <c r="I101" s="48"/>
      <c r="J101" s="48"/>
    </row>
    <row r="102" spans="3:10">
      <c r="C102" s="48"/>
      <c r="D102" s="48"/>
      <c r="E102" s="48"/>
      <c r="F102" s="48"/>
      <c r="G102" s="48"/>
      <c r="H102" s="48"/>
      <c r="I102" s="48"/>
      <c r="J102" s="48"/>
    </row>
    <row r="103" spans="3:10">
      <c r="C103" s="48"/>
      <c r="D103" s="48"/>
      <c r="E103" s="48"/>
      <c r="F103" s="17"/>
      <c r="G103" s="17"/>
      <c r="H103" s="17"/>
      <c r="I103" s="17"/>
      <c r="J103" s="17"/>
    </row>
  </sheetData>
  <mergeCells count="23">
    <mergeCell ref="AG5:AH5"/>
    <mergeCell ref="AI5:AJ5"/>
    <mergeCell ref="O3:Q3"/>
    <mergeCell ref="A1:R1"/>
    <mergeCell ref="A2:R2"/>
    <mergeCell ref="W5:X5"/>
    <mergeCell ref="Y5:Z5"/>
    <mergeCell ref="AA5:AB5"/>
    <mergeCell ref="AC5:AD5"/>
    <mergeCell ref="AE5:AF5"/>
    <mergeCell ref="M5:N5"/>
    <mergeCell ref="O5:P5"/>
    <mergeCell ref="Q5:R5"/>
    <mergeCell ref="S5:T5"/>
    <mergeCell ref="U5:V5"/>
    <mergeCell ref="G5:H5"/>
    <mergeCell ref="A4:B4"/>
    <mergeCell ref="C4:D4"/>
    <mergeCell ref="E4:N4"/>
    <mergeCell ref="O4:Q4"/>
    <mergeCell ref="E5:F5"/>
    <mergeCell ref="I5:J5"/>
    <mergeCell ref="K5:L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D69"/>
  <sheetViews>
    <sheetView workbookViewId="0">
      <pane ySplit="5" topLeftCell="A6" activePane="bottomLeft" state="frozen"/>
      <selection pane="bottomLeft" activeCell="F2" sqref="F2"/>
    </sheetView>
  </sheetViews>
  <sheetFormatPr defaultColWidth="9" defaultRowHeight="15.75"/>
  <sheetData>
    <row r="1" spans="1:82" ht="21">
      <c r="A1" s="95" t="s">
        <v>219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</row>
    <row r="2" spans="1:82" s="17" customFormat="1" ht="19.5">
      <c r="E2" s="66" t="s">
        <v>220</v>
      </c>
      <c r="F2" s="64">
        <f>ABS(B6/8192-(F6*D27+H6*D9+J6*D29+L6*D7+N6*D8+P6*D10+R6*D11+T6*D12+V6*D13+X6*D14+Z6*D15+AB6*D16+AD6*D17+AF6*D18+AH6*D19+AJ6*D20+AL6*D21+AN6*D22+AP6*D23+AR6*D24+AT6*D25+AV6*D26+AX6*D28+AZ6*D6+BB6*D30+BD6*D31+D32*BF6+BH6*D33+D34*BJ6+BL6*D35+D36*BN6+BP6*D37+BR6*D38+D39*BT6+BV6*D40+D41*BX6+BZ6*D42+CB6*D43)/(8192)^2)</f>
        <v>5.1825717091560364E-2</v>
      </c>
    </row>
    <row r="3" spans="1:82" ht="18.75">
      <c r="A3" s="98" t="s">
        <v>221</v>
      </c>
      <c r="B3" s="98"/>
      <c r="C3" s="99" t="s">
        <v>222</v>
      </c>
      <c r="D3" s="100"/>
      <c r="E3" s="96" t="s">
        <v>223</v>
      </c>
      <c r="F3" s="97"/>
      <c r="G3" s="97"/>
      <c r="H3" s="97"/>
      <c r="I3" s="97"/>
      <c r="J3" s="97"/>
      <c r="K3" s="97"/>
      <c r="L3" s="97"/>
      <c r="M3" s="97"/>
      <c r="N3" s="97"/>
      <c r="O3" s="96" t="s">
        <v>223</v>
      </c>
      <c r="P3" s="97"/>
      <c r="Q3" s="97"/>
      <c r="R3" s="97"/>
      <c r="S3" s="97"/>
      <c r="T3" s="97"/>
      <c r="U3" s="97"/>
      <c r="V3" s="97"/>
      <c r="W3" s="97"/>
      <c r="X3" s="97"/>
      <c r="Y3" s="96" t="s">
        <v>223</v>
      </c>
      <c r="Z3" s="97"/>
      <c r="AA3" s="97"/>
      <c r="AB3" s="97"/>
      <c r="AC3" s="97"/>
      <c r="AD3" s="97"/>
      <c r="AE3" s="97"/>
      <c r="AF3" s="97"/>
      <c r="AG3" s="97"/>
      <c r="AH3" s="97"/>
      <c r="AI3" s="96" t="s">
        <v>223</v>
      </c>
      <c r="AJ3" s="97"/>
      <c r="AK3" s="97"/>
      <c r="AL3" s="97"/>
      <c r="AM3" s="97"/>
      <c r="AN3" s="97"/>
      <c r="AO3" s="97"/>
      <c r="AP3" s="97"/>
      <c r="AQ3" s="97"/>
      <c r="AR3" s="97"/>
      <c r="AS3" s="96" t="s">
        <v>223</v>
      </c>
      <c r="AT3" s="97"/>
      <c r="AU3" s="97"/>
      <c r="AV3" s="97"/>
      <c r="AW3" s="97"/>
      <c r="AX3" s="97"/>
      <c r="AY3" s="97"/>
      <c r="AZ3" s="97"/>
      <c r="BA3" s="97"/>
      <c r="BB3" s="97"/>
      <c r="BC3" s="96" t="s">
        <v>223</v>
      </c>
      <c r="BD3" s="97"/>
      <c r="BE3" s="97"/>
      <c r="BF3" s="97"/>
      <c r="BG3" s="97"/>
      <c r="BH3" s="97"/>
      <c r="BI3" s="97"/>
      <c r="BJ3" s="97"/>
      <c r="BK3" s="97"/>
      <c r="BL3" s="97"/>
      <c r="BM3" s="96" t="s">
        <v>223</v>
      </c>
      <c r="BN3" s="97"/>
      <c r="BO3" s="97"/>
      <c r="BP3" s="97"/>
      <c r="BQ3" s="97"/>
      <c r="BR3" s="97"/>
      <c r="BS3" s="97"/>
      <c r="BT3" s="97"/>
      <c r="BU3" s="97"/>
      <c r="BV3" s="97"/>
      <c r="BW3" s="96" t="s">
        <v>224</v>
      </c>
      <c r="BX3" s="97"/>
      <c r="BY3" s="97"/>
      <c r="BZ3" s="97"/>
      <c r="CA3" s="97"/>
      <c r="CB3" s="97"/>
      <c r="CC3" s="63"/>
      <c r="CD3" s="63"/>
    </row>
    <row r="4" spans="1:82">
      <c r="A4" s="17"/>
      <c r="B4" s="17"/>
      <c r="C4" s="17"/>
      <c r="D4" s="17"/>
      <c r="E4" s="101" t="s">
        <v>225</v>
      </c>
      <c r="F4" s="102"/>
      <c r="G4" s="103" t="s">
        <v>226</v>
      </c>
      <c r="H4" s="103"/>
      <c r="I4" s="103" t="s">
        <v>227</v>
      </c>
      <c r="J4" s="104"/>
      <c r="K4" s="103" t="s">
        <v>228</v>
      </c>
      <c r="L4" s="103"/>
      <c r="M4" s="103" t="s">
        <v>229</v>
      </c>
      <c r="N4" s="104"/>
      <c r="O4" s="103" t="s">
        <v>230</v>
      </c>
      <c r="P4" s="103"/>
      <c r="Q4" s="103" t="s">
        <v>231</v>
      </c>
      <c r="R4" s="104"/>
      <c r="S4" s="103" t="s">
        <v>232</v>
      </c>
      <c r="T4" s="103"/>
      <c r="U4" s="103" t="s">
        <v>233</v>
      </c>
      <c r="V4" s="103"/>
      <c r="W4" s="103" t="s">
        <v>234</v>
      </c>
      <c r="X4" s="104"/>
      <c r="Y4" s="103" t="s">
        <v>235</v>
      </c>
      <c r="Z4" s="103"/>
      <c r="AA4" s="103" t="s">
        <v>236</v>
      </c>
      <c r="AB4" s="103"/>
      <c r="AC4" s="103" t="s">
        <v>237</v>
      </c>
      <c r="AD4" s="104"/>
      <c r="AE4" s="103" t="s">
        <v>238</v>
      </c>
      <c r="AF4" s="104"/>
      <c r="AG4" s="103" t="s">
        <v>239</v>
      </c>
      <c r="AH4" s="103"/>
      <c r="AI4" s="103" t="s">
        <v>240</v>
      </c>
      <c r="AJ4" s="103"/>
      <c r="AK4" s="103" t="s">
        <v>241</v>
      </c>
      <c r="AL4" s="104"/>
      <c r="AM4" s="103" t="s">
        <v>242</v>
      </c>
      <c r="AN4" s="103"/>
      <c r="AO4" s="103" t="s">
        <v>243</v>
      </c>
      <c r="AP4" s="103"/>
      <c r="AQ4" s="103" t="s">
        <v>244</v>
      </c>
      <c r="AR4" s="104"/>
      <c r="AS4" s="103" t="s">
        <v>245</v>
      </c>
      <c r="AT4" s="103"/>
      <c r="AU4" s="103" t="s">
        <v>246</v>
      </c>
      <c r="AV4" s="103"/>
      <c r="AW4" s="103" t="s">
        <v>247</v>
      </c>
      <c r="AX4" s="103"/>
      <c r="AY4" s="103" t="s">
        <v>248</v>
      </c>
      <c r="AZ4" s="104"/>
      <c r="BA4" s="103" t="s">
        <v>249</v>
      </c>
      <c r="BB4" s="103"/>
      <c r="BC4" s="103" t="s">
        <v>250</v>
      </c>
      <c r="BD4" s="104"/>
      <c r="BE4" s="103" t="s">
        <v>251</v>
      </c>
      <c r="BF4" s="103"/>
      <c r="BG4" s="103" t="s">
        <v>252</v>
      </c>
      <c r="BH4" s="103"/>
      <c r="BI4" s="103" t="s">
        <v>253</v>
      </c>
      <c r="BJ4" s="103"/>
      <c r="BK4" s="103" t="s">
        <v>254</v>
      </c>
      <c r="BL4" s="103"/>
      <c r="BM4" s="103" t="s">
        <v>255</v>
      </c>
      <c r="BN4" s="104"/>
      <c r="BO4" s="103" t="s">
        <v>256</v>
      </c>
      <c r="BP4" s="103"/>
      <c r="BQ4" s="103" t="s">
        <v>257</v>
      </c>
      <c r="BR4" s="103"/>
      <c r="BS4" s="103" t="s">
        <v>258</v>
      </c>
      <c r="BT4" s="103"/>
      <c r="BU4" s="103" t="s">
        <v>259</v>
      </c>
      <c r="BV4" s="103"/>
      <c r="BW4" s="103" t="s">
        <v>260</v>
      </c>
      <c r="BX4" s="103"/>
      <c r="BY4" s="103" t="s">
        <v>261</v>
      </c>
      <c r="BZ4" s="103"/>
      <c r="CA4" s="103" t="s">
        <v>262</v>
      </c>
      <c r="CB4" s="103"/>
      <c r="CC4" s="17"/>
      <c r="CD4" s="17"/>
    </row>
    <row r="5" spans="1:82">
      <c r="A5" s="48"/>
      <c r="B5" s="7" t="s">
        <v>6</v>
      </c>
      <c r="C5" s="1" t="s">
        <v>217</v>
      </c>
      <c r="D5" s="1" t="s">
        <v>6</v>
      </c>
      <c r="E5" s="1" t="s">
        <v>217</v>
      </c>
      <c r="F5" s="1" t="s">
        <v>6</v>
      </c>
      <c r="G5" s="1" t="s">
        <v>217</v>
      </c>
      <c r="H5" s="1" t="s">
        <v>6</v>
      </c>
      <c r="I5" s="1" t="s">
        <v>217</v>
      </c>
      <c r="J5" s="1" t="s">
        <v>6</v>
      </c>
      <c r="K5" s="1" t="s">
        <v>217</v>
      </c>
      <c r="L5" s="1" t="s">
        <v>6</v>
      </c>
      <c r="M5" s="1" t="s">
        <v>217</v>
      </c>
      <c r="N5" s="1" t="s">
        <v>6</v>
      </c>
      <c r="O5" s="1" t="s">
        <v>217</v>
      </c>
      <c r="P5" s="1" t="s">
        <v>6</v>
      </c>
      <c r="Q5" s="1" t="s">
        <v>217</v>
      </c>
      <c r="R5" s="1" t="s">
        <v>6</v>
      </c>
      <c r="S5" s="1" t="s">
        <v>217</v>
      </c>
      <c r="T5" s="1" t="s">
        <v>6</v>
      </c>
      <c r="U5" s="1" t="s">
        <v>217</v>
      </c>
      <c r="V5" s="1" t="s">
        <v>6</v>
      </c>
      <c r="W5" s="1" t="s">
        <v>217</v>
      </c>
      <c r="X5" s="1" t="s">
        <v>6</v>
      </c>
      <c r="Y5" s="1" t="s">
        <v>217</v>
      </c>
      <c r="Z5" s="1" t="s">
        <v>6</v>
      </c>
      <c r="AA5" s="1" t="s">
        <v>217</v>
      </c>
      <c r="AB5" s="1" t="s">
        <v>6</v>
      </c>
      <c r="AC5" s="1" t="s">
        <v>217</v>
      </c>
      <c r="AD5" s="1" t="s">
        <v>6</v>
      </c>
      <c r="AE5" s="1" t="s">
        <v>217</v>
      </c>
      <c r="AF5" s="1" t="s">
        <v>6</v>
      </c>
      <c r="AG5" s="1" t="s">
        <v>217</v>
      </c>
      <c r="AH5" s="1" t="s">
        <v>6</v>
      </c>
      <c r="AI5" s="1" t="s">
        <v>217</v>
      </c>
      <c r="AJ5" s="1" t="s">
        <v>6</v>
      </c>
      <c r="AK5" s="1" t="s">
        <v>217</v>
      </c>
      <c r="AL5" s="1" t="s">
        <v>6</v>
      </c>
      <c r="AM5" s="1" t="s">
        <v>217</v>
      </c>
      <c r="AN5" s="1" t="s">
        <v>6</v>
      </c>
      <c r="AO5" s="1" t="s">
        <v>217</v>
      </c>
      <c r="AP5" s="1" t="s">
        <v>6</v>
      </c>
      <c r="AQ5" s="1" t="s">
        <v>217</v>
      </c>
      <c r="AR5" s="1" t="s">
        <v>6</v>
      </c>
      <c r="AS5" s="1" t="s">
        <v>217</v>
      </c>
      <c r="AT5" s="1" t="s">
        <v>6</v>
      </c>
      <c r="AU5" s="1" t="s">
        <v>217</v>
      </c>
      <c r="AV5" s="1" t="s">
        <v>6</v>
      </c>
      <c r="AW5" s="1" t="s">
        <v>217</v>
      </c>
      <c r="AX5" s="1" t="s">
        <v>6</v>
      </c>
      <c r="AY5" s="1" t="s">
        <v>217</v>
      </c>
      <c r="AZ5" s="1" t="s">
        <v>6</v>
      </c>
      <c r="BA5" s="1" t="s">
        <v>217</v>
      </c>
      <c r="BB5" s="1" t="s">
        <v>6</v>
      </c>
      <c r="BC5" s="1" t="s">
        <v>217</v>
      </c>
      <c r="BD5" s="1" t="s">
        <v>6</v>
      </c>
      <c r="BE5" s="1" t="s">
        <v>217</v>
      </c>
      <c r="BF5" s="1" t="s">
        <v>6</v>
      </c>
      <c r="BG5" s="1" t="s">
        <v>217</v>
      </c>
      <c r="BH5" s="1" t="s">
        <v>6</v>
      </c>
      <c r="BI5" s="1" t="s">
        <v>217</v>
      </c>
      <c r="BJ5" s="1" t="s">
        <v>6</v>
      </c>
      <c r="BK5" s="1" t="s">
        <v>217</v>
      </c>
      <c r="BL5" s="1" t="s">
        <v>6</v>
      </c>
      <c r="BM5" s="1" t="s">
        <v>217</v>
      </c>
      <c r="BN5" s="1" t="s">
        <v>6</v>
      </c>
      <c r="BO5" s="1" t="s">
        <v>217</v>
      </c>
      <c r="BP5" s="1" t="s">
        <v>6</v>
      </c>
      <c r="BQ5" s="1" t="s">
        <v>217</v>
      </c>
      <c r="BR5" s="1" t="s">
        <v>6</v>
      </c>
      <c r="BS5" s="1" t="s">
        <v>217</v>
      </c>
      <c r="BT5" s="1" t="s">
        <v>6</v>
      </c>
      <c r="BU5" s="1" t="s">
        <v>217</v>
      </c>
      <c r="BV5" s="1" t="s">
        <v>6</v>
      </c>
      <c r="BW5" s="1" t="s">
        <v>217</v>
      </c>
      <c r="BX5" s="1" t="s">
        <v>6</v>
      </c>
      <c r="BY5" s="1" t="s">
        <v>217</v>
      </c>
      <c r="BZ5" s="1" t="s">
        <v>6</v>
      </c>
      <c r="CA5" s="1" t="s">
        <v>217</v>
      </c>
      <c r="CB5" s="1" t="s">
        <v>6</v>
      </c>
      <c r="CC5" s="17"/>
      <c r="CD5" s="17"/>
    </row>
    <row r="6" spans="1:82">
      <c r="A6" s="36" t="s">
        <v>130</v>
      </c>
      <c r="B6" s="26">
        <v>677</v>
      </c>
      <c r="C6" s="44" t="s">
        <v>180</v>
      </c>
      <c r="D6" s="44">
        <v>117</v>
      </c>
      <c r="E6" s="44" t="s">
        <v>130</v>
      </c>
      <c r="F6" s="45">
        <v>459</v>
      </c>
      <c r="G6" s="45" t="s">
        <v>130</v>
      </c>
      <c r="H6" s="45">
        <v>892</v>
      </c>
      <c r="I6" s="45" t="s">
        <v>130</v>
      </c>
      <c r="J6" s="45">
        <v>148</v>
      </c>
      <c r="K6" s="45" t="s">
        <v>130</v>
      </c>
      <c r="L6" s="45">
        <v>286</v>
      </c>
      <c r="M6" s="45" t="s">
        <v>130</v>
      </c>
      <c r="N6" s="45">
        <v>194</v>
      </c>
      <c r="O6" s="45" t="s">
        <v>130</v>
      </c>
      <c r="P6" s="45">
        <v>270</v>
      </c>
      <c r="Q6" s="44" t="s">
        <v>130</v>
      </c>
      <c r="R6" s="45">
        <v>20</v>
      </c>
      <c r="S6" s="44" t="s">
        <v>130</v>
      </c>
      <c r="T6" s="44">
        <v>277</v>
      </c>
      <c r="U6" s="44" t="s">
        <v>130</v>
      </c>
      <c r="V6" s="44">
        <v>303</v>
      </c>
      <c r="W6" s="44" t="s">
        <v>130</v>
      </c>
      <c r="X6" s="44">
        <v>140</v>
      </c>
      <c r="Y6" s="44" t="s">
        <v>130</v>
      </c>
      <c r="Z6" s="44">
        <v>306</v>
      </c>
      <c r="AA6" s="44" t="s">
        <v>130</v>
      </c>
      <c r="AB6" s="44">
        <v>190</v>
      </c>
      <c r="AC6" s="44" t="s">
        <v>130</v>
      </c>
      <c r="AD6" s="44">
        <v>183</v>
      </c>
      <c r="AE6" s="44" t="s">
        <v>130</v>
      </c>
      <c r="AF6" s="44">
        <v>406</v>
      </c>
      <c r="AG6" s="44" t="s">
        <v>130</v>
      </c>
      <c r="AH6" s="44">
        <v>477</v>
      </c>
      <c r="AI6" s="44" t="s">
        <v>130</v>
      </c>
      <c r="AJ6" s="44">
        <v>290</v>
      </c>
      <c r="AK6" s="44" t="s">
        <v>130</v>
      </c>
      <c r="AL6" s="44">
        <v>249</v>
      </c>
      <c r="AM6" s="44" t="s">
        <v>130</v>
      </c>
      <c r="AN6" s="44">
        <v>354</v>
      </c>
      <c r="AO6" s="44" t="s">
        <v>130</v>
      </c>
      <c r="AP6" s="44">
        <v>269</v>
      </c>
      <c r="AQ6" s="44" t="s">
        <v>130</v>
      </c>
      <c r="AR6" s="44">
        <v>315</v>
      </c>
      <c r="AS6" s="44" t="s">
        <v>130</v>
      </c>
      <c r="AT6" s="44">
        <v>223</v>
      </c>
      <c r="AU6" s="44" t="s">
        <v>130</v>
      </c>
      <c r="AV6" s="44">
        <v>175</v>
      </c>
      <c r="AW6" s="44" t="s">
        <v>130</v>
      </c>
      <c r="AX6" s="44">
        <v>91</v>
      </c>
      <c r="AY6" s="44" t="s">
        <v>130</v>
      </c>
      <c r="AZ6" s="44">
        <v>255</v>
      </c>
      <c r="BA6" s="44" t="s">
        <v>130</v>
      </c>
      <c r="BB6" s="44">
        <v>161</v>
      </c>
      <c r="BC6" s="44" t="s">
        <v>130</v>
      </c>
      <c r="BD6" s="44">
        <v>227</v>
      </c>
      <c r="BE6" s="44" t="s">
        <v>130</v>
      </c>
      <c r="BF6" s="44">
        <v>245</v>
      </c>
      <c r="BG6" s="44" t="s">
        <v>130</v>
      </c>
      <c r="BH6" s="44">
        <v>255</v>
      </c>
      <c r="BI6" s="44" t="s">
        <v>130</v>
      </c>
      <c r="BJ6" s="44">
        <v>195</v>
      </c>
      <c r="BK6" s="44" t="s">
        <v>130</v>
      </c>
      <c r="BL6" s="44">
        <v>160</v>
      </c>
      <c r="BM6" s="44" t="s">
        <v>130</v>
      </c>
      <c r="BN6" s="44">
        <v>220</v>
      </c>
      <c r="BO6" s="44" t="s">
        <v>130</v>
      </c>
      <c r="BP6" s="44">
        <v>176</v>
      </c>
      <c r="BQ6" s="44" t="s">
        <v>130</v>
      </c>
      <c r="BR6" s="44">
        <v>91</v>
      </c>
      <c r="BS6" s="44" t="s">
        <v>130</v>
      </c>
      <c r="BT6" s="44">
        <v>480</v>
      </c>
      <c r="BU6" s="44" t="s">
        <v>130</v>
      </c>
      <c r="BV6" s="44">
        <v>243</v>
      </c>
      <c r="BW6" s="44" t="s">
        <v>130</v>
      </c>
      <c r="BX6" s="44">
        <v>178</v>
      </c>
      <c r="BY6" s="44" t="s">
        <v>130</v>
      </c>
      <c r="BZ6" s="44">
        <v>415</v>
      </c>
      <c r="CA6" s="44" t="s">
        <v>130</v>
      </c>
      <c r="CB6" s="44">
        <v>137</v>
      </c>
      <c r="CC6" s="17"/>
      <c r="CD6" s="17"/>
    </row>
    <row r="7" spans="1:82">
      <c r="A7" s="1" t="s">
        <v>75</v>
      </c>
      <c r="B7" s="48">
        <v>17</v>
      </c>
      <c r="C7" s="44" t="s">
        <v>102</v>
      </c>
      <c r="D7" s="44">
        <v>168</v>
      </c>
      <c r="E7" s="17" t="s">
        <v>111</v>
      </c>
      <c r="F7" s="17">
        <v>79</v>
      </c>
      <c r="G7" s="17" t="s">
        <v>111</v>
      </c>
      <c r="H7" s="17">
        <v>27</v>
      </c>
      <c r="I7" s="17" t="s">
        <v>111</v>
      </c>
      <c r="J7" s="17">
        <v>13</v>
      </c>
      <c r="K7" s="17" t="s">
        <v>111</v>
      </c>
      <c r="L7" s="17">
        <v>19</v>
      </c>
      <c r="M7" s="17" t="s">
        <v>111</v>
      </c>
      <c r="N7" s="17">
        <v>157</v>
      </c>
      <c r="O7" s="17" t="s">
        <v>111</v>
      </c>
      <c r="P7" s="17">
        <v>20</v>
      </c>
      <c r="Q7" s="17" t="s">
        <v>132</v>
      </c>
      <c r="R7" s="17">
        <v>38</v>
      </c>
      <c r="S7" s="17" t="s">
        <v>111</v>
      </c>
      <c r="T7" s="17">
        <v>100</v>
      </c>
      <c r="U7" s="17" t="s">
        <v>111</v>
      </c>
      <c r="V7" s="17">
        <v>170</v>
      </c>
      <c r="W7" s="17" t="s">
        <v>111</v>
      </c>
      <c r="X7" s="17">
        <v>133</v>
      </c>
      <c r="Y7" s="17" t="s">
        <v>111</v>
      </c>
      <c r="Z7" s="17">
        <v>13</v>
      </c>
      <c r="AA7" s="17" t="s">
        <v>111</v>
      </c>
      <c r="AB7" s="17">
        <v>93</v>
      </c>
      <c r="AC7" s="17" t="s">
        <v>111</v>
      </c>
      <c r="AD7" s="17">
        <v>37</v>
      </c>
      <c r="AE7" s="17" t="s">
        <v>111</v>
      </c>
      <c r="AF7" s="17">
        <v>211</v>
      </c>
      <c r="AG7" s="17" t="s">
        <v>111</v>
      </c>
      <c r="AH7" s="17">
        <v>25</v>
      </c>
      <c r="AI7" s="17" t="s">
        <v>111</v>
      </c>
      <c r="AJ7" s="17">
        <v>61</v>
      </c>
      <c r="AK7" s="17" t="s">
        <v>111</v>
      </c>
      <c r="AL7" s="17">
        <v>48</v>
      </c>
      <c r="AM7" s="17" t="s">
        <v>111</v>
      </c>
      <c r="AN7" s="17">
        <v>53</v>
      </c>
      <c r="AO7" s="17" t="s">
        <v>111</v>
      </c>
      <c r="AP7" s="17">
        <v>28</v>
      </c>
      <c r="AQ7" s="17" t="s">
        <v>111</v>
      </c>
      <c r="AR7" s="17">
        <v>68</v>
      </c>
      <c r="AS7" s="17" t="s">
        <v>111</v>
      </c>
      <c r="AT7" s="17">
        <v>106</v>
      </c>
      <c r="AU7" s="17" t="s">
        <v>111</v>
      </c>
      <c r="AV7" s="17">
        <v>174</v>
      </c>
      <c r="AW7" s="17" t="s">
        <v>111</v>
      </c>
      <c r="AX7" s="17">
        <v>279</v>
      </c>
      <c r="AY7" s="17" t="s">
        <v>181</v>
      </c>
      <c r="AZ7" s="17">
        <v>168</v>
      </c>
      <c r="BA7" s="17" t="s">
        <v>181</v>
      </c>
      <c r="BB7" s="17">
        <v>94</v>
      </c>
      <c r="BC7" s="17" t="s">
        <v>181</v>
      </c>
      <c r="BD7" s="17">
        <v>154</v>
      </c>
      <c r="BE7" s="17" t="s">
        <v>181</v>
      </c>
      <c r="BF7" s="17">
        <v>164</v>
      </c>
      <c r="BG7" s="17" t="s">
        <v>181</v>
      </c>
      <c r="BH7" s="17">
        <v>197</v>
      </c>
      <c r="BI7" s="17" t="s">
        <v>181</v>
      </c>
      <c r="BJ7" s="17">
        <v>277</v>
      </c>
      <c r="BK7" s="17" t="s">
        <v>181</v>
      </c>
      <c r="BL7" s="17">
        <v>93</v>
      </c>
      <c r="BM7" s="17" t="s">
        <v>181</v>
      </c>
      <c r="BN7" s="17">
        <v>137</v>
      </c>
      <c r="BO7" s="17" t="s">
        <v>181</v>
      </c>
      <c r="BP7" s="17">
        <v>193</v>
      </c>
      <c r="BQ7" s="17" t="s">
        <v>181</v>
      </c>
      <c r="BR7" s="17">
        <v>62</v>
      </c>
      <c r="BS7" s="17" t="s">
        <v>181</v>
      </c>
      <c r="BT7" s="17">
        <v>127</v>
      </c>
      <c r="BU7" s="17" t="s">
        <v>181</v>
      </c>
      <c r="BV7" s="17">
        <v>108</v>
      </c>
      <c r="BW7" s="17" t="s">
        <v>181</v>
      </c>
      <c r="BX7" s="17">
        <v>143</v>
      </c>
      <c r="BY7" s="17" t="s">
        <v>181</v>
      </c>
      <c r="BZ7" s="17">
        <v>285</v>
      </c>
      <c r="CA7" s="17" t="s">
        <v>181</v>
      </c>
      <c r="CB7" s="17">
        <v>171</v>
      </c>
      <c r="CC7" s="17"/>
      <c r="CD7" s="17"/>
    </row>
    <row r="8" spans="1:82">
      <c r="A8" s="1" t="s">
        <v>78</v>
      </c>
      <c r="B8" s="48">
        <v>30</v>
      </c>
      <c r="C8" s="44" t="s">
        <v>181</v>
      </c>
      <c r="D8" s="44">
        <v>139</v>
      </c>
      <c r="E8" s="17" t="s">
        <v>87</v>
      </c>
      <c r="F8" s="17">
        <v>45</v>
      </c>
      <c r="G8" s="17" t="s">
        <v>87</v>
      </c>
      <c r="H8" s="17">
        <v>27</v>
      </c>
      <c r="I8" s="17" t="s">
        <v>87</v>
      </c>
      <c r="J8" s="17">
        <v>5</v>
      </c>
      <c r="K8" s="17" t="s">
        <v>87</v>
      </c>
      <c r="L8" s="17">
        <v>10</v>
      </c>
      <c r="M8" s="17" t="s">
        <v>87</v>
      </c>
      <c r="N8" s="17">
        <v>202</v>
      </c>
      <c r="O8" s="17" t="s">
        <v>87</v>
      </c>
      <c r="P8" s="17">
        <v>14</v>
      </c>
      <c r="Q8" s="17" t="s">
        <v>144</v>
      </c>
      <c r="R8" s="17">
        <v>26</v>
      </c>
      <c r="S8" s="17" t="s">
        <v>87</v>
      </c>
      <c r="T8" s="17">
        <v>141</v>
      </c>
      <c r="U8" s="17" t="s">
        <v>87</v>
      </c>
      <c r="V8" s="17">
        <v>82</v>
      </c>
      <c r="W8" s="17" t="s">
        <v>87</v>
      </c>
      <c r="X8" s="17">
        <v>167</v>
      </c>
      <c r="Y8" s="17" t="s">
        <v>87</v>
      </c>
      <c r="Z8" s="17">
        <v>10</v>
      </c>
      <c r="AA8" s="17" t="s">
        <v>87</v>
      </c>
      <c r="AB8" s="17">
        <v>53</v>
      </c>
      <c r="AC8" s="17" t="s">
        <v>87</v>
      </c>
      <c r="AD8" s="17">
        <v>41</v>
      </c>
      <c r="AE8" s="17" t="s">
        <v>87</v>
      </c>
      <c r="AF8" s="17">
        <v>174</v>
      </c>
      <c r="AG8" s="17" t="s">
        <v>87</v>
      </c>
      <c r="AH8" s="17">
        <v>19</v>
      </c>
      <c r="AI8" s="17" t="s">
        <v>87</v>
      </c>
      <c r="AJ8" s="17">
        <v>56</v>
      </c>
      <c r="AK8" s="17" t="s">
        <v>87</v>
      </c>
      <c r="AL8" s="17">
        <v>52</v>
      </c>
      <c r="AM8" s="17" t="s">
        <v>87</v>
      </c>
      <c r="AN8" s="17">
        <v>54</v>
      </c>
      <c r="AO8" s="17" t="s">
        <v>87</v>
      </c>
      <c r="AP8" s="17">
        <v>14</v>
      </c>
      <c r="AQ8" s="17" t="s">
        <v>87</v>
      </c>
      <c r="AR8" s="17">
        <v>32</v>
      </c>
      <c r="AS8" s="17" t="s">
        <v>87</v>
      </c>
      <c r="AT8" s="17">
        <v>107</v>
      </c>
      <c r="AU8" s="17" t="s">
        <v>87</v>
      </c>
      <c r="AV8" s="17">
        <v>119</v>
      </c>
      <c r="AW8" s="17" t="s">
        <v>87</v>
      </c>
      <c r="AX8" s="17">
        <v>170</v>
      </c>
      <c r="AY8" s="17" t="s">
        <v>96</v>
      </c>
      <c r="AZ8" s="17">
        <v>17</v>
      </c>
      <c r="BA8" s="17" t="s">
        <v>96</v>
      </c>
      <c r="BB8" s="17">
        <v>187</v>
      </c>
      <c r="BC8" s="17" t="s">
        <v>96</v>
      </c>
      <c r="BD8" s="17">
        <v>154</v>
      </c>
      <c r="BE8" s="17" t="s">
        <v>96</v>
      </c>
      <c r="BF8" s="17">
        <v>40</v>
      </c>
      <c r="BG8" s="17" t="s">
        <v>96</v>
      </c>
      <c r="BH8" s="17">
        <v>73</v>
      </c>
      <c r="BI8" s="17" t="s">
        <v>96</v>
      </c>
      <c r="BJ8" s="17">
        <v>163</v>
      </c>
      <c r="BK8" s="17" t="s">
        <v>96</v>
      </c>
      <c r="BL8" s="17">
        <v>119</v>
      </c>
      <c r="BM8" s="17" t="s">
        <v>96</v>
      </c>
      <c r="BN8" s="17">
        <v>36</v>
      </c>
      <c r="BO8" s="17" t="s">
        <v>96</v>
      </c>
      <c r="BP8" s="17">
        <v>25</v>
      </c>
      <c r="BQ8" s="17" t="s">
        <v>96</v>
      </c>
      <c r="BR8" s="17">
        <v>82</v>
      </c>
      <c r="BS8" s="17" t="s">
        <v>96</v>
      </c>
      <c r="BT8" s="17">
        <v>22</v>
      </c>
      <c r="BU8" s="17" t="s">
        <v>96</v>
      </c>
      <c r="BV8" s="17">
        <v>25</v>
      </c>
      <c r="BW8" s="17" t="s">
        <v>96</v>
      </c>
      <c r="BX8" s="17">
        <v>143</v>
      </c>
      <c r="BY8" s="17" t="s">
        <v>96</v>
      </c>
      <c r="BZ8" s="17">
        <v>10</v>
      </c>
      <c r="CA8" s="17" t="s">
        <v>96</v>
      </c>
      <c r="CB8" s="17">
        <v>100</v>
      </c>
      <c r="CC8" s="17"/>
      <c r="CD8" s="17"/>
    </row>
    <row r="9" spans="1:82">
      <c r="A9" s="1" t="s">
        <v>81</v>
      </c>
      <c r="B9" s="48">
        <v>105</v>
      </c>
      <c r="C9" s="44" t="s">
        <v>136</v>
      </c>
      <c r="D9" s="44">
        <v>197</v>
      </c>
      <c r="E9" s="17" t="s">
        <v>176</v>
      </c>
      <c r="F9" s="17">
        <v>163</v>
      </c>
      <c r="G9" s="17" t="s">
        <v>176</v>
      </c>
      <c r="H9" s="17">
        <v>118</v>
      </c>
      <c r="I9" s="17" t="s">
        <v>176</v>
      </c>
      <c r="J9" s="17">
        <v>169</v>
      </c>
      <c r="K9" s="17" t="s">
        <v>176</v>
      </c>
      <c r="L9" s="17">
        <v>585</v>
      </c>
      <c r="M9" s="17" t="s">
        <v>176</v>
      </c>
      <c r="N9" s="17">
        <v>171</v>
      </c>
      <c r="O9" s="17" t="s">
        <v>176</v>
      </c>
      <c r="P9" s="17">
        <v>341</v>
      </c>
      <c r="Q9" s="17" t="s">
        <v>191</v>
      </c>
      <c r="R9" s="17">
        <v>44</v>
      </c>
      <c r="S9" s="17" t="s">
        <v>176</v>
      </c>
      <c r="T9" s="17">
        <v>203</v>
      </c>
      <c r="U9" s="17" t="s">
        <v>176</v>
      </c>
      <c r="V9" s="17">
        <v>114</v>
      </c>
      <c r="W9" s="17" t="s">
        <v>176</v>
      </c>
      <c r="X9" s="17">
        <v>72</v>
      </c>
      <c r="Y9" s="17" t="s">
        <v>176</v>
      </c>
      <c r="Z9" s="17">
        <v>311</v>
      </c>
      <c r="AA9" s="17" t="s">
        <v>176</v>
      </c>
      <c r="AB9" s="17">
        <v>308</v>
      </c>
      <c r="AC9" s="17" t="s">
        <v>176</v>
      </c>
      <c r="AD9" s="17">
        <v>286</v>
      </c>
      <c r="AE9" s="17" t="s">
        <v>176</v>
      </c>
      <c r="AF9" s="17">
        <v>121</v>
      </c>
      <c r="AG9" s="17" t="s">
        <v>176</v>
      </c>
      <c r="AH9" s="17">
        <v>201</v>
      </c>
      <c r="AI9" s="17" t="s">
        <v>176</v>
      </c>
      <c r="AJ9" s="17">
        <v>232</v>
      </c>
      <c r="AK9" s="17" t="s">
        <v>176</v>
      </c>
      <c r="AL9" s="17">
        <v>172</v>
      </c>
      <c r="AM9" s="17" t="s">
        <v>176</v>
      </c>
      <c r="AN9" s="17">
        <v>151</v>
      </c>
      <c r="AO9" s="17" t="s">
        <v>176</v>
      </c>
      <c r="AP9" s="17">
        <v>242</v>
      </c>
      <c r="AQ9" s="17" t="s">
        <v>176</v>
      </c>
      <c r="AR9" s="17">
        <v>237</v>
      </c>
      <c r="AS9" s="17" t="s">
        <v>176</v>
      </c>
      <c r="AT9" s="17">
        <v>189</v>
      </c>
      <c r="AU9" s="17" t="s">
        <v>176</v>
      </c>
      <c r="AV9" s="17">
        <v>176</v>
      </c>
      <c r="AW9" s="17" t="s">
        <v>176</v>
      </c>
      <c r="AX9" s="17">
        <v>97</v>
      </c>
      <c r="AY9" s="17" t="s">
        <v>121</v>
      </c>
      <c r="AZ9" s="17">
        <v>21</v>
      </c>
      <c r="BA9" s="17" t="s">
        <v>121</v>
      </c>
      <c r="BB9" s="17">
        <v>214</v>
      </c>
      <c r="BC9" s="17" t="s">
        <v>121</v>
      </c>
      <c r="BD9" s="17">
        <v>270</v>
      </c>
      <c r="BE9" s="17" t="s">
        <v>121</v>
      </c>
      <c r="BF9" s="17">
        <v>68</v>
      </c>
      <c r="BG9" s="17" t="s">
        <v>121</v>
      </c>
      <c r="BH9" s="17">
        <v>142</v>
      </c>
      <c r="BI9" s="17" t="s">
        <v>121</v>
      </c>
      <c r="BJ9" s="17">
        <v>259</v>
      </c>
      <c r="BK9" s="17" t="s">
        <v>121</v>
      </c>
      <c r="BL9" s="17">
        <v>167</v>
      </c>
      <c r="BM9" s="17" t="s">
        <v>121</v>
      </c>
      <c r="BN9" s="17">
        <v>46</v>
      </c>
      <c r="BO9" s="17" t="s">
        <v>121</v>
      </c>
      <c r="BP9" s="17">
        <v>20</v>
      </c>
      <c r="BQ9" s="17" t="s">
        <v>121</v>
      </c>
      <c r="BR9" s="17">
        <v>101</v>
      </c>
      <c r="BS9" s="17" t="s">
        <v>121</v>
      </c>
      <c r="BT9" s="17">
        <v>17</v>
      </c>
      <c r="BU9" s="17" t="s">
        <v>121</v>
      </c>
      <c r="BV9" s="17">
        <v>21</v>
      </c>
      <c r="BW9" s="17" t="s">
        <v>121</v>
      </c>
      <c r="BX9" s="17">
        <v>171</v>
      </c>
      <c r="BY9" s="17" t="s">
        <v>121</v>
      </c>
      <c r="BZ9" s="17">
        <v>15</v>
      </c>
      <c r="CA9" s="17" t="s">
        <v>121</v>
      </c>
      <c r="CB9" s="17">
        <v>106</v>
      </c>
      <c r="CC9" s="17"/>
      <c r="CD9" s="17"/>
    </row>
    <row r="10" spans="1:82">
      <c r="A10" s="1" t="s">
        <v>84</v>
      </c>
      <c r="B10" s="48">
        <v>137</v>
      </c>
      <c r="C10" s="44" t="s">
        <v>164</v>
      </c>
      <c r="D10" s="44">
        <v>219</v>
      </c>
      <c r="E10" s="17" t="s">
        <v>75</v>
      </c>
      <c r="F10" s="17">
        <v>53</v>
      </c>
      <c r="G10" s="17" t="s">
        <v>75</v>
      </c>
      <c r="H10" s="17">
        <v>2</v>
      </c>
      <c r="I10" s="17" t="s">
        <v>75</v>
      </c>
      <c r="J10" s="17">
        <v>13</v>
      </c>
      <c r="K10" s="17" t="s">
        <v>75</v>
      </c>
      <c r="L10" s="17">
        <v>1</v>
      </c>
      <c r="M10" s="17" t="s">
        <v>75</v>
      </c>
      <c r="N10" s="17">
        <v>79</v>
      </c>
      <c r="O10" s="17" t="s">
        <v>75</v>
      </c>
      <c r="P10" s="17">
        <v>19</v>
      </c>
      <c r="Q10" s="17" t="s">
        <v>117</v>
      </c>
      <c r="R10" s="17">
        <v>443</v>
      </c>
      <c r="S10" s="17" t="s">
        <v>75</v>
      </c>
      <c r="T10" s="17">
        <v>88</v>
      </c>
      <c r="U10" s="17" t="s">
        <v>75</v>
      </c>
      <c r="V10" s="17">
        <v>112</v>
      </c>
      <c r="W10" s="17" t="s">
        <v>75</v>
      </c>
      <c r="X10" s="17">
        <v>93</v>
      </c>
      <c r="Y10" s="17" t="s">
        <v>75</v>
      </c>
      <c r="Z10" s="17">
        <v>19</v>
      </c>
      <c r="AA10" s="17" t="s">
        <v>75</v>
      </c>
      <c r="AB10" s="17">
        <v>164</v>
      </c>
      <c r="AC10" s="17" t="s">
        <v>75</v>
      </c>
      <c r="AD10" s="17">
        <v>14</v>
      </c>
      <c r="AE10" s="17" t="s">
        <v>75</v>
      </c>
      <c r="AF10" s="17">
        <v>14</v>
      </c>
      <c r="AG10" s="17" t="s">
        <v>75</v>
      </c>
      <c r="AH10" s="17">
        <v>7</v>
      </c>
      <c r="AI10" s="17" t="s">
        <v>75</v>
      </c>
      <c r="AJ10" s="17">
        <v>43</v>
      </c>
      <c r="AK10" s="17" t="s">
        <v>75</v>
      </c>
      <c r="AL10" s="17">
        <v>32</v>
      </c>
      <c r="AM10" s="17" t="s">
        <v>75</v>
      </c>
      <c r="AN10" s="17">
        <v>57</v>
      </c>
      <c r="AO10" s="17" t="s">
        <v>75</v>
      </c>
      <c r="AP10" s="17">
        <v>8</v>
      </c>
      <c r="AQ10" s="17" t="s">
        <v>75</v>
      </c>
      <c r="AR10" s="17">
        <v>19</v>
      </c>
      <c r="AS10" s="17" t="s">
        <v>75</v>
      </c>
      <c r="AT10" s="17">
        <v>82</v>
      </c>
      <c r="AU10" s="17" t="s">
        <v>75</v>
      </c>
      <c r="AV10" s="17">
        <v>72</v>
      </c>
      <c r="AW10" s="17" t="s">
        <v>75</v>
      </c>
      <c r="AX10" s="17">
        <v>87</v>
      </c>
      <c r="AY10" s="17" t="s">
        <v>182</v>
      </c>
      <c r="AZ10" s="17">
        <v>23</v>
      </c>
      <c r="BA10" s="17" t="s">
        <v>182</v>
      </c>
      <c r="BB10" s="17">
        <v>272</v>
      </c>
      <c r="BC10" s="17" t="s">
        <v>182</v>
      </c>
      <c r="BD10" s="17">
        <v>106</v>
      </c>
      <c r="BE10" s="17" t="s">
        <v>182</v>
      </c>
      <c r="BF10" s="17">
        <v>59</v>
      </c>
      <c r="BG10" s="17" t="s">
        <v>182</v>
      </c>
      <c r="BH10" s="17">
        <v>111</v>
      </c>
      <c r="BI10" s="17" t="s">
        <v>182</v>
      </c>
      <c r="BJ10" s="17">
        <v>158</v>
      </c>
      <c r="BK10" s="17" t="s">
        <v>182</v>
      </c>
      <c r="BL10" s="17">
        <v>214</v>
      </c>
      <c r="BM10" s="17" t="s">
        <v>182</v>
      </c>
      <c r="BN10" s="17">
        <v>42</v>
      </c>
      <c r="BO10" s="17" t="s">
        <v>182</v>
      </c>
      <c r="BP10" s="17">
        <v>41</v>
      </c>
      <c r="BQ10" s="17" t="s">
        <v>182</v>
      </c>
      <c r="BR10" s="17">
        <v>297</v>
      </c>
      <c r="BS10" s="17" t="s">
        <v>182</v>
      </c>
      <c r="BT10" s="17">
        <v>18</v>
      </c>
      <c r="BU10" s="17" t="s">
        <v>182</v>
      </c>
      <c r="BV10" s="17">
        <v>30</v>
      </c>
      <c r="BW10" s="17" t="s">
        <v>182</v>
      </c>
      <c r="BX10" s="17">
        <v>141</v>
      </c>
      <c r="BY10" s="17" t="s">
        <v>182</v>
      </c>
      <c r="BZ10" s="17">
        <v>6</v>
      </c>
      <c r="CA10" s="17" t="s">
        <v>182</v>
      </c>
      <c r="CB10" s="17">
        <v>108</v>
      </c>
      <c r="CC10" s="17"/>
      <c r="CD10" s="17"/>
    </row>
    <row r="11" spans="1:82">
      <c r="A11" s="1" t="s">
        <v>87</v>
      </c>
      <c r="B11" s="48">
        <v>24</v>
      </c>
      <c r="C11" s="44" t="s">
        <v>179</v>
      </c>
      <c r="D11" s="44">
        <v>124</v>
      </c>
      <c r="E11" s="17" t="s">
        <v>170</v>
      </c>
      <c r="F11" s="17">
        <v>74</v>
      </c>
      <c r="G11" s="17" t="s">
        <v>170</v>
      </c>
      <c r="H11" s="17">
        <v>5</v>
      </c>
      <c r="I11" s="17" t="s">
        <v>170</v>
      </c>
      <c r="J11" s="17">
        <v>10</v>
      </c>
      <c r="K11" s="17" t="s">
        <v>170</v>
      </c>
      <c r="L11" s="17">
        <v>2</v>
      </c>
      <c r="M11" s="17" t="s">
        <v>170</v>
      </c>
      <c r="N11" s="17">
        <v>100</v>
      </c>
      <c r="O11" s="17" t="s">
        <v>170</v>
      </c>
      <c r="P11" s="17">
        <v>10</v>
      </c>
      <c r="Q11" s="17" t="s">
        <v>179</v>
      </c>
      <c r="R11" s="17">
        <v>224</v>
      </c>
      <c r="S11" s="17" t="s">
        <v>170</v>
      </c>
      <c r="T11" s="17">
        <v>104</v>
      </c>
      <c r="U11" s="17" t="s">
        <v>170</v>
      </c>
      <c r="V11" s="17">
        <v>105</v>
      </c>
      <c r="W11" s="17" t="s">
        <v>170</v>
      </c>
      <c r="X11" s="17">
        <v>170</v>
      </c>
      <c r="Y11" s="17" t="s">
        <v>170</v>
      </c>
      <c r="Z11" s="17">
        <v>9</v>
      </c>
      <c r="AA11" s="17" t="s">
        <v>170</v>
      </c>
      <c r="AB11" s="17">
        <v>42</v>
      </c>
      <c r="AC11" s="17" t="s">
        <v>170</v>
      </c>
      <c r="AD11" s="17">
        <v>11</v>
      </c>
      <c r="AE11" s="17" t="s">
        <v>170</v>
      </c>
      <c r="AF11" s="17">
        <v>87</v>
      </c>
      <c r="AG11" s="17" t="s">
        <v>170</v>
      </c>
      <c r="AH11" s="17">
        <v>35</v>
      </c>
      <c r="AI11" s="17" t="s">
        <v>170</v>
      </c>
      <c r="AJ11" s="17">
        <v>76</v>
      </c>
      <c r="AK11" s="17" t="s">
        <v>170</v>
      </c>
      <c r="AL11" s="17">
        <v>65</v>
      </c>
      <c r="AM11" s="17" t="s">
        <v>170</v>
      </c>
      <c r="AN11" s="17">
        <v>29</v>
      </c>
      <c r="AO11" s="17" t="s">
        <v>170</v>
      </c>
      <c r="AP11" s="17">
        <v>8</v>
      </c>
      <c r="AQ11" s="17" t="s">
        <v>170</v>
      </c>
      <c r="AR11" s="17">
        <v>28</v>
      </c>
      <c r="AS11" s="17" t="s">
        <v>170</v>
      </c>
      <c r="AT11" s="17">
        <v>54</v>
      </c>
      <c r="AU11" s="17" t="s">
        <v>170</v>
      </c>
      <c r="AV11" s="17">
        <v>96</v>
      </c>
      <c r="AW11" s="17" t="s">
        <v>170</v>
      </c>
      <c r="AX11" s="17">
        <v>154</v>
      </c>
      <c r="AY11" s="17" t="s">
        <v>81</v>
      </c>
      <c r="AZ11" s="17">
        <v>178</v>
      </c>
      <c r="BA11" s="17" t="s">
        <v>81</v>
      </c>
      <c r="BB11" s="17">
        <v>57</v>
      </c>
      <c r="BC11" s="17" t="s">
        <v>81</v>
      </c>
      <c r="BD11" s="17">
        <v>31</v>
      </c>
      <c r="BE11" s="17" t="s">
        <v>81</v>
      </c>
      <c r="BF11" s="17">
        <v>107</v>
      </c>
      <c r="BG11" s="17" t="s">
        <v>81</v>
      </c>
      <c r="BH11" s="17">
        <v>120</v>
      </c>
      <c r="BI11" s="17" t="s">
        <v>81</v>
      </c>
      <c r="BJ11" s="17">
        <v>49</v>
      </c>
      <c r="BK11" s="17" t="s">
        <v>81</v>
      </c>
      <c r="BL11" s="17">
        <v>54</v>
      </c>
      <c r="BM11" s="17" t="s">
        <v>81</v>
      </c>
      <c r="BN11" s="17">
        <v>102</v>
      </c>
      <c r="BO11" s="17" t="s">
        <v>81</v>
      </c>
      <c r="BP11" s="17">
        <v>280</v>
      </c>
      <c r="BQ11" s="17" t="s">
        <v>81</v>
      </c>
      <c r="BR11" s="17">
        <v>105</v>
      </c>
      <c r="BS11" s="17" t="s">
        <v>81</v>
      </c>
      <c r="BT11" s="17">
        <v>174</v>
      </c>
      <c r="BU11" s="17" t="s">
        <v>81</v>
      </c>
      <c r="BV11" s="17">
        <v>195</v>
      </c>
      <c r="BW11" s="17" t="s">
        <v>81</v>
      </c>
      <c r="BX11" s="17">
        <v>45</v>
      </c>
      <c r="BY11" s="17" t="s">
        <v>81</v>
      </c>
      <c r="BZ11" s="17">
        <v>25</v>
      </c>
      <c r="CA11" s="17" t="s">
        <v>81</v>
      </c>
      <c r="CB11" s="17">
        <v>86</v>
      </c>
      <c r="CC11" s="17"/>
      <c r="CD11" s="17"/>
    </row>
    <row r="12" spans="1:82">
      <c r="A12" s="1" t="s">
        <v>90</v>
      </c>
      <c r="B12" s="48">
        <v>124</v>
      </c>
      <c r="C12" s="44" t="s">
        <v>152</v>
      </c>
      <c r="D12" s="44">
        <v>90</v>
      </c>
      <c r="E12" s="17" t="s">
        <v>189</v>
      </c>
      <c r="F12" s="17">
        <v>60</v>
      </c>
      <c r="G12" s="17" t="s">
        <v>189</v>
      </c>
      <c r="H12" s="17">
        <v>121</v>
      </c>
      <c r="I12" s="17" t="s">
        <v>189</v>
      </c>
      <c r="J12" s="17">
        <v>156</v>
      </c>
      <c r="K12" s="17" t="s">
        <v>189</v>
      </c>
      <c r="L12" s="17">
        <v>628</v>
      </c>
      <c r="M12" s="17" t="s">
        <v>189</v>
      </c>
      <c r="N12" s="17">
        <v>124</v>
      </c>
      <c r="O12" s="17" t="s">
        <v>189</v>
      </c>
      <c r="P12" s="17">
        <v>265</v>
      </c>
      <c r="Q12" s="17" t="s">
        <v>111</v>
      </c>
      <c r="R12" s="17">
        <v>184</v>
      </c>
      <c r="S12" s="17" t="s">
        <v>189</v>
      </c>
      <c r="T12" s="17">
        <v>99</v>
      </c>
      <c r="U12" s="17" t="s">
        <v>189</v>
      </c>
      <c r="V12" s="17">
        <v>20</v>
      </c>
      <c r="W12" s="17" t="s">
        <v>189</v>
      </c>
      <c r="X12" s="17">
        <v>108</v>
      </c>
      <c r="Y12" s="17" t="s">
        <v>189</v>
      </c>
      <c r="Z12" s="17">
        <v>268</v>
      </c>
      <c r="AA12" s="17" t="s">
        <v>189</v>
      </c>
      <c r="AB12" s="17">
        <v>79</v>
      </c>
      <c r="AC12" s="17" t="s">
        <v>189</v>
      </c>
      <c r="AD12" s="17">
        <v>183</v>
      </c>
      <c r="AE12" s="17" t="s">
        <v>189</v>
      </c>
      <c r="AF12" s="17">
        <v>188</v>
      </c>
      <c r="AG12" s="17" t="s">
        <v>189</v>
      </c>
      <c r="AH12" s="17">
        <v>151</v>
      </c>
      <c r="AI12" s="17" t="s">
        <v>189</v>
      </c>
      <c r="AJ12" s="17">
        <v>265</v>
      </c>
      <c r="AK12" s="17" t="s">
        <v>189</v>
      </c>
      <c r="AL12" s="17">
        <v>116</v>
      </c>
      <c r="AM12" s="17" t="s">
        <v>189</v>
      </c>
      <c r="AN12" s="17">
        <v>80</v>
      </c>
      <c r="AO12" s="17" t="s">
        <v>189</v>
      </c>
      <c r="AP12" s="17">
        <v>375</v>
      </c>
      <c r="AQ12" s="17" t="s">
        <v>189</v>
      </c>
      <c r="AR12" s="17">
        <v>205</v>
      </c>
      <c r="AS12" s="17" t="s">
        <v>189</v>
      </c>
      <c r="AT12" s="17">
        <v>172</v>
      </c>
      <c r="AU12" s="17" t="s">
        <v>189</v>
      </c>
      <c r="AV12" s="17">
        <v>214</v>
      </c>
      <c r="AW12" s="17" t="s">
        <v>189</v>
      </c>
      <c r="AX12" s="17">
        <v>96</v>
      </c>
      <c r="AY12" s="17" t="s">
        <v>179</v>
      </c>
      <c r="AZ12" s="17">
        <v>14</v>
      </c>
      <c r="BA12" s="17" t="s">
        <v>179</v>
      </c>
      <c r="BB12" s="17">
        <v>189</v>
      </c>
      <c r="BC12" s="17" t="s">
        <v>179</v>
      </c>
      <c r="BD12" s="17">
        <v>109</v>
      </c>
      <c r="BE12" s="17" t="s">
        <v>179</v>
      </c>
      <c r="BF12" s="17">
        <v>190</v>
      </c>
      <c r="BG12" s="17" t="s">
        <v>179</v>
      </c>
      <c r="BH12" s="17">
        <v>57</v>
      </c>
      <c r="BI12" s="17" t="s">
        <v>179</v>
      </c>
      <c r="BJ12" s="17">
        <v>165</v>
      </c>
      <c r="BK12" s="17" t="s">
        <v>179</v>
      </c>
      <c r="BL12" s="17">
        <v>150</v>
      </c>
      <c r="BM12" s="17" t="s">
        <v>179</v>
      </c>
      <c r="BN12" s="17">
        <v>124</v>
      </c>
      <c r="BO12" s="17" t="s">
        <v>179</v>
      </c>
      <c r="BP12" s="17">
        <v>25</v>
      </c>
      <c r="BQ12" s="17" t="s">
        <v>179</v>
      </c>
      <c r="BR12" s="17">
        <v>191</v>
      </c>
      <c r="BS12" s="17" t="s">
        <v>179</v>
      </c>
      <c r="BT12" s="17">
        <v>16</v>
      </c>
      <c r="BU12" s="17" t="s">
        <v>179</v>
      </c>
      <c r="BV12" s="17">
        <v>27</v>
      </c>
      <c r="BW12" s="17" t="s">
        <v>179</v>
      </c>
      <c r="BX12" s="17">
        <v>147</v>
      </c>
      <c r="BY12" s="17" t="s">
        <v>179</v>
      </c>
      <c r="BZ12" s="17">
        <v>47</v>
      </c>
      <c r="CA12" s="17" t="s">
        <v>179</v>
      </c>
      <c r="CB12" s="17">
        <v>321</v>
      </c>
      <c r="CC12" s="17"/>
      <c r="CD12" s="17"/>
    </row>
    <row r="13" spans="1:82">
      <c r="A13" s="1" t="s">
        <v>93</v>
      </c>
      <c r="B13" s="48">
        <v>209</v>
      </c>
      <c r="C13" s="44" t="s">
        <v>128</v>
      </c>
      <c r="D13" s="44">
        <v>208</v>
      </c>
      <c r="E13" s="17" t="s">
        <v>72</v>
      </c>
      <c r="F13" s="17">
        <v>208</v>
      </c>
      <c r="G13" s="17" t="s">
        <v>72</v>
      </c>
      <c r="H13" s="17">
        <v>103</v>
      </c>
      <c r="I13" s="17" t="s">
        <v>72</v>
      </c>
      <c r="J13" s="17">
        <v>329</v>
      </c>
      <c r="K13" s="17" t="s">
        <v>72</v>
      </c>
      <c r="L13" s="17">
        <v>52</v>
      </c>
      <c r="M13" s="17" t="s">
        <v>72</v>
      </c>
      <c r="N13" s="17">
        <v>151</v>
      </c>
      <c r="O13" s="17" t="s">
        <v>72</v>
      </c>
      <c r="P13" s="17">
        <v>115</v>
      </c>
      <c r="Q13" s="17" t="s">
        <v>162</v>
      </c>
      <c r="R13" s="17">
        <v>2</v>
      </c>
      <c r="S13" s="17" t="s">
        <v>72</v>
      </c>
      <c r="T13" s="17">
        <v>111</v>
      </c>
      <c r="U13" s="17" t="s">
        <v>72</v>
      </c>
      <c r="V13" s="17">
        <v>73</v>
      </c>
      <c r="W13" s="17" t="s">
        <v>72</v>
      </c>
      <c r="X13" s="17">
        <v>128</v>
      </c>
      <c r="Y13" s="17" t="s">
        <v>72</v>
      </c>
      <c r="Z13" s="17">
        <v>267</v>
      </c>
      <c r="AA13" s="17" t="s">
        <v>72</v>
      </c>
      <c r="AB13" s="17">
        <v>50</v>
      </c>
      <c r="AC13" s="17" t="s">
        <v>72</v>
      </c>
      <c r="AD13" s="17">
        <v>286</v>
      </c>
      <c r="AE13" s="17" t="s">
        <v>72</v>
      </c>
      <c r="AF13" s="17">
        <v>84</v>
      </c>
      <c r="AG13" s="17" t="s">
        <v>72</v>
      </c>
      <c r="AH13" s="17">
        <v>242</v>
      </c>
      <c r="AI13" s="17" t="s">
        <v>72</v>
      </c>
      <c r="AJ13" s="17">
        <v>187</v>
      </c>
      <c r="AK13" s="17" t="s">
        <v>72</v>
      </c>
      <c r="AL13" s="17">
        <v>278</v>
      </c>
      <c r="AM13" s="17" t="s">
        <v>72</v>
      </c>
      <c r="AN13" s="17">
        <v>141</v>
      </c>
      <c r="AO13" s="17" t="s">
        <v>72</v>
      </c>
      <c r="AP13" s="17">
        <v>115</v>
      </c>
      <c r="AQ13" s="17" t="s">
        <v>72</v>
      </c>
      <c r="AR13" s="17">
        <v>197</v>
      </c>
      <c r="AS13" s="17" t="s">
        <v>72</v>
      </c>
      <c r="AT13" s="17">
        <v>91</v>
      </c>
      <c r="AU13" s="17" t="s">
        <v>72</v>
      </c>
      <c r="AV13" s="17">
        <v>131</v>
      </c>
      <c r="AW13" s="17" t="s">
        <v>72</v>
      </c>
      <c r="AX13" s="17">
        <v>79</v>
      </c>
      <c r="AY13" s="17" t="s">
        <v>134</v>
      </c>
      <c r="AZ13" s="17">
        <v>26</v>
      </c>
      <c r="BA13" s="17" t="s">
        <v>134</v>
      </c>
      <c r="BB13" s="17">
        <v>301</v>
      </c>
      <c r="BC13" s="17" t="s">
        <v>134</v>
      </c>
      <c r="BD13" s="17">
        <v>108</v>
      </c>
      <c r="BE13" s="17" t="s">
        <v>134</v>
      </c>
      <c r="BF13" s="17">
        <v>129</v>
      </c>
      <c r="BG13" s="17" t="s">
        <v>134</v>
      </c>
      <c r="BH13" s="17">
        <v>135</v>
      </c>
      <c r="BI13" s="17" t="s">
        <v>134</v>
      </c>
      <c r="BJ13" s="17">
        <v>121</v>
      </c>
      <c r="BK13" s="17" t="s">
        <v>134</v>
      </c>
      <c r="BL13" s="17">
        <v>150</v>
      </c>
      <c r="BM13" s="17" t="s">
        <v>134</v>
      </c>
      <c r="BN13" s="17">
        <v>122</v>
      </c>
      <c r="BO13" s="17" t="s">
        <v>134</v>
      </c>
      <c r="BP13" s="17">
        <v>33</v>
      </c>
      <c r="BQ13" s="17" t="s">
        <v>134</v>
      </c>
      <c r="BR13" s="17">
        <v>243</v>
      </c>
      <c r="BS13" s="17" t="s">
        <v>134</v>
      </c>
      <c r="BT13" s="17">
        <v>15</v>
      </c>
      <c r="BU13" s="17" t="s">
        <v>134</v>
      </c>
      <c r="BV13" s="17">
        <v>25</v>
      </c>
      <c r="BW13" s="17" t="s">
        <v>134</v>
      </c>
      <c r="BX13" s="17">
        <v>89</v>
      </c>
      <c r="BY13" s="17" t="s">
        <v>134</v>
      </c>
      <c r="BZ13" s="17">
        <v>57</v>
      </c>
      <c r="CA13" s="17" t="s">
        <v>134</v>
      </c>
      <c r="CB13" s="17">
        <v>141</v>
      </c>
      <c r="CC13" s="17"/>
      <c r="CD13" s="17"/>
    </row>
    <row r="14" spans="1:82">
      <c r="A14" s="1" t="s">
        <v>96</v>
      </c>
      <c r="B14" s="48">
        <v>19</v>
      </c>
      <c r="C14" s="44" t="s">
        <v>186</v>
      </c>
      <c r="D14" s="44">
        <v>102</v>
      </c>
      <c r="E14" s="17" t="s">
        <v>184</v>
      </c>
      <c r="F14" s="17">
        <v>56</v>
      </c>
      <c r="G14" s="17" t="s">
        <v>184</v>
      </c>
      <c r="H14" s="17">
        <v>3</v>
      </c>
      <c r="I14" s="17" t="s">
        <v>184</v>
      </c>
      <c r="J14" s="17">
        <v>14</v>
      </c>
      <c r="K14" s="17" t="s">
        <v>184</v>
      </c>
      <c r="L14" s="17">
        <v>2</v>
      </c>
      <c r="M14" s="17" t="s">
        <v>184</v>
      </c>
      <c r="N14" s="17">
        <v>68</v>
      </c>
      <c r="O14" s="17" t="s">
        <v>184</v>
      </c>
      <c r="P14" s="17">
        <v>15</v>
      </c>
      <c r="Q14" s="17" t="s">
        <v>87</v>
      </c>
      <c r="R14" s="17">
        <v>511</v>
      </c>
      <c r="S14" s="17" t="s">
        <v>184</v>
      </c>
      <c r="T14" s="17">
        <v>97</v>
      </c>
      <c r="U14" s="17" t="s">
        <v>184</v>
      </c>
      <c r="V14" s="17">
        <v>136</v>
      </c>
      <c r="W14" s="17" t="s">
        <v>184</v>
      </c>
      <c r="X14" s="17">
        <v>89</v>
      </c>
      <c r="Y14" s="17" t="s">
        <v>184</v>
      </c>
      <c r="Z14" s="17">
        <v>15</v>
      </c>
      <c r="AA14" s="17" t="s">
        <v>184</v>
      </c>
      <c r="AB14" s="17">
        <v>244</v>
      </c>
      <c r="AC14" s="17" t="s">
        <v>184</v>
      </c>
      <c r="AD14" s="17">
        <v>22</v>
      </c>
      <c r="AE14" s="17" t="s">
        <v>184</v>
      </c>
      <c r="AF14" s="17">
        <v>25</v>
      </c>
      <c r="AG14" s="17" t="s">
        <v>184</v>
      </c>
      <c r="AH14" s="17">
        <v>20</v>
      </c>
      <c r="AI14" s="17" t="s">
        <v>184</v>
      </c>
      <c r="AJ14" s="17">
        <v>33</v>
      </c>
      <c r="AK14" s="17" t="s">
        <v>184</v>
      </c>
      <c r="AL14" s="17">
        <v>22</v>
      </c>
      <c r="AM14" s="17" t="s">
        <v>184</v>
      </c>
      <c r="AN14" s="17">
        <v>75</v>
      </c>
      <c r="AO14" s="17" t="s">
        <v>184</v>
      </c>
      <c r="AP14" s="17">
        <v>18</v>
      </c>
      <c r="AQ14" s="17" t="s">
        <v>184</v>
      </c>
      <c r="AR14" s="17">
        <v>25</v>
      </c>
      <c r="AS14" s="17" t="s">
        <v>184</v>
      </c>
      <c r="AT14" s="17">
        <v>65</v>
      </c>
      <c r="AU14" s="17" t="s">
        <v>184</v>
      </c>
      <c r="AV14" s="17">
        <v>95</v>
      </c>
      <c r="AW14" s="17" t="s">
        <v>184</v>
      </c>
      <c r="AX14" s="17">
        <v>125</v>
      </c>
      <c r="AY14" s="17" t="s">
        <v>144</v>
      </c>
      <c r="AZ14" s="17">
        <v>16</v>
      </c>
      <c r="BA14" s="17" t="s">
        <v>144</v>
      </c>
      <c r="BB14" s="17">
        <v>175</v>
      </c>
      <c r="BC14" s="17" t="s">
        <v>144</v>
      </c>
      <c r="BD14" s="17">
        <v>87</v>
      </c>
      <c r="BE14" s="17" t="s">
        <v>144</v>
      </c>
      <c r="BF14" s="17">
        <v>124</v>
      </c>
      <c r="BG14" s="17" t="s">
        <v>144</v>
      </c>
      <c r="BH14" s="17">
        <v>73</v>
      </c>
      <c r="BI14" s="17" t="s">
        <v>144</v>
      </c>
      <c r="BJ14" s="17">
        <v>39</v>
      </c>
      <c r="BK14" s="17" t="s">
        <v>144</v>
      </c>
      <c r="BL14" s="17">
        <v>188</v>
      </c>
      <c r="BM14" s="17" t="s">
        <v>144</v>
      </c>
      <c r="BN14" s="17">
        <v>185</v>
      </c>
      <c r="BO14" s="17" t="s">
        <v>144</v>
      </c>
      <c r="BP14" s="17">
        <v>22</v>
      </c>
      <c r="BQ14" s="17" t="s">
        <v>144</v>
      </c>
      <c r="BR14" s="17">
        <v>242</v>
      </c>
      <c r="BS14" s="17" t="s">
        <v>144</v>
      </c>
      <c r="BT14" s="17">
        <v>19</v>
      </c>
      <c r="BU14" s="17" t="s">
        <v>144</v>
      </c>
      <c r="BV14" s="17">
        <v>38</v>
      </c>
      <c r="BW14" s="17" t="s">
        <v>144</v>
      </c>
      <c r="BX14" s="17">
        <v>203</v>
      </c>
      <c r="BY14" s="17" t="s">
        <v>144</v>
      </c>
      <c r="BZ14" s="17">
        <v>6</v>
      </c>
      <c r="CA14" s="17" t="s">
        <v>144</v>
      </c>
      <c r="CB14" s="17">
        <v>107</v>
      </c>
      <c r="CC14" s="17"/>
      <c r="CD14" s="17"/>
    </row>
    <row r="15" spans="1:82">
      <c r="A15" s="1" t="s">
        <v>99</v>
      </c>
      <c r="B15" s="48">
        <v>123</v>
      </c>
      <c r="C15" s="44" t="s">
        <v>72</v>
      </c>
      <c r="D15" s="44">
        <v>93</v>
      </c>
      <c r="E15" s="17" t="s">
        <v>119</v>
      </c>
      <c r="F15" s="17">
        <v>634</v>
      </c>
      <c r="G15" s="17" t="s">
        <v>119</v>
      </c>
      <c r="H15" s="17">
        <v>88</v>
      </c>
      <c r="I15" s="17" t="s">
        <v>119</v>
      </c>
      <c r="J15" s="17">
        <v>209</v>
      </c>
      <c r="K15" s="17" t="s">
        <v>119</v>
      </c>
      <c r="L15" s="17">
        <v>51</v>
      </c>
      <c r="M15" s="17" t="s">
        <v>119</v>
      </c>
      <c r="N15" s="17">
        <v>95</v>
      </c>
      <c r="O15" s="17" t="s">
        <v>119</v>
      </c>
      <c r="P15" s="17">
        <v>183</v>
      </c>
      <c r="Q15" s="17" t="s">
        <v>176</v>
      </c>
      <c r="R15" s="17">
        <v>8</v>
      </c>
      <c r="S15" s="17" t="s">
        <v>119</v>
      </c>
      <c r="T15" s="17">
        <v>183</v>
      </c>
      <c r="U15" s="17" t="s">
        <v>119</v>
      </c>
      <c r="V15" s="17">
        <v>209</v>
      </c>
      <c r="W15" s="17" t="s">
        <v>119</v>
      </c>
      <c r="X15" s="17">
        <v>224</v>
      </c>
      <c r="Y15" s="17" t="s">
        <v>119</v>
      </c>
      <c r="Z15" s="17">
        <v>207</v>
      </c>
      <c r="AA15" s="17" t="s">
        <v>119</v>
      </c>
      <c r="AB15" s="17">
        <v>160</v>
      </c>
      <c r="AC15" s="17" t="s">
        <v>119</v>
      </c>
      <c r="AD15" s="17">
        <v>171</v>
      </c>
      <c r="AE15" s="17" t="s">
        <v>119</v>
      </c>
      <c r="AF15" s="17">
        <v>210</v>
      </c>
      <c r="AG15" s="17" t="s">
        <v>119</v>
      </c>
      <c r="AH15" s="17">
        <v>712</v>
      </c>
      <c r="AI15" s="17" t="s">
        <v>119</v>
      </c>
      <c r="AJ15" s="17">
        <v>261</v>
      </c>
      <c r="AK15" s="17" t="s">
        <v>119</v>
      </c>
      <c r="AL15" s="17">
        <v>409</v>
      </c>
      <c r="AM15" s="17" t="s">
        <v>119</v>
      </c>
      <c r="AN15" s="17">
        <v>296</v>
      </c>
      <c r="AO15" s="17" t="s">
        <v>119</v>
      </c>
      <c r="AP15" s="17">
        <v>429</v>
      </c>
      <c r="AQ15" s="17" t="s">
        <v>119</v>
      </c>
      <c r="AR15" s="17">
        <v>314</v>
      </c>
      <c r="AS15" s="17" t="s">
        <v>119</v>
      </c>
      <c r="AT15" s="17">
        <v>116</v>
      </c>
      <c r="AU15" s="17" t="s">
        <v>119</v>
      </c>
      <c r="AV15" s="17">
        <v>133</v>
      </c>
      <c r="AW15" s="17" t="s">
        <v>119</v>
      </c>
      <c r="AX15" s="17">
        <v>79</v>
      </c>
      <c r="AY15" s="17" t="s">
        <v>174</v>
      </c>
      <c r="AZ15" s="17">
        <v>125</v>
      </c>
      <c r="BA15" s="17" t="s">
        <v>174</v>
      </c>
      <c r="BB15" s="17">
        <v>58</v>
      </c>
      <c r="BC15" s="17" t="s">
        <v>174</v>
      </c>
      <c r="BD15" s="17">
        <v>183</v>
      </c>
      <c r="BE15" s="17" t="s">
        <v>174</v>
      </c>
      <c r="BF15" s="17">
        <v>135</v>
      </c>
      <c r="BG15" s="17" t="s">
        <v>174</v>
      </c>
      <c r="BH15" s="17">
        <v>145</v>
      </c>
      <c r="BI15" s="17" t="s">
        <v>174</v>
      </c>
      <c r="BJ15" s="17">
        <v>70</v>
      </c>
      <c r="BK15" s="17" t="s">
        <v>174</v>
      </c>
      <c r="BL15" s="17">
        <v>82</v>
      </c>
      <c r="BM15" s="17" t="s">
        <v>174</v>
      </c>
      <c r="BN15" s="17">
        <v>176</v>
      </c>
      <c r="BO15" s="17" t="s">
        <v>174</v>
      </c>
      <c r="BP15" s="17">
        <v>312</v>
      </c>
      <c r="BQ15" s="17" t="s">
        <v>174</v>
      </c>
      <c r="BR15" s="17">
        <v>119</v>
      </c>
      <c r="BS15" s="17" t="s">
        <v>174</v>
      </c>
      <c r="BT15" s="17">
        <v>192</v>
      </c>
      <c r="BU15" s="17" t="s">
        <v>174</v>
      </c>
      <c r="BV15" s="17">
        <v>214</v>
      </c>
      <c r="BW15" s="17" t="s">
        <v>174</v>
      </c>
      <c r="BX15" s="17">
        <v>115</v>
      </c>
      <c r="BY15" s="17" t="s">
        <v>174</v>
      </c>
      <c r="BZ15" s="17">
        <v>137</v>
      </c>
      <c r="CA15" s="17" t="s">
        <v>174</v>
      </c>
      <c r="CB15" s="17">
        <v>83</v>
      </c>
      <c r="CC15" s="17"/>
      <c r="CD15" s="17"/>
    </row>
    <row r="16" spans="1:82">
      <c r="A16" s="1" t="s">
        <v>102</v>
      </c>
      <c r="B16" s="48">
        <v>159</v>
      </c>
      <c r="C16" s="44" t="s">
        <v>96</v>
      </c>
      <c r="D16" s="44">
        <v>148</v>
      </c>
      <c r="E16" s="17" t="s">
        <v>90</v>
      </c>
      <c r="F16" s="17">
        <v>50</v>
      </c>
      <c r="G16" s="17" t="s">
        <v>90</v>
      </c>
      <c r="H16" s="17">
        <v>33</v>
      </c>
      <c r="I16" s="17" t="s">
        <v>90</v>
      </c>
      <c r="J16" s="17">
        <v>319</v>
      </c>
      <c r="K16" s="17" t="s">
        <v>90</v>
      </c>
      <c r="L16" s="17">
        <v>49</v>
      </c>
      <c r="M16" s="17" t="s">
        <v>90</v>
      </c>
      <c r="N16" s="17">
        <v>55</v>
      </c>
      <c r="O16" s="17" t="s">
        <v>90</v>
      </c>
      <c r="P16" s="17">
        <v>228</v>
      </c>
      <c r="Q16" s="17" t="s">
        <v>192</v>
      </c>
      <c r="R16" s="17">
        <v>36</v>
      </c>
      <c r="S16" s="17" t="s">
        <v>90</v>
      </c>
      <c r="T16" s="17">
        <v>80</v>
      </c>
      <c r="U16" s="17" t="s">
        <v>90</v>
      </c>
      <c r="V16" s="17">
        <v>37</v>
      </c>
      <c r="W16" s="17" t="s">
        <v>90</v>
      </c>
      <c r="X16" s="17">
        <v>79</v>
      </c>
      <c r="Y16" s="17" t="s">
        <v>90</v>
      </c>
      <c r="Z16" s="17">
        <v>185</v>
      </c>
      <c r="AA16" s="17" t="s">
        <v>90</v>
      </c>
      <c r="AB16" s="17">
        <v>57</v>
      </c>
      <c r="AC16" s="17" t="s">
        <v>90</v>
      </c>
      <c r="AD16" s="17">
        <v>161</v>
      </c>
      <c r="AE16" s="17" t="s">
        <v>90</v>
      </c>
      <c r="AF16" s="17">
        <v>68</v>
      </c>
      <c r="AG16" s="17" t="s">
        <v>90</v>
      </c>
      <c r="AH16" s="17">
        <v>75</v>
      </c>
      <c r="AI16" s="17" t="s">
        <v>90</v>
      </c>
      <c r="AJ16" s="17">
        <v>138</v>
      </c>
      <c r="AK16" s="17" t="s">
        <v>90</v>
      </c>
      <c r="AL16" s="17">
        <v>243</v>
      </c>
      <c r="AM16" s="17" t="s">
        <v>90</v>
      </c>
      <c r="AN16" s="17">
        <v>51</v>
      </c>
      <c r="AO16" s="17" t="s">
        <v>90</v>
      </c>
      <c r="AP16" s="17">
        <v>161</v>
      </c>
      <c r="AQ16" s="17" t="s">
        <v>90</v>
      </c>
      <c r="AR16" s="17">
        <v>107</v>
      </c>
      <c r="AS16" s="17" t="s">
        <v>90</v>
      </c>
      <c r="AT16" s="17">
        <v>78</v>
      </c>
      <c r="AU16" s="17" t="s">
        <v>90</v>
      </c>
      <c r="AV16" s="17">
        <v>119</v>
      </c>
      <c r="AW16" s="17" t="s">
        <v>90</v>
      </c>
      <c r="AX16" s="17">
        <v>62</v>
      </c>
      <c r="AY16" s="17" t="s">
        <v>138</v>
      </c>
      <c r="AZ16" s="17">
        <v>14</v>
      </c>
      <c r="BA16" s="17" t="s">
        <v>138</v>
      </c>
      <c r="BB16" s="17">
        <v>121</v>
      </c>
      <c r="BC16" s="17" t="s">
        <v>138</v>
      </c>
      <c r="BD16" s="17">
        <v>58</v>
      </c>
      <c r="BE16" s="17" t="s">
        <v>138</v>
      </c>
      <c r="BF16" s="17">
        <v>79</v>
      </c>
      <c r="BG16" s="17" t="s">
        <v>138</v>
      </c>
      <c r="BH16" s="17">
        <v>45</v>
      </c>
      <c r="BI16" s="17" t="s">
        <v>138</v>
      </c>
      <c r="BJ16" s="17">
        <v>72</v>
      </c>
      <c r="BK16" s="17" t="s">
        <v>138</v>
      </c>
      <c r="BL16" s="17">
        <v>76</v>
      </c>
      <c r="BM16" s="17" t="s">
        <v>138</v>
      </c>
      <c r="BN16" s="17">
        <v>67</v>
      </c>
      <c r="BO16" s="17" t="s">
        <v>138</v>
      </c>
      <c r="BP16" s="17">
        <v>26</v>
      </c>
      <c r="BQ16" s="17" t="s">
        <v>138</v>
      </c>
      <c r="BR16" s="17">
        <v>150</v>
      </c>
      <c r="BS16" s="17" t="s">
        <v>138</v>
      </c>
      <c r="BT16" s="17">
        <v>5</v>
      </c>
      <c r="BU16" s="17" t="s">
        <v>138</v>
      </c>
      <c r="BV16" s="17">
        <v>20</v>
      </c>
      <c r="BW16" s="17" t="s">
        <v>138</v>
      </c>
      <c r="BX16" s="17">
        <v>57</v>
      </c>
      <c r="BY16" s="17" t="s">
        <v>138</v>
      </c>
      <c r="BZ16" s="17">
        <v>7</v>
      </c>
      <c r="CA16" s="17" t="s">
        <v>138</v>
      </c>
      <c r="CB16" s="17">
        <v>128</v>
      </c>
      <c r="CC16" s="17"/>
      <c r="CD16" s="17"/>
    </row>
    <row r="17" spans="1:80">
      <c r="A17" s="1" t="s">
        <v>105</v>
      </c>
      <c r="B17" s="48">
        <v>13</v>
      </c>
      <c r="C17" s="44" t="s">
        <v>114</v>
      </c>
      <c r="D17" s="44">
        <v>96</v>
      </c>
      <c r="E17" s="17" t="s">
        <v>156</v>
      </c>
      <c r="F17" s="17">
        <v>94</v>
      </c>
      <c r="G17" s="17" t="s">
        <v>156</v>
      </c>
      <c r="H17" s="17">
        <v>118</v>
      </c>
      <c r="I17" s="17" t="s">
        <v>156</v>
      </c>
      <c r="J17" s="17">
        <v>151</v>
      </c>
      <c r="K17" s="17" t="s">
        <v>156</v>
      </c>
      <c r="L17" s="17">
        <v>363</v>
      </c>
      <c r="M17" s="17" t="s">
        <v>156</v>
      </c>
      <c r="N17" s="17">
        <v>136</v>
      </c>
      <c r="O17" s="17" t="s">
        <v>156</v>
      </c>
      <c r="P17" s="17">
        <v>310</v>
      </c>
      <c r="Q17" s="17" t="s">
        <v>75</v>
      </c>
      <c r="R17" s="17">
        <v>37</v>
      </c>
      <c r="S17" s="17" t="s">
        <v>156</v>
      </c>
      <c r="T17" s="17">
        <v>153</v>
      </c>
      <c r="U17" s="17" t="s">
        <v>156</v>
      </c>
      <c r="V17" s="17">
        <v>83</v>
      </c>
      <c r="W17" s="17" t="s">
        <v>156</v>
      </c>
      <c r="X17" s="17">
        <v>76</v>
      </c>
      <c r="Y17" s="17" t="s">
        <v>156</v>
      </c>
      <c r="Z17" s="17">
        <v>233</v>
      </c>
      <c r="AA17" s="17" t="s">
        <v>156</v>
      </c>
      <c r="AB17" s="17">
        <v>234</v>
      </c>
      <c r="AC17" s="17" t="s">
        <v>156</v>
      </c>
      <c r="AD17" s="17">
        <v>193</v>
      </c>
      <c r="AE17" s="17" t="s">
        <v>156</v>
      </c>
      <c r="AF17" s="17">
        <v>111</v>
      </c>
      <c r="AG17" s="17" t="s">
        <v>156</v>
      </c>
      <c r="AH17" s="17">
        <v>178</v>
      </c>
      <c r="AI17" s="17" t="s">
        <v>156</v>
      </c>
      <c r="AJ17" s="17">
        <v>167</v>
      </c>
      <c r="AK17" s="17" t="s">
        <v>156</v>
      </c>
      <c r="AL17" s="17">
        <v>127</v>
      </c>
      <c r="AM17" s="17" t="s">
        <v>156</v>
      </c>
      <c r="AN17" s="17">
        <v>105</v>
      </c>
      <c r="AO17" s="17" t="s">
        <v>156</v>
      </c>
      <c r="AP17" s="17">
        <v>198</v>
      </c>
      <c r="AQ17" s="17" t="s">
        <v>156</v>
      </c>
      <c r="AR17" s="17">
        <v>171</v>
      </c>
      <c r="AS17" s="17" t="s">
        <v>156</v>
      </c>
      <c r="AT17" s="17">
        <v>189</v>
      </c>
      <c r="AU17" s="17" t="s">
        <v>156</v>
      </c>
      <c r="AV17" s="17">
        <v>161</v>
      </c>
      <c r="AW17" s="17" t="s">
        <v>156</v>
      </c>
      <c r="AX17" s="17">
        <v>65</v>
      </c>
      <c r="AY17" s="17" t="s">
        <v>193</v>
      </c>
      <c r="AZ17" s="17">
        <v>18</v>
      </c>
      <c r="BA17" s="17" t="s">
        <v>193</v>
      </c>
      <c r="BB17" s="17">
        <v>140</v>
      </c>
      <c r="BC17" s="17" t="s">
        <v>193</v>
      </c>
      <c r="BD17" s="17">
        <v>230</v>
      </c>
      <c r="BE17" s="17" t="s">
        <v>193</v>
      </c>
      <c r="BF17" s="17">
        <v>123</v>
      </c>
      <c r="BG17" s="17" t="s">
        <v>193</v>
      </c>
      <c r="BH17" s="17">
        <v>74</v>
      </c>
      <c r="BI17" s="17" t="s">
        <v>193</v>
      </c>
      <c r="BJ17" s="17">
        <v>269</v>
      </c>
      <c r="BK17" s="17" t="s">
        <v>193</v>
      </c>
      <c r="BL17" s="17">
        <v>120</v>
      </c>
      <c r="BM17" s="17" t="s">
        <v>193</v>
      </c>
      <c r="BN17" s="17">
        <v>83</v>
      </c>
      <c r="BO17" s="17" t="s">
        <v>193</v>
      </c>
      <c r="BP17" s="17">
        <v>24</v>
      </c>
      <c r="BQ17" s="17" t="s">
        <v>193</v>
      </c>
      <c r="BR17" s="17">
        <v>96</v>
      </c>
      <c r="BS17" s="17" t="s">
        <v>193</v>
      </c>
      <c r="BT17" s="17">
        <v>26</v>
      </c>
      <c r="BU17" s="17" t="s">
        <v>193</v>
      </c>
      <c r="BV17" s="17">
        <v>31</v>
      </c>
      <c r="BW17" s="17" t="s">
        <v>193</v>
      </c>
      <c r="BX17" s="17">
        <v>259</v>
      </c>
      <c r="BY17" s="17" t="s">
        <v>193</v>
      </c>
      <c r="BZ17" s="17">
        <v>7</v>
      </c>
      <c r="CA17" s="17" t="s">
        <v>193</v>
      </c>
      <c r="CB17" s="17">
        <v>124</v>
      </c>
    </row>
    <row r="18" spans="1:80">
      <c r="A18" s="1" t="s">
        <v>108</v>
      </c>
      <c r="B18" s="48">
        <v>19</v>
      </c>
      <c r="C18" s="44" t="s">
        <v>168</v>
      </c>
      <c r="D18" s="44">
        <v>225</v>
      </c>
      <c r="E18" s="17" t="s">
        <v>102</v>
      </c>
      <c r="F18" s="17">
        <v>206</v>
      </c>
      <c r="G18" s="17" t="s">
        <v>102</v>
      </c>
      <c r="H18" s="17">
        <v>70</v>
      </c>
      <c r="I18" s="17" t="s">
        <v>102</v>
      </c>
      <c r="J18" s="17">
        <v>117</v>
      </c>
      <c r="K18" s="17" t="s">
        <v>102</v>
      </c>
      <c r="L18" s="17">
        <v>66</v>
      </c>
      <c r="M18" s="17" t="s">
        <v>102</v>
      </c>
      <c r="N18" s="17">
        <v>86</v>
      </c>
      <c r="O18" s="17" t="s">
        <v>102</v>
      </c>
      <c r="P18" s="17">
        <v>136</v>
      </c>
      <c r="Q18" s="17" t="s">
        <v>182</v>
      </c>
      <c r="R18" s="17">
        <v>26</v>
      </c>
      <c r="S18" s="17" t="s">
        <v>102</v>
      </c>
      <c r="T18" s="17">
        <v>117</v>
      </c>
      <c r="U18" s="17" t="s">
        <v>102</v>
      </c>
      <c r="V18" s="17">
        <v>69</v>
      </c>
      <c r="W18" s="17" t="s">
        <v>102</v>
      </c>
      <c r="X18" s="17">
        <v>163</v>
      </c>
      <c r="Y18" s="17" t="s">
        <v>102</v>
      </c>
      <c r="Z18" s="17">
        <v>191</v>
      </c>
      <c r="AA18" s="17" t="s">
        <v>102</v>
      </c>
      <c r="AB18" s="17">
        <v>40</v>
      </c>
      <c r="AC18" s="17" t="s">
        <v>102</v>
      </c>
      <c r="AD18" s="17">
        <v>109</v>
      </c>
      <c r="AE18" s="17" t="s">
        <v>102</v>
      </c>
      <c r="AF18" s="17">
        <v>257</v>
      </c>
      <c r="AG18" s="17" t="s">
        <v>102</v>
      </c>
      <c r="AH18" s="17">
        <v>271</v>
      </c>
      <c r="AI18" s="17" t="s">
        <v>102</v>
      </c>
      <c r="AJ18" s="17">
        <v>198</v>
      </c>
      <c r="AK18" s="17" t="s">
        <v>102</v>
      </c>
      <c r="AL18" s="17">
        <v>291</v>
      </c>
      <c r="AM18" s="17" t="s">
        <v>102</v>
      </c>
      <c r="AN18" s="17">
        <v>92</v>
      </c>
      <c r="AO18" s="17" t="s">
        <v>102</v>
      </c>
      <c r="AP18" s="17">
        <v>185</v>
      </c>
      <c r="AQ18" s="17" t="s">
        <v>102</v>
      </c>
      <c r="AR18" s="17">
        <v>178</v>
      </c>
      <c r="AS18" s="17" t="s">
        <v>102</v>
      </c>
      <c r="AT18" s="17">
        <v>82</v>
      </c>
      <c r="AU18" s="17" t="s">
        <v>102</v>
      </c>
      <c r="AV18" s="17">
        <v>158</v>
      </c>
      <c r="AW18" s="17" t="s">
        <v>102</v>
      </c>
      <c r="AX18" s="17">
        <v>58</v>
      </c>
      <c r="AY18" s="17" t="s">
        <v>87</v>
      </c>
      <c r="AZ18" s="17">
        <v>9</v>
      </c>
      <c r="BA18" s="17" t="s">
        <v>87</v>
      </c>
      <c r="BB18" s="17">
        <v>111</v>
      </c>
      <c r="BC18" s="17" t="s">
        <v>87</v>
      </c>
      <c r="BD18" s="17">
        <v>75</v>
      </c>
      <c r="BE18" s="17" t="s">
        <v>87</v>
      </c>
      <c r="BF18" s="17">
        <v>116</v>
      </c>
      <c r="BG18" s="17" t="s">
        <v>87</v>
      </c>
      <c r="BH18" s="17">
        <v>39</v>
      </c>
      <c r="BI18" s="17" t="s">
        <v>87</v>
      </c>
      <c r="BJ18" s="17">
        <v>124</v>
      </c>
      <c r="BK18" s="17" t="s">
        <v>87</v>
      </c>
      <c r="BL18" s="17">
        <v>76</v>
      </c>
      <c r="BM18" s="17" t="s">
        <v>87</v>
      </c>
      <c r="BN18" s="17">
        <v>124</v>
      </c>
      <c r="BO18" s="17" t="s">
        <v>87</v>
      </c>
      <c r="BP18" s="17">
        <v>35</v>
      </c>
      <c r="BQ18" s="17" t="s">
        <v>87</v>
      </c>
      <c r="BR18" s="17">
        <v>149</v>
      </c>
      <c r="BS18" s="17" t="s">
        <v>87</v>
      </c>
      <c r="BT18" s="17">
        <v>7</v>
      </c>
      <c r="BU18" s="17" t="s">
        <v>87</v>
      </c>
      <c r="BV18" s="17">
        <v>13</v>
      </c>
      <c r="BW18" s="17" t="s">
        <v>87</v>
      </c>
      <c r="BX18" s="17">
        <v>130</v>
      </c>
      <c r="BY18" s="17" t="s">
        <v>87</v>
      </c>
      <c r="BZ18" s="17">
        <v>11</v>
      </c>
      <c r="CA18" s="17" t="s">
        <v>87</v>
      </c>
      <c r="CB18" s="17">
        <v>272</v>
      </c>
    </row>
    <row r="19" spans="1:80">
      <c r="A19" s="1" t="s">
        <v>111</v>
      </c>
      <c r="B19" s="48">
        <v>29</v>
      </c>
      <c r="C19" s="44" t="s">
        <v>184</v>
      </c>
      <c r="D19" s="44">
        <v>186</v>
      </c>
      <c r="E19" s="17" t="s">
        <v>138</v>
      </c>
      <c r="F19" s="17">
        <v>83</v>
      </c>
      <c r="G19" s="17" t="s">
        <v>138</v>
      </c>
      <c r="H19" s="17">
        <v>3</v>
      </c>
      <c r="I19" s="17" t="s">
        <v>138</v>
      </c>
      <c r="J19" s="17">
        <v>13</v>
      </c>
      <c r="K19" s="17" t="s">
        <v>138</v>
      </c>
      <c r="L19" s="17">
        <v>4</v>
      </c>
      <c r="M19" s="17" t="s">
        <v>138</v>
      </c>
      <c r="N19" s="17">
        <v>152</v>
      </c>
      <c r="O19" s="17" t="s">
        <v>138</v>
      </c>
      <c r="P19" s="17">
        <v>9</v>
      </c>
      <c r="Q19" s="17" t="s">
        <v>108</v>
      </c>
      <c r="R19" s="17">
        <v>522</v>
      </c>
      <c r="S19" s="17" t="s">
        <v>138</v>
      </c>
      <c r="T19" s="17">
        <v>88</v>
      </c>
      <c r="U19" s="17" t="s">
        <v>138</v>
      </c>
      <c r="V19" s="17">
        <v>71</v>
      </c>
      <c r="W19" s="17" t="s">
        <v>138</v>
      </c>
      <c r="X19" s="17">
        <v>166</v>
      </c>
      <c r="Y19" s="17" t="s">
        <v>138</v>
      </c>
      <c r="Z19" s="17">
        <v>13</v>
      </c>
      <c r="AA19" s="17" t="s">
        <v>138</v>
      </c>
      <c r="AB19" s="17">
        <v>34</v>
      </c>
      <c r="AC19" s="17" t="s">
        <v>138</v>
      </c>
      <c r="AD19" s="17">
        <v>26</v>
      </c>
      <c r="AE19" s="17" t="s">
        <v>138</v>
      </c>
      <c r="AF19" s="17">
        <v>35</v>
      </c>
      <c r="AG19" s="17" t="s">
        <v>138</v>
      </c>
      <c r="AH19" s="17">
        <v>22</v>
      </c>
      <c r="AI19" s="17" t="s">
        <v>138</v>
      </c>
      <c r="AJ19" s="17">
        <v>61</v>
      </c>
      <c r="AK19" s="17" t="s">
        <v>138</v>
      </c>
      <c r="AL19" s="17">
        <v>58</v>
      </c>
      <c r="AM19" s="17" t="s">
        <v>138</v>
      </c>
      <c r="AN19" s="17">
        <v>31</v>
      </c>
      <c r="AO19" s="17" t="s">
        <v>138</v>
      </c>
      <c r="AP19" s="17">
        <v>8</v>
      </c>
      <c r="AQ19" s="17" t="s">
        <v>138</v>
      </c>
      <c r="AR19" s="17">
        <v>23</v>
      </c>
      <c r="AS19" s="17" t="s">
        <v>138</v>
      </c>
      <c r="AT19" s="17">
        <v>46</v>
      </c>
      <c r="AU19" s="17" t="s">
        <v>138</v>
      </c>
      <c r="AV19" s="17">
        <v>80</v>
      </c>
      <c r="AW19" s="17" t="s">
        <v>138</v>
      </c>
      <c r="AX19" s="17">
        <v>126</v>
      </c>
      <c r="AY19" s="17" t="s">
        <v>90</v>
      </c>
      <c r="AZ19" s="17">
        <v>358</v>
      </c>
      <c r="BA19" s="17" t="s">
        <v>90</v>
      </c>
      <c r="BB19" s="17">
        <v>138</v>
      </c>
      <c r="BC19" s="17" t="s">
        <v>90</v>
      </c>
      <c r="BD19" s="17">
        <v>45</v>
      </c>
      <c r="BE19" s="17" t="s">
        <v>90</v>
      </c>
      <c r="BF19" s="17">
        <v>127</v>
      </c>
      <c r="BG19" s="17" t="s">
        <v>90</v>
      </c>
      <c r="BH19" s="17">
        <v>146</v>
      </c>
      <c r="BI19" s="17" t="s">
        <v>90</v>
      </c>
      <c r="BJ19" s="17">
        <v>43</v>
      </c>
      <c r="BK19" s="17" t="s">
        <v>90</v>
      </c>
      <c r="BL19" s="17">
        <v>65</v>
      </c>
      <c r="BM19" s="17" t="s">
        <v>90</v>
      </c>
      <c r="BN19" s="17">
        <v>117</v>
      </c>
      <c r="BO19" s="17" t="s">
        <v>90</v>
      </c>
      <c r="BP19" s="17">
        <v>354</v>
      </c>
      <c r="BQ19" s="17" t="s">
        <v>90</v>
      </c>
      <c r="BR19" s="17">
        <v>133</v>
      </c>
      <c r="BS19" s="17" t="s">
        <v>90</v>
      </c>
      <c r="BT19" s="17">
        <v>160</v>
      </c>
      <c r="BU19" s="17" t="s">
        <v>90</v>
      </c>
      <c r="BV19" s="17">
        <v>321</v>
      </c>
      <c r="BW19" s="17" t="s">
        <v>90</v>
      </c>
      <c r="BX19" s="17">
        <v>58</v>
      </c>
      <c r="BY19" s="17" t="s">
        <v>90</v>
      </c>
      <c r="BZ19" s="17">
        <v>51</v>
      </c>
      <c r="CA19" s="17" t="s">
        <v>90</v>
      </c>
      <c r="CB19" s="17">
        <v>86</v>
      </c>
    </row>
    <row r="20" spans="1:80">
      <c r="A20" s="1" t="s">
        <v>114</v>
      </c>
      <c r="B20" s="48">
        <v>21</v>
      </c>
      <c r="C20" s="44" t="s">
        <v>125</v>
      </c>
      <c r="D20" s="44">
        <v>262</v>
      </c>
      <c r="E20" s="17" t="s">
        <v>125</v>
      </c>
      <c r="F20" s="17">
        <v>61</v>
      </c>
      <c r="G20" s="17" t="s">
        <v>125</v>
      </c>
      <c r="H20" s="17">
        <v>7</v>
      </c>
      <c r="I20" s="17" t="s">
        <v>125</v>
      </c>
      <c r="J20" s="17">
        <v>6</v>
      </c>
      <c r="K20" s="17" t="s">
        <v>125</v>
      </c>
      <c r="L20" s="17">
        <v>28</v>
      </c>
      <c r="M20" s="17" t="s">
        <v>125</v>
      </c>
      <c r="N20" s="17">
        <v>100</v>
      </c>
      <c r="O20" s="17" t="s">
        <v>125</v>
      </c>
      <c r="P20" s="17">
        <v>22</v>
      </c>
      <c r="Q20" s="17" t="s">
        <v>170</v>
      </c>
      <c r="R20" s="17">
        <v>440</v>
      </c>
      <c r="S20" s="17" t="s">
        <v>125</v>
      </c>
      <c r="T20" s="17">
        <v>125</v>
      </c>
      <c r="U20" s="17" t="s">
        <v>125</v>
      </c>
      <c r="V20" s="17">
        <v>192</v>
      </c>
      <c r="W20" s="17" t="s">
        <v>125</v>
      </c>
      <c r="X20" s="17">
        <v>72</v>
      </c>
      <c r="Y20" s="17" t="s">
        <v>125</v>
      </c>
      <c r="Z20" s="17">
        <v>16</v>
      </c>
      <c r="AA20" s="17" t="s">
        <v>125</v>
      </c>
      <c r="AB20" s="17">
        <v>394</v>
      </c>
      <c r="AC20" s="17" t="s">
        <v>125</v>
      </c>
      <c r="AD20" s="17">
        <v>26</v>
      </c>
      <c r="AE20" s="17" t="s">
        <v>125</v>
      </c>
      <c r="AF20" s="17">
        <v>62</v>
      </c>
      <c r="AG20" s="17" t="s">
        <v>125</v>
      </c>
      <c r="AH20" s="17">
        <v>40</v>
      </c>
      <c r="AI20" s="17" t="s">
        <v>125</v>
      </c>
      <c r="AJ20" s="17">
        <v>50</v>
      </c>
      <c r="AK20" s="17" t="s">
        <v>125</v>
      </c>
      <c r="AL20" s="17">
        <v>25</v>
      </c>
      <c r="AM20" s="17" t="s">
        <v>125</v>
      </c>
      <c r="AN20" s="17">
        <v>42</v>
      </c>
      <c r="AO20" s="17" t="s">
        <v>125</v>
      </c>
      <c r="AP20" s="17">
        <v>13</v>
      </c>
      <c r="AQ20" s="17" t="s">
        <v>125</v>
      </c>
      <c r="AR20" s="17">
        <v>35</v>
      </c>
      <c r="AS20" s="17" t="s">
        <v>125</v>
      </c>
      <c r="AT20" s="17">
        <v>87</v>
      </c>
      <c r="AU20" s="17" t="s">
        <v>125</v>
      </c>
      <c r="AV20" s="17">
        <v>160</v>
      </c>
      <c r="AW20" s="17" t="s">
        <v>125</v>
      </c>
      <c r="AX20" s="17">
        <v>216</v>
      </c>
      <c r="AY20" s="17" t="s">
        <v>105</v>
      </c>
      <c r="AZ20" s="17">
        <v>10</v>
      </c>
      <c r="BA20" s="17" t="s">
        <v>105</v>
      </c>
      <c r="BB20" s="17">
        <v>78</v>
      </c>
      <c r="BC20" s="17" t="s">
        <v>105</v>
      </c>
      <c r="BD20" s="17">
        <v>35</v>
      </c>
      <c r="BE20" s="17" t="s">
        <v>105</v>
      </c>
      <c r="BF20" s="17">
        <v>98</v>
      </c>
      <c r="BG20" s="17" t="s">
        <v>105</v>
      </c>
      <c r="BH20" s="17">
        <v>49</v>
      </c>
      <c r="BI20" s="17" t="s">
        <v>105</v>
      </c>
      <c r="BJ20" s="17">
        <v>51</v>
      </c>
      <c r="BK20" s="17" t="s">
        <v>105</v>
      </c>
      <c r="BL20" s="17">
        <v>121</v>
      </c>
      <c r="BM20" s="17" t="s">
        <v>105</v>
      </c>
      <c r="BN20" s="17">
        <v>160</v>
      </c>
      <c r="BO20" s="17" t="s">
        <v>105</v>
      </c>
      <c r="BP20" s="17">
        <v>26</v>
      </c>
      <c r="BQ20" s="17" t="s">
        <v>105</v>
      </c>
      <c r="BR20" s="17">
        <v>197</v>
      </c>
      <c r="BS20" s="17" t="s">
        <v>105</v>
      </c>
      <c r="BT20" s="17">
        <v>9</v>
      </c>
      <c r="BU20" s="17" t="s">
        <v>105</v>
      </c>
      <c r="BV20" s="17">
        <v>25</v>
      </c>
      <c r="BW20" s="17" t="s">
        <v>105</v>
      </c>
      <c r="BX20" s="17">
        <v>172</v>
      </c>
      <c r="BY20" s="17" t="s">
        <v>105</v>
      </c>
      <c r="BZ20" s="17">
        <v>6</v>
      </c>
      <c r="CA20" s="17" t="s">
        <v>105</v>
      </c>
      <c r="CB20" s="17">
        <v>112</v>
      </c>
    </row>
    <row r="21" spans="1:80">
      <c r="A21" s="1" t="s">
        <v>117</v>
      </c>
      <c r="B21" s="48">
        <v>16</v>
      </c>
      <c r="C21" s="44" t="s">
        <v>144</v>
      </c>
      <c r="D21" s="44">
        <v>99</v>
      </c>
      <c r="E21" s="17" t="s">
        <v>123</v>
      </c>
      <c r="F21" s="17">
        <v>169</v>
      </c>
      <c r="G21" s="17" t="s">
        <v>123</v>
      </c>
      <c r="H21" s="17">
        <v>77</v>
      </c>
      <c r="I21" s="17" t="s">
        <v>123</v>
      </c>
      <c r="J21" s="17">
        <v>219</v>
      </c>
      <c r="K21" s="17" t="s">
        <v>123</v>
      </c>
      <c r="L21" s="17">
        <v>45</v>
      </c>
      <c r="M21" s="17" t="s">
        <v>123</v>
      </c>
      <c r="N21" s="17">
        <v>178</v>
      </c>
      <c r="O21" s="17" t="s">
        <v>123</v>
      </c>
      <c r="P21" s="17">
        <v>97</v>
      </c>
      <c r="Q21" s="17" t="s">
        <v>99</v>
      </c>
      <c r="R21" s="17">
        <v>4</v>
      </c>
      <c r="S21" s="17" t="s">
        <v>123</v>
      </c>
      <c r="T21" s="17">
        <v>100</v>
      </c>
      <c r="U21" s="17" t="s">
        <v>123</v>
      </c>
      <c r="V21" s="17">
        <v>44</v>
      </c>
      <c r="W21" s="17" t="s">
        <v>123</v>
      </c>
      <c r="X21" s="17">
        <v>156</v>
      </c>
      <c r="Y21" s="17" t="s">
        <v>123</v>
      </c>
      <c r="Z21" s="17">
        <v>181</v>
      </c>
      <c r="AA21" s="17" t="s">
        <v>123</v>
      </c>
      <c r="AB21" s="17">
        <v>38</v>
      </c>
      <c r="AC21" s="17" t="s">
        <v>123</v>
      </c>
      <c r="AD21" s="17">
        <v>198</v>
      </c>
      <c r="AE21" s="17" t="s">
        <v>123</v>
      </c>
      <c r="AF21" s="17">
        <v>84</v>
      </c>
      <c r="AG21" s="17" t="s">
        <v>123</v>
      </c>
      <c r="AH21" s="17">
        <v>246</v>
      </c>
      <c r="AI21" s="17" t="s">
        <v>123</v>
      </c>
      <c r="AJ21" s="17">
        <v>168</v>
      </c>
      <c r="AK21" s="17" t="s">
        <v>123</v>
      </c>
      <c r="AL21" s="17">
        <v>282</v>
      </c>
      <c r="AM21" s="17" t="s">
        <v>123</v>
      </c>
      <c r="AN21" s="17">
        <v>130</v>
      </c>
      <c r="AO21" s="17" t="s">
        <v>123</v>
      </c>
      <c r="AP21" s="17">
        <v>118</v>
      </c>
      <c r="AQ21" s="17" t="s">
        <v>123</v>
      </c>
      <c r="AR21" s="17">
        <v>150</v>
      </c>
      <c r="AS21" s="17" t="s">
        <v>123</v>
      </c>
      <c r="AT21" s="17">
        <v>83</v>
      </c>
      <c r="AU21" s="17" t="s">
        <v>123</v>
      </c>
      <c r="AV21" s="17">
        <v>124</v>
      </c>
      <c r="AW21" s="17" t="s">
        <v>123</v>
      </c>
      <c r="AX21" s="17">
        <v>51</v>
      </c>
      <c r="AY21" s="17" t="s">
        <v>117</v>
      </c>
      <c r="AZ21" s="17">
        <v>13</v>
      </c>
      <c r="BA21" s="17" t="s">
        <v>117</v>
      </c>
      <c r="BB21" s="17">
        <v>142</v>
      </c>
      <c r="BC21" s="17" t="s">
        <v>117</v>
      </c>
      <c r="BD21" s="17">
        <v>155</v>
      </c>
      <c r="BE21" s="17" t="s">
        <v>117</v>
      </c>
      <c r="BF21" s="17">
        <v>70</v>
      </c>
      <c r="BG21" s="17" t="s">
        <v>117</v>
      </c>
      <c r="BH21" s="17">
        <v>104</v>
      </c>
      <c r="BI21" s="17" t="s">
        <v>117</v>
      </c>
      <c r="BJ21" s="17">
        <v>205</v>
      </c>
      <c r="BK21" s="17" t="s">
        <v>117</v>
      </c>
      <c r="BL21" s="17">
        <v>99</v>
      </c>
      <c r="BM21" s="17" t="s">
        <v>117</v>
      </c>
      <c r="BN21" s="17">
        <v>41</v>
      </c>
      <c r="BO21" s="17" t="s">
        <v>117</v>
      </c>
      <c r="BP21" s="17">
        <v>28</v>
      </c>
      <c r="BQ21" s="17" t="s">
        <v>117</v>
      </c>
      <c r="BR21" s="17">
        <v>70</v>
      </c>
      <c r="BS21" s="17" t="s">
        <v>117</v>
      </c>
      <c r="BT21" s="17">
        <v>6</v>
      </c>
      <c r="BU21" s="17" t="s">
        <v>117</v>
      </c>
      <c r="BV21" s="17">
        <v>11</v>
      </c>
      <c r="BW21" s="17" t="s">
        <v>117</v>
      </c>
      <c r="BX21" s="17">
        <v>55</v>
      </c>
      <c r="BY21" s="17" t="s">
        <v>117</v>
      </c>
      <c r="BZ21" s="17">
        <v>9</v>
      </c>
      <c r="CA21" s="17" t="s">
        <v>117</v>
      </c>
      <c r="CB21" s="17">
        <v>122</v>
      </c>
    </row>
    <row r="22" spans="1:80">
      <c r="A22" s="1" t="s">
        <v>119</v>
      </c>
      <c r="B22" s="48">
        <v>258</v>
      </c>
      <c r="C22" s="44" t="s">
        <v>160</v>
      </c>
      <c r="D22" s="44">
        <v>127</v>
      </c>
      <c r="E22" s="17" t="s">
        <v>172</v>
      </c>
      <c r="F22" s="17">
        <v>27</v>
      </c>
      <c r="G22" s="17" t="s">
        <v>172</v>
      </c>
      <c r="H22" s="17">
        <v>5</v>
      </c>
      <c r="I22" s="17" t="s">
        <v>172</v>
      </c>
      <c r="J22" s="17">
        <v>26</v>
      </c>
      <c r="K22" s="17" t="s">
        <v>172</v>
      </c>
      <c r="L22" s="17">
        <v>6</v>
      </c>
      <c r="M22" s="17" t="s">
        <v>172</v>
      </c>
      <c r="N22" s="17">
        <v>127</v>
      </c>
      <c r="O22" s="17" t="s">
        <v>172</v>
      </c>
      <c r="P22" s="17">
        <v>14</v>
      </c>
      <c r="Q22" s="17" t="s">
        <v>189</v>
      </c>
      <c r="R22" s="17">
        <v>3</v>
      </c>
      <c r="S22" s="17" t="s">
        <v>172</v>
      </c>
      <c r="T22" s="17">
        <v>56</v>
      </c>
      <c r="U22" s="17" t="s">
        <v>172</v>
      </c>
      <c r="V22" s="17">
        <v>32</v>
      </c>
      <c r="W22" s="17" t="s">
        <v>172</v>
      </c>
      <c r="X22" s="17">
        <v>100</v>
      </c>
      <c r="Y22" s="17" t="s">
        <v>172</v>
      </c>
      <c r="Z22" s="17">
        <v>10</v>
      </c>
      <c r="AA22" s="17" t="s">
        <v>172</v>
      </c>
      <c r="AB22" s="17">
        <v>67</v>
      </c>
      <c r="AC22" s="17" t="s">
        <v>172</v>
      </c>
      <c r="AD22" s="17">
        <v>20</v>
      </c>
      <c r="AE22" s="17" t="s">
        <v>172</v>
      </c>
      <c r="AF22" s="17">
        <v>16</v>
      </c>
      <c r="AG22" s="17" t="s">
        <v>172</v>
      </c>
      <c r="AH22" s="17">
        <v>15</v>
      </c>
      <c r="AI22" s="17" t="s">
        <v>172</v>
      </c>
      <c r="AJ22" s="17">
        <v>45</v>
      </c>
      <c r="AK22" s="17" t="s">
        <v>172</v>
      </c>
      <c r="AL22" s="17">
        <v>26</v>
      </c>
      <c r="AM22" s="17" t="s">
        <v>172</v>
      </c>
      <c r="AN22" s="17">
        <v>26</v>
      </c>
      <c r="AO22" s="17" t="s">
        <v>172</v>
      </c>
      <c r="AP22" s="17">
        <v>5</v>
      </c>
      <c r="AQ22" s="17" t="s">
        <v>172</v>
      </c>
      <c r="AR22" s="17">
        <v>24</v>
      </c>
      <c r="AS22" s="17" t="s">
        <v>172</v>
      </c>
      <c r="AT22" s="17">
        <v>38</v>
      </c>
      <c r="AU22" s="17" t="s">
        <v>172</v>
      </c>
      <c r="AV22" s="17">
        <v>87</v>
      </c>
      <c r="AW22" s="17" t="s">
        <v>172</v>
      </c>
      <c r="AX22" s="17">
        <v>170</v>
      </c>
      <c r="AY22" s="17" t="s">
        <v>166</v>
      </c>
      <c r="AZ22" s="17">
        <v>8</v>
      </c>
      <c r="BA22" s="17" t="s">
        <v>166</v>
      </c>
      <c r="BB22" s="17">
        <v>58</v>
      </c>
      <c r="BC22" s="17" t="s">
        <v>166</v>
      </c>
      <c r="BD22" s="17">
        <v>146</v>
      </c>
      <c r="BE22" s="17" t="s">
        <v>166</v>
      </c>
      <c r="BF22" s="17">
        <v>59</v>
      </c>
      <c r="BG22" s="17" t="s">
        <v>166</v>
      </c>
      <c r="BH22" s="17">
        <v>43</v>
      </c>
      <c r="BI22" s="17" t="s">
        <v>166</v>
      </c>
      <c r="BJ22" s="17">
        <v>81</v>
      </c>
      <c r="BK22" s="17" t="s">
        <v>166</v>
      </c>
      <c r="BL22" s="17">
        <v>109</v>
      </c>
      <c r="BM22" s="17" t="s">
        <v>166</v>
      </c>
      <c r="BN22" s="17">
        <v>75</v>
      </c>
      <c r="BO22" s="17" t="s">
        <v>166</v>
      </c>
      <c r="BP22" s="17">
        <v>33</v>
      </c>
      <c r="BQ22" s="17" t="s">
        <v>166</v>
      </c>
      <c r="BR22" s="17">
        <v>92</v>
      </c>
      <c r="BS22" s="17" t="s">
        <v>166</v>
      </c>
      <c r="BT22" s="17">
        <v>17</v>
      </c>
      <c r="BU22" s="17" t="s">
        <v>166</v>
      </c>
      <c r="BV22" s="17">
        <v>22</v>
      </c>
      <c r="BW22" s="17" t="s">
        <v>166</v>
      </c>
      <c r="BX22" s="17">
        <v>218</v>
      </c>
      <c r="BY22" s="17" t="s">
        <v>166</v>
      </c>
      <c r="BZ22" s="17">
        <v>5</v>
      </c>
      <c r="CA22" s="17" t="s">
        <v>166</v>
      </c>
      <c r="CB22" s="17">
        <v>77</v>
      </c>
    </row>
    <row r="23" spans="1:80">
      <c r="A23" s="1" t="s">
        <v>121</v>
      </c>
      <c r="B23" s="48">
        <v>21</v>
      </c>
      <c r="C23" s="44" t="s">
        <v>158</v>
      </c>
      <c r="D23" s="44">
        <v>190</v>
      </c>
      <c r="E23" s="17" t="s">
        <v>194</v>
      </c>
      <c r="F23" s="17">
        <v>68</v>
      </c>
      <c r="G23" s="17" t="s">
        <v>194</v>
      </c>
      <c r="H23" s="17">
        <v>103</v>
      </c>
      <c r="I23" s="17" t="s">
        <v>194</v>
      </c>
      <c r="J23" s="17">
        <v>394</v>
      </c>
      <c r="K23" s="17" t="s">
        <v>194</v>
      </c>
      <c r="L23" s="17">
        <v>913</v>
      </c>
      <c r="M23" s="17" t="s">
        <v>194</v>
      </c>
      <c r="N23" s="17">
        <v>224</v>
      </c>
      <c r="O23" s="17" t="s">
        <v>194</v>
      </c>
      <c r="P23" s="17">
        <v>414</v>
      </c>
      <c r="Q23" s="17" t="s">
        <v>119</v>
      </c>
      <c r="R23" s="17">
        <v>44</v>
      </c>
      <c r="S23" s="17" t="s">
        <v>194</v>
      </c>
      <c r="T23" s="17">
        <v>95</v>
      </c>
      <c r="U23" s="17" t="s">
        <v>194</v>
      </c>
      <c r="V23" s="17">
        <v>34</v>
      </c>
      <c r="W23" s="17" t="s">
        <v>194</v>
      </c>
      <c r="X23" s="17">
        <v>87</v>
      </c>
      <c r="Y23" s="17" t="s">
        <v>194</v>
      </c>
      <c r="Z23" s="17">
        <v>322</v>
      </c>
      <c r="AA23" s="17" t="s">
        <v>194</v>
      </c>
      <c r="AB23" s="17">
        <v>102</v>
      </c>
      <c r="AC23" s="17" t="s">
        <v>194</v>
      </c>
      <c r="AD23" s="17">
        <v>477</v>
      </c>
      <c r="AE23" s="17" t="s">
        <v>194</v>
      </c>
      <c r="AF23" s="17">
        <v>80</v>
      </c>
      <c r="AG23" s="17" t="s">
        <v>194</v>
      </c>
      <c r="AH23" s="17">
        <v>125</v>
      </c>
      <c r="AI23" s="17" t="s">
        <v>194</v>
      </c>
      <c r="AJ23" s="17">
        <v>287</v>
      </c>
      <c r="AK23" s="17" t="s">
        <v>194</v>
      </c>
      <c r="AL23" s="17">
        <v>114</v>
      </c>
      <c r="AM23" s="17" t="s">
        <v>194</v>
      </c>
      <c r="AN23" s="17">
        <v>135</v>
      </c>
      <c r="AO23" s="17" t="s">
        <v>194</v>
      </c>
      <c r="AP23" s="17">
        <v>314</v>
      </c>
      <c r="AQ23" s="17" t="s">
        <v>194</v>
      </c>
      <c r="AR23" s="17">
        <v>260</v>
      </c>
      <c r="AS23" s="17" t="s">
        <v>194</v>
      </c>
      <c r="AT23" s="17">
        <v>278</v>
      </c>
      <c r="AU23" s="17" t="s">
        <v>194</v>
      </c>
      <c r="AV23" s="17">
        <v>211</v>
      </c>
      <c r="AW23" s="17" t="s">
        <v>194</v>
      </c>
      <c r="AX23" s="17">
        <v>137</v>
      </c>
      <c r="AY23" s="17" t="s">
        <v>146</v>
      </c>
      <c r="AZ23" s="17">
        <v>11</v>
      </c>
      <c r="BA23" s="17" t="s">
        <v>146</v>
      </c>
      <c r="BB23" s="17">
        <v>196</v>
      </c>
      <c r="BC23" s="17" t="s">
        <v>146</v>
      </c>
      <c r="BD23" s="17">
        <v>119</v>
      </c>
      <c r="BE23" s="17" t="s">
        <v>146</v>
      </c>
      <c r="BF23" s="17">
        <v>166</v>
      </c>
      <c r="BG23" s="17" t="s">
        <v>146</v>
      </c>
      <c r="BH23" s="17">
        <v>85</v>
      </c>
      <c r="BI23" s="17" t="s">
        <v>146</v>
      </c>
      <c r="BJ23" s="17">
        <v>80</v>
      </c>
      <c r="BK23" s="17" t="s">
        <v>146</v>
      </c>
      <c r="BL23" s="17">
        <v>315</v>
      </c>
      <c r="BM23" s="17" t="s">
        <v>146</v>
      </c>
      <c r="BN23" s="17">
        <v>226</v>
      </c>
      <c r="BO23" s="17" t="s">
        <v>146</v>
      </c>
      <c r="BP23" s="17">
        <v>23</v>
      </c>
      <c r="BQ23" s="17" t="s">
        <v>146</v>
      </c>
      <c r="BR23" s="17">
        <v>306</v>
      </c>
      <c r="BS23" s="17" t="s">
        <v>146</v>
      </c>
      <c r="BT23" s="17">
        <v>29</v>
      </c>
      <c r="BU23" s="17" t="s">
        <v>146</v>
      </c>
      <c r="BV23" s="17">
        <v>50</v>
      </c>
      <c r="BW23" s="17" t="s">
        <v>146</v>
      </c>
      <c r="BX23" s="17">
        <v>218</v>
      </c>
      <c r="BY23" s="17" t="s">
        <v>146</v>
      </c>
      <c r="BZ23" s="17">
        <v>15</v>
      </c>
      <c r="CA23" s="17" t="s">
        <v>146</v>
      </c>
      <c r="CB23" s="17">
        <v>102</v>
      </c>
    </row>
    <row r="24" spans="1:80">
      <c r="A24" s="1" t="s">
        <v>123</v>
      </c>
      <c r="B24" s="48">
        <v>164</v>
      </c>
      <c r="C24" s="44" t="s">
        <v>191</v>
      </c>
      <c r="D24" s="44">
        <v>409</v>
      </c>
      <c r="E24" s="17" t="s">
        <v>105</v>
      </c>
      <c r="F24" s="17">
        <v>26</v>
      </c>
      <c r="G24" s="17" t="s">
        <v>105</v>
      </c>
      <c r="H24" s="17">
        <v>2</v>
      </c>
      <c r="I24" s="17" t="s">
        <v>105</v>
      </c>
      <c r="J24" s="17">
        <v>11</v>
      </c>
      <c r="K24" s="17" t="s">
        <v>105</v>
      </c>
      <c r="L24" s="17">
        <v>31</v>
      </c>
      <c r="M24" s="17" t="s">
        <v>105</v>
      </c>
      <c r="N24" s="17">
        <v>154</v>
      </c>
      <c r="O24" s="17" t="s">
        <v>105</v>
      </c>
      <c r="P24" s="17">
        <v>23</v>
      </c>
      <c r="Q24" s="17" t="s">
        <v>166</v>
      </c>
      <c r="R24" s="17">
        <v>31</v>
      </c>
      <c r="S24" s="17" t="s">
        <v>105</v>
      </c>
      <c r="T24" s="17">
        <v>82</v>
      </c>
      <c r="U24" s="17" t="s">
        <v>105</v>
      </c>
      <c r="V24" s="17">
        <v>31</v>
      </c>
      <c r="W24" s="17" t="s">
        <v>105</v>
      </c>
      <c r="X24" s="17">
        <v>101</v>
      </c>
      <c r="Y24" s="17" t="s">
        <v>105</v>
      </c>
      <c r="Z24" s="17">
        <v>17</v>
      </c>
      <c r="AA24" s="17" t="s">
        <v>105</v>
      </c>
      <c r="AB24" s="17">
        <v>88</v>
      </c>
      <c r="AC24" s="17" t="s">
        <v>105</v>
      </c>
      <c r="AD24" s="17">
        <v>41</v>
      </c>
      <c r="AE24" s="17" t="s">
        <v>105</v>
      </c>
      <c r="AF24" s="17">
        <v>44</v>
      </c>
      <c r="AG24" s="17" t="s">
        <v>105</v>
      </c>
      <c r="AH24" s="17">
        <v>9</v>
      </c>
      <c r="AI24" s="17" t="s">
        <v>105</v>
      </c>
      <c r="AJ24" s="17">
        <v>74</v>
      </c>
      <c r="AK24" s="17" t="s">
        <v>105</v>
      </c>
      <c r="AL24" s="17">
        <v>25</v>
      </c>
      <c r="AM24" s="17" t="s">
        <v>105</v>
      </c>
      <c r="AN24" s="17">
        <v>35</v>
      </c>
      <c r="AO24" s="17" t="s">
        <v>105</v>
      </c>
      <c r="AP24" s="17">
        <v>12</v>
      </c>
      <c r="AQ24" s="17" t="s">
        <v>105</v>
      </c>
      <c r="AR24" s="17">
        <v>29</v>
      </c>
      <c r="AS24" s="17" t="s">
        <v>105</v>
      </c>
      <c r="AT24" s="17">
        <v>118</v>
      </c>
      <c r="AU24" s="17" t="s">
        <v>105</v>
      </c>
      <c r="AV24" s="17">
        <v>136</v>
      </c>
      <c r="AW24" s="17" t="s">
        <v>105</v>
      </c>
      <c r="AX24" s="17">
        <v>228</v>
      </c>
      <c r="AY24" s="17" t="s">
        <v>183</v>
      </c>
      <c r="AZ24" s="17">
        <v>8</v>
      </c>
      <c r="BA24" s="17" t="s">
        <v>183</v>
      </c>
      <c r="BB24" s="17">
        <v>92</v>
      </c>
      <c r="BC24" s="17" t="s">
        <v>183</v>
      </c>
      <c r="BD24" s="17">
        <v>131</v>
      </c>
      <c r="BE24" s="17" t="s">
        <v>183</v>
      </c>
      <c r="BF24" s="17">
        <v>112</v>
      </c>
      <c r="BG24" s="17" t="s">
        <v>183</v>
      </c>
      <c r="BH24" s="17">
        <v>47</v>
      </c>
      <c r="BI24" s="17" t="s">
        <v>183</v>
      </c>
      <c r="BJ24" s="17">
        <v>305</v>
      </c>
      <c r="BK24" s="17" t="s">
        <v>183</v>
      </c>
      <c r="BL24" s="17">
        <v>58</v>
      </c>
      <c r="BM24" s="17" t="s">
        <v>183</v>
      </c>
      <c r="BN24" s="17">
        <v>67</v>
      </c>
      <c r="BO24" s="17" t="s">
        <v>183</v>
      </c>
      <c r="BP24" s="17">
        <v>16</v>
      </c>
      <c r="BQ24" s="17" t="s">
        <v>183</v>
      </c>
      <c r="BR24" s="17">
        <v>75</v>
      </c>
      <c r="BS24" s="17" t="s">
        <v>183</v>
      </c>
      <c r="BT24" s="17">
        <v>10</v>
      </c>
      <c r="BU24" s="17" t="s">
        <v>183</v>
      </c>
      <c r="BV24" s="17">
        <v>16</v>
      </c>
      <c r="BW24" s="17" t="s">
        <v>183</v>
      </c>
      <c r="BX24" s="17">
        <v>210</v>
      </c>
      <c r="BY24" s="17" t="s">
        <v>183</v>
      </c>
      <c r="BZ24" s="17">
        <v>9</v>
      </c>
      <c r="CA24" s="17" t="s">
        <v>183</v>
      </c>
      <c r="CB24" s="17">
        <v>144</v>
      </c>
    </row>
    <row r="25" spans="1:80">
      <c r="A25" s="1" t="s">
        <v>125</v>
      </c>
      <c r="B25" s="48">
        <v>38</v>
      </c>
      <c r="C25" s="44" t="s">
        <v>93</v>
      </c>
      <c r="D25" s="44">
        <v>96</v>
      </c>
      <c r="E25" s="17" t="s">
        <v>174</v>
      </c>
      <c r="F25" s="17">
        <v>101</v>
      </c>
      <c r="G25" s="17" t="s">
        <v>174</v>
      </c>
      <c r="H25" s="17">
        <v>134</v>
      </c>
      <c r="I25" s="17" t="s">
        <v>174</v>
      </c>
      <c r="J25" s="17">
        <v>198</v>
      </c>
      <c r="K25" s="17" t="s">
        <v>174</v>
      </c>
      <c r="L25" s="17">
        <v>492</v>
      </c>
      <c r="M25" s="17" t="s">
        <v>174</v>
      </c>
      <c r="N25" s="17">
        <v>199</v>
      </c>
      <c r="O25" s="17" t="s">
        <v>174</v>
      </c>
      <c r="P25" s="17">
        <v>385</v>
      </c>
      <c r="Q25" s="17" t="s">
        <v>152</v>
      </c>
      <c r="R25" s="17">
        <v>23</v>
      </c>
      <c r="S25" s="17" t="s">
        <v>174</v>
      </c>
      <c r="T25" s="17">
        <v>200</v>
      </c>
      <c r="U25" s="17" t="s">
        <v>174</v>
      </c>
      <c r="V25" s="17">
        <v>81</v>
      </c>
      <c r="W25" s="17" t="s">
        <v>174</v>
      </c>
      <c r="X25" s="17">
        <v>71</v>
      </c>
      <c r="Y25" s="17" t="s">
        <v>174</v>
      </c>
      <c r="Z25" s="17">
        <v>449</v>
      </c>
      <c r="AA25" s="17" t="s">
        <v>174</v>
      </c>
      <c r="AB25" s="17">
        <v>325</v>
      </c>
      <c r="AC25" s="17" t="s">
        <v>174</v>
      </c>
      <c r="AD25" s="17">
        <v>270</v>
      </c>
      <c r="AE25" s="17" t="s">
        <v>174</v>
      </c>
      <c r="AF25" s="17">
        <v>75</v>
      </c>
      <c r="AG25" s="17" t="s">
        <v>174</v>
      </c>
      <c r="AH25" s="17">
        <v>148</v>
      </c>
      <c r="AI25" s="17" t="s">
        <v>174</v>
      </c>
      <c r="AJ25" s="17">
        <v>171</v>
      </c>
      <c r="AK25" s="17" t="s">
        <v>174</v>
      </c>
      <c r="AL25" s="17">
        <v>163</v>
      </c>
      <c r="AM25" s="17" t="s">
        <v>174</v>
      </c>
      <c r="AN25" s="17">
        <v>224</v>
      </c>
      <c r="AO25" s="17" t="s">
        <v>174</v>
      </c>
      <c r="AP25" s="17">
        <v>173</v>
      </c>
      <c r="AQ25" s="17" t="s">
        <v>174</v>
      </c>
      <c r="AR25" s="17">
        <v>224</v>
      </c>
      <c r="AS25" s="17" t="s">
        <v>174</v>
      </c>
      <c r="AT25" s="17">
        <v>235</v>
      </c>
      <c r="AU25" s="17" t="s">
        <v>174</v>
      </c>
      <c r="AV25" s="17">
        <v>129</v>
      </c>
      <c r="AW25" s="17" t="s">
        <v>174</v>
      </c>
      <c r="AX25" s="17">
        <v>89</v>
      </c>
      <c r="AY25" s="17" t="s">
        <v>111</v>
      </c>
      <c r="AZ25" s="17">
        <v>8</v>
      </c>
      <c r="BA25" s="17" t="s">
        <v>111</v>
      </c>
      <c r="BB25" s="17">
        <v>214</v>
      </c>
      <c r="BC25" s="17" t="s">
        <v>111</v>
      </c>
      <c r="BD25" s="17">
        <v>135</v>
      </c>
      <c r="BE25" s="17" t="s">
        <v>111</v>
      </c>
      <c r="BF25" s="17">
        <v>266</v>
      </c>
      <c r="BG25" s="17" t="s">
        <v>111</v>
      </c>
      <c r="BH25" s="17">
        <v>86</v>
      </c>
      <c r="BI25" s="17" t="s">
        <v>111</v>
      </c>
      <c r="BJ25" s="17">
        <v>235</v>
      </c>
      <c r="BK25" s="17" t="s">
        <v>111</v>
      </c>
      <c r="BL25" s="17">
        <v>228</v>
      </c>
      <c r="BM25" s="17" t="s">
        <v>111</v>
      </c>
      <c r="BN25" s="17">
        <v>154</v>
      </c>
      <c r="BO25" s="17" t="s">
        <v>111</v>
      </c>
      <c r="BP25" s="17">
        <v>25</v>
      </c>
      <c r="BQ25" s="17" t="s">
        <v>111</v>
      </c>
      <c r="BR25" s="17">
        <v>199</v>
      </c>
      <c r="BS25" s="17" t="s">
        <v>111</v>
      </c>
      <c r="BT25" s="17">
        <v>21</v>
      </c>
      <c r="BU25" s="17" t="s">
        <v>111</v>
      </c>
      <c r="BV25" s="17">
        <v>20</v>
      </c>
      <c r="BW25" s="17" t="s">
        <v>111</v>
      </c>
      <c r="BX25" s="17">
        <v>185</v>
      </c>
      <c r="BY25" s="17" t="s">
        <v>111</v>
      </c>
      <c r="BZ25" s="17">
        <v>71</v>
      </c>
      <c r="CA25" s="17" t="s">
        <v>111</v>
      </c>
      <c r="CB25" s="17">
        <v>318</v>
      </c>
    </row>
    <row r="26" spans="1:80">
      <c r="A26" s="1" t="s">
        <v>126</v>
      </c>
      <c r="B26" s="48">
        <v>11</v>
      </c>
      <c r="C26" s="44" t="s">
        <v>182</v>
      </c>
      <c r="D26" s="44">
        <v>104</v>
      </c>
      <c r="E26" s="17" t="s">
        <v>183</v>
      </c>
      <c r="F26" s="17">
        <v>69</v>
      </c>
      <c r="G26" s="17" t="s">
        <v>183</v>
      </c>
      <c r="H26" s="17">
        <v>43</v>
      </c>
      <c r="I26" s="17" t="s">
        <v>183</v>
      </c>
      <c r="J26" s="17">
        <v>1</v>
      </c>
      <c r="K26" s="17" t="s">
        <v>183</v>
      </c>
      <c r="L26" s="17">
        <v>10</v>
      </c>
      <c r="M26" s="17" t="s">
        <v>183</v>
      </c>
      <c r="N26" s="17">
        <v>150</v>
      </c>
      <c r="O26" s="17" t="s">
        <v>183</v>
      </c>
      <c r="P26" s="17">
        <v>10</v>
      </c>
      <c r="Q26" s="17" t="s">
        <v>72</v>
      </c>
      <c r="R26" s="17">
        <v>95</v>
      </c>
      <c r="S26" s="17" t="s">
        <v>183</v>
      </c>
      <c r="T26" s="17">
        <v>146</v>
      </c>
      <c r="U26" s="17" t="s">
        <v>183</v>
      </c>
      <c r="V26" s="17">
        <v>278</v>
      </c>
      <c r="W26" s="17" t="s">
        <v>183</v>
      </c>
      <c r="X26" s="17">
        <v>185</v>
      </c>
      <c r="Y26" s="17" t="s">
        <v>183</v>
      </c>
      <c r="Z26" s="17">
        <v>12</v>
      </c>
      <c r="AA26" s="17" t="s">
        <v>183</v>
      </c>
      <c r="AB26" s="17">
        <v>122</v>
      </c>
      <c r="AC26" s="17" t="s">
        <v>183</v>
      </c>
      <c r="AD26" s="17">
        <v>16</v>
      </c>
      <c r="AE26" s="17" t="s">
        <v>183</v>
      </c>
      <c r="AF26" s="17">
        <v>103</v>
      </c>
      <c r="AG26" s="17" t="s">
        <v>183</v>
      </c>
      <c r="AH26" s="17">
        <v>14</v>
      </c>
      <c r="AI26" s="17" t="s">
        <v>183</v>
      </c>
      <c r="AJ26" s="17">
        <v>65</v>
      </c>
      <c r="AK26" s="17" t="s">
        <v>183</v>
      </c>
      <c r="AL26" s="17">
        <v>79</v>
      </c>
      <c r="AM26" s="17" t="s">
        <v>183</v>
      </c>
      <c r="AN26" s="17">
        <v>124</v>
      </c>
      <c r="AO26" s="17" t="s">
        <v>183</v>
      </c>
      <c r="AP26" s="17">
        <v>8</v>
      </c>
      <c r="AQ26" s="17" t="s">
        <v>183</v>
      </c>
      <c r="AR26" s="17">
        <v>46</v>
      </c>
      <c r="AS26" s="17" t="s">
        <v>183</v>
      </c>
      <c r="AT26" s="17">
        <v>165</v>
      </c>
      <c r="AU26" s="17" t="s">
        <v>183</v>
      </c>
      <c r="AV26" s="17">
        <v>124</v>
      </c>
      <c r="AW26" s="17" t="s">
        <v>183</v>
      </c>
      <c r="AX26" s="17">
        <v>90</v>
      </c>
      <c r="AY26" s="17" t="s">
        <v>184</v>
      </c>
      <c r="AZ26" s="17">
        <v>16</v>
      </c>
      <c r="BA26" s="17" t="s">
        <v>184</v>
      </c>
      <c r="BB26" s="17">
        <v>154</v>
      </c>
      <c r="BC26" s="17" t="s">
        <v>184</v>
      </c>
      <c r="BD26" s="17">
        <v>319</v>
      </c>
      <c r="BE26" s="17" t="s">
        <v>184</v>
      </c>
      <c r="BF26" s="17">
        <v>37</v>
      </c>
      <c r="BG26" s="17" t="s">
        <v>184</v>
      </c>
      <c r="BH26" s="17">
        <v>136</v>
      </c>
      <c r="BI26" s="17" t="s">
        <v>184</v>
      </c>
      <c r="BJ26" s="17">
        <v>279</v>
      </c>
      <c r="BK26" s="17" t="s">
        <v>184</v>
      </c>
      <c r="BL26" s="17">
        <v>234</v>
      </c>
      <c r="BM26" s="17" t="s">
        <v>184</v>
      </c>
      <c r="BN26" s="17">
        <v>67</v>
      </c>
      <c r="BO26" s="17" t="s">
        <v>184</v>
      </c>
      <c r="BP26" s="17">
        <v>23</v>
      </c>
      <c r="BQ26" s="17" t="s">
        <v>184</v>
      </c>
      <c r="BR26" s="17">
        <v>97</v>
      </c>
      <c r="BS26" s="17" t="s">
        <v>184</v>
      </c>
      <c r="BT26" s="17">
        <v>19</v>
      </c>
      <c r="BU26" s="17" t="s">
        <v>184</v>
      </c>
      <c r="BV26" s="17">
        <v>46</v>
      </c>
      <c r="BW26" s="17" t="s">
        <v>184</v>
      </c>
      <c r="BX26" s="17">
        <v>132</v>
      </c>
      <c r="BY26" s="17" t="s">
        <v>184</v>
      </c>
      <c r="BZ26" s="17">
        <v>3</v>
      </c>
      <c r="CA26" s="17" t="s">
        <v>184</v>
      </c>
      <c r="CB26" s="17">
        <v>84</v>
      </c>
    </row>
    <row r="27" spans="1:80">
      <c r="A27" s="1" t="s">
        <v>128</v>
      </c>
      <c r="B27" s="48">
        <v>65</v>
      </c>
      <c r="C27" s="44" t="s">
        <v>130</v>
      </c>
      <c r="D27" s="44">
        <v>442</v>
      </c>
      <c r="E27" s="17" t="s">
        <v>187</v>
      </c>
      <c r="F27" s="17">
        <v>21</v>
      </c>
      <c r="G27" s="17" t="s">
        <v>187</v>
      </c>
      <c r="H27" s="17">
        <v>3</v>
      </c>
      <c r="I27" s="17" t="s">
        <v>187</v>
      </c>
      <c r="J27" s="17">
        <v>39</v>
      </c>
      <c r="K27" s="17" t="s">
        <v>187</v>
      </c>
      <c r="L27" s="17">
        <v>6</v>
      </c>
      <c r="M27" s="17" t="s">
        <v>187</v>
      </c>
      <c r="N27" s="17">
        <v>111</v>
      </c>
      <c r="O27" s="17" t="s">
        <v>187</v>
      </c>
      <c r="P27" s="17">
        <v>20</v>
      </c>
      <c r="Q27" s="17" t="s">
        <v>178</v>
      </c>
      <c r="R27" s="17">
        <v>467</v>
      </c>
      <c r="S27" s="17" t="s">
        <v>187</v>
      </c>
      <c r="T27" s="17">
        <v>63</v>
      </c>
      <c r="U27" s="17" t="s">
        <v>187</v>
      </c>
      <c r="V27" s="17">
        <v>49</v>
      </c>
      <c r="W27" s="17" t="s">
        <v>187</v>
      </c>
      <c r="X27" s="17">
        <v>118</v>
      </c>
      <c r="Y27" s="17" t="s">
        <v>187</v>
      </c>
      <c r="Z27" s="17">
        <v>13</v>
      </c>
      <c r="AA27" s="17" t="s">
        <v>187</v>
      </c>
      <c r="AB27" s="17">
        <v>109</v>
      </c>
      <c r="AC27" s="17" t="s">
        <v>187</v>
      </c>
      <c r="AD27" s="17">
        <v>49</v>
      </c>
      <c r="AE27" s="17" t="s">
        <v>187</v>
      </c>
      <c r="AF27" s="17">
        <v>17</v>
      </c>
      <c r="AG27" s="17" t="s">
        <v>187</v>
      </c>
      <c r="AH27" s="17">
        <v>19</v>
      </c>
      <c r="AI27" s="17" t="s">
        <v>187</v>
      </c>
      <c r="AJ27" s="17">
        <v>44</v>
      </c>
      <c r="AK27" s="17" t="s">
        <v>187</v>
      </c>
      <c r="AL27" s="17">
        <v>21</v>
      </c>
      <c r="AM27" s="17" t="s">
        <v>187</v>
      </c>
      <c r="AN27" s="17">
        <v>26</v>
      </c>
      <c r="AO27" s="17" t="s">
        <v>187</v>
      </c>
      <c r="AP27" s="17">
        <v>6</v>
      </c>
      <c r="AQ27" s="17" t="s">
        <v>187</v>
      </c>
      <c r="AR27" s="17">
        <v>28</v>
      </c>
      <c r="AS27" s="17" t="s">
        <v>187</v>
      </c>
      <c r="AT27" s="17">
        <v>44</v>
      </c>
      <c r="AU27" s="17" t="s">
        <v>187</v>
      </c>
      <c r="AV27" s="17">
        <v>92</v>
      </c>
      <c r="AW27" s="17" t="s">
        <v>187</v>
      </c>
      <c r="AX27" s="17">
        <v>210</v>
      </c>
      <c r="AY27" s="17" t="s">
        <v>162</v>
      </c>
      <c r="AZ27" s="17">
        <v>160</v>
      </c>
      <c r="BA27" s="17" t="s">
        <v>162</v>
      </c>
      <c r="BB27" s="17">
        <v>71</v>
      </c>
      <c r="BC27" s="17" t="s">
        <v>162</v>
      </c>
      <c r="BD27" s="17">
        <v>89</v>
      </c>
      <c r="BE27" s="17" t="s">
        <v>162</v>
      </c>
      <c r="BF27" s="17">
        <v>65</v>
      </c>
      <c r="BG27" s="17" t="s">
        <v>162</v>
      </c>
      <c r="BH27" s="17">
        <v>125</v>
      </c>
      <c r="BI27" s="17" t="s">
        <v>162</v>
      </c>
      <c r="BJ27" s="17">
        <v>76</v>
      </c>
      <c r="BK27" s="17" t="s">
        <v>162</v>
      </c>
      <c r="BL27" s="17">
        <v>49</v>
      </c>
      <c r="BM27" s="17" t="s">
        <v>162</v>
      </c>
      <c r="BN27" s="17">
        <v>132</v>
      </c>
      <c r="BO27" s="17" t="s">
        <v>162</v>
      </c>
      <c r="BP27" s="17">
        <v>260</v>
      </c>
      <c r="BQ27" s="17" t="s">
        <v>162</v>
      </c>
      <c r="BR27" s="17">
        <v>78</v>
      </c>
      <c r="BS27" s="17" t="s">
        <v>162</v>
      </c>
      <c r="BT27" s="17">
        <v>288</v>
      </c>
      <c r="BU27" s="17" t="s">
        <v>162</v>
      </c>
      <c r="BV27" s="17">
        <v>237</v>
      </c>
      <c r="BW27" s="17" t="s">
        <v>162</v>
      </c>
      <c r="BX27" s="17">
        <v>37</v>
      </c>
      <c r="BY27" s="17" t="s">
        <v>162</v>
      </c>
      <c r="BZ27" s="17">
        <v>54</v>
      </c>
      <c r="CA27" s="17" t="s">
        <v>162</v>
      </c>
      <c r="CB27" s="17">
        <v>42</v>
      </c>
    </row>
    <row r="28" spans="1:80">
      <c r="A28" s="1" t="s">
        <v>132</v>
      </c>
      <c r="B28" s="48">
        <v>345</v>
      </c>
      <c r="C28" s="44" t="s">
        <v>183</v>
      </c>
      <c r="D28" s="44">
        <v>100</v>
      </c>
      <c r="E28" s="17" t="s">
        <v>168</v>
      </c>
      <c r="F28" s="17">
        <v>119</v>
      </c>
      <c r="G28" s="17" t="s">
        <v>168</v>
      </c>
      <c r="H28" s="17">
        <v>410</v>
      </c>
      <c r="I28" s="17" t="s">
        <v>168</v>
      </c>
      <c r="J28" s="17">
        <v>101</v>
      </c>
      <c r="K28" s="17" t="s">
        <v>168</v>
      </c>
      <c r="L28" s="17">
        <v>240</v>
      </c>
      <c r="M28" s="17" t="s">
        <v>168</v>
      </c>
      <c r="N28" s="17">
        <v>182</v>
      </c>
      <c r="O28" s="17" t="s">
        <v>168</v>
      </c>
      <c r="P28" s="17">
        <v>203</v>
      </c>
      <c r="Q28" s="17" t="s">
        <v>184</v>
      </c>
      <c r="R28" s="17">
        <v>20</v>
      </c>
      <c r="S28" s="17" t="s">
        <v>168</v>
      </c>
      <c r="T28" s="17">
        <v>165</v>
      </c>
      <c r="U28" s="17" t="s">
        <v>168</v>
      </c>
      <c r="V28" s="17">
        <v>79</v>
      </c>
      <c r="W28" s="17" t="s">
        <v>168</v>
      </c>
      <c r="X28" s="17">
        <v>145</v>
      </c>
      <c r="Y28" s="17" t="s">
        <v>168</v>
      </c>
      <c r="Z28" s="17">
        <v>181</v>
      </c>
      <c r="AA28" s="17" t="s">
        <v>168</v>
      </c>
      <c r="AB28" s="17">
        <v>35</v>
      </c>
      <c r="AC28" s="17" t="s">
        <v>168</v>
      </c>
      <c r="AD28" s="17">
        <v>134</v>
      </c>
      <c r="AE28" s="17" t="s">
        <v>168</v>
      </c>
      <c r="AF28" s="17">
        <v>605</v>
      </c>
      <c r="AG28" s="17" t="s">
        <v>168</v>
      </c>
      <c r="AH28" s="17">
        <v>476</v>
      </c>
      <c r="AI28" s="17" t="s">
        <v>168</v>
      </c>
      <c r="AJ28" s="17">
        <v>137</v>
      </c>
      <c r="AK28" s="17" t="s">
        <v>168</v>
      </c>
      <c r="AL28" s="17">
        <v>154</v>
      </c>
      <c r="AM28" s="17" t="s">
        <v>168</v>
      </c>
      <c r="AN28" s="17">
        <v>191</v>
      </c>
      <c r="AO28" s="17" t="s">
        <v>168</v>
      </c>
      <c r="AP28" s="17">
        <v>441</v>
      </c>
      <c r="AQ28" s="17" t="s">
        <v>168</v>
      </c>
      <c r="AR28" s="17">
        <v>286</v>
      </c>
      <c r="AS28" s="17" t="s">
        <v>168</v>
      </c>
      <c r="AT28" s="17">
        <v>250</v>
      </c>
      <c r="AU28" s="17" t="s">
        <v>168</v>
      </c>
      <c r="AV28" s="17">
        <v>205</v>
      </c>
      <c r="AW28" s="17" t="s">
        <v>168</v>
      </c>
      <c r="AX28" s="17">
        <v>94</v>
      </c>
      <c r="AY28" s="17" t="s">
        <v>191</v>
      </c>
      <c r="AZ28" s="17">
        <v>508</v>
      </c>
      <c r="BA28" s="17" t="s">
        <v>191</v>
      </c>
      <c r="BB28" s="17">
        <v>178</v>
      </c>
      <c r="BC28" s="17" t="s">
        <v>191</v>
      </c>
      <c r="BD28" s="17">
        <v>80</v>
      </c>
      <c r="BE28" s="17" t="s">
        <v>191</v>
      </c>
      <c r="BF28" s="17">
        <v>275</v>
      </c>
      <c r="BG28" s="17" t="s">
        <v>191</v>
      </c>
      <c r="BH28" s="17">
        <v>322</v>
      </c>
      <c r="BI28" s="17" t="s">
        <v>191</v>
      </c>
      <c r="BJ28" s="17">
        <v>75</v>
      </c>
      <c r="BK28" s="17" t="s">
        <v>191</v>
      </c>
      <c r="BL28" s="17">
        <v>169</v>
      </c>
      <c r="BM28" s="17" t="s">
        <v>191</v>
      </c>
      <c r="BN28" s="17">
        <v>154</v>
      </c>
      <c r="BO28" s="17" t="s">
        <v>191</v>
      </c>
      <c r="BP28" s="17">
        <v>194</v>
      </c>
      <c r="BQ28" s="17" t="s">
        <v>191</v>
      </c>
      <c r="BR28" s="17">
        <v>119</v>
      </c>
      <c r="BS28" s="17" t="s">
        <v>191</v>
      </c>
      <c r="BT28" s="17">
        <v>135</v>
      </c>
      <c r="BU28" s="17" t="s">
        <v>191</v>
      </c>
      <c r="BV28" s="17">
        <v>129</v>
      </c>
      <c r="BW28" s="17" t="s">
        <v>191</v>
      </c>
      <c r="BX28" s="17">
        <v>84</v>
      </c>
      <c r="BY28" s="17" t="s">
        <v>191</v>
      </c>
      <c r="BZ28" s="17">
        <v>963</v>
      </c>
      <c r="CA28" s="17" t="s">
        <v>191</v>
      </c>
      <c r="CB28" s="17">
        <v>127</v>
      </c>
    </row>
    <row r="29" spans="1:80">
      <c r="A29" s="1" t="s">
        <v>72</v>
      </c>
      <c r="B29" s="48">
        <v>136</v>
      </c>
      <c r="C29" s="44" t="s">
        <v>190</v>
      </c>
      <c r="D29" s="44">
        <v>171</v>
      </c>
      <c r="E29" s="17" t="s">
        <v>179</v>
      </c>
      <c r="F29" s="17">
        <v>49</v>
      </c>
      <c r="G29" s="17" t="s">
        <v>179</v>
      </c>
      <c r="H29" s="17">
        <v>18</v>
      </c>
      <c r="I29" s="17" t="s">
        <v>179</v>
      </c>
      <c r="J29" s="17">
        <v>7</v>
      </c>
      <c r="K29" s="17" t="s">
        <v>179</v>
      </c>
      <c r="L29" s="17">
        <v>18</v>
      </c>
      <c r="M29" s="17" t="s">
        <v>179</v>
      </c>
      <c r="N29" s="17">
        <v>146</v>
      </c>
      <c r="O29" s="17" t="s">
        <v>179</v>
      </c>
      <c r="P29" s="17">
        <v>17</v>
      </c>
      <c r="Q29" s="17" t="s">
        <v>158</v>
      </c>
      <c r="R29" s="17">
        <v>56</v>
      </c>
      <c r="S29" s="17" t="s">
        <v>179</v>
      </c>
      <c r="T29" s="17">
        <v>183</v>
      </c>
      <c r="U29" s="17" t="s">
        <v>179</v>
      </c>
      <c r="V29" s="17">
        <v>129</v>
      </c>
      <c r="W29" s="17" t="s">
        <v>179</v>
      </c>
      <c r="X29" s="17">
        <v>140</v>
      </c>
      <c r="Y29" s="17" t="s">
        <v>179</v>
      </c>
      <c r="Z29" s="17">
        <v>15</v>
      </c>
      <c r="AA29" s="17" t="s">
        <v>179</v>
      </c>
      <c r="AB29" s="17">
        <v>46</v>
      </c>
      <c r="AC29" s="17" t="s">
        <v>179</v>
      </c>
      <c r="AD29" s="17">
        <v>12</v>
      </c>
      <c r="AE29" s="17" t="s">
        <v>179</v>
      </c>
      <c r="AF29" s="17">
        <v>206</v>
      </c>
      <c r="AG29" s="17" t="s">
        <v>179</v>
      </c>
      <c r="AH29" s="17">
        <v>36</v>
      </c>
      <c r="AI29" s="17" t="s">
        <v>179</v>
      </c>
      <c r="AJ29" s="17">
        <v>56</v>
      </c>
      <c r="AK29" s="17" t="s">
        <v>179</v>
      </c>
      <c r="AL29" s="17">
        <v>64</v>
      </c>
      <c r="AM29" s="17" t="s">
        <v>179</v>
      </c>
      <c r="AN29" s="17">
        <v>48</v>
      </c>
      <c r="AO29" s="17" t="s">
        <v>179</v>
      </c>
      <c r="AP29" s="17">
        <v>22</v>
      </c>
      <c r="AQ29" s="17" t="s">
        <v>179</v>
      </c>
      <c r="AR29" s="17">
        <v>47</v>
      </c>
      <c r="AS29" s="17" t="s">
        <v>179</v>
      </c>
      <c r="AT29" s="17">
        <v>85</v>
      </c>
      <c r="AU29" s="17" t="s">
        <v>179</v>
      </c>
      <c r="AV29" s="17">
        <v>166</v>
      </c>
      <c r="AW29" s="17" t="s">
        <v>179</v>
      </c>
      <c r="AX29" s="17">
        <v>217</v>
      </c>
      <c r="AY29" s="17" t="s">
        <v>108</v>
      </c>
      <c r="AZ29" s="17">
        <v>4</v>
      </c>
      <c r="BA29" s="17" t="s">
        <v>108</v>
      </c>
      <c r="BB29" s="17">
        <v>112</v>
      </c>
      <c r="BC29" s="17" t="s">
        <v>108</v>
      </c>
      <c r="BD29" s="17">
        <v>98</v>
      </c>
      <c r="BE29" s="17" t="s">
        <v>108</v>
      </c>
      <c r="BF29" s="17">
        <v>154</v>
      </c>
      <c r="BG29" s="17" t="s">
        <v>108</v>
      </c>
      <c r="BH29" s="17">
        <v>77</v>
      </c>
      <c r="BI29" s="17" t="s">
        <v>108</v>
      </c>
      <c r="BJ29" s="17">
        <v>209</v>
      </c>
      <c r="BK29" s="17" t="s">
        <v>108</v>
      </c>
      <c r="BL29" s="17">
        <v>160</v>
      </c>
      <c r="BM29" s="17" t="s">
        <v>108</v>
      </c>
      <c r="BN29" s="17">
        <v>77</v>
      </c>
      <c r="BO29" s="17" t="s">
        <v>108</v>
      </c>
      <c r="BP29" s="17">
        <v>28</v>
      </c>
      <c r="BQ29" s="17" t="s">
        <v>108</v>
      </c>
      <c r="BR29" s="17">
        <v>179</v>
      </c>
      <c r="BS29" s="17" t="s">
        <v>108</v>
      </c>
      <c r="BT29" s="17">
        <v>5</v>
      </c>
      <c r="BU29" s="17" t="s">
        <v>108</v>
      </c>
      <c r="BV29" s="17">
        <v>10</v>
      </c>
      <c r="BW29" s="17" t="s">
        <v>108</v>
      </c>
      <c r="BX29" s="17">
        <v>147</v>
      </c>
      <c r="BY29" s="17" t="s">
        <v>108</v>
      </c>
      <c r="BZ29" s="17">
        <v>24</v>
      </c>
      <c r="CA29" s="17" t="s">
        <v>108</v>
      </c>
      <c r="CB29" s="17">
        <v>225</v>
      </c>
    </row>
    <row r="30" spans="1:80">
      <c r="A30" s="1" t="s">
        <v>134</v>
      </c>
      <c r="B30" s="48">
        <v>15</v>
      </c>
      <c r="C30" s="44" t="s">
        <v>87</v>
      </c>
      <c r="D30" s="44">
        <v>89</v>
      </c>
      <c r="E30" s="17" t="s">
        <v>140</v>
      </c>
      <c r="F30" s="17">
        <v>66</v>
      </c>
      <c r="G30" s="17" t="s">
        <v>140</v>
      </c>
      <c r="H30" s="17">
        <v>23</v>
      </c>
      <c r="I30" s="17" t="s">
        <v>140</v>
      </c>
      <c r="J30" s="17">
        <v>906</v>
      </c>
      <c r="K30" s="17" t="s">
        <v>140</v>
      </c>
      <c r="L30" s="17">
        <v>60</v>
      </c>
      <c r="M30" s="17" t="s">
        <v>140</v>
      </c>
      <c r="N30" s="17">
        <v>90</v>
      </c>
      <c r="O30" s="17" t="s">
        <v>140</v>
      </c>
      <c r="P30" s="17">
        <v>262</v>
      </c>
      <c r="Q30" s="17" t="s">
        <v>90</v>
      </c>
      <c r="R30" s="17">
        <v>6</v>
      </c>
      <c r="S30" s="17" t="s">
        <v>140</v>
      </c>
      <c r="T30" s="17">
        <v>88</v>
      </c>
      <c r="U30" s="17" t="s">
        <v>140</v>
      </c>
      <c r="V30" s="17">
        <v>26</v>
      </c>
      <c r="W30" s="17" t="s">
        <v>140</v>
      </c>
      <c r="X30" s="17">
        <v>96</v>
      </c>
      <c r="Y30" s="17" t="s">
        <v>140</v>
      </c>
      <c r="Z30" s="17">
        <v>207</v>
      </c>
      <c r="AA30" s="17" t="s">
        <v>140</v>
      </c>
      <c r="AB30" s="17">
        <v>69</v>
      </c>
      <c r="AC30" s="17" t="s">
        <v>140</v>
      </c>
      <c r="AD30" s="17">
        <v>524</v>
      </c>
      <c r="AE30" s="17" t="s">
        <v>140</v>
      </c>
      <c r="AF30" s="17">
        <v>35</v>
      </c>
      <c r="AG30" s="17" t="s">
        <v>140</v>
      </c>
      <c r="AH30" s="17">
        <v>96</v>
      </c>
      <c r="AI30" s="17" t="s">
        <v>140</v>
      </c>
      <c r="AJ30" s="17">
        <v>127</v>
      </c>
      <c r="AK30" s="17" t="s">
        <v>140</v>
      </c>
      <c r="AL30" s="17">
        <v>190</v>
      </c>
      <c r="AM30" s="17" t="s">
        <v>140</v>
      </c>
      <c r="AN30" s="17">
        <v>95</v>
      </c>
      <c r="AO30" s="17" t="s">
        <v>140</v>
      </c>
      <c r="AP30" s="17">
        <v>99</v>
      </c>
      <c r="AQ30" s="17" t="s">
        <v>140</v>
      </c>
      <c r="AR30" s="17">
        <v>153</v>
      </c>
      <c r="AS30" s="17" t="s">
        <v>140</v>
      </c>
      <c r="AT30" s="17">
        <v>71</v>
      </c>
      <c r="AU30" s="17" t="s">
        <v>140</v>
      </c>
      <c r="AV30" s="17">
        <v>113</v>
      </c>
      <c r="AW30" s="17" t="s">
        <v>140</v>
      </c>
      <c r="AX30" s="17">
        <v>75</v>
      </c>
      <c r="AY30" s="17" t="s">
        <v>160</v>
      </c>
      <c r="AZ30" s="17">
        <v>152</v>
      </c>
      <c r="BA30" s="17" t="s">
        <v>160</v>
      </c>
      <c r="BB30" s="17">
        <v>79</v>
      </c>
      <c r="BC30" s="17" t="s">
        <v>160</v>
      </c>
      <c r="BD30" s="17">
        <v>71</v>
      </c>
      <c r="BE30" s="17" t="s">
        <v>160</v>
      </c>
      <c r="BF30" s="17">
        <v>234</v>
      </c>
      <c r="BG30" s="17" t="s">
        <v>160</v>
      </c>
      <c r="BH30" s="17">
        <v>181</v>
      </c>
      <c r="BI30" s="17" t="s">
        <v>160</v>
      </c>
      <c r="BJ30" s="17">
        <v>115</v>
      </c>
      <c r="BK30" s="17" t="s">
        <v>160</v>
      </c>
      <c r="BL30" s="17">
        <v>128</v>
      </c>
      <c r="BM30" s="17" t="s">
        <v>160</v>
      </c>
      <c r="BN30" s="17">
        <v>170</v>
      </c>
      <c r="BO30" s="17" t="s">
        <v>160</v>
      </c>
      <c r="BP30" s="17">
        <v>182</v>
      </c>
      <c r="BQ30" s="17" t="s">
        <v>160</v>
      </c>
      <c r="BR30" s="17">
        <v>119</v>
      </c>
      <c r="BS30" s="17" t="s">
        <v>160</v>
      </c>
      <c r="BT30" s="17">
        <v>104</v>
      </c>
      <c r="BU30" s="17" t="s">
        <v>160</v>
      </c>
      <c r="BV30" s="17">
        <v>89</v>
      </c>
      <c r="BW30" s="17" t="s">
        <v>160</v>
      </c>
      <c r="BX30" s="17">
        <v>108</v>
      </c>
      <c r="BY30" s="17" t="s">
        <v>160</v>
      </c>
      <c r="BZ30" s="17">
        <v>297</v>
      </c>
      <c r="CA30" s="17" t="s">
        <v>160</v>
      </c>
      <c r="CB30" s="17">
        <v>222</v>
      </c>
    </row>
    <row r="31" spans="1:80">
      <c r="A31" s="1" t="s">
        <v>136</v>
      </c>
      <c r="B31" s="48">
        <v>583</v>
      </c>
      <c r="C31" s="44" t="s">
        <v>121</v>
      </c>
      <c r="D31" s="44">
        <v>163</v>
      </c>
      <c r="E31" s="17" t="s">
        <v>121</v>
      </c>
      <c r="F31" s="17">
        <v>251</v>
      </c>
      <c r="G31" s="17" t="s">
        <v>121</v>
      </c>
      <c r="H31" s="17">
        <v>5</v>
      </c>
      <c r="I31" s="17" t="s">
        <v>121</v>
      </c>
      <c r="J31" s="17">
        <v>11</v>
      </c>
      <c r="K31" s="17" t="s">
        <v>121</v>
      </c>
      <c r="L31" s="17">
        <v>5</v>
      </c>
      <c r="M31" s="17" t="s">
        <v>121</v>
      </c>
      <c r="N31" s="17">
        <v>75</v>
      </c>
      <c r="O31" s="17" t="s">
        <v>121</v>
      </c>
      <c r="P31" s="17">
        <v>11</v>
      </c>
      <c r="Q31" s="17" t="s">
        <v>128</v>
      </c>
      <c r="R31" s="17">
        <v>168</v>
      </c>
      <c r="S31" s="17" t="s">
        <v>121</v>
      </c>
      <c r="T31" s="17">
        <v>138</v>
      </c>
      <c r="U31" s="17" t="s">
        <v>121</v>
      </c>
      <c r="V31" s="17">
        <v>374</v>
      </c>
      <c r="W31" s="17" t="s">
        <v>121</v>
      </c>
      <c r="X31" s="17">
        <v>185</v>
      </c>
      <c r="Y31" s="17" t="s">
        <v>121</v>
      </c>
      <c r="Z31" s="17">
        <v>11</v>
      </c>
      <c r="AA31" s="17" t="s">
        <v>121</v>
      </c>
      <c r="AB31" s="17">
        <v>192</v>
      </c>
      <c r="AC31" s="17" t="s">
        <v>121</v>
      </c>
      <c r="AD31" s="17">
        <v>16</v>
      </c>
      <c r="AE31" s="17" t="s">
        <v>121</v>
      </c>
      <c r="AF31" s="17">
        <v>76</v>
      </c>
      <c r="AG31" s="17" t="s">
        <v>121</v>
      </c>
      <c r="AH31" s="17">
        <v>61</v>
      </c>
      <c r="AI31" s="17" t="s">
        <v>121</v>
      </c>
      <c r="AJ31" s="17">
        <v>64</v>
      </c>
      <c r="AK31" s="17" t="s">
        <v>121</v>
      </c>
      <c r="AL31" s="17">
        <v>77</v>
      </c>
      <c r="AM31" s="17" t="s">
        <v>121</v>
      </c>
      <c r="AN31" s="17">
        <v>71</v>
      </c>
      <c r="AO31" s="17" t="s">
        <v>121</v>
      </c>
      <c r="AP31" s="17">
        <v>21</v>
      </c>
      <c r="AQ31" s="17" t="s">
        <v>121</v>
      </c>
      <c r="AR31" s="17">
        <v>58</v>
      </c>
      <c r="AS31" s="17" t="s">
        <v>121</v>
      </c>
      <c r="AT31" s="17">
        <v>80</v>
      </c>
      <c r="AU31" s="17" t="s">
        <v>121</v>
      </c>
      <c r="AV31" s="17">
        <v>54</v>
      </c>
      <c r="AW31" s="17" t="s">
        <v>121</v>
      </c>
      <c r="AX31" s="17">
        <v>125</v>
      </c>
      <c r="AY31" s="17" t="s">
        <v>102</v>
      </c>
      <c r="AZ31" s="17">
        <v>410</v>
      </c>
      <c r="BA31" s="17" t="s">
        <v>102</v>
      </c>
      <c r="BB31" s="17">
        <v>161</v>
      </c>
      <c r="BC31" s="17" t="s">
        <v>102</v>
      </c>
      <c r="BD31" s="17">
        <v>41</v>
      </c>
      <c r="BE31" s="17" t="s">
        <v>102</v>
      </c>
      <c r="BF31" s="17">
        <v>177</v>
      </c>
      <c r="BG31" s="17" t="s">
        <v>102</v>
      </c>
      <c r="BH31" s="17">
        <v>162</v>
      </c>
      <c r="BI31" s="17" t="s">
        <v>102</v>
      </c>
      <c r="BJ31" s="17">
        <v>42</v>
      </c>
      <c r="BK31" s="17" t="s">
        <v>102</v>
      </c>
      <c r="BL31" s="17">
        <v>92</v>
      </c>
      <c r="BM31" s="17" t="s">
        <v>102</v>
      </c>
      <c r="BN31" s="17">
        <v>178</v>
      </c>
      <c r="BO31" s="17" t="s">
        <v>102</v>
      </c>
      <c r="BP31" s="17">
        <v>182</v>
      </c>
      <c r="BQ31" s="17" t="s">
        <v>102</v>
      </c>
      <c r="BR31" s="17">
        <v>113</v>
      </c>
      <c r="BS31" s="17" t="s">
        <v>102</v>
      </c>
      <c r="BT31" s="17">
        <v>116</v>
      </c>
      <c r="BU31" s="17" t="s">
        <v>102</v>
      </c>
      <c r="BV31" s="17">
        <v>113</v>
      </c>
      <c r="BW31" s="17" t="s">
        <v>102</v>
      </c>
      <c r="BX31" s="17">
        <v>80</v>
      </c>
      <c r="BY31" s="17" t="s">
        <v>102</v>
      </c>
      <c r="BZ31" s="17">
        <v>606</v>
      </c>
      <c r="CA31" s="17" t="s">
        <v>102</v>
      </c>
      <c r="CB31" s="17">
        <v>85</v>
      </c>
    </row>
    <row r="32" spans="1:80">
      <c r="A32" s="1" t="s">
        <v>138</v>
      </c>
      <c r="B32" s="48">
        <v>8</v>
      </c>
      <c r="C32" s="44" t="s">
        <v>111</v>
      </c>
      <c r="D32" s="44">
        <v>286</v>
      </c>
      <c r="E32" s="17" t="s">
        <v>78</v>
      </c>
      <c r="F32" s="17">
        <v>51</v>
      </c>
      <c r="G32" s="17" t="s">
        <v>78</v>
      </c>
      <c r="H32" s="17">
        <v>6</v>
      </c>
      <c r="I32" s="17" t="s">
        <v>78</v>
      </c>
      <c r="J32" s="17">
        <v>8</v>
      </c>
      <c r="K32" s="17" t="s">
        <v>78</v>
      </c>
      <c r="L32" s="17">
        <v>20</v>
      </c>
      <c r="M32" s="17" t="s">
        <v>78</v>
      </c>
      <c r="N32" s="17">
        <v>83</v>
      </c>
      <c r="O32" s="17" t="s">
        <v>78</v>
      </c>
      <c r="P32" s="17">
        <v>15</v>
      </c>
      <c r="Q32" s="17" t="s">
        <v>150</v>
      </c>
      <c r="R32" s="17">
        <v>309</v>
      </c>
      <c r="S32" s="17" t="s">
        <v>78</v>
      </c>
      <c r="T32" s="17">
        <v>120</v>
      </c>
      <c r="U32" s="17" t="s">
        <v>78</v>
      </c>
      <c r="V32" s="17">
        <v>130</v>
      </c>
      <c r="W32" s="17" t="s">
        <v>78</v>
      </c>
      <c r="X32" s="17">
        <v>73</v>
      </c>
      <c r="Y32" s="17" t="s">
        <v>78</v>
      </c>
      <c r="Z32" s="17">
        <v>14</v>
      </c>
      <c r="AA32" s="17" t="s">
        <v>78</v>
      </c>
      <c r="AB32" s="17">
        <v>230</v>
      </c>
      <c r="AC32" s="17" t="s">
        <v>78</v>
      </c>
      <c r="AD32" s="17">
        <v>27</v>
      </c>
      <c r="AE32" s="17" t="s">
        <v>78</v>
      </c>
      <c r="AF32" s="17">
        <v>50</v>
      </c>
      <c r="AG32" s="17" t="s">
        <v>78</v>
      </c>
      <c r="AH32" s="17">
        <v>26</v>
      </c>
      <c r="AI32" s="17" t="s">
        <v>78</v>
      </c>
      <c r="AJ32" s="17">
        <v>62</v>
      </c>
      <c r="AK32" s="17" t="s">
        <v>78</v>
      </c>
      <c r="AL32" s="17">
        <v>22</v>
      </c>
      <c r="AM32" s="17" t="s">
        <v>78</v>
      </c>
      <c r="AN32" s="17">
        <v>32</v>
      </c>
      <c r="AO32" s="17" t="s">
        <v>78</v>
      </c>
      <c r="AP32" s="17">
        <v>9</v>
      </c>
      <c r="AQ32" s="17" t="s">
        <v>78</v>
      </c>
      <c r="AR32" s="17">
        <v>29</v>
      </c>
      <c r="AS32" s="17" t="s">
        <v>78</v>
      </c>
      <c r="AT32" s="17">
        <v>106</v>
      </c>
      <c r="AU32" s="17" t="s">
        <v>78</v>
      </c>
      <c r="AV32" s="17">
        <v>154</v>
      </c>
      <c r="AW32" s="17" t="s">
        <v>78</v>
      </c>
      <c r="AX32" s="17">
        <v>134</v>
      </c>
      <c r="AY32" s="17" t="s">
        <v>180</v>
      </c>
      <c r="AZ32" s="17">
        <v>136</v>
      </c>
      <c r="BA32" s="17" t="s">
        <v>180</v>
      </c>
      <c r="BB32" s="17">
        <v>66</v>
      </c>
      <c r="BC32" s="17" t="s">
        <v>180</v>
      </c>
      <c r="BD32" s="17">
        <v>54</v>
      </c>
      <c r="BE32" s="17" t="s">
        <v>180</v>
      </c>
      <c r="BF32" s="17">
        <v>176</v>
      </c>
      <c r="BG32" s="17" t="s">
        <v>180</v>
      </c>
      <c r="BH32" s="17">
        <v>120</v>
      </c>
      <c r="BI32" s="17" t="s">
        <v>180</v>
      </c>
      <c r="BJ32" s="17">
        <v>54</v>
      </c>
      <c r="BK32" s="17" t="s">
        <v>180</v>
      </c>
      <c r="BL32" s="17">
        <v>106</v>
      </c>
      <c r="BM32" s="17" t="s">
        <v>180</v>
      </c>
      <c r="BN32" s="17">
        <v>173</v>
      </c>
      <c r="BO32" s="17" t="s">
        <v>180</v>
      </c>
      <c r="BP32" s="17">
        <v>178</v>
      </c>
      <c r="BQ32" s="17" t="s">
        <v>180</v>
      </c>
      <c r="BR32" s="17">
        <v>76</v>
      </c>
      <c r="BS32" s="17" t="s">
        <v>180</v>
      </c>
      <c r="BT32" s="17">
        <v>77</v>
      </c>
      <c r="BU32" s="17" t="s">
        <v>180</v>
      </c>
      <c r="BV32" s="17">
        <v>96</v>
      </c>
      <c r="BW32" s="17" t="s">
        <v>180</v>
      </c>
      <c r="BX32" s="17">
        <v>88</v>
      </c>
      <c r="BY32" s="17" t="s">
        <v>180</v>
      </c>
      <c r="BZ32" s="17">
        <v>187</v>
      </c>
      <c r="CA32" s="17" t="s">
        <v>180</v>
      </c>
      <c r="CB32" s="17">
        <v>259</v>
      </c>
    </row>
    <row r="33" spans="1:80">
      <c r="A33" s="1" t="s">
        <v>140</v>
      </c>
      <c r="B33" s="48">
        <v>112</v>
      </c>
      <c r="C33" s="44" t="s">
        <v>166</v>
      </c>
      <c r="D33" s="44">
        <v>90</v>
      </c>
      <c r="E33" s="17" t="s">
        <v>93</v>
      </c>
      <c r="F33" s="17">
        <v>80</v>
      </c>
      <c r="G33" s="17" t="s">
        <v>93</v>
      </c>
      <c r="H33" s="17">
        <v>151</v>
      </c>
      <c r="I33" s="17" t="s">
        <v>93</v>
      </c>
      <c r="J33" s="17">
        <v>254</v>
      </c>
      <c r="K33" s="17" t="s">
        <v>93</v>
      </c>
      <c r="L33" s="17">
        <v>999</v>
      </c>
      <c r="M33" s="17" t="s">
        <v>93</v>
      </c>
      <c r="N33" s="17">
        <v>138</v>
      </c>
      <c r="O33" s="17" t="s">
        <v>93</v>
      </c>
      <c r="P33" s="17">
        <v>294</v>
      </c>
      <c r="Q33" s="17" t="s">
        <v>185</v>
      </c>
      <c r="R33" s="17">
        <v>94</v>
      </c>
      <c r="S33" s="17" t="s">
        <v>93</v>
      </c>
      <c r="T33" s="17">
        <v>100</v>
      </c>
      <c r="U33" s="17" t="s">
        <v>93</v>
      </c>
      <c r="V33" s="17">
        <v>43</v>
      </c>
      <c r="W33" s="17" t="s">
        <v>93</v>
      </c>
      <c r="X33" s="17">
        <v>74</v>
      </c>
      <c r="Y33" s="17" t="s">
        <v>93</v>
      </c>
      <c r="Z33" s="17">
        <v>297</v>
      </c>
      <c r="AA33" s="17" t="s">
        <v>93</v>
      </c>
      <c r="AB33" s="17">
        <v>102</v>
      </c>
      <c r="AC33" s="17" t="s">
        <v>93</v>
      </c>
      <c r="AD33" s="17">
        <v>281</v>
      </c>
      <c r="AE33" s="17" t="s">
        <v>93</v>
      </c>
      <c r="AF33" s="17">
        <v>187</v>
      </c>
      <c r="AG33" s="17" t="s">
        <v>93</v>
      </c>
      <c r="AH33" s="17">
        <v>154</v>
      </c>
      <c r="AI33" s="17" t="s">
        <v>93</v>
      </c>
      <c r="AJ33" s="17">
        <v>410</v>
      </c>
      <c r="AK33" s="17" t="s">
        <v>93</v>
      </c>
      <c r="AL33" s="17">
        <v>120</v>
      </c>
      <c r="AM33" s="17" t="s">
        <v>93</v>
      </c>
      <c r="AN33" s="17">
        <v>94</v>
      </c>
      <c r="AO33" s="17" t="s">
        <v>93</v>
      </c>
      <c r="AP33" s="17">
        <v>522</v>
      </c>
      <c r="AQ33" s="17" t="s">
        <v>93</v>
      </c>
      <c r="AR33" s="17">
        <v>253</v>
      </c>
      <c r="AS33" s="17" t="s">
        <v>93</v>
      </c>
      <c r="AT33" s="17">
        <v>177</v>
      </c>
      <c r="AU33" s="17" t="s">
        <v>93</v>
      </c>
      <c r="AV33" s="17">
        <v>313</v>
      </c>
      <c r="AW33" s="17" t="s">
        <v>93</v>
      </c>
      <c r="AX33" s="17">
        <v>141</v>
      </c>
      <c r="AY33" s="17" t="s">
        <v>126</v>
      </c>
      <c r="AZ33" s="17">
        <v>22</v>
      </c>
      <c r="BA33" s="17" t="s">
        <v>126</v>
      </c>
      <c r="BB33" s="17">
        <v>219</v>
      </c>
      <c r="BC33" s="17" t="s">
        <v>126</v>
      </c>
      <c r="BD33" s="17">
        <v>93</v>
      </c>
      <c r="BE33" s="17" t="s">
        <v>126</v>
      </c>
      <c r="BF33" s="17">
        <v>54</v>
      </c>
      <c r="BG33" s="17" t="s">
        <v>126</v>
      </c>
      <c r="BH33" s="17">
        <v>78</v>
      </c>
      <c r="BI33" s="17" t="s">
        <v>126</v>
      </c>
      <c r="BJ33" s="17">
        <v>80</v>
      </c>
      <c r="BK33" s="17" t="s">
        <v>126</v>
      </c>
      <c r="BL33" s="17">
        <v>147</v>
      </c>
      <c r="BM33" s="17" t="s">
        <v>126</v>
      </c>
      <c r="BN33" s="17">
        <v>40</v>
      </c>
      <c r="BO33" s="17" t="s">
        <v>126</v>
      </c>
      <c r="BP33" s="17">
        <v>40</v>
      </c>
      <c r="BQ33" s="17" t="s">
        <v>126</v>
      </c>
      <c r="BR33" s="17">
        <v>250</v>
      </c>
      <c r="BS33" s="17" t="s">
        <v>126</v>
      </c>
      <c r="BT33" s="17">
        <v>15</v>
      </c>
      <c r="BU33" s="17" t="s">
        <v>126</v>
      </c>
      <c r="BV33" s="17">
        <v>35</v>
      </c>
      <c r="BW33" s="17" t="s">
        <v>126</v>
      </c>
      <c r="BX33" s="17">
        <v>105</v>
      </c>
      <c r="BY33" s="17" t="s">
        <v>126</v>
      </c>
      <c r="BZ33" s="17">
        <v>7</v>
      </c>
      <c r="CA33" s="17" t="s">
        <v>126</v>
      </c>
      <c r="CB33" s="17">
        <v>139</v>
      </c>
    </row>
    <row r="34" spans="1:80">
      <c r="A34" s="1" t="s">
        <v>142</v>
      </c>
      <c r="B34" s="48">
        <v>15</v>
      </c>
      <c r="C34" s="44" t="s">
        <v>193</v>
      </c>
      <c r="D34" s="44">
        <v>107</v>
      </c>
      <c r="E34" s="17" t="s">
        <v>150</v>
      </c>
      <c r="F34" s="17">
        <v>91</v>
      </c>
      <c r="G34" s="17" t="s">
        <v>150</v>
      </c>
      <c r="H34" s="17">
        <v>57</v>
      </c>
      <c r="I34" s="17" t="s">
        <v>150</v>
      </c>
      <c r="J34" s="17">
        <v>7</v>
      </c>
      <c r="K34" s="17" t="s">
        <v>150</v>
      </c>
      <c r="L34" s="17">
        <v>11</v>
      </c>
      <c r="M34" s="17" t="s">
        <v>150</v>
      </c>
      <c r="N34" s="17">
        <v>164</v>
      </c>
      <c r="O34" s="17" t="s">
        <v>150</v>
      </c>
      <c r="P34" s="17">
        <v>14</v>
      </c>
      <c r="Q34" s="17" t="s">
        <v>156</v>
      </c>
      <c r="R34" s="17">
        <v>1</v>
      </c>
      <c r="S34" s="17" t="s">
        <v>150</v>
      </c>
      <c r="T34" s="17">
        <v>128</v>
      </c>
      <c r="U34" s="17" t="s">
        <v>150</v>
      </c>
      <c r="V34" s="17">
        <v>409</v>
      </c>
      <c r="W34" s="17" t="s">
        <v>150</v>
      </c>
      <c r="X34" s="17">
        <v>179</v>
      </c>
      <c r="Y34" s="17" t="s">
        <v>150</v>
      </c>
      <c r="Z34" s="17">
        <v>22</v>
      </c>
      <c r="AA34" s="17" t="s">
        <v>150</v>
      </c>
      <c r="AB34" s="17">
        <v>182</v>
      </c>
      <c r="AC34" s="17" t="s">
        <v>150</v>
      </c>
      <c r="AD34" s="17">
        <v>36</v>
      </c>
      <c r="AE34" s="17" t="s">
        <v>150</v>
      </c>
      <c r="AF34" s="17">
        <v>128</v>
      </c>
      <c r="AG34" s="17" t="s">
        <v>150</v>
      </c>
      <c r="AH34" s="17">
        <v>24</v>
      </c>
      <c r="AI34" s="17" t="s">
        <v>150</v>
      </c>
      <c r="AJ34" s="17">
        <v>68</v>
      </c>
      <c r="AK34" s="17" t="s">
        <v>150</v>
      </c>
      <c r="AL34" s="17">
        <v>58</v>
      </c>
      <c r="AM34" s="17" t="s">
        <v>150</v>
      </c>
      <c r="AN34" s="17">
        <v>169</v>
      </c>
      <c r="AO34" s="17" t="s">
        <v>150</v>
      </c>
      <c r="AP34" s="17">
        <v>10</v>
      </c>
      <c r="AQ34" s="17" t="s">
        <v>150</v>
      </c>
      <c r="AR34" s="17">
        <v>45</v>
      </c>
      <c r="AS34" s="17" t="s">
        <v>150</v>
      </c>
      <c r="AT34" s="17">
        <v>123</v>
      </c>
      <c r="AU34" s="17" t="s">
        <v>150</v>
      </c>
      <c r="AV34" s="17">
        <v>138</v>
      </c>
      <c r="AW34" s="17" t="s">
        <v>150</v>
      </c>
      <c r="AX34" s="17">
        <v>122</v>
      </c>
      <c r="AY34" s="17" t="s">
        <v>156</v>
      </c>
      <c r="AZ34" s="17">
        <v>239</v>
      </c>
      <c r="BA34" s="17" t="s">
        <v>156</v>
      </c>
      <c r="BB34" s="17">
        <v>129</v>
      </c>
      <c r="BC34" s="17" t="s">
        <v>156</v>
      </c>
      <c r="BD34" s="17">
        <v>163</v>
      </c>
      <c r="BE34" s="17" t="s">
        <v>156</v>
      </c>
      <c r="BF34" s="17">
        <v>132</v>
      </c>
      <c r="BG34" s="17" t="s">
        <v>156</v>
      </c>
      <c r="BH34" s="17">
        <v>107</v>
      </c>
      <c r="BI34" s="17" t="s">
        <v>156</v>
      </c>
      <c r="BJ34" s="17">
        <v>51</v>
      </c>
      <c r="BK34" s="17" t="s">
        <v>156</v>
      </c>
      <c r="BL34" s="17">
        <v>95</v>
      </c>
      <c r="BM34" s="17" t="s">
        <v>156</v>
      </c>
      <c r="BN34" s="17">
        <v>164</v>
      </c>
      <c r="BO34" s="17" t="s">
        <v>156</v>
      </c>
      <c r="BP34" s="17">
        <v>224</v>
      </c>
      <c r="BQ34" s="17" t="s">
        <v>156</v>
      </c>
      <c r="BR34" s="17">
        <v>139</v>
      </c>
      <c r="BS34" s="17" t="s">
        <v>156</v>
      </c>
      <c r="BT34" s="17">
        <v>762</v>
      </c>
      <c r="BU34" s="17" t="s">
        <v>156</v>
      </c>
      <c r="BV34" s="17">
        <v>539</v>
      </c>
      <c r="BW34" s="17" t="s">
        <v>156</v>
      </c>
      <c r="BX34" s="17">
        <v>136</v>
      </c>
      <c r="BY34" s="17" t="s">
        <v>156</v>
      </c>
      <c r="BZ34" s="17">
        <v>54</v>
      </c>
      <c r="CA34" s="17" t="s">
        <v>156</v>
      </c>
      <c r="CB34" s="17">
        <v>82</v>
      </c>
    </row>
    <row r="35" spans="1:80">
      <c r="A35" s="1" t="s">
        <v>144</v>
      </c>
      <c r="B35" s="48">
        <v>24</v>
      </c>
      <c r="C35" s="44" t="s">
        <v>134</v>
      </c>
      <c r="D35" s="44">
        <v>165</v>
      </c>
      <c r="E35" s="17" t="s">
        <v>188</v>
      </c>
      <c r="F35" s="17">
        <v>94</v>
      </c>
      <c r="G35" s="17" t="s">
        <v>188</v>
      </c>
      <c r="H35" s="17">
        <v>122</v>
      </c>
      <c r="I35" s="17" t="s">
        <v>188</v>
      </c>
      <c r="J35" s="17">
        <v>138</v>
      </c>
      <c r="K35" s="17" t="s">
        <v>188</v>
      </c>
      <c r="L35" s="17">
        <v>368</v>
      </c>
      <c r="M35" s="17" t="s">
        <v>188</v>
      </c>
      <c r="N35" s="17">
        <v>165</v>
      </c>
      <c r="O35" s="17" t="s">
        <v>188</v>
      </c>
      <c r="P35" s="17">
        <v>397</v>
      </c>
      <c r="Q35" s="17" t="s">
        <v>154</v>
      </c>
      <c r="R35" s="17">
        <v>4</v>
      </c>
      <c r="S35" s="17" t="s">
        <v>188</v>
      </c>
      <c r="T35" s="17">
        <v>201</v>
      </c>
      <c r="U35" s="17" t="s">
        <v>188</v>
      </c>
      <c r="V35" s="17">
        <v>66</v>
      </c>
      <c r="W35" s="17" t="s">
        <v>188</v>
      </c>
      <c r="X35" s="17">
        <v>68</v>
      </c>
      <c r="Y35" s="17" t="s">
        <v>188</v>
      </c>
      <c r="Z35" s="17">
        <v>350</v>
      </c>
      <c r="AA35" s="17" t="s">
        <v>188</v>
      </c>
      <c r="AB35" s="17">
        <v>185</v>
      </c>
      <c r="AC35" s="17" t="s">
        <v>188</v>
      </c>
      <c r="AD35" s="17">
        <v>189</v>
      </c>
      <c r="AE35" s="17" t="s">
        <v>188</v>
      </c>
      <c r="AF35" s="17">
        <v>77</v>
      </c>
      <c r="AG35" s="17" t="s">
        <v>188</v>
      </c>
      <c r="AH35" s="17">
        <v>100</v>
      </c>
      <c r="AI35" s="17" t="s">
        <v>188</v>
      </c>
      <c r="AJ35" s="17">
        <v>196</v>
      </c>
      <c r="AK35" s="17" t="s">
        <v>188</v>
      </c>
      <c r="AL35" s="17">
        <v>132</v>
      </c>
      <c r="AM35" s="17" t="s">
        <v>188</v>
      </c>
      <c r="AN35" s="17">
        <v>152</v>
      </c>
      <c r="AO35" s="17" t="s">
        <v>188</v>
      </c>
      <c r="AP35" s="17">
        <v>141</v>
      </c>
      <c r="AQ35" s="17" t="s">
        <v>188</v>
      </c>
      <c r="AR35" s="17">
        <v>145</v>
      </c>
      <c r="AS35" s="17" t="s">
        <v>188</v>
      </c>
      <c r="AT35" s="17">
        <v>238</v>
      </c>
      <c r="AU35" s="17" t="s">
        <v>188</v>
      </c>
      <c r="AV35" s="17">
        <v>81</v>
      </c>
      <c r="AW35" s="17" t="s">
        <v>188</v>
      </c>
      <c r="AX35" s="17">
        <v>78</v>
      </c>
      <c r="AY35" s="17" t="s">
        <v>142</v>
      </c>
      <c r="AZ35" s="17">
        <v>12</v>
      </c>
      <c r="BA35" s="17" t="s">
        <v>142</v>
      </c>
      <c r="BB35" s="17">
        <v>146</v>
      </c>
      <c r="BC35" s="17" t="s">
        <v>142</v>
      </c>
      <c r="BD35" s="17">
        <v>60</v>
      </c>
      <c r="BE35" s="17" t="s">
        <v>142</v>
      </c>
      <c r="BF35" s="17">
        <v>96</v>
      </c>
      <c r="BG35" s="17" t="s">
        <v>142</v>
      </c>
      <c r="BH35" s="17">
        <v>83</v>
      </c>
      <c r="BI35" s="17" t="s">
        <v>142</v>
      </c>
      <c r="BJ35" s="17">
        <v>143</v>
      </c>
      <c r="BK35" s="17" t="s">
        <v>142</v>
      </c>
      <c r="BL35" s="17">
        <v>118</v>
      </c>
      <c r="BM35" s="17" t="s">
        <v>142</v>
      </c>
      <c r="BN35" s="17">
        <v>45</v>
      </c>
      <c r="BO35" s="17" t="s">
        <v>142</v>
      </c>
      <c r="BP35" s="17">
        <v>21</v>
      </c>
      <c r="BQ35" s="17" t="s">
        <v>142</v>
      </c>
      <c r="BR35" s="17">
        <v>154</v>
      </c>
      <c r="BS35" s="17" t="s">
        <v>142</v>
      </c>
      <c r="BT35" s="17">
        <v>8</v>
      </c>
      <c r="BU35" s="17" t="s">
        <v>142</v>
      </c>
      <c r="BV35" s="17">
        <v>9</v>
      </c>
      <c r="BW35" s="17" t="s">
        <v>142</v>
      </c>
      <c r="BX35" s="17">
        <v>91</v>
      </c>
      <c r="BY35" s="17" t="s">
        <v>142</v>
      </c>
      <c r="BZ35" s="17">
        <v>16</v>
      </c>
      <c r="CA35" s="17" t="s">
        <v>142</v>
      </c>
      <c r="CB35" s="17">
        <v>246</v>
      </c>
    </row>
    <row r="36" spans="1:80">
      <c r="A36" s="1" t="s">
        <v>146</v>
      </c>
      <c r="B36" s="48">
        <v>16</v>
      </c>
      <c r="C36" s="44" t="s">
        <v>146</v>
      </c>
      <c r="D36" s="44">
        <v>202</v>
      </c>
      <c r="E36" s="17" t="s">
        <v>158</v>
      </c>
      <c r="F36" s="17">
        <v>382</v>
      </c>
      <c r="G36" s="17" t="s">
        <v>158</v>
      </c>
      <c r="H36" s="17">
        <v>72</v>
      </c>
      <c r="I36" s="17" t="s">
        <v>158</v>
      </c>
      <c r="J36" s="17">
        <v>119</v>
      </c>
      <c r="K36" s="17" t="s">
        <v>158</v>
      </c>
      <c r="L36" s="17">
        <v>44</v>
      </c>
      <c r="M36" s="17" t="s">
        <v>158</v>
      </c>
      <c r="N36" s="17">
        <v>102</v>
      </c>
      <c r="O36" s="17" t="s">
        <v>158</v>
      </c>
      <c r="P36" s="17">
        <v>116</v>
      </c>
      <c r="Q36" s="17" t="s">
        <v>180</v>
      </c>
      <c r="R36" s="17">
        <v>54</v>
      </c>
      <c r="S36" s="17" t="s">
        <v>158</v>
      </c>
      <c r="T36" s="17">
        <v>189</v>
      </c>
      <c r="U36" s="17" t="s">
        <v>158</v>
      </c>
      <c r="V36" s="17">
        <v>134</v>
      </c>
      <c r="W36" s="17" t="s">
        <v>158</v>
      </c>
      <c r="X36" s="17">
        <v>165</v>
      </c>
      <c r="Y36" s="17" t="s">
        <v>158</v>
      </c>
      <c r="Z36" s="17">
        <v>204</v>
      </c>
      <c r="AA36" s="17" t="s">
        <v>158</v>
      </c>
      <c r="AB36" s="17">
        <v>75</v>
      </c>
      <c r="AC36" s="17" t="s">
        <v>158</v>
      </c>
      <c r="AD36" s="17">
        <v>114</v>
      </c>
      <c r="AE36" s="17" t="s">
        <v>158</v>
      </c>
      <c r="AF36" s="17">
        <v>91</v>
      </c>
      <c r="AG36" s="17" t="s">
        <v>158</v>
      </c>
      <c r="AH36" s="17">
        <v>214</v>
      </c>
      <c r="AI36" s="17" t="s">
        <v>158</v>
      </c>
      <c r="AJ36" s="17">
        <v>199</v>
      </c>
      <c r="AK36" s="17" t="s">
        <v>158</v>
      </c>
      <c r="AL36" s="17">
        <v>326</v>
      </c>
      <c r="AM36" s="17" t="s">
        <v>158</v>
      </c>
      <c r="AN36" s="17">
        <v>265</v>
      </c>
      <c r="AO36" s="17" t="s">
        <v>158</v>
      </c>
      <c r="AP36" s="17">
        <v>173</v>
      </c>
      <c r="AQ36" s="17" t="s">
        <v>158</v>
      </c>
      <c r="AR36" s="17">
        <v>206</v>
      </c>
      <c r="AS36" s="17" t="s">
        <v>158</v>
      </c>
      <c r="AT36" s="17">
        <v>169</v>
      </c>
      <c r="AU36" s="17" t="s">
        <v>158</v>
      </c>
      <c r="AV36" s="17">
        <v>56</v>
      </c>
      <c r="AW36" s="17" t="s">
        <v>158</v>
      </c>
      <c r="AX36" s="17">
        <v>58</v>
      </c>
      <c r="AY36" s="17" t="s">
        <v>158</v>
      </c>
      <c r="AZ36" s="17">
        <v>170</v>
      </c>
      <c r="BA36" s="17" t="s">
        <v>158</v>
      </c>
      <c r="BB36" s="17">
        <v>65</v>
      </c>
      <c r="BC36" s="17" t="s">
        <v>158</v>
      </c>
      <c r="BD36" s="17">
        <v>100</v>
      </c>
      <c r="BE36" s="17" t="s">
        <v>158</v>
      </c>
      <c r="BF36" s="17">
        <v>52</v>
      </c>
      <c r="BG36" s="17" t="s">
        <v>158</v>
      </c>
      <c r="BH36" s="17">
        <v>113</v>
      </c>
      <c r="BI36" s="17" t="s">
        <v>158</v>
      </c>
      <c r="BJ36" s="17">
        <v>65</v>
      </c>
      <c r="BK36" s="17" t="s">
        <v>158</v>
      </c>
      <c r="BL36" s="17">
        <v>75</v>
      </c>
      <c r="BM36" s="17" t="s">
        <v>158</v>
      </c>
      <c r="BN36" s="17">
        <v>94</v>
      </c>
      <c r="BO36" s="17" t="s">
        <v>158</v>
      </c>
      <c r="BP36" s="17">
        <v>149</v>
      </c>
      <c r="BQ36" s="17" t="s">
        <v>158</v>
      </c>
      <c r="BR36" s="17">
        <v>59</v>
      </c>
      <c r="BS36" s="17" t="s">
        <v>158</v>
      </c>
      <c r="BT36" s="17">
        <v>151</v>
      </c>
      <c r="BU36" s="17" t="s">
        <v>158</v>
      </c>
      <c r="BV36" s="17">
        <v>95</v>
      </c>
      <c r="BW36" s="17" t="s">
        <v>158</v>
      </c>
      <c r="BX36" s="17">
        <v>57</v>
      </c>
      <c r="BY36" s="17" t="s">
        <v>158</v>
      </c>
      <c r="BZ36" s="17">
        <v>124</v>
      </c>
      <c r="CA36" s="17" t="s">
        <v>158</v>
      </c>
      <c r="CB36" s="17">
        <v>62</v>
      </c>
    </row>
    <row r="37" spans="1:80">
      <c r="A37" s="1" t="s">
        <v>148</v>
      </c>
      <c r="B37" s="48">
        <v>187</v>
      </c>
      <c r="C37" s="44" t="s">
        <v>78</v>
      </c>
      <c r="D37" s="44">
        <v>126</v>
      </c>
      <c r="E37" s="17" t="s">
        <v>132</v>
      </c>
      <c r="F37" s="17">
        <v>183</v>
      </c>
      <c r="G37" s="17" t="s">
        <v>132</v>
      </c>
      <c r="H37" s="17">
        <v>1081</v>
      </c>
      <c r="I37" s="17" t="s">
        <v>132</v>
      </c>
      <c r="J37" s="17">
        <v>100</v>
      </c>
      <c r="K37" s="17" t="s">
        <v>132</v>
      </c>
      <c r="L37" s="17">
        <v>130</v>
      </c>
      <c r="M37" s="17" t="s">
        <v>132</v>
      </c>
      <c r="N37" s="17">
        <v>188</v>
      </c>
      <c r="O37" s="17" t="s">
        <v>132</v>
      </c>
      <c r="P37" s="17">
        <v>176</v>
      </c>
      <c r="Q37" s="17" t="s">
        <v>125</v>
      </c>
      <c r="R37" s="17">
        <v>20</v>
      </c>
      <c r="S37" s="17" t="s">
        <v>132</v>
      </c>
      <c r="T37" s="17">
        <v>299</v>
      </c>
      <c r="U37" s="17" t="s">
        <v>132</v>
      </c>
      <c r="V37" s="17">
        <v>176</v>
      </c>
      <c r="W37" s="17" t="s">
        <v>132</v>
      </c>
      <c r="X37" s="17">
        <v>210</v>
      </c>
      <c r="Y37" s="17" t="s">
        <v>132</v>
      </c>
      <c r="Z37" s="17">
        <v>225</v>
      </c>
      <c r="AA37" s="17" t="s">
        <v>132</v>
      </c>
      <c r="AB37" s="17">
        <v>121</v>
      </c>
      <c r="AC37" s="17" t="s">
        <v>132</v>
      </c>
      <c r="AD37" s="17">
        <v>121</v>
      </c>
      <c r="AE37" s="17" t="s">
        <v>132</v>
      </c>
      <c r="AF37" s="17">
        <v>209</v>
      </c>
      <c r="AG37" s="17" t="s">
        <v>132</v>
      </c>
      <c r="AH37" s="17">
        <v>215</v>
      </c>
      <c r="AI37" s="17" t="s">
        <v>132</v>
      </c>
      <c r="AJ37" s="17">
        <v>184</v>
      </c>
      <c r="AK37" s="17" t="s">
        <v>132</v>
      </c>
      <c r="AL37" s="17">
        <v>216</v>
      </c>
      <c r="AM37" s="17" t="s">
        <v>132</v>
      </c>
      <c r="AN37" s="17">
        <v>424</v>
      </c>
      <c r="AO37" s="17" t="s">
        <v>132</v>
      </c>
      <c r="AP37" s="17">
        <v>130</v>
      </c>
      <c r="AQ37" s="17" t="s">
        <v>132</v>
      </c>
      <c r="AR37" s="17">
        <v>197</v>
      </c>
      <c r="AS37" s="17" t="s">
        <v>132</v>
      </c>
      <c r="AT37" s="17">
        <v>305</v>
      </c>
      <c r="AU37" s="17" t="s">
        <v>132</v>
      </c>
      <c r="AV37" s="17">
        <v>115</v>
      </c>
      <c r="AW37" s="17" t="s">
        <v>132</v>
      </c>
      <c r="AX37" s="17">
        <v>63</v>
      </c>
      <c r="AY37" s="17" t="s">
        <v>128</v>
      </c>
      <c r="AZ37" s="17">
        <v>9</v>
      </c>
      <c r="BA37" s="17" t="s">
        <v>128</v>
      </c>
      <c r="BB37" s="17">
        <v>158</v>
      </c>
      <c r="BC37" s="17" t="s">
        <v>128</v>
      </c>
      <c r="BD37" s="17">
        <v>328</v>
      </c>
      <c r="BE37" s="17" t="s">
        <v>128</v>
      </c>
      <c r="BF37" s="17">
        <v>138</v>
      </c>
      <c r="BG37" s="17" t="s">
        <v>128</v>
      </c>
      <c r="BH37" s="17">
        <v>113</v>
      </c>
      <c r="BI37" s="17" t="s">
        <v>128</v>
      </c>
      <c r="BJ37" s="17">
        <v>391</v>
      </c>
      <c r="BK37" s="17" t="s">
        <v>128</v>
      </c>
      <c r="BL37" s="17">
        <v>216</v>
      </c>
      <c r="BM37" s="17" t="s">
        <v>128</v>
      </c>
      <c r="BN37" s="17">
        <v>96</v>
      </c>
      <c r="BO37" s="17" t="s">
        <v>128</v>
      </c>
      <c r="BP37" s="17">
        <v>20</v>
      </c>
      <c r="BQ37" s="17" t="s">
        <v>128</v>
      </c>
      <c r="BR37" s="17">
        <v>93</v>
      </c>
      <c r="BS37" s="17" t="s">
        <v>128</v>
      </c>
      <c r="BT37" s="17">
        <v>43</v>
      </c>
      <c r="BU37" s="17" t="s">
        <v>128</v>
      </c>
      <c r="BV37" s="17">
        <v>21</v>
      </c>
      <c r="BW37" s="17" t="s">
        <v>128</v>
      </c>
      <c r="BX37" s="17">
        <v>276</v>
      </c>
      <c r="BY37" s="17" t="s">
        <v>128</v>
      </c>
      <c r="BZ37" s="17">
        <v>24</v>
      </c>
      <c r="CA37" s="17" t="s">
        <v>128</v>
      </c>
      <c r="CB37" s="17">
        <v>151</v>
      </c>
    </row>
    <row r="38" spans="1:80">
      <c r="A38" s="1" t="s">
        <v>150</v>
      </c>
      <c r="B38" s="48">
        <v>35</v>
      </c>
      <c r="C38" s="44" t="s">
        <v>132</v>
      </c>
      <c r="D38" s="44">
        <v>136</v>
      </c>
      <c r="E38" s="17" t="s">
        <v>144</v>
      </c>
      <c r="F38" s="17">
        <v>19</v>
      </c>
      <c r="G38" s="17" t="s">
        <v>144</v>
      </c>
      <c r="H38" s="17">
        <v>9</v>
      </c>
      <c r="I38" s="17" t="s">
        <v>144</v>
      </c>
      <c r="J38" s="17">
        <v>9</v>
      </c>
      <c r="K38" s="17" t="s">
        <v>144</v>
      </c>
      <c r="L38" s="17">
        <v>29</v>
      </c>
      <c r="M38" s="17" t="s">
        <v>144</v>
      </c>
      <c r="N38" s="17">
        <v>110</v>
      </c>
      <c r="O38" s="17" t="s">
        <v>144</v>
      </c>
      <c r="P38" s="17">
        <v>15</v>
      </c>
      <c r="Q38" s="17" t="s">
        <v>138</v>
      </c>
      <c r="R38" s="17">
        <v>987</v>
      </c>
      <c r="S38" s="17" t="s">
        <v>144</v>
      </c>
      <c r="T38" s="17">
        <v>80</v>
      </c>
      <c r="U38" s="17" t="s">
        <v>144</v>
      </c>
      <c r="V38" s="17">
        <v>47</v>
      </c>
      <c r="W38" s="17" t="s">
        <v>144</v>
      </c>
      <c r="X38" s="17">
        <v>123</v>
      </c>
      <c r="Y38" s="17" t="s">
        <v>144</v>
      </c>
      <c r="Z38" s="17">
        <v>22</v>
      </c>
      <c r="AA38" s="17" t="s">
        <v>144</v>
      </c>
      <c r="AB38" s="17">
        <v>107</v>
      </c>
      <c r="AC38" s="17" t="s">
        <v>144</v>
      </c>
      <c r="AD38" s="17">
        <v>25</v>
      </c>
      <c r="AE38" s="17" t="s">
        <v>144</v>
      </c>
      <c r="AF38" s="17">
        <v>76</v>
      </c>
      <c r="AG38" s="17" t="s">
        <v>144</v>
      </c>
      <c r="AH38" s="17">
        <v>19</v>
      </c>
      <c r="AI38" s="17" t="s">
        <v>144</v>
      </c>
      <c r="AJ38" s="17">
        <v>99</v>
      </c>
      <c r="AK38" s="17" t="s">
        <v>144</v>
      </c>
      <c r="AL38" s="17">
        <v>18</v>
      </c>
      <c r="AM38" s="17" t="s">
        <v>144</v>
      </c>
      <c r="AN38" s="17">
        <v>25</v>
      </c>
      <c r="AO38" s="17" t="s">
        <v>144</v>
      </c>
      <c r="AP38" s="17">
        <v>17</v>
      </c>
      <c r="AQ38" s="17" t="s">
        <v>144</v>
      </c>
      <c r="AR38" s="17">
        <v>21</v>
      </c>
      <c r="AS38" s="17" t="s">
        <v>144</v>
      </c>
      <c r="AT38" s="17">
        <v>81</v>
      </c>
      <c r="AU38" s="17" t="s">
        <v>144</v>
      </c>
      <c r="AV38" s="17">
        <v>219</v>
      </c>
      <c r="AW38" s="17" t="s">
        <v>144</v>
      </c>
      <c r="AX38" s="17">
        <v>258</v>
      </c>
      <c r="AY38" s="17" t="s">
        <v>125</v>
      </c>
      <c r="AZ38" s="17">
        <v>13</v>
      </c>
      <c r="BA38" s="17" t="s">
        <v>125</v>
      </c>
      <c r="BB38" s="17">
        <v>154</v>
      </c>
      <c r="BC38" s="17" t="s">
        <v>125</v>
      </c>
      <c r="BD38" s="17">
        <v>323</v>
      </c>
      <c r="BE38" s="17" t="s">
        <v>125</v>
      </c>
      <c r="BF38" s="17">
        <v>88</v>
      </c>
      <c r="BG38" s="17" t="s">
        <v>125</v>
      </c>
      <c r="BH38" s="17">
        <v>62</v>
      </c>
      <c r="BI38" s="17" t="s">
        <v>125</v>
      </c>
      <c r="BJ38" s="17">
        <v>175</v>
      </c>
      <c r="BK38" s="17" t="s">
        <v>125</v>
      </c>
      <c r="BL38" s="17">
        <v>321</v>
      </c>
      <c r="BM38" s="17" t="s">
        <v>125</v>
      </c>
      <c r="BN38" s="17">
        <v>60</v>
      </c>
      <c r="BO38" s="17" t="s">
        <v>125</v>
      </c>
      <c r="BP38" s="17">
        <v>31</v>
      </c>
      <c r="BQ38" s="17" t="s">
        <v>125</v>
      </c>
      <c r="BR38" s="17">
        <v>129</v>
      </c>
      <c r="BS38" s="17" t="s">
        <v>125</v>
      </c>
      <c r="BT38" s="17">
        <v>71</v>
      </c>
      <c r="BU38" s="17" t="s">
        <v>125</v>
      </c>
      <c r="BV38" s="17">
        <v>62</v>
      </c>
      <c r="BW38" s="17" t="s">
        <v>125</v>
      </c>
      <c r="BX38" s="17">
        <v>279</v>
      </c>
      <c r="BY38" s="17" t="s">
        <v>125</v>
      </c>
      <c r="BZ38" s="17">
        <v>6</v>
      </c>
      <c r="CA38" s="17" t="s">
        <v>125</v>
      </c>
      <c r="CB38" s="17">
        <v>86</v>
      </c>
    </row>
    <row r="39" spans="1:80">
      <c r="A39" s="1" t="s">
        <v>152</v>
      </c>
      <c r="B39" s="48">
        <v>24</v>
      </c>
      <c r="C39" s="44" t="s">
        <v>119</v>
      </c>
      <c r="D39" s="44">
        <v>388</v>
      </c>
      <c r="E39" s="17" t="s">
        <v>191</v>
      </c>
      <c r="F39" s="17">
        <v>228</v>
      </c>
      <c r="G39" s="17" t="s">
        <v>191</v>
      </c>
      <c r="H39" s="17">
        <v>58</v>
      </c>
      <c r="I39" s="17" t="s">
        <v>191</v>
      </c>
      <c r="J39" s="17">
        <v>257</v>
      </c>
      <c r="K39" s="17" t="s">
        <v>191</v>
      </c>
      <c r="L39" s="17">
        <v>69</v>
      </c>
      <c r="M39" s="17" t="s">
        <v>191</v>
      </c>
      <c r="N39" s="17">
        <v>82</v>
      </c>
      <c r="O39" s="17" t="s">
        <v>191</v>
      </c>
      <c r="P39" s="17">
        <v>167</v>
      </c>
      <c r="Q39" s="17" t="s">
        <v>123</v>
      </c>
      <c r="R39" s="17">
        <v>97</v>
      </c>
      <c r="S39" s="17" t="s">
        <v>191</v>
      </c>
      <c r="T39" s="17">
        <v>104</v>
      </c>
      <c r="U39" s="17" t="s">
        <v>191</v>
      </c>
      <c r="V39" s="17">
        <v>76</v>
      </c>
      <c r="W39" s="17" t="s">
        <v>191</v>
      </c>
      <c r="X39" s="17">
        <v>146</v>
      </c>
      <c r="Y39" s="17" t="s">
        <v>191</v>
      </c>
      <c r="Z39" s="17">
        <v>231</v>
      </c>
      <c r="AA39" s="17" t="s">
        <v>191</v>
      </c>
      <c r="AB39" s="17">
        <v>57</v>
      </c>
      <c r="AC39" s="17" t="s">
        <v>191</v>
      </c>
      <c r="AD39" s="17">
        <v>165</v>
      </c>
      <c r="AE39" s="17" t="s">
        <v>191</v>
      </c>
      <c r="AF39" s="17">
        <v>291</v>
      </c>
      <c r="AG39" s="17" t="s">
        <v>191</v>
      </c>
      <c r="AH39" s="17">
        <v>244</v>
      </c>
      <c r="AI39" s="17" t="s">
        <v>191</v>
      </c>
      <c r="AJ39" s="17">
        <v>267</v>
      </c>
      <c r="AK39" s="17" t="s">
        <v>191</v>
      </c>
      <c r="AL39" s="17">
        <v>202</v>
      </c>
      <c r="AM39" s="17" t="s">
        <v>191</v>
      </c>
      <c r="AN39" s="17">
        <v>137</v>
      </c>
      <c r="AO39" s="17" t="s">
        <v>191</v>
      </c>
      <c r="AP39" s="17">
        <v>190</v>
      </c>
      <c r="AQ39" s="17" t="s">
        <v>191</v>
      </c>
      <c r="AR39" s="17">
        <v>221</v>
      </c>
      <c r="AS39" s="17" t="s">
        <v>191</v>
      </c>
      <c r="AT39" s="17">
        <v>84</v>
      </c>
      <c r="AU39" s="17" t="s">
        <v>191</v>
      </c>
      <c r="AV39" s="17">
        <v>178</v>
      </c>
      <c r="AW39" s="17" t="s">
        <v>191</v>
      </c>
      <c r="AX39" s="17">
        <v>77</v>
      </c>
      <c r="AY39" s="17" t="s">
        <v>168</v>
      </c>
      <c r="AZ39" s="17">
        <v>237</v>
      </c>
      <c r="BA39" s="17" t="s">
        <v>168</v>
      </c>
      <c r="BB39" s="17">
        <v>119</v>
      </c>
      <c r="BC39" s="17" t="s">
        <v>168</v>
      </c>
      <c r="BD39" s="17">
        <v>74</v>
      </c>
      <c r="BE39" s="17" t="s">
        <v>168</v>
      </c>
      <c r="BF39" s="17">
        <v>238</v>
      </c>
      <c r="BG39" s="17" t="s">
        <v>168</v>
      </c>
      <c r="BH39" s="17">
        <v>146</v>
      </c>
      <c r="BI39" s="17" t="s">
        <v>168</v>
      </c>
      <c r="BJ39" s="17">
        <v>80</v>
      </c>
      <c r="BK39" s="17" t="s">
        <v>168</v>
      </c>
      <c r="BL39" s="17">
        <v>125</v>
      </c>
      <c r="BM39" s="17" t="s">
        <v>168</v>
      </c>
      <c r="BN39" s="17">
        <v>186</v>
      </c>
      <c r="BO39" s="17" t="s">
        <v>168</v>
      </c>
      <c r="BP39" s="17">
        <v>135</v>
      </c>
      <c r="BQ39" s="17" t="s">
        <v>168</v>
      </c>
      <c r="BR39" s="17">
        <v>112</v>
      </c>
      <c r="BS39" s="17" t="s">
        <v>168</v>
      </c>
      <c r="BT39" s="17">
        <v>133</v>
      </c>
      <c r="BU39" s="17" t="s">
        <v>168</v>
      </c>
      <c r="BV39" s="17">
        <v>129</v>
      </c>
      <c r="BW39" s="17" t="s">
        <v>168</v>
      </c>
      <c r="BX39" s="17">
        <v>129</v>
      </c>
      <c r="BY39" s="17" t="s">
        <v>168</v>
      </c>
      <c r="BZ39" s="17">
        <v>676</v>
      </c>
      <c r="CA39" s="17" t="s">
        <v>168</v>
      </c>
      <c r="CB39" s="17">
        <v>268</v>
      </c>
    </row>
    <row r="40" spans="1:80">
      <c r="A40" s="1" t="s">
        <v>154</v>
      </c>
      <c r="B40" s="48">
        <v>174</v>
      </c>
      <c r="C40" s="44" t="s">
        <v>123</v>
      </c>
      <c r="D40" s="44">
        <v>91</v>
      </c>
      <c r="E40" s="17" t="s">
        <v>117</v>
      </c>
      <c r="F40" s="17">
        <v>129</v>
      </c>
      <c r="G40" s="17" t="s">
        <v>117</v>
      </c>
      <c r="H40" s="17">
        <v>3</v>
      </c>
      <c r="I40" s="17" t="s">
        <v>117</v>
      </c>
      <c r="J40" s="17">
        <v>10</v>
      </c>
      <c r="K40" s="17" t="s">
        <v>117</v>
      </c>
      <c r="L40" s="17">
        <v>2</v>
      </c>
      <c r="M40" s="17" t="s">
        <v>117</v>
      </c>
      <c r="N40" s="17">
        <v>76</v>
      </c>
      <c r="O40" s="17" t="s">
        <v>117</v>
      </c>
      <c r="P40" s="17">
        <v>6</v>
      </c>
      <c r="Q40" s="17" t="s">
        <v>102</v>
      </c>
      <c r="R40" s="17">
        <v>65</v>
      </c>
      <c r="S40" s="17" t="s">
        <v>117</v>
      </c>
      <c r="T40" s="17">
        <v>126</v>
      </c>
      <c r="U40" s="17" t="s">
        <v>117</v>
      </c>
      <c r="V40" s="17">
        <v>332</v>
      </c>
      <c r="W40" s="17" t="s">
        <v>117</v>
      </c>
      <c r="X40" s="17">
        <v>207</v>
      </c>
      <c r="Y40" s="17" t="s">
        <v>117</v>
      </c>
      <c r="Z40" s="17">
        <v>17</v>
      </c>
      <c r="AA40" s="17" t="s">
        <v>117</v>
      </c>
      <c r="AB40" s="17">
        <v>137</v>
      </c>
      <c r="AC40" s="17" t="s">
        <v>117</v>
      </c>
      <c r="AD40" s="17">
        <v>23</v>
      </c>
      <c r="AE40" s="17" t="s">
        <v>117</v>
      </c>
      <c r="AF40" s="17">
        <v>41</v>
      </c>
      <c r="AG40" s="17" t="s">
        <v>117</v>
      </c>
      <c r="AH40" s="17">
        <v>21</v>
      </c>
      <c r="AI40" s="17" t="s">
        <v>117</v>
      </c>
      <c r="AJ40" s="17">
        <v>57</v>
      </c>
      <c r="AK40" s="17" t="s">
        <v>117</v>
      </c>
      <c r="AL40" s="17">
        <v>71</v>
      </c>
      <c r="AM40" s="17" t="s">
        <v>117</v>
      </c>
      <c r="AN40" s="17">
        <v>100</v>
      </c>
      <c r="AO40" s="17" t="s">
        <v>117</v>
      </c>
      <c r="AP40" s="17">
        <v>16</v>
      </c>
      <c r="AQ40" s="17" t="s">
        <v>117</v>
      </c>
      <c r="AR40" s="17">
        <v>41</v>
      </c>
      <c r="AS40" s="17" t="s">
        <v>117</v>
      </c>
      <c r="AT40" s="17">
        <v>106</v>
      </c>
      <c r="AU40" s="17" t="s">
        <v>117</v>
      </c>
      <c r="AV40" s="17">
        <v>82</v>
      </c>
      <c r="AW40" s="17" t="s">
        <v>117</v>
      </c>
      <c r="AX40" s="17">
        <v>121</v>
      </c>
      <c r="AY40" s="17" t="s">
        <v>152</v>
      </c>
      <c r="AZ40" s="17">
        <v>17</v>
      </c>
      <c r="BA40" s="17" t="s">
        <v>152</v>
      </c>
      <c r="BB40" s="17">
        <v>158</v>
      </c>
      <c r="BC40" s="17" t="s">
        <v>152</v>
      </c>
      <c r="BD40" s="17">
        <v>196</v>
      </c>
      <c r="BE40" s="17" t="s">
        <v>152</v>
      </c>
      <c r="BF40" s="17">
        <v>28</v>
      </c>
      <c r="BG40" s="17" t="s">
        <v>152</v>
      </c>
      <c r="BH40" s="17">
        <v>57</v>
      </c>
      <c r="BI40" s="17" t="s">
        <v>152</v>
      </c>
      <c r="BJ40" s="17">
        <v>109</v>
      </c>
      <c r="BK40" s="17" t="s">
        <v>152</v>
      </c>
      <c r="BL40" s="17">
        <v>122</v>
      </c>
      <c r="BM40" s="17" t="s">
        <v>152</v>
      </c>
      <c r="BN40" s="17">
        <v>57</v>
      </c>
      <c r="BO40" s="17" t="s">
        <v>152</v>
      </c>
      <c r="BP40" s="17">
        <v>19</v>
      </c>
      <c r="BQ40" s="17" t="s">
        <v>152</v>
      </c>
      <c r="BR40" s="17">
        <v>95</v>
      </c>
      <c r="BS40" s="17" t="s">
        <v>152</v>
      </c>
      <c r="BT40" s="17">
        <v>20</v>
      </c>
      <c r="BU40" s="17" t="s">
        <v>152</v>
      </c>
      <c r="BV40" s="17">
        <v>40</v>
      </c>
      <c r="BW40" s="17" t="s">
        <v>152</v>
      </c>
      <c r="BX40" s="17">
        <v>127</v>
      </c>
      <c r="BY40" s="17" t="s">
        <v>152</v>
      </c>
      <c r="BZ40" s="17">
        <v>3</v>
      </c>
      <c r="CA40" s="17" t="s">
        <v>152</v>
      </c>
      <c r="CB40" s="17">
        <v>57</v>
      </c>
    </row>
    <row r="41" spans="1:80">
      <c r="A41" s="1" t="s">
        <v>156</v>
      </c>
      <c r="B41" s="48">
        <v>280</v>
      </c>
      <c r="C41" s="44" t="s">
        <v>176</v>
      </c>
      <c r="D41" s="44">
        <v>119</v>
      </c>
      <c r="E41" s="17" t="s">
        <v>162</v>
      </c>
      <c r="F41" s="17">
        <v>130</v>
      </c>
      <c r="G41" s="17" t="s">
        <v>162</v>
      </c>
      <c r="H41" s="17">
        <v>23</v>
      </c>
      <c r="I41" s="17" t="s">
        <v>162</v>
      </c>
      <c r="J41" s="17">
        <v>192</v>
      </c>
      <c r="K41" s="17" t="s">
        <v>162</v>
      </c>
      <c r="L41" s="17">
        <v>68</v>
      </c>
      <c r="M41" s="17" t="s">
        <v>162</v>
      </c>
      <c r="N41" s="17">
        <v>96</v>
      </c>
      <c r="O41" s="17" t="s">
        <v>162</v>
      </c>
      <c r="P41" s="17">
        <v>310</v>
      </c>
      <c r="Q41" s="17" t="s">
        <v>160</v>
      </c>
      <c r="R41" s="17">
        <v>40</v>
      </c>
      <c r="S41" s="17" t="s">
        <v>162</v>
      </c>
      <c r="T41" s="17">
        <v>132</v>
      </c>
      <c r="U41" s="17" t="s">
        <v>162</v>
      </c>
      <c r="V41" s="17">
        <v>51</v>
      </c>
      <c r="W41" s="17" t="s">
        <v>162</v>
      </c>
      <c r="X41" s="17">
        <v>59</v>
      </c>
      <c r="Y41" s="17" t="s">
        <v>162</v>
      </c>
      <c r="Z41" s="17">
        <v>221</v>
      </c>
      <c r="AA41" s="17" t="s">
        <v>162</v>
      </c>
      <c r="AB41" s="17">
        <v>125</v>
      </c>
      <c r="AC41" s="17" t="s">
        <v>162</v>
      </c>
      <c r="AD41" s="17">
        <v>136</v>
      </c>
      <c r="AE41" s="17" t="s">
        <v>162</v>
      </c>
      <c r="AF41" s="17">
        <v>34</v>
      </c>
      <c r="AG41" s="17" t="s">
        <v>162</v>
      </c>
      <c r="AH41" s="17">
        <v>44</v>
      </c>
      <c r="AI41" s="17" t="s">
        <v>162</v>
      </c>
      <c r="AJ41" s="17">
        <v>113</v>
      </c>
      <c r="AK41" s="17" t="s">
        <v>162</v>
      </c>
      <c r="AL41" s="17">
        <v>265</v>
      </c>
      <c r="AM41" s="17" t="s">
        <v>162</v>
      </c>
      <c r="AN41" s="17">
        <v>201</v>
      </c>
      <c r="AO41" s="17" t="s">
        <v>162</v>
      </c>
      <c r="AP41" s="17">
        <v>125</v>
      </c>
      <c r="AQ41" s="17" t="s">
        <v>162</v>
      </c>
      <c r="AR41" s="17">
        <v>160</v>
      </c>
      <c r="AS41" s="17" t="s">
        <v>162</v>
      </c>
      <c r="AT41" s="17">
        <v>121</v>
      </c>
      <c r="AU41" s="17" t="s">
        <v>162</v>
      </c>
      <c r="AV41" s="17">
        <v>67</v>
      </c>
      <c r="AW41" s="17" t="s">
        <v>162</v>
      </c>
      <c r="AX41" s="17">
        <v>61</v>
      </c>
      <c r="AY41" s="17" t="s">
        <v>136</v>
      </c>
      <c r="AZ41" s="17">
        <v>256</v>
      </c>
      <c r="BA41" s="17" t="s">
        <v>136</v>
      </c>
      <c r="BB41" s="17">
        <v>133</v>
      </c>
      <c r="BC41" s="17" t="s">
        <v>136</v>
      </c>
      <c r="BD41" s="17">
        <v>121</v>
      </c>
      <c r="BE41" s="17" t="s">
        <v>136</v>
      </c>
      <c r="BF41" s="17">
        <v>178</v>
      </c>
      <c r="BG41" s="17" t="s">
        <v>136</v>
      </c>
      <c r="BH41" s="17">
        <v>187</v>
      </c>
      <c r="BI41" s="17" t="s">
        <v>136</v>
      </c>
      <c r="BJ41" s="17">
        <v>125</v>
      </c>
      <c r="BK41" s="17" t="s">
        <v>136</v>
      </c>
      <c r="BL41" s="17">
        <v>114</v>
      </c>
      <c r="BM41" s="17" t="s">
        <v>136</v>
      </c>
      <c r="BN41" s="17">
        <v>225</v>
      </c>
      <c r="BO41" s="17" t="s">
        <v>136</v>
      </c>
      <c r="BP41" s="17">
        <v>165</v>
      </c>
      <c r="BQ41" s="17" t="s">
        <v>136</v>
      </c>
      <c r="BR41" s="17">
        <v>89</v>
      </c>
      <c r="BS41" s="17" t="s">
        <v>136</v>
      </c>
      <c r="BT41" s="17">
        <v>337</v>
      </c>
      <c r="BU41" s="17" t="s">
        <v>136</v>
      </c>
      <c r="BV41" s="17">
        <v>241</v>
      </c>
      <c r="BW41" s="17" t="s">
        <v>136</v>
      </c>
      <c r="BX41" s="17">
        <v>146</v>
      </c>
      <c r="BY41" s="17" t="s">
        <v>136</v>
      </c>
      <c r="BZ41" s="17">
        <v>234</v>
      </c>
      <c r="CA41" s="17" t="s">
        <v>136</v>
      </c>
      <c r="CB41" s="17">
        <v>138</v>
      </c>
    </row>
    <row r="42" spans="1:80">
      <c r="A42" s="1" t="s">
        <v>158</v>
      </c>
      <c r="B42" s="48">
        <v>168</v>
      </c>
      <c r="C42" s="44" t="s">
        <v>195</v>
      </c>
      <c r="D42" s="44">
        <v>601</v>
      </c>
      <c r="E42" s="17" t="s">
        <v>192</v>
      </c>
      <c r="F42" s="17">
        <v>38</v>
      </c>
      <c r="G42" s="17" t="s">
        <v>192</v>
      </c>
      <c r="H42" s="17">
        <v>4</v>
      </c>
      <c r="I42" s="17" t="s">
        <v>192</v>
      </c>
      <c r="J42" s="17">
        <v>21</v>
      </c>
      <c r="K42" s="17" t="s">
        <v>192</v>
      </c>
      <c r="L42" s="17">
        <v>2</v>
      </c>
      <c r="M42" s="17" t="s">
        <v>192</v>
      </c>
      <c r="N42" s="17">
        <v>84</v>
      </c>
      <c r="O42" s="17" t="s">
        <v>192</v>
      </c>
      <c r="P42" s="17">
        <v>19</v>
      </c>
      <c r="Q42" s="17" t="s">
        <v>172</v>
      </c>
      <c r="R42" s="17">
        <v>64</v>
      </c>
      <c r="S42" s="17" t="s">
        <v>192</v>
      </c>
      <c r="T42" s="17">
        <v>78</v>
      </c>
      <c r="U42" s="17" t="s">
        <v>192</v>
      </c>
      <c r="V42" s="17">
        <v>136</v>
      </c>
      <c r="W42" s="17" t="s">
        <v>192</v>
      </c>
      <c r="X42" s="17">
        <v>91</v>
      </c>
      <c r="Y42" s="17" t="s">
        <v>192</v>
      </c>
      <c r="Z42" s="17">
        <v>14</v>
      </c>
      <c r="AA42" s="17" t="s">
        <v>192</v>
      </c>
      <c r="AB42" s="17">
        <v>211</v>
      </c>
      <c r="AC42" s="17" t="s">
        <v>192</v>
      </c>
      <c r="AD42" s="17">
        <v>24</v>
      </c>
      <c r="AE42" s="17" t="s">
        <v>192</v>
      </c>
      <c r="AF42" s="17">
        <v>12</v>
      </c>
      <c r="AG42" s="17" t="s">
        <v>192</v>
      </c>
      <c r="AH42" s="17">
        <v>19</v>
      </c>
      <c r="AI42" s="17" t="s">
        <v>192</v>
      </c>
      <c r="AJ42" s="17">
        <v>32</v>
      </c>
      <c r="AK42" s="17" t="s">
        <v>192</v>
      </c>
      <c r="AL42" s="17">
        <v>30</v>
      </c>
      <c r="AM42" s="17" t="s">
        <v>192</v>
      </c>
      <c r="AN42" s="17">
        <v>85</v>
      </c>
      <c r="AO42" s="17" t="s">
        <v>192</v>
      </c>
      <c r="AP42" s="17">
        <v>9</v>
      </c>
      <c r="AQ42" s="17" t="s">
        <v>192</v>
      </c>
      <c r="AR42" s="17">
        <v>26</v>
      </c>
      <c r="AS42" s="17" t="s">
        <v>192</v>
      </c>
      <c r="AT42" s="17">
        <v>99</v>
      </c>
      <c r="AU42" s="17" t="s">
        <v>192</v>
      </c>
      <c r="AV42" s="17">
        <v>80</v>
      </c>
      <c r="AW42" s="17" t="s">
        <v>192</v>
      </c>
      <c r="AX42" s="17">
        <v>140</v>
      </c>
      <c r="AY42" s="17" t="s">
        <v>176</v>
      </c>
      <c r="AZ42" s="17">
        <v>264</v>
      </c>
      <c r="BA42" s="17" t="s">
        <v>176</v>
      </c>
      <c r="BB42" s="17">
        <v>134</v>
      </c>
      <c r="BC42" s="17" t="s">
        <v>176</v>
      </c>
      <c r="BD42" s="17">
        <v>230</v>
      </c>
      <c r="BE42" s="17" t="s">
        <v>176</v>
      </c>
      <c r="BF42" s="17">
        <v>156</v>
      </c>
      <c r="BG42" s="17" t="s">
        <v>176</v>
      </c>
      <c r="BH42" s="17">
        <v>160</v>
      </c>
      <c r="BI42" s="17" t="s">
        <v>176</v>
      </c>
      <c r="BJ42" s="17">
        <v>83</v>
      </c>
      <c r="BK42" s="17" t="s">
        <v>176</v>
      </c>
      <c r="BL42" s="17">
        <v>168</v>
      </c>
      <c r="BM42" s="17" t="s">
        <v>176</v>
      </c>
      <c r="BN42" s="17">
        <v>199</v>
      </c>
      <c r="BO42" s="17" t="s">
        <v>176</v>
      </c>
      <c r="BP42" s="17">
        <v>256</v>
      </c>
      <c r="BQ42" s="17" t="s">
        <v>176</v>
      </c>
      <c r="BR42" s="17">
        <v>133</v>
      </c>
      <c r="BS42" s="17" t="s">
        <v>176</v>
      </c>
      <c r="BT42" s="17">
        <v>1015</v>
      </c>
      <c r="BU42" s="17" t="s">
        <v>176</v>
      </c>
      <c r="BV42" s="17">
        <v>612</v>
      </c>
      <c r="BW42" s="17" t="s">
        <v>176</v>
      </c>
      <c r="BX42" s="17">
        <v>168</v>
      </c>
      <c r="BY42" s="17" t="s">
        <v>176</v>
      </c>
      <c r="BZ42" s="17">
        <v>91</v>
      </c>
      <c r="CA42" s="17" t="s">
        <v>176</v>
      </c>
      <c r="CB42" s="17">
        <v>99</v>
      </c>
    </row>
    <row r="43" spans="1:80">
      <c r="A43" s="1" t="s">
        <v>160</v>
      </c>
      <c r="B43" s="48">
        <v>233</v>
      </c>
      <c r="C43" s="44" t="s">
        <v>178</v>
      </c>
      <c r="D43" s="44">
        <v>127</v>
      </c>
      <c r="E43" s="17" t="s">
        <v>182</v>
      </c>
      <c r="F43" s="17">
        <v>32</v>
      </c>
      <c r="G43" s="17" t="s">
        <v>182</v>
      </c>
      <c r="H43" s="17">
        <v>1</v>
      </c>
      <c r="I43" s="17" t="s">
        <v>182</v>
      </c>
      <c r="J43" s="17">
        <v>30</v>
      </c>
      <c r="K43" s="17" t="s">
        <v>182</v>
      </c>
      <c r="L43" s="17">
        <v>4</v>
      </c>
      <c r="M43" s="17" t="s">
        <v>182</v>
      </c>
      <c r="N43" s="17">
        <v>57</v>
      </c>
      <c r="O43" s="17" t="s">
        <v>182</v>
      </c>
      <c r="P43" s="17">
        <v>11</v>
      </c>
      <c r="Q43" s="17" t="s">
        <v>126</v>
      </c>
      <c r="R43" s="17">
        <v>37</v>
      </c>
      <c r="S43" s="17" t="s">
        <v>182</v>
      </c>
      <c r="T43" s="17">
        <v>60</v>
      </c>
      <c r="U43" s="17" t="s">
        <v>182</v>
      </c>
      <c r="V43" s="17">
        <v>56</v>
      </c>
      <c r="W43" s="17" t="s">
        <v>182</v>
      </c>
      <c r="X43" s="17">
        <v>93</v>
      </c>
      <c r="Y43" s="17" t="s">
        <v>182</v>
      </c>
      <c r="Z43" s="17">
        <v>8</v>
      </c>
      <c r="AA43" s="17" t="s">
        <v>182</v>
      </c>
      <c r="AB43" s="17">
        <v>101</v>
      </c>
      <c r="AC43" s="17" t="s">
        <v>182</v>
      </c>
      <c r="AD43" s="17">
        <v>24</v>
      </c>
      <c r="AE43" s="17" t="s">
        <v>182</v>
      </c>
      <c r="AF43" s="17">
        <v>32</v>
      </c>
      <c r="AG43" s="17" t="s">
        <v>182</v>
      </c>
      <c r="AH43" s="17">
        <v>18</v>
      </c>
      <c r="AI43" s="17" t="s">
        <v>182</v>
      </c>
      <c r="AJ43" s="17">
        <v>58</v>
      </c>
      <c r="AK43" s="17" t="s">
        <v>182</v>
      </c>
      <c r="AL43" s="17">
        <v>26</v>
      </c>
      <c r="AM43" s="17" t="s">
        <v>182</v>
      </c>
      <c r="AN43" s="17">
        <v>27</v>
      </c>
      <c r="AO43" s="17" t="s">
        <v>182</v>
      </c>
      <c r="AP43" s="17">
        <v>4</v>
      </c>
      <c r="AQ43" s="17" t="s">
        <v>182</v>
      </c>
      <c r="AR43" s="17">
        <v>29</v>
      </c>
      <c r="AS43" s="17" t="s">
        <v>182</v>
      </c>
      <c r="AT43" s="17">
        <v>39</v>
      </c>
      <c r="AU43" s="17" t="s">
        <v>182</v>
      </c>
      <c r="AV43" s="17">
        <v>100</v>
      </c>
      <c r="AW43" s="17" t="s">
        <v>182</v>
      </c>
      <c r="AX43" s="17">
        <v>266</v>
      </c>
      <c r="AY43" s="17" t="s">
        <v>99</v>
      </c>
      <c r="AZ43" s="17">
        <v>416</v>
      </c>
      <c r="BA43" s="17" t="s">
        <v>99</v>
      </c>
      <c r="BB43" s="17">
        <v>161</v>
      </c>
      <c r="BC43" s="17" t="s">
        <v>99</v>
      </c>
      <c r="BD43" s="17">
        <v>76</v>
      </c>
      <c r="BE43" s="17" t="s">
        <v>99</v>
      </c>
      <c r="BF43" s="17">
        <v>177</v>
      </c>
      <c r="BG43" s="17" t="s">
        <v>99</v>
      </c>
      <c r="BH43" s="17">
        <v>287</v>
      </c>
      <c r="BI43" s="17" t="s">
        <v>99</v>
      </c>
      <c r="BJ43" s="17">
        <v>76</v>
      </c>
      <c r="BK43" s="17" t="s">
        <v>99</v>
      </c>
      <c r="BL43" s="17">
        <v>125</v>
      </c>
      <c r="BM43" s="17" t="s">
        <v>99</v>
      </c>
      <c r="BN43" s="17">
        <v>102</v>
      </c>
      <c r="BO43" s="17" t="s">
        <v>99</v>
      </c>
      <c r="BP43" s="17">
        <v>435</v>
      </c>
      <c r="BQ43" s="17" t="s">
        <v>99</v>
      </c>
      <c r="BR43" s="17">
        <v>139</v>
      </c>
      <c r="BS43" s="17" t="s">
        <v>99</v>
      </c>
      <c r="BT43" s="17">
        <v>179</v>
      </c>
      <c r="BU43" s="17" t="s">
        <v>99</v>
      </c>
      <c r="BV43" s="17">
        <v>300</v>
      </c>
      <c r="BW43" s="17" t="s">
        <v>99</v>
      </c>
      <c r="BX43" s="17">
        <v>79</v>
      </c>
      <c r="BY43" s="17" t="s">
        <v>99</v>
      </c>
      <c r="BZ43" s="17">
        <v>69</v>
      </c>
      <c r="CA43" s="17" t="s">
        <v>99</v>
      </c>
      <c r="CB43" s="17">
        <v>66</v>
      </c>
    </row>
    <row r="44" spans="1:80">
      <c r="A44" s="1" t="s">
        <v>162</v>
      </c>
      <c r="B44" s="48">
        <v>134</v>
      </c>
      <c r="C44" s="17"/>
      <c r="D44" s="17"/>
      <c r="E44" s="17" t="s">
        <v>108</v>
      </c>
      <c r="F44" s="17">
        <v>38</v>
      </c>
      <c r="G44" s="17" t="s">
        <v>108</v>
      </c>
      <c r="H44" s="17">
        <v>34</v>
      </c>
      <c r="I44" s="17" t="s">
        <v>108</v>
      </c>
      <c r="J44" s="17">
        <v>11</v>
      </c>
      <c r="K44" s="17" t="s">
        <v>108</v>
      </c>
      <c r="L44" s="17">
        <v>15</v>
      </c>
      <c r="M44" s="17" t="s">
        <v>108</v>
      </c>
      <c r="N44" s="17">
        <v>221</v>
      </c>
      <c r="O44" s="17" t="s">
        <v>108</v>
      </c>
      <c r="P44" s="17">
        <v>14</v>
      </c>
      <c r="Q44" s="17" t="s">
        <v>105</v>
      </c>
      <c r="R44" s="17">
        <v>56</v>
      </c>
      <c r="S44" s="17" t="s">
        <v>108</v>
      </c>
      <c r="T44" s="17">
        <v>109</v>
      </c>
      <c r="U44" s="17" t="s">
        <v>108</v>
      </c>
      <c r="V44" s="17">
        <v>152</v>
      </c>
      <c r="W44" s="17" t="s">
        <v>108</v>
      </c>
      <c r="X44" s="17">
        <v>157</v>
      </c>
      <c r="Y44" s="17" t="s">
        <v>108</v>
      </c>
      <c r="Z44" s="17">
        <v>8</v>
      </c>
      <c r="AA44" s="17" t="s">
        <v>108</v>
      </c>
      <c r="AB44" s="17">
        <v>82</v>
      </c>
      <c r="AC44" s="17" t="s">
        <v>108</v>
      </c>
      <c r="AD44" s="17">
        <v>54</v>
      </c>
      <c r="AE44" s="17" t="s">
        <v>108</v>
      </c>
      <c r="AF44" s="17">
        <v>160</v>
      </c>
      <c r="AG44" s="17" t="s">
        <v>108</v>
      </c>
      <c r="AH44" s="17">
        <v>24</v>
      </c>
      <c r="AI44" s="17" t="s">
        <v>108</v>
      </c>
      <c r="AJ44" s="17">
        <v>40</v>
      </c>
      <c r="AK44" s="17" t="s">
        <v>108</v>
      </c>
      <c r="AL44" s="17">
        <v>49</v>
      </c>
      <c r="AM44" s="17" t="s">
        <v>108</v>
      </c>
      <c r="AN44" s="17">
        <v>86</v>
      </c>
      <c r="AO44" s="17" t="s">
        <v>108</v>
      </c>
      <c r="AP44" s="17">
        <v>15</v>
      </c>
      <c r="AQ44" s="17" t="s">
        <v>108</v>
      </c>
      <c r="AR44" s="17">
        <v>53</v>
      </c>
      <c r="AS44" s="17" t="s">
        <v>108</v>
      </c>
      <c r="AT44" s="17">
        <v>99</v>
      </c>
      <c r="AU44" s="17" t="s">
        <v>108</v>
      </c>
      <c r="AV44" s="17">
        <v>115</v>
      </c>
      <c r="AW44" s="17" t="s">
        <v>108</v>
      </c>
      <c r="AX44" s="17">
        <v>264</v>
      </c>
      <c r="AY44" s="17" t="s">
        <v>93</v>
      </c>
      <c r="AZ44" s="17">
        <v>280</v>
      </c>
      <c r="BA44" s="17" t="s">
        <v>93</v>
      </c>
      <c r="BB44" s="17">
        <v>120</v>
      </c>
      <c r="BC44" s="17" t="s">
        <v>93</v>
      </c>
      <c r="BD44" s="17">
        <v>88</v>
      </c>
      <c r="BE44" s="17" t="s">
        <v>93</v>
      </c>
      <c r="BF44" s="17">
        <v>397</v>
      </c>
      <c r="BG44" s="17" t="s">
        <v>93</v>
      </c>
      <c r="BH44" s="17">
        <v>176</v>
      </c>
      <c r="BI44" s="17" t="s">
        <v>93</v>
      </c>
      <c r="BJ44" s="17">
        <v>54</v>
      </c>
      <c r="BK44" s="17" t="s">
        <v>93</v>
      </c>
      <c r="BL44" s="17">
        <v>207</v>
      </c>
      <c r="BM44" s="17" t="s">
        <v>93</v>
      </c>
      <c r="BN44" s="17">
        <v>410</v>
      </c>
      <c r="BO44" s="17" t="s">
        <v>93</v>
      </c>
      <c r="BP44" s="17">
        <v>252</v>
      </c>
      <c r="BQ44" s="17" t="s">
        <v>93</v>
      </c>
      <c r="BR44" s="17">
        <v>173</v>
      </c>
      <c r="BS44" s="17" t="s">
        <v>93</v>
      </c>
      <c r="BT44" s="17">
        <v>308</v>
      </c>
      <c r="BU44" s="17" t="s">
        <v>93</v>
      </c>
      <c r="BV44" s="17">
        <v>312</v>
      </c>
      <c r="BW44" s="17" t="s">
        <v>93</v>
      </c>
      <c r="BX44" s="17">
        <v>160</v>
      </c>
      <c r="BY44" s="17" t="s">
        <v>93</v>
      </c>
      <c r="BZ44" s="17">
        <v>217</v>
      </c>
      <c r="CA44" s="17" t="s">
        <v>93</v>
      </c>
      <c r="CB44" s="17">
        <v>80</v>
      </c>
    </row>
    <row r="45" spans="1:80">
      <c r="A45" s="1" t="s">
        <v>164</v>
      </c>
      <c r="B45" s="48">
        <v>242</v>
      </c>
      <c r="C45" s="17"/>
      <c r="D45" s="17"/>
      <c r="E45" s="17" t="s">
        <v>99</v>
      </c>
      <c r="F45" s="17">
        <v>61</v>
      </c>
      <c r="G45" s="17" t="s">
        <v>99</v>
      </c>
      <c r="H45" s="17">
        <v>34</v>
      </c>
      <c r="I45" s="17" t="s">
        <v>99</v>
      </c>
      <c r="J45" s="17">
        <v>653</v>
      </c>
      <c r="K45" s="17" t="s">
        <v>99</v>
      </c>
      <c r="L45" s="17">
        <v>68</v>
      </c>
      <c r="M45" s="17" t="s">
        <v>99</v>
      </c>
      <c r="N45" s="17">
        <v>66</v>
      </c>
      <c r="O45" s="17" t="s">
        <v>99</v>
      </c>
      <c r="P45" s="17">
        <v>231</v>
      </c>
      <c r="Q45" s="17" t="s">
        <v>114</v>
      </c>
      <c r="R45" s="17">
        <v>31</v>
      </c>
      <c r="S45" s="17" t="s">
        <v>99</v>
      </c>
      <c r="T45" s="17">
        <v>87</v>
      </c>
      <c r="U45" s="17" t="s">
        <v>99</v>
      </c>
      <c r="V45" s="17">
        <v>33</v>
      </c>
      <c r="W45" s="17" t="s">
        <v>99</v>
      </c>
      <c r="X45" s="17">
        <v>87</v>
      </c>
      <c r="Y45" s="17" t="s">
        <v>99</v>
      </c>
      <c r="Z45" s="17">
        <v>238</v>
      </c>
      <c r="AA45" s="17" t="s">
        <v>99</v>
      </c>
      <c r="AB45" s="17">
        <v>69</v>
      </c>
      <c r="AC45" s="17" t="s">
        <v>99</v>
      </c>
      <c r="AD45" s="17">
        <v>274</v>
      </c>
      <c r="AE45" s="17" t="s">
        <v>99</v>
      </c>
      <c r="AF45" s="17">
        <v>93</v>
      </c>
      <c r="AG45" s="17" t="s">
        <v>99</v>
      </c>
      <c r="AH45" s="17">
        <v>73</v>
      </c>
      <c r="AI45" s="17" t="s">
        <v>99</v>
      </c>
      <c r="AJ45" s="17">
        <v>211</v>
      </c>
      <c r="AK45" s="17" t="s">
        <v>99</v>
      </c>
      <c r="AL45" s="17">
        <v>192</v>
      </c>
      <c r="AM45" s="17" t="s">
        <v>99</v>
      </c>
      <c r="AN45" s="17">
        <v>91</v>
      </c>
      <c r="AO45" s="17" t="s">
        <v>99</v>
      </c>
      <c r="AP45" s="17">
        <v>161</v>
      </c>
      <c r="AQ45" s="17" t="s">
        <v>99</v>
      </c>
      <c r="AR45" s="17">
        <v>137</v>
      </c>
      <c r="AS45" s="17" t="s">
        <v>99</v>
      </c>
      <c r="AT45" s="17">
        <v>78</v>
      </c>
      <c r="AU45" s="17" t="s">
        <v>99</v>
      </c>
      <c r="AV45" s="17">
        <v>160</v>
      </c>
      <c r="AW45" s="17" t="s">
        <v>99</v>
      </c>
      <c r="AX45" s="17">
        <v>97</v>
      </c>
      <c r="AY45" s="17" t="s">
        <v>132</v>
      </c>
      <c r="AZ45" s="17">
        <v>149</v>
      </c>
      <c r="BA45" s="17" t="s">
        <v>132</v>
      </c>
      <c r="BB45" s="17">
        <v>78</v>
      </c>
      <c r="BC45" s="17" t="s">
        <v>132</v>
      </c>
      <c r="BD45" s="17">
        <v>108</v>
      </c>
      <c r="BE45" s="17" t="s">
        <v>132</v>
      </c>
      <c r="BF45" s="17">
        <v>138</v>
      </c>
      <c r="BG45" s="17" t="s">
        <v>132</v>
      </c>
      <c r="BH45" s="17">
        <v>154</v>
      </c>
      <c r="BI45" s="17" t="s">
        <v>132</v>
      </c>
      <c r="BJ45" s="17">
        <v>139</v>
      </c>
      <c r="BK45" s="17" t="s">
        <v>132</v>
      </c>
      <c r="BL45" s="17">
        <v>76</v>
      </c>
      <c r="BM45" s="17" t="s">
        <v>132</v>
      </c>
      <c r="BN45" s="17">
        <v>141</v>
      </c>
      <c r="BO45" s="17" t="s">
        <v>132</v>
      </c>
      <c r="BP45" s="17">
        <v>170</v>
      </c>
      <c r="BQ45" s="17" t="s">
        <v>132</v>
      </c>
      <c r="BR45" s="17">
        <v>81</v>
      </c>
      <c r="BS45" s="17" t="s">
        <v>132</v>
      </c>
      <c r="BT45" s="17">
        <v>117</v>
      </c>
      <c r="BU45" s="17" t="s">
        <v>132</v>
      </c>
      <c r="BV45" s="17">
        <v>122</v>
      </c>
      <c r="BW45" s="17" t="s">
        <v>132</v>
      </c>
      <c r="BX45" s="17">
        <v>126</v>
      </c>
      <c r="BY45" s="17" t="s">
        <v>132</v>
      </c>
      <c r="BZ45" s="17">
        <v>195</v>
      </c>
      <c r="CA45" s="17" t="s">
        <v>132</v>
      </c>
      <c r="CB45" s="17">
        <v>148</v>
      </c>
    </row>
    <row r="46" spans="1:80">
      <c r="A46" s="1" t="s">
        <v>166</v>
      </c>
      <c r="B46" s="48">
        <v>31</v>
      </c>
      <c r="C46" s="17"/>
      <c r="D46" s="17"/>
      <c r="E46" s="17" t="s">
        <v>181</v>
      </c>
      <c r="F46" s="17">
        <v>187</v>
      </c>
      <c r="G46" s="17" t="s">
        <v>181</v>
      </c>
      <c r="H46" s="17">
        <v>1348</v>
      </c>
      <c r="I46" s="17" t="s">
        <v>181</v>
      </c>
      <c r="J46" s="17">
        <v>128</v>
      </c>
      <c r="K46" s="17" t="s">
        <v>181</v>
      </c>
      <c r="L46" s="17">
        <v>208</v>
      </c>
      <c r="M46" s="17" t="s">
        <v>181</v>
      </c>
      <c r="N46" s="17">
        <v>238</v>
      </c>
      <c r="O46" s="17" t="s">
        <v>181</v>
      </c>
      <c r="P46" s="17">
        <v>235</v>
      </c>
      <c r="Q46" s="17" t="s">
        <v>194</v>
      </c>
      <c r="R46" s="17">
        <v>6</v>
      </c>
      <c r="S46" s="17" t="s">
        <v>181</v>
      </c>
      <c r="T46" s="17">
        <v>265</v>
      </c>
      <c r="U46" s="17" t="s">
        <v>181</v>
      </c>
      <c r="V46" s="17">
        <v>210</v>
      </c>
      <c r="W46" s="17" t="s">
        <v>181</v>
      </c>
      <c r="X46" s="17">
        <v>222</v>
      </c>
      <c r="Y46" s="17" t="s">
        <v>181</v>
      </c>
      <c r="Z46" s="17">
        <v>336</v>
      </c>
      <c r="AA46" s="17" t="s">
        <v>181</v>
      </c>
      <c r="AB46" s="17">
        <v>171</v>
      </c>
      <c r="AC46" s="17" t="s">
        <v>181</v>
      </c>
      <c r="AD46" s="17">
        <v>138</v>
      </c>
      <c r="AE46" s="17" t="s">
        <v>181</v>
      </c>
      <c r="AF46" s="17">
        <v>199</v>
      </c>
      <c r="AG46" s="17" t="s">
        <v>181</v>
      </c>
      <c r="AH46" s="17">
        <v>278</v>
      </c>
      <c r="AI46" s="17" t="s">
        <v>181</v>
      </c>
      <c r="AJ46" s="17">
        <v>170</v>
      </c>
      <c r="AK46" s="17" t="s">
        <v>181</v>
      </c>
      <c r="AL46" s="17">
        <v>224</v>
      </c>
      <c r="AM46" s="17" t="s">
        <v>181</v>
      </c>
      <c r="AN46" s="17">
        <v>565</v>
      </c>
      <c r="AO46" s="17" t="s">
        <v>181</v>
      </c>
      <c r="AP46" s="17">
        <v>227</v>
      </c>
      <c r="AQ46" s="17" t="s">
        <v>181</v>
      </c>
      <c r="AR46" s="17">
        <v>268</v>
      </c>
      <c r="AS46" s="17" t="s">
        <v>181</v>
      </c>
      <c r="AT46" s="17">
        <v>262</v>
      </c>
      <c r="AU46" s="17" t="s">
        <v>181</v>
      </c>
      <c r="AV46" s="17">
        <v>117</v>
      </c>
      <c r="AW46" s="17" t="s">
        <v>181</v>
      </c>
      <c r="AX46" s="17">
        <v>85</v>
      </c>
      <c r="AY46" s="17" t="s">
        <v>187</v>
      </c>
      <c r="AZ46" s="17">
        <v>13</v>
      </c>
      <c r="BA46" s="17" t="s">
        <v>187</v>
      </c>
      <c r="BB46" s="17">
        <v>136</v>
      </c>
      <c r="BC46" s="17" t="s">
        <v>187</v>
      </c>
      <c r="BD46" s="17">
        <v>90</v>
      </c>
      <c r="BE46" s="17" t="s">
        <v>187</v>
      </c>
      <c r="BF46" s="17">
        <v>62</v>
      </c>
      <c r="BG46" s="17" t="s">
        <v>187</v>
      </c>
      <c r="BH46" s="17">
        <v>75</v>
      </c>
      <c r="BI46" s="17" t="s">
        <v>187</v>
      </c>
      <c r="BJ46" s="17">
        <v>127</v>
      </c>
      <c r="BK46" s="17" t="s">
        <v>187</v>
      </c>
      <c r="BL46" s="17">
        <v>133</v>
      </c>
      <c r="BM46" s="17" t="s">
        <v>187</v>
      </c>
      <c r="BN46" s="17">
        <v>40</v>
      </c>
      <c r="BO46" s="17" t="s">
        <v>187</v>
      </c>
      <c r="BP46" s="17">
        <v>28</v>
      </c>
      <c r="BQ46" s="17" t="s">
        <v>187</v>
      </c>
      <c r="BR46" s="17">
        <v>211</v>
      </c>
      <c r="BS46" s="17" t="s">
        <v>187</v>
      </c>
      <c r="BT46" s="17">
        <v>19</v>
      </c>
      <c r="BU46" s="17" t="s">
        <v>187</v>
      </c>
      <c r="BV46" s="17">
        <v>20</v>
      </c>
      <c r="BW46" s="17" t="s">
        <v>187</v>
      </c>
      <c r="BX46" s="17">
        <v>104</v>
      </c>
      <c r="BY46" s="17" t="s">
        <v>187</v>
      </c>
      <c r="BZ46" s="17">
        <v>4</v>
      </c>
      <c r="CA46" s="17" t="s">
        <v>187</v>
      </c>
      <c r="CB46" s="17">
        <v>211</v>
      </c>
    </row>
    <row r="47" spans="1:80">
      <c r="A47" s="1" t="s">
        <v>168</v>
      </c>
      <c r="B47" s="48">
        <v>308</v>
      </c>
      <c r="C47" s="17"/>
      <c r="D47" s="17"/>
      <c r="E47" s="17" t="s">
        <v>166</v>
      </c>
      <c r="F47" s="17">
        <v>30</v>
      </c>
      <c r="G47" s="17" t="s">
        <v>166</v>
      </c>
      <c r="H47" s="17">
        <v>6</v>
      </c>
      <c r="I47" s="17" t="s">
        <v>166</v>
      </c>
      <c r="J47" s="17">
        <v>7</v>
      </c>
      <c r="K47" s="17" t="s">
        <v>166</v>
      </c>
      <c r="L47" s="17">
        <v>14</v>
      </c>
      <c r="M47" s="17" t="s">
        <v>166</v>
      </c>
      <c r="N47" s="17">
        <v>131</v>
      </c>
      <c r="O47" s="17" t="s">
        <v>166</v>
      </c>
      <c r="P47" s="17">
        <v>17</v>
      </c>
      <c r="Q47" s="17" t="s">
        <v>96</v>
      </c>
      <c r="R47" s="17">
        <v>382</v>
      </c>
      <c r="S47" s="17" t="s">
        <v>166</v>
      </c>
      <c r="T47" s="17">
        <v>93</v>
      </c>
      <c r="U47" s="17" t="s">
        <v>166</v>
      </c>
      <c r="V47" s="17">
        <v>117</v>
      </c>
      <c r="W47" s="17" t="s">
        <v>166</v>
      </c>
      <c r="X47" s="17">
        <v>83</v>
      </c>
      <c r="Y47" s="17" t="s">
        <v>166</v>
      </c>
      <c r="Z47" s="17">
        <v>15</v>
      </c>
      <c r="AA47" s="17" t="s">
        <v>166</v>
      </c>
      <c r="AB47" s="17">
        <v>204</v>
      </c>
      <c r="AC47" s="17" t="s">
        <v>166</v>
      </c>
      <c r="AD47" s="17">
        <v>17</v>
      </c>
      <c r="AE47" s="17" t="s">
        <v>166</v>
      </c>
      <c r="AF47" s="17">
        <v>41</v>
      </c>
      <c r="AG47" s="17" t="s">
        <v>166</v>
      </c>
      <c r="AH47" s="17">
        <v>21</v>
      </c>
      <c r="AI47" s="17" t="s">
        <v>166</v>
      </c>
      <c r="AJ47" s="17">
        <v>59</v>
      </c>
      <c r="AK47" s="17" t="s">
        <v>166</v>
      </c>
      <c r="AL47" s="17">
        <v>28</v>
      </c>
      <c r="AM47" s="17" t="s">
        <v>166</v>
      </c>
      <c r="AN47" s="17">
        <v>38</v>
      </c>
      <c r="AO47" s="17" t="s">
        <v>166</v>
      </c>
      <c r="AP47" s="17">
        <v>3</v>
      </c>
      <c r="AQ47" s="17" t="s">
        <v>166</v>
      </c>
      <c r="AR47" s="17">
        <v>27</v>
      </c>
      <c r="AS47" s="17" t="s">
        <v>166</v>
      </c>
      <c r="AT47" s="17">
        <v>131</v>
      </c>
      <c r="AU47" s="17" t="s">
        <v>166</v>
      </c>
      <c r="AV47" s="17">
        <v>116</v>
      </c>
      <c r="AW47" s="17" t="s">
        <v>166</v>
      </c>
      <c r="AX47" s="17">
        <v>135</v>
      </c>
      <c r="AY47" s="17" t="s">
        <v>114</v>
      </c>
      <c r="AZ47" s="17">
        <v>12</v>
      </c>
      <c r="BA47" s="17" t="s">
        <v>114</v>
      </c>
      <c r="BB47" s="17">
        <v>91</v>
      </c>
      <c r="BC47" s="17" t="s">
        <v>114</v>
      </c>
      <c r="BD47" s="17">
        <v>217</v>
      </c>
      <c r="BE47" s="17" t="s">
        <v>114</v>
      </c>
      <c r="BF47" s="17">
        <v>88</v>
      </c>
      <c r="BG47" s="17" t="s">
        <v>114</v>
      </c>
      <c r="BH47" s="17">
        <v>64</v>
      </c>
      <c r="BI47" s="17" t="s">
        <v>114</v>
      </c>
      <c r="BJ47" s="17">
        <v>122</v>
      </c>
      <c r="BK47" s="17" t="s">
        <v>114</v>
      </c>
      <c r="BL47" s="17">
        <v>129</v>
      </c>
      <c r="BM47" s="17" t="s">
        <v>114</v>
      </c>
      <c r="BN47" s="17">
        <v>60</v>
      </c>
      <c r="BO47" s="17" t="s">
        <v>114</v>
      </c>
      <c r="BP47" s="17">
        <v>28</v>
      </c>
      <c r="BQ47" s="17" t="s">
        <v>114</v>
      </c>
      <c r="BR47" s="17">
        <v>99</v>
      </c>
      <c r="BS47" s="17" t="s">
        <v>114</v>
      </c>
      <c r="BT47" s="17">
        <v>18</v>
      </c>
      <c r="BU47" s="17" t="s">
        <v>114</v>
      </c>
      <c r="BV47" s="17">
        <v>15</v>
      </c>
      <c r="BW47" s="17" t="s">
        <v>114</v>
      </c>
      <c r="BX47" s="17">
        <v>264</v>
      </c>
      <c r="BY47" s="17" t="s">
        <v>114</v>
      </c>
      <c r="BZ47" s="17">
        <v>9</v>
      </c>
      <c r="CA47" s="17" t="s">
        <v>114</v>
      </c>
      <c r="CB47" s="17">
        <v>93</v>
      </c>
    </row>
    <row r="48" spans="1:80">
      <c r="A48" s="1" t="s">
        <v>170</v>
      </c>
      <c r="B48" s="48">
        <v>13</v>
      </c>
      <c r="C48" s="17"/>
      <c r="D48" s="17"/>
      <c r="E48" s="17" t="s">
        <v>152</v>
      </c>
      <c r="F48" s="17">
        <v>53</v>
      </c>
      <c r="G48" s="17" t="s">
        <v>152</v>
      </c>
      <c r="H48" s="17">
        <v>3</v>
      </c>
      <c r="I48" s="17" t="s">
        <v>152</v>
      </c>
      <c r="J48" s="17">
        <v>8</v>
      </c>
      <c r="K48" s="17" t="s">
        <v>152</v>
      </c>
      <c r="L48" s="17">
        <v>2</v>
      </c>
      <c r="M48" s="17" t="s">
        <v>152</v>
      </c>
      <c r="N48" s="17">
        <v>78</v>
      </c>
      <c r="O48" s="17" t="s">
        <v>152</v>
      </c>
      <c r="P48" s="17">
        <v>16</v>
      </c>
      <c r="Q48" s="17" t="s">
        <v>183</v>
      </c>
      <c r="R48" s="17">
        <v>281</v>
      </c>
      <c r="S48" s="17" t="s">
        <v>152</v>
      </c>
      <c r="T48" s="17">
        <v>98</v>
      </c>
      <c r="U48" s="17" t="s">
        <v>152</v>
      </c>
      <c r="V48" s="17">
        <v>107</v>
      </c>
      <c r="W48" s="17" t="s">
        <v>152</v>
      </c>
      <c r="X48" s="17">
        <v>91</v>
      </c>
      <c r="Y48" s="17" t="s">
        <v>152</v>
      </c>
      <c r="Z48" s="17">
        <v>9</v>
      </c>
      <c r="AA48" s="17" t="s">
        <v>152</v>
      </c>
      <c r="AB48" s="17">
        <v>162</v>
      </c>
      <c r="AC48" s="17" t="s">
        <v>152</v>
      </c>
      <c r="AD48" s="17">
        <v>21</v>
      </c>
      <c r="AE48" s="17" t="s">
        <v>152</v>
      </c>
      <c r="AF48" s="17">
        <v>26</v>
      </c>
      <c r="AG48" s="17" t="s">
        <v>152</v>
      </c>
      <c r="AH48" s="17">
        <v>17</v>
      </c>
      <c r="AI48" s="17" t="s">
        <v>152</v>
      </c>
      <c r="AJ48" s="17">
        <v>42</v>
      </c>
      <c r="AK48" s="17" t="s">
        <v>152</v>
      </c>
      <c r="AL48" s="17">
        <v>25</v>
      </c>
      <c r="AM48" s="17" t="s">
        <v>152</v>
      </c>
      <c r="AN48" s="17">
        <v>49</v>
      </c>
      <c r="AO48" s="17" t="s">
        <v>152</v>
      </c>
      <c r="AP48" s="17">
        <v>8</v>
      </c>
      <c r="AQ48" s="17" t="s">
        <v>152</v>
      </c>
      <c r="AR48" s="17">
        <v>21</v>
      </c>
      <c r="AS48" s="17" t="s">
        <v>152</v>
      </c>
      <c r="AT48" s="17">
        <v>71</v>
      </c>
      <c r="AU48" s="17" t="s">
        <v>152</v>
      </c>
      <c r="AV48" s="17">
        <v>73</v>
      </c>
      <c r="AW48" s="17" t="s">
        <v>152</v>
      </c>
      <c r="AX48" s="17">
        <v>99</v>
      </c>
      <c r="AY48" s="17" t="s">
        <v>140</v>
      </c>
      <c r="AZ48" s="17">
        <v>210</v>
      </c>
      <c r="BA48" s="17" t="s">
        <v>140</v>
      </c>
      <c r="BB48" s="17">
        <v>51</v>
      </c>
      <c r="BC48" s="17" t="s">
        <v>140</v>
      </c>
      <c r="BD48" s="17">
        <v>51</v>
      </c>
      <c r="BE48" s="17" t="s">
        <v>140</v>
      </c>
      <c r="BF48" s="17">
        <v>105</v>
      </c>
      <c r="BG48" s="17" t="s">
        <v>140</v>
      </c>
      <c r="BH48" s="17">
        <v>168</v>
      </c>
      <c r="BI48" s="17" t="s">
        <v>140</v>
      </c>
      <c r="BJ48" s="17">
        <v>73</v>
      </c>
      <c r="BK48" s="17" t="s">
        <v>140</v>
      </c>
      <c r="BL48" s="17">
        <v>86</v>
      </c>
      <c r="BM48" s="17" t="s">
        <v>140</v>
      </c>
      <c r="BN48" s="17">
        <v>90</v>
      </c>
      <c r="BO48" s="17" t="s">
        <v>140</v>
      </c>
      <c r="BP48" s="17">
        <v>287</v>
      </c>
      <c r="BQ48" s="17" t="s">
        <v>140</v>
      </c>
      <c r="BR48" s="17">
        <v>149</v>
      </c>
      <c r="BS48" s="17" t="s">
        <v>140</v>
      </c>
      <c r="BT48" s="17">
        <v>209</v>
      </c>
      <c r="BU48" s="17" t="s">
        <v>140</v>
      </c>
      <c r="BV48" s="17">
        <v>191</v>
      </c>
      <c r="BW48" s="17" t="s">
        <v>140</v>
      </c>
      <c r="BX48" s="17">
        <v>77</v>
      </c>
      <c r="BY48" s="17" t="s">
        <v>140</v>
      </c>
      <c r="BZ48" s="17">
        <v>43</v>
      </c>
      <c r="CA48" s="17" t="s">
        <v>140</v>
      </c>
      <c r="CB48" s="17">
        <v>149</v>
      </c>
    </row>
    <row r="49" spans="1:80">
      <c r="A49" s="1" t="s">
        <v>172</v>
      </c>
      <c r="B49" s="48">
        <v>9</v>
      </c>
      <c r="C49" s="17"/>
      <c r="D49" s="17"/>
      <c r="E49" s="17" t="s">
        <v>178</v>
      </c>
      <c r="F49" s="17">
        <v>160</v>
      </c>
      <c r="G49" s="17" t="s">
        <v>178</v>
      </c>
      <c r="H49" s="17">
        <v>3</v>
      </c>
      <c r="I49" s="17" t="s">
        <v>178</v>
      </c>
      <c r="J49" s="17">
        <v>11</v>
      </c>
      <c r="K49" s="17" t="s">
        <v>178</v>
      </c>
      <c r="L49" s="17">
        <v>2</v>
      </c>
      <c r="M49" s="17" t="s">
        <v>178</v>
      </c>
      <c r="N49" s="17">
        <v>94</v>
      </c>
      <c r="O49" s="17" t="s">
        <v>178</v>
      </c>
      <c r="P49" s="17">
        <v>11</v>
      </c>
      <c r="Q49" s="17" t="s">
        <v>134</v>
      </c>
      <c r="R49" s="17">
        <v>333</v>
      </c>
      <c r="S49" s="17" t="s">
        <v>178</v>
      </c>
      <c r="T49" s="17">
        <v>125</v>
      </c>
      <c r="U49" s="17" t="s">
        <v>178</v>
      </c>
      <c r="V49" s="17">
        <v>247</v>
      </c>
      <c r="W49" s="17" t="s">
        <v>178</v>
      </c>
      <c r="X49" s="17">
        <v>178</v>
      </c>
      <c r="Y49" s="17" t="s">
        <v>178</v>
      </c>
      <c r="Z49" s="17">
        <v>15</v>
      </c>
      <c r="AA49" s="17" t="s">
        <v>178</v>
      </c>
      <c r="AB49" s="17">
        <v>81</v>
      </c>
      <c r="AC49" s="17" t="s">
        <v>178</v>
      </c>
      <c r="AD49" s="17">
        <v>10</v>
      </c>
      <c r="AE49" s="17" t="s">
        <v>178</v>
      </c>
      <c r="AF49" s="17">
        <v>27</v>
      </c>
      <c r="AG49" s="17" t="s">
        <v>178</v>
      </c>
      <c r="AH49" s="17">
        <v>24</v>
      </c>
      <c r="AI49" s="17" t="s">
        <v>178</v>
      </c>
      <c r="AJ49" s="17">
        <v>74</v>
      </c>
      <c r="AK49" s="17" t="s">
        <v>178</v>
      </c>
      <c r="AL49" s="17">
        <v>86</v>
      </c>
      <c r="AM49" s="17" t="s">
        <v>178</v>
      </c>
      <c r="AN49" s="17">
        <v>94</v>
      </c>
      <c r="AO49" s="17" t="s">
        <v>178</v>
      </c>
      <c r="AP49" s="17">
        <v>5</v>
      </c>
      <c r="AQ49" s="17" t="s">
        <v>178</v>
      </c>
      <c r="AR49" s="17">
        <v>30</v>
      </c>
      <c r="AS49" s="17" t="s">
        <v>178</v>
      </c>
      <c r="AT49" s="17">
        <v>90</v>
      </c>
      <c r="AU49" s="17" t="s">
        <v>178</v>
      </c>
      <c r="AV49" s="17">
        <v>64</v>
      </c>
      <c r="AW49" s="17" t="s">
        <v>178</v>
      </c>
      <c r="AX49" s="17">
        <v>92</v>
      </c>
      <c r="AY49" s="17" t="s">
        <v>188</v>
      </c>
      <c r="AZ49" s="17">
        <v>135</v>
      </c>
      <c r="BA49" s="17" t="s">
        <v>188</v>
      </c>
      <c r="BB49" s="17">
        <v>63</v>
      </c>
      <c r="BC49" s="17" t="s">
        <v>188</v>
      </c>
      <c r="BD49" s="17">
        <v>98</v>
      </c>
      <c r="BE49" s="17" t="s">
        <v>188</v>
      </c>
      <c r="BF49" s="17">
        <v>126</v>
      </c>
      <c r="BG49" s="17" t="s">
        <v>188</v>
      </c>
      <c r="BH49" s="17">
        <v>95</v>
      </c>
      <c r="BI49" s="17" t="s">
        <v>188</v>
      </c>
      <c r="BJ49" s="17">
        <v>56</v>
      </c>
      <c r="BK49" s="17" t="s">
        <v>188</v>
      </c>
      <c r="BL49" s="17">
        <v>51</v>
      </c>
      <c r="BM49" s="17" t="s">
        <v>188</v>
      </c>
      <c r="BN49" s="17">
        <v>148</v>
      </c>
      <c r="BO49" s="17" t="s">
        <v>188</v>
      </c>
      <c r="BP49" s="17">
        <v>288</v>
      </c>
      <c r="BQ49" s="17" t="s">
        <v>188</v>
      </c>
      <c r="BR49" s="17">
        <v>109</v>
      </c>
      <c r="BS49" s="17" t="s">
        <v>188</v>
      </c>
      <c r="BT49" s="17">
        <v>183</v>
      </c>
      <c r="BU49" s="17" t="s">
        <v>188</v>
      </c>
      <c r="BV49" s="17">
        <v>232</v>
      </c>
      <c r="BW49" s="17" t="s">
        <v>188</v>
      </c>
      <c r="BX49" s="17">
        <v>115</v>
      </c>
      <c r="BY49" s="17" t="s">
        <v>188</v>
      </c>
      <c r="BZ49" s="17">
        <v>116</v>
      </c>
      <c r="CA49" s="17" t="s">
        <v>188</v>
      </c>
      <c r="CB49" s="17">
        <v>50</v>
      </c>
    </row>
    <row r="50" spans="1:80">
      <c r="A50" s="1" t="s">
        <v>174</v>
      </c>
      <c r="B50" s="48">
        <v>233</v>
      </c>
      <c r="C50" s="17"/>
      <c r="D50" s="17"/>
      <c r="E50" s="17" t="s">
        <v>128</v>
      </c>
      <c r="F50" s="17">
        <v>144</v>
      </c>
      <c r="G50" s="17" t="s">
        <v>128</v>
      </c>
      <c r="H50" s="17">
        <v>25</v>
      </c>
      <c r="I50" s="17" t="s">
        <v>128</v>
      </c>
      <c r="J50" s="17">
        <v>3</v>
      </c>
      <c r="K50" s="17" t="s">
        <v>128</v>
      </c>
      <c r="L50" s="17">
        <v>17</v>
      </c>
      <c r="M50" s="17" t="s">
        <v>128</v>
      </c>
      <c r="N50" s="17">
        <v>119</v>
      </c>
      <c r="O50" s="17" t="s">
        <v>128</v>
      </c>
      <c r="P50" s="17">
        <v>21</v>
      </c>
      <c r="Q50" s="17" t="s">
        <v>174</v>
      </c>
      <c r="R50" s="17">
        <v>7</v>
      </c>
      <c r="S50" s="17" t="s">
        <v>128</v>
      </c>
      <c r="T50" s="17">
        <v>168</v>
      </c>
      <c r="U50" s="17" t="s">
        <v>128</v>
      </c>
      <c r="V50" s="17">
        <v>507</v>
      </c>
      <c r="W50" s="17" t="s">
        <v>128</v>
      </c>
      <c r="X50" s="17">
        <v>148</v>
      </c>
      <c r="Y50" s="17" t="s">
        <v>128</v>
      </c>
      <c r="Z50" s="17">
        <v>12</v>
      </c>
      <c r="AA50" s="17" t="s">
        <v>128</v>
      </c>
      <c r="AB50" s="17">
        <v>218</v>
      </c>
      <c r="AC50" s="17" t="s">
        <v>128</v>
      </c>
      <c r="AD50" s="17">
        <v>24</v>
      </c>
      <c r="AE50" s="17" t="s">
        <v>128</v>
      </c>
      <c r="AF50" s="17">
        <v>153</v>
      </c>
      <c r="AG50" s="17" t="s">
        <v>128</v>
      </c>
      <c r="AH50" s="17">
        <v>49</v>
      </c>
      <c r="AI50" s="17" t="s">
        <v>128</v>
      </c>
      <c r="AJ50" s="17">
        <v>79</v>
      </c>
      <c r="AK50" s="17" t="s">
        <v>128</v>
      </c>
      <c r="AL50" s="17">
        <v>60</v>
      </c>
      <c r="AM50" s="17" t="s">
        <v>128</v>
      </c>
      <c r="AN50" s="17">
        <v>110</v>
      </c>
      <c r="AO50" s="17" t="s">
        <v>128</v>
      </c>
      <c r="AP50" s="17">
        <v>10</v>
      </c>
      <c r="AQ50" s="17" t="s">
        <v>128</v>
      </c>
      <c r="AR50" s="17">
        <v>61</v>
      </c>
      <c r="AS50" s="17" t="s">
        <v>128</v>
      </c>
      <c r="AT50" s="17">
        <v>105</v>
      </c>
      <c r="AU50" s="17" t="s">
        <v>128</v>
      </c>
      <c r="AV50" s="17">
        <v>158</v>
      </c>
      <c r="AW50" s="17" t="s">
        <v>128</v>
      </c>
      <c r="AX50" s="17">
        <v>156</v>
      </c>
      <c r="AY50" s="17" t="s">
        <v>186</v>
      </c>
      <c r="AZ50" s="17">
        <v>314</v>
      </c>
      <c r="BA50" s="17" t="s">
        <v>186</v>
      </c>
      <c r="BB50" s="17">
        <v>109</v>
      </c>
      <c r="BC50" s="17" t="s">
        <v>186</v>
      </c>
      <c r="BD50" s="17">
        <v>189</v>
      </c>
      <c r="BE50" s="17" t="s">
        <v>186</v>
      </c>
      <c r="BF50" s="17">
        <v>121</v>
      </c>
      <c r="BG50" s="17" t="s">
        <v>186</v>
      </c>
      <c r="BH50" s="17">
        <v>336</v>
      </c>
      <c r="BI50" s="17" t="s">
        <v>186</v>
      </c>
      <c r="BJ50" s="17">
        <v>131</v>
      </c>
      <c r="BK50" s="17" t="s">
        <v>186</v>
      </c>
      <c r="BL50" s="17">
        <v>141</v>
      </c>
      <c r="BM50" s="17" t="s">
        <v>186</v>
      </c>
      <c r="BN50" s="17">
        <v>213</v>
      </c>
      <c r="BO50" s="17" t="s">
        <v>186</v>
      </c>
      <c r="BP50" s="17">
        <v>256</v>
      </c>
      <c r="BQ50" s="17" t="s">
        <v>186</v>
      </c>
      <c r="BR50" s="17">
        <v>101</v>
      </c>
      <c r="BS50" s="17" t="s">
        <v>186</v>
      </c>
      <c r="BT50" s="17">
        <v>291</v>
      </c>
      <c r="BU50" s="17" t="s">
        <v>186</v>
      </c>
      <c r="BV50" s="17">
        <v>488</v>
      </c>
      <c r="BW50" s="17" t="s">
        <v>186</v>
      </c>
      <c r="BX50" s="17">
        <v>87</v>
      </c>
      <c r="BY50" s="17" t="s">
        <v>186</v>
      </c>
      <c r="BZ50" s="17">
        <v>67</v>
      </c>
      <c r="CA50" s="17" t="s">
        <v>186</v>
      </c>
      <c r="CB50" s="17">
        <v>58</v>
      </c>
    </row>
    <row r="51" spans="1:80">
      <c r="A51" s="1" t="s">
        <v>176</v>
      </c>
      <c r="B51" s="48">
        <v>316</v>
      </c>
      <c r="C51" s="17"/>
      <c r="D51" s="17"/>
      <c r="E51" s="17" t="s">
        <v>185</v>
      </c>
      <c r="F51" s="17">
        <v>30</v>
      </c>
      <c r="G51" s="17" t="s">
        <v>185</v>
      </c>
      <c r="H51" s="17">
        <v>8</v>
      </c>
      <c r="I51" s="17" t="s">
        <v>185</v>
      </c>
      <c r="J51" s="17">
        <v>14</v>
      </c>
      <c r="K51" s="17" t="s">
        <v>185</v>
      </c>
      <c r="L51" s="17">
        <v>32</v>
      </c>
      <c r="M51" s="17" t="s">
        <v>185</v>
      </c>
      <c r="N51" s="17">
        <v>128</v>
      </c>
      <c r="O51" s="17" t="s">
        <v>185</v>
      </c>
      <c r="P51" s="17">
        <v>23</v>
      </c>
      <c r="Q51" s="17" t="s">
        <v>164</v>
      </c>
      <c r="R51" s="17">
        <v>48</v>
      </c>
      <c r="S51" s="17" t="s">
        <v>185</v>
      </c>
      <c r="T51" s="17">
        <v>92</v>
      </c>
      <c r="U51" s="17" t="s">
        <v>185</v>
      </c>
      <c r="V51" s="17">
        <v>65</v>
      </c>
      <c r="W51" s="17" t="s">
        <v>185</v>
      </c>
      <c r="X51" s="17">
        <v>93</v>
      </c>
      <c r="Y51" s="17" t="s">
        <v>185</v>
      </c>
      <c r="Z51" s="17">
        <v>19</v>
      </c>
      <c r="AA51" s="17" t="s">
        <v>185</v>
      </c>
      <c r="AB51" s="17">
        <v>128</v>
      </c>
      <c r="AC51" s="17" t="s">
        <v>185</v>
      </c>
      <c r="AD51" s="17">
        <v>49</v>
      </c>
      <c r="AE51" s="17" t="s">
        <v>185</v>
      </c>
      <c r="AF51" s="17">
        <v>63</v>
      </c>
      <c r="AG51" s="17" t="s">
        <v>185</v>
      </c>
      <c r="AH51" s="17">
        <v>24</v>
      </c>
      <c r="AI51" s="17" t="s">
        <v>185</v>
      </c>
      <c r="AJ51" s="17">
        <v>70</v>
      </c>
      <c r="AK51" s="17" t="s">
        <v>185</v>
      </c>
      <c r="AL51" s="17">
        <v>20</v>
      </c>
      <c r="AM51" s="17" t="s">
        <v>185</v>
      </c>
      <c r="AN51" s="17">
        <v>38</v>
      </c>
      <c r="AO51" s="17" t="s">
        <v>185</v>
      </c>
      <c r="AP51" s="17">
        <v>16</v>
      </c>
      <c r="AQ51" s="17" t="s">
        <v>185</v>
      </c>
      <c r="AR51" s="17">
        <v>50</v>
      </c>
      <c r="AS51" s="17" t="s">
        <v>185</v>
      </c>
      <c r="AT51" s="17">
        <v>132</v>
      </c>
      <c r="AU51" s="17" t="s">
        <v>185</v>
      </c>
      <c r="AV51" s="17">
        <v>152</v>
      </c>
      <c r="AW51" s="17" t="s">
        <v>185</v>
      </c>
      <c r="AX51" s="17">
        <v>332</v>
      </c>
      <c r="AY51" s="17" t="s">
        <v>72</v>
      </c>
      <c r="AZ51" s="17">
        <v>224</v>
      </c>
      <c r="BA51" s="17" t="s">
        <v>72</v>
      </c>
      <c r="BB51" s="17">
        <v>94</v>
      </c>
      <c r="BC51" s="17" t="s">
        <v>72</v>
      </c>
      <c r="BD51" s="17">
        <v>60</v>
      </c>
      <c r="BE51" s="17" t="s">
        <v>72</v>
      </c>
      <c r="BF51" s="17">
        <v>121</v>
      </c>
      <c r="BG51" s="17" t="s">
        <v>72</v>
      </c>
      <c r="BH51" s="17">
        <v>189</v>
      </c>
      <c r="BI51" s="17" t="s">
        <v>72</v>
      </c>
      <c r="BJ51" s="17">
        <v>73</v>
      </c>
      <c r="BK51" s="17" t="s">
        <v>72</v>
      </c>
      <c r="BL51" s="17">
        <v>97</v>
      </c>
      <c r="BM51" s="17" t="s">
        <v>72</v>
      </c>
      <c r="BN51" s="17">
        <v>74</v>
      </c>
      <c r="BO51" s="17" t="s">
        <v>72</v>
      </c>
      <c r="BP51" s="17">
        <v>148</v>
      </c>
      <c r="BQ51" s="17" t="s">
        <v>72</v>
      </c>
      <c r="BR51" s="17">
        <v>87</v>
      </c>
      <c r="BS51" s="17" t="s">
        <v>72</v>
      </c>
      <c r="BT51" s="17">
        <v>81</v>
      </c>
      <c r="BU51" s="17" t="s">
        <v>72</v>
      </c>
      <c r="BV51" s="17">
        <v>110</v>
      </c>
      <c r="BW51" s="17" t="s">
        <v>72</v>
      </c>
      <c r="BX51" s="17">
        <v>67</v>
      </c>
      <c r="BY51" s="17" t="s">
        <v>72</v>
      </c>
      <c r="BZ51" s="17">
        <v>252</v>
      </c>
      <c r="CA51" s="17" t="s">
        <v>72</v>
      </c>
      <c r="CB51" s="17">
        <v>168</v>
      </c>
    </row>
    <row r="52" spans="1:80">
      <c r="A52" s="1" t="s">
        <v>178</v>
      </c>
      <c r="B52" s="48">
        <v>14</v>
      </c>
      <c r="C52" s="17"/>
      <c r="D52" s="17"/>
      <c r="E52" s="17" t="s">
        <v>154</v>
      </c>
      <c r="F52" s="17">
        <v>160</v>
      </c>
      <c r="G52" s="17" t="s">
        <v>154</v>
      </c>
      <c r="H52" s="17">
        <v>37</v>
      </c>
      <c r="I52" s="17" t="s">
        <v>154</v>
      </c>
      <c r="J52" s="17">
        <v>233</v>
      </c>
      <c r="K52" s="17" t="s">
        <v>154</v>
      </c>
      <c r="L52" s="17">
        <v>46</v>
      </c>
      <c r="M52" s="17" t="s">
        <v>154</v>
      </c>
      <c r="N52" s="17">
        <v>86</v>
      </c>
      <c r="O52" s="17" t="s">
        <v>154</v>
      </c>
      <c r="P52" s="17">
        <v>249</v>
      </c>
      <c r="Q52" s="17" t="s">
        <v>136</v>
      </c>
      <c r="R52" s="17">
        <v>29</v>
      </c>
      <c r="S52" s="17" t="s">
        <v>154</v>
      </c>
      <c r="T52" s="17">
        <v>112</v>
      </c>
      <c r="U52" s="17" t="s">
        <v>154</v>
      </c>
      <c r="V52" s="17">
        <v>50</v>
      </c>
      <c r="W52" s="17" t="s">
        <v>154</v>
      </c>
      <c r="X52" s="17">
        <v>79</v>
      </c>
      <c r="Y52" s="17" t="s">
        <v>154</v>
      </c>
      <c r="Z52" s="17">
        <v>137</v>
      </c>
      <c r="AA52" s="17" t="s">
        <v>154</v>
      </c>
      <c r="AB52" s="17">
        <v>161</v>
      </c>
      <c r="AC52" s="17" t="s">
        <v>154</v>
      </c>
      <c r="AD52" s="17">
        <v>182</v>
      </c>
      <c r="AE52" s="17" t="s">
        <v>154</v>
      </c>
      <c r="AF52" s="17">
        <v>43</v>
      </c>
      <c r="AG52" s="17" t="s">
        <v>154</v>
      </c>
      <c r="AH52" s="17">
        <v>83</v>
      </c>
      <c r="AI52" s="17" t="s">
        <v>154</v>
      </c>
      <c r="AJ52" s="17">
        <v>127</v>
      </c>
      <c r="AK52" s="17" t="s">
        <v>154</v>
      </c>
      <c r="AL52" s="17">
        <v>240</v>
      </c>
      <c r="AM52" s="17" t="s">
        <v>154</v>
      </c>
      <c r="AN52" s="17">
        <v>159</v>
      </c>
      <c r="AO52" s="17" t="s">
        <v>154</v>
      </c>
      <c r="AP52" s="17">
        <v>249</v>
      </c>
      <c r="AQ52" s="17" t="s">
        <v>154</v>
      </c>
      <c r="AR52" s="17">
        <v>177</v>
      </c>
      <c r="AS52" s="17" t="s">
        <v>154</v>
      </c>
      <c r="AT52" s="17">
        <v>114</v>
      </c>
      <c r="AU52" s="17" t="s">
        <v>154</v>
      </c>
      <c r="AV52" s="17">
        <v>77</v>
      </c>
      <c r="AW52" s="17" t="s">
        <v>154</v>
      </c>
      <c r="AX52" s="17">
        <v>38</v>
      </c>
      <c r="AY52" s="17" t="s">
        <v>172</v>
      </c>
      <c r="AZ52" s="17">
        <v>14</v>
      </c>
      <c r="BA52" s="17" t="s">
        <v>172</v>
      </c>
      <c r="BB52" s="17">
        <v>138</v>
      </c>
      <c r="BC52" s="17" t="s">
        <v>172</v>
      </c>
      <c r="BD52" s="17">
        <v>45</v>
      </c>
      <c r="BE52" s="17" t="s">
        <v>172</v>
      </c>
      <c r="BF52" s="17">
        <v>70</v>
      </c>
      <c r="BG52" s="17" t="s">
        <v>172</v>
      </c>
      <c r="BH52" s="17">
        <v>40</v>
      </c>
      <c r="BI52" s="17" t="s">
        <v>172</v>
      </c>
      <c r="BJ52" s="17">
        <v>121</v>
      </c>
      <c r="BK52" s="17" t="s">
        <v>172</v>
      </c>
      <c r="BL52" s="17">
        <v>100</v>
      </c>
      <c r="BM52" s="17" t="s">
        <v>172</v>
      </c>
      <c r="BN52" s="17">
        <v>32</v>
      </c>
      <c r="BO52" s="17" t="s">
        <v>172</v>
      </c>
      <c r="BP52" s="17">
        <v>30</v>
      </c>
      <c r="BQ52" s="17" t="s">
        <v>172</v>
      </c>
      <c r="BR52" s="17">
        <v>195</v>
      </c>
      <c r="BS52" s="17" t="s">
        <v>172</v>
      </c>
      <c r="BT52" s="17">
        <v>13</v>
      </c>
      <c r="BU52" s="17" t="s">
        <v>172</v>
      </c>
      <c r="BV52" s="17">
        <v>32</v>
      </c>
      <c r="BW52" s="17" t="s">
        <v>172</v>
      </c>
      <c r="BX52" s="17">
        <v>67</v>
      </c>
      <c r="BY52" s="17" t="s">
        <v>172</v>
      </c>
      <c r="BZ52" s="17">
        <v>5</v>
      </c>
      <c r="CA52" s="17" t="s">
        <v>172</v>
      </c>
      <c r="CB52" s="17">
        <v>149</v>
      </c>
    </row>
    <row r="53" spans="1:80">
      <c r="A53" s="1" t="s">
        <v>179</v>
      </c>
      <c r="B53" s="48">
        <v>21</v>
      </c>
      <c r="C53" s="17"/>
      <c r="D53" s="17"/>
      <c r="E53" s="17" t="s">
        <v>180</v>
      </c>
      <c r="F53" s="17">
        <v>112</v>
      </c>
      <c r="G53" s="17" t="s">
        <v>180</v>
      </c>
      <c r="H53" s="17">
        <v>467</v>
      </c>
      <c r="I53" s="17" t="s">
        <v>180</v>
      </c>
      <c r="J53" s="17">
        <v>136</v>
      </c>
      <c r="K53" s="17" t="s">
        <v>180</v>
      </c>
      <c r="L53" s="17">
        <v>219</v>
      </c>
      <c r="M53" s="17" t="s">
        <v>180</v>
      </c>
      <c r="N53" s="17">
        <v>197</v>
      </c>
      <c r="O53" s="17" t="s">
        <v>180</v>
      </c>
      <c r="P53" s="17">
        <v>169</v>
      </c>
      <c r="Q53" s="17" t="s">
        <v>168</v>
      </c>
      <c r="R53" s="17">
        <v>37</v>
      </c>
      <c r="S53" s="17" t="s">
        <v>180</v>
      </c>
      <c r="T53" s="17">
        <v>158</v>
      </c>
      <c r="U53" s="17" t="s">
        <v>180</v>
      </c>
      <c r="V53" s="17">
        <v>44</v>
      </c>
      <c r="W53" s="17" t="s">
        <v>180</v>
      </c>
      <c r="X53" s="17">
        <v>138</v>
      </c>
      <c r="Y53" s="17" t="s">
        <v>180</v>
      </c>
      <c r="Z53" s="17">
        <v>145</v>
      </c>
      <c r="AA53" s="17" t="s">
        <v>180</v>
      </c>
      <c r="AB53" s="17">
        <v>40</v>
      </c>
      <c r="AC53" s="17" t="s">
        <v>180</v>
      </c>
      <c r="AD53" s="17">
        <v>287</v>
      </c>
      <c r="AE53" s="17" t="s">
        <v>180</v>
      </c>
      <c r="AF53" s="17">
        <v>351</v>
      </c>
      <c r="AG53" s="17" t="s">
        <v>180</v>
      </c>
      <c r="AH53" s="17">
        <v>324</v>
      </c>
      <c r="AI53" s="17" t="s">
        <v>180</v>
      </c>
      <c r="AJ53" s="17">
        <v>132</v>
      </c>
      <c r="AK53" s="17" t="s">
        <v>180</v>
      </c>
      <c r="AL53" s="17">
        <v>144</v>
      </c>
      <c r="AM53" s="17" t="s">
        <v>180</v>
      </c>
      <c r="AN53" s="17">
        <v>214</v>
      </c>
      <c r="AO53" s="17" t="s">
        <v>180</v>
      </c>
      <c r="AP53" s="17">
        <v>219</v>
      </c>
      <c r="AQ53" s="17" t="s">
        <v>180</v>
      </c>
      <c r="AR53" s="17">
        <v>278</v>
      </c>
      <c r="AS53" s="17" t="s">
        <v>180</v>
      </c>
      <c r="AT53" s="17">
        <v>293</v>
      </c>
      <c r="AU53" s="17" t="s">
        <v>180</v>
      </c>
      <c r="AV53" s="17">
        <v>136</v>
      </c>
      <c r="AW53" s="17" t="s">
        <v>180</v>
      </c>
      <c r="AX53" s="17">
        <v>84</v>
      </c>
      <c r="AY53" s="17" t="s">
        <v>164</v>
      </c>
      <c r="AZ53" s="17">
        <v>345</v>
      </c>
      <c r="BA53" s="17" t="s">
        <v>164</v>
      </c>
      <c r="BB53" s="17">
        <v>170</v>
      </c>
      <c r="BC53" s="17" t="s">
        <v>164</v>
      </c>
      <c r="BD53" s="17">
        <v>120</v>
      </c>
      <c r="BE53" s="17" t="s">
        <v>164</v>
      </c>
      <c r="BF53" s="17">
        <v>77</v>
      </c>
      <c r="BG53" s="17" t="s">
        <v>164</v>
      </c>
      <c r="BH53" s="17">
        <v>185</v>
      </c>
      <c r="BI53" s="17" t="s">
        <v>164</v>
      </c>
      <c r="BJ53" s="17">
        <v>76</v>
      </c>
      <c r="BK53" s="17" t="s">
        <v>164</v>
      </c>
      <c r="BL53" s="17">
        <v>89</v>
      </c>
      <c r="BM53" s="17" t="s">
        <v>164</v>
      </c>
      <c r="BN53" s="17">
        <v>102</v>
      </c>
      <c r="BO53" s="17" t="s">
        <v>164</v>
      </c>
      <c r="BP53" s="17">
        <v>179</v>
      </c>
      <c r="BQ53" s="17" t="s">
        <v>164</v>
      </c>
      <c r="BR53" s="17">
        <v>81</v>
      </c>
      <c r="BS53" s="17" t="s">
        <v>164</v>
      </c>
      <c r="BT53" s="17">
        <v>230</v>
      </c>
      <c r="BU53" s="17" t="s">
        <v>164</v>
      </c>
      <c r="BV53" s="17">
        <v>208</v>
      </c>
      <c r="BW53" s="17" t="s">
        <v>164</v>
      </c>
      <c r="BX53" s="17">
        <v>88</v>
      </c>
      <c r="BY53" s="17" t="s">
        <v>164</v>
      </c>
      <c r="BZ53" s="17">
        <v>220</v>
      </c>
      <c r="CA53" s="17" t="s">
        <v>164</v>
      </c>
      <c r="CB53" s="17">
        <v>80</v>
      </c>
    </row>
    <row r="54" spans="1:80">
      <c r="A54" s="1" t="s">
        <v>180</v>
      </c>
      <c r="B54" s="48">
        <v>244</v>
      </c>
      <c r="C54" s="17"/>
      <c r="D54" s="17"/>
      <c r="E54" s="17" t="s">
        <v>160</v>
      </c>
      <c r="F54" s="17">
        <v>140</v>
      </c>
      <c r="G54" s="17" t="s">
        <v>160</v>
      </c>
      <c r="H54" s="17">
        <v>595</v>
      </c>
      <c r="I54" s="17" t="s">
        <v>160</v>
      </c>
      <c r="J54" s="17">
        <v>207</v>
      </c>
      <c r="K54" s="17" t="s">
        <v>160</v>
      </c>
      <c r="L54" s="17">
        <v>338</v>
      </c>
      <c r="M54" s="17" t="s">
        <v>160</v>
      </c>
      <c r="N54" s="17">
        <v>211</v>
      </c>
      <c r="O54" s="17" t="s">
        <v>160</v>
      </c>
      <c r="P54" s="17">
        <v>191</v>
      </c>
      <c r="Q54" s="17" t="s">
        <v>187</v>
      </c>
      <c r="R54" s="17">
        <v>86</v>
      </c>
      <c r="S54" s="17" t="s">
        <v>160</v>
      </c>
      <c r="T54" s="17">
        <v>121</v>
      </c>
      <c r="U54" s="17" t="s">
        <v>160</v>
      </c>
      <c r="V54" s="17">
        <v>86</v>
      </c>
      <c r="W54" s="17" t="s">
        <v>160</v>
      </c>
      <c r="X54" s="17">
        <v>130</v>
      </c>
      <c r="Y54" s="17" t="s">
        <v>160</v>
      </c>
      <c r="Z54" s="17">
        <v>225</v>
      </c>
      <c r="AA54" s="17" t="s">
        <v>160</v>
      </c>
      <c r="AB54" s="17">
        <v>48</v>
      </c>
      <c r="AC54" s="17" t="s">
        <v>160</v>
      </c>
      <c r="AD54" s="17">
        <v>414</v>
      </c>
      <c r="AE54" s="17" t="s">
        <v>160</v>
      </c>
      <c r="AF54" s="17">
        <v>294</v>
      </c>
      <c r="AG54" s="17" t="s">
        <v>160</v>
      </c>
      <c r="AH54" s="17">
        <v>278</v>
      </c>
      <c r="AI54" s="17" t="s">
        <v>160</v>
      </c>
      <c r="AJ54" s="17">
        <v>150</v>
      </c>
      <c r="AK54" s="17" t="s">
        <v>160</v>
      </c>
      <c r="AL54" s="17">
        <v>166</v>
      </c>
      <c r="AM54" s="17" t="s">
        <v>160</v>
      </c>
      <c r="AN54" s="17">
        <v>296</v>
      </c>
      <c r="AO54" s="17" t="s">
        <v>160</v>
      </c>
      <c r="AP54" s="17">
        <v>275</v>
      </c>
      <c r="AQ54" s="17" t="s">
        <v>160</v>
      </c>
      <c r="AR54" s="17">
        <v>348</v>
      </c>
      <c r="AS54" s="17" t="s">
        <v>160</v>
      </c>
      <c r="AT54" s="17">
        <v>298</v>
      </c>
      <c r="AU54" s="17" t="s">
        <v>160</v>
      </c>
      <c r="AV54" s="17">
        <v>142</v>
      </c>
      <c r="AW54" s="17" t="s">
        <v>160</v>
      </c>
      <c r="AX54" s="17">
        <v>121</v>
      </c>
      <c r="AY54" s="17" t="s">
        <v>119</v>
      </c>
      <c r="AZ54" s="17">
        <v>367</v>
      </c>
      <c r="BA54" s="17" t="s">
        <v>119</v>
      </c>
      <c r="BB54" s="17">
        <v>204</v>
      </c>
      <c r="BC54" s="17" t="s">
        <v>119</v>
      </c>
      <c r="BD54" s="17">
        <v>251</v>
      </c>
      <c r="BE54" s="17" t="s">
        <v>119</v>
      </c>
      <c r="BF54" s="17">
        <v>149</v>
      </c>
      <c r="BG54" s="17" t="s">
        <v>119</v>
      </c>
      <c r="BH54" s="17">
        <v>341</v>
      </c>
      <c r="BI54" s="17" t="s">
        <v>119</v>
      </c>
      <c r="BJ54" s="17">
        <v>128</v>
      </c>
      <c r="BK54" s="17" t="s">
        <v>119</v>
      </c>
      <c r="BL54" s="17">
        <v>121</v>
      </c>
      <c r="BM54" s="17" t="s">
        <v>119</v>
      </c>
      <c r="BN54" s="17">
        <v>98</v>
      </c>
      <c r="BO54" s="17" t="s">
        <v>119</v>
      </c>
      <c r="BP54" s="17">
        <v>197</v>
      </c>
      <c r="BQ54" s="17" t="s">
        <v>119</v>
      </c>
      <c r="BR54" s="17">
        <v>88</v>
      </c>
      <c r="BS54" s="17" t="s">
        <v>119</v>
      </c>
      <c r="BT54" s="17">
        <v>251</v>
      </c>
      <c r="BU54" s="17" t="s">
        <v>119</v>
      </c>
      <c r="BV54" s="17">
        <v>188</v>
      </c>
      <c r="BW54" s="17" t="s">
        <v>119</v>
      </c>
      <c r="BX54" s="17">
        <v>110</v>
      </c>
      <c r="BY54" s="17" t="s">
        <v>119</v>
      </c>
      <c r="BZ54" s="17">
        <v>340</v>
      </c>
      <c r="CA54" s="17" t="s">
        <v>119</v>
      </c>
      <c r="CB54" s="17">
        <v>89</v>
      </c>
    </row>
    <row r="55" spans="1:80">
      <c r="A55" s="1" t="s">
        <v>181</v>
      </c>
      <c r="B55" s="48">
        <v>356</v>
      </c>
      <c r="C55" s="17"/>
      <c r="D55" s="17"/>
      <c r="E55" s="17" t="s">
        <v>126</v>
      </c>
      <c r="F55" s="17">
        <v>20</v>
      </c>
      <c r="G55" s="17" t="s">
        <v>126</v>
      </c>
      <c r="H55" s="17">
        <v>2</v>
      </c>
      <c r="I55" s="17" t="s">
        <v>126</v>
      </c>
      <c r="J55" s="17">
        <v>19</v>
      </c>
      <c r="K55" s="17" t="s">
        <v>126</v>
      </c>
      <c r="L55" s="17">
        <v>6</v>
      </c>
      <c r="M55" s="17" t="s">
        <v>126</v>
      </c>
      <c r="N55" s="17">
        <v>71</v>
      </c>
      <c r="O55" s="17" t="s">
        <v>126</v>
      </c>
      <c r="P55" s="17">
        <v>8</v>
      </c>
      <c r="Q55" s="17" t="s">
        <v>181</v>
      </c>
      <c r="R55" s="17">
        <v>24</v>
      </c>
      <c r="S55" s="17" t="s">
        <v>126</v>
      </c>
      <c r="T55" s="17">
        <v>70</v>
      </c>
      <c r="U55" s="17" t="s">
        <v>126</v>
      </c>
      <c r="V55" s="17">
        <v>36</v>
      </c>
      <c r="W55" s="17" t="s">
        <v>126</v>
      </c>
      <c r="X55" s="17">
        <v>110</v>
      </c>
      <c r="Y55" s="17" t="s">
        <v>126</v>
      </c>
      <c r="Z55" s="17">
        <v>10</v>
      </c>
      <c r="AA55" s="17" t="s">
        <v>126</v>
      </c>
      <c r="AB55" s="17">
        <v>75</v>
      </c>
      <c r="AC55" s="17" t="s">
        <v>126</v>
      </c>
      <c r="AD55" s="17">
        <v>23</v>
      </c>
      <c r="AE55" s="17" t="s">
        <v>126</v>
      </c>
      <c r="AF55" s="17">
        <v>19</v>
      </c>
      <c r="AG55" s="17" t="s">
        <v>126</v>
      </c>
      <c r="AH55" s="17">
        <v>13</v>
      </c>
      <c r="AI55" s="17" t="s">
        <v>126</v>
      </c>
      <c r="AJ55" s="17">
        <v>47</v>
      </c>
      <c r="AK55" s="17" t="s">
        <v>126</v>
      </c>
      <c r="AL55" s="17">
        <v>31</v>
      </c>
      <c r="AM55" s="17" t="s">
        <v>126</v>
      </c>
      <c r="AN55" s="17">
        <v>21</v>
      </c>
      <c r="AO55" s="17" t="s">
        <v>126</v>
      </c>
      <c r="AP55" s="17">
        <v>9</v>
      </c>
      <c r="AQ55" s="17" t="s">
        <v>126</v>
      </c>
      <c r="AR55" s="17">
        <v>23</v>
      </c>
      <c r="AS55" s="17" t="s">
        <v>126</v>
      </c>
      <c r="AT55" s="17">
        <v>43</v>
      </c>
      <c r="AU55" s="17" t="s">
        <v>126</v>
      </c>
      <c r="AV55" s="17">
        <v>77</v>
      </c>
      <c r="AW55" s="17" t="s">
        <v>126</v>
      </c>
      <c r="AX55" s="17">
        <v>178</v>
      </c>
      <c r="AY55" s="17" t="s">
        <v>78</v>
      </c>
      <c r="AZ55" s="17">
        <v>12</v>
      </c>
      <c r="BA55" s="17" t="s">
        <v>78</v>
      </c>
      <c r="BB55" s="17">
        <v>161</v>
      </c>
      <c r="BC55" s="17" t="s">
        <v>78</v>
      </c>
      <c r="BD55" s="17">
        <v>194</v>
      </c>
      <c r="BE55" s="17" t="s">
        <v>78</v>
      </c>
      <c r="BF55" s="17">
        <v>65</v>
      </c>
      <c r="BG55" s="17" t="s">
        <v>78</v>
      </c>
      <c r="BH55" s="17">
        <v>42</v>
      </c>
      <c r="BI55" s="17" t="s">
        <v>78</v>
      </c>
      <c r="BJ55" s="17">
        <v>87</v>
      </c>
      <c r="BK55" s="17" t="s">
        <v>78</v>
      </c>
      <c r="BL55" s="17">
        <v>219</v>
      </c>
      <c r="BM55" s="17" t="s">
        <v>78</v>
      </c>
      <c r="BN55" s="17">
        <v>94</v>
      </c>
      <c r="BO55" s="17" t="s">
        <v>78</v>
      </c>
      <c r="BP55" s="17">
        <v>21</v>
      </c>
      <c r="BQ55" s="17" t="s">
        <v>78</v>
      </c>
      <c r="BR55" s="17">
        <v>97</v>
      </c>
      <c r="BS55" s="17" t="s">
        <v>78</v>
      </c>
      <c r="BT55" s="17">
        <v>54</v>
      </c>
      <c r="BU55" s="17" t="s">
        <v>78</v>
      </c>
      <c r="BV55" s="17">
        <v>57</v>
      </c>
      <c r="BW55" s="17" t="s">
        <v>78</v>
      </c>
      <c r="BX55" s="17">
        <v>212</v>
      </c>
      <c r="BY55" s="17" t="s">
        <v>78</v>
      </c>
      <c r="BZ55" s="17">
        <v>4</v>
      </c>
      <c r="CA55" s="17" t="s">
        <v>78</v>
      </c>
      <c r="CB55" s="17">
        <v>105</v>
      </c>
    </row>
    <row r="56" spans="1:80">
      <c r="A56" s="1" t="s">
        <v>182</v>
      </c>
      <c r="B56" s="48">
        <v>17</v>
      </c>
      <c r="C56" s="17"/>
      <c r="D56" s="17"/>
      <c r="E56" s="17" t="s">
        <v>114</v>
      </c>
      <c r="F56" s="17">
        <v>26</v>
      </c>
      <c r="G56" s="17" t="s">
        <v>114</v>
      </c>
      <c r="H56" s="17">
        <v>6</v>
      </c>
      <c r="I56" s="17" t="s">
        <v>114</v>
      </c>
      <c r="J56" s="17">
        <v>10</v>
      </c>
      <c r="K56" s="17" t="s">
        <v>114</v>
      </c>
      <c r="L56" s="17">
        <v>23</v>
      </c>
      <c r="M56" s="17" t="s">
        <v>114</v>
      </c>
      <c r="N56" s="17">
        <v>124</v>
      </c>
      <c r="O56" s="17" t="s">
        <v>114</v>
      </c>
      <c r="P56" s="17">
        <v>16</v>
      </c>
      <c r="Q56" s="17" t="s">
        <v>148</v>
      </c>
      <c r="R56" s="17">
        <v>6</v>
      </c>
      <c r="S56" s="17" t="s">
        <v>114</v>
      </c>
      <c r="T56" s="17">
        <v>99</v>
      </c>
      <c r="U56" s="17" t="s">
        <v>114</v>
      </c>
      <c r="V56" s="17">
        <v>176</v>
      </c>
      <c r="W56" s="17" t="s">
        <v>114</v>
      </c>
      <c r="X56" s="17">
        <v>70</v>
      </c>
      <c r="Y56" s="17" t="s">
        <v>114</v>
      </c>
      <c r="Z56" s="17">
        <v>38</v>
      </c>
      <c r="AA56" s="17" t="s">
        <v>114</v>
      </c>
      <c r="AB56" s="17">
        <v>316</v>
      </c>
      <c r="AC56" s="17" t="s">
        <v>114</v>
      </c>
      <c r="AD56" s="17">
        <v>27</v>
      </c>
      <c r="AE56" s="17" t="s">
        <v>114</v>
      </c>
      <c r="AF56" s="17">
        <v>43</v>
      </c>
      <c r="AG56" s="17" t="s">
        <v>114</v>
      </c>
      <c r="AH56" s="17">
        <v>26</v>
      </c>
      <c r="AI56" s="17" t="s">
        <v>114</v>
      </c>
      <c r="AJ56" s="17">
        <v>57</v>
      </c>
      <c r="AK56" s="17" t="s">
        <v>114</v>
      </c>
      <c r="AL56" s="17">
        <v>15</v>
      </c>
      <c r="AM56" s="17" t="s">
        <v>114</v>
      </c>
      <c r="AN56" s="17">
        <v>62</v>
      </c>
      <c r="AO56" s="17" t="s">
        <v>114</v>
      </c>
      <c r="AP56" s="17">
        <v>9</v>
      </c>
      <c r="AQ56" s="17" t="s">
        <v>114</v>
      </c>
      <c r="AR56" s="17">
        <v>36</v>
      </c>
      <c r="AS56" s="17" t="s">
        <v>114</v>
      </c>
      <c r="AT56" s="17">
        <v>118</v>
      </c>
      <c r="AU56" s="17" t="s">
        <v>114</v>
      </c>
      <c r="AV56" s="17">
        <v>125</v>
      </c>
      <c r="AW56" s="17" t="s">
        <v>114</v>
      </c>
      <c r="AX56" s="17">
        <v>164</v>
      </c>
      <c r="AY56" s="17" t="s">
        <v>148</v>
      </c>
      <c r="AZ56" s="17">
        <v>144</v>
      </c>
      <c r="BA56" s="17" t="s">
        <v>148</v>
      </c>
      <c r="BB56" s="17">
        <v>55</v>
      </c>
      <c r="BC56" s="17" t="s">
        <v>148</v>
      </c>
      <c r="BD56" s="17">
        <v>45</v>
      </c>
      <c r="BE56" s="17" t="s">
        <v>148</v>
      </c>
      <c r="BF56" s="17">
        <v>148</v>
      </c>
      <c r="BG56" s="17" t="s">
        <v>148</v>
      </c>
      <c r="BH56" s="17">
        <v>130</v>
      </c>
      <c r="BI56" s="17" t="s">
        <v>148</v>
      </c>
      <c r="BJ56" s="17">
        <v>22</v>
      </c>
      <c r="BK56" s="17" t="s">
        <v>148</v>
      </c>
      <c r="BL56" s="17">
        <v>68</v>
      </c>
      <c r="BM56" s="17" t="s">
        <v>148</v>
      </c>
      <c r="BN56" s="17">
        <v>302</v>
      </c>
      <c r="BO56" s="17" t="s">
        <v>148</v>
      </c>
      <c r="BP56" s="17">
        <v>297</v>
      </c>
      <c r="BQ56" s="17" t="s">
        <v>148</v>
      </c>
      <c r="BR56" s="17">
        <v>114</v>
      </c>
      <c r="BS56" s="17" t="s">
        <v>148</v>
      </c>
      <c r="BT56" s="17">
        <v>131</v>
      </c>
      <c r="BU56" s="17" t="s">
        <v>148</v>
      </c>
      <c r="BV56" s="17">
        <v>199</v>
      </c>
      <c r="BW56" s="17" t="s">
        <v>148</v>
      </c>
      <c r="BX56" s="17">
        <v>96</v>
      </c>
      <c r="BY56" s="17" t="s">
        <v>148</v>
      </c>
      <c r="BZ56" s="17">
        <v>55</v>
      </c>
      <c r="CA56" s="17" t="s">
        <v>148</v>
      </c>
      <c r="CB56" s="17">
        <v>71</v>
      </c>
    </row>
    <row r="57" spans="1:80">
      <c r="A57" s="1" t="s">
        <v>183</v>
      </c>
      <c r="B57" s="48">
        <v>41</v>
      </c>
      <c r="C57" s="17"/>
      <c r="D57" s="17"/>
      <c r="E57" s="17" t="s">
        <v>186</v>
      </c>
      <c r="F57" s="17">
        <v>219</v>
      </c>
      <c r="G57" s="17" t="s">
        <v>186</v>
      </c>
      <c r="H57" s="17">
        <v>52</v>
      </c>
      <c r="I57" s="17" t="s">
        <v>186</v>
      </c>
      <c r="J57" s="17">
        <v>323</v>
      </c>
      <c r="K57" s="17" t="s">
        <v>186</v>
      </c>
      <c r="L57" s="17">
        <v>73</v>
      </c>
      <c r="M57" s="17" t="s">
        <v>186</v>
      </c>
      <c r="N57" s="17">
        <v>82</v>
      </c>
      <c r="O57" s="17" t="s">
        <v>186</v>
      </c>
      <c r="P57" s="17">
        <v>276</v>
      </c>
      <c r="Q57" s="17" t="s">
        <v>195</v>
      </c>
      <c r="R57" s="17">
        <v>17</v>
      </c>
      <c r="S57" s="17" t="s">
        <v>186</v>
      </c>
      <c r="T57" s="17">
        <v>144</v>
      </c>
      <c r="U57" s="17" t="s">
        <v>186</v>
      </c>
      <c r="V57" s="17">
        <v>88</v>
      </c>
      <c r="W57" s="17" t="s">
        <v>186</v>
      </c>
      <c r="X57" s="17">
        <v>74</v>
      </c>
      <c r="Y57" s="17" t="s">
        <v>186</v>
      </c>
      <c r="Z57" s="17">
        <v>213</v>
      </c>
      <c r="AA57" s="17" t="s">
        <v>186</v>
      </c>
      <c r="AB57" s="17">
        <v>235</v>
      </c>
      <c r="AC57" s="17" t="s">
        <v>186</v>
      </c>
      <c r="AD57" s="17">
        <v>250</v>
      </c>
      <c r="AE57" s="17" t="s">
        <v>186</v>
      </c>
      <c r="AF57" s="17">
        <v>54</v>
      </c>
      <c r="AG57" s="17" t="s">
        <v>186</v>
      </c>
      <c r="AH57" s="17">
        <v>166</v>
      </c>
      <c r="AI57" s="17" t="s">
        <v>186</v>
      </c>
      <c r="AJ57" s="17">
        <v>151</v>
      </c>
      <c r="AK57" s="17" t="s">
        <v>186</v>
      </c>
      <c r="AL57" s="17">
        <v>324</v>
      </c>
      <c r="AM57" s="17" t="s">
        <v>186</v>
      </c>
      <c r="AN57" s="17">
        <v>220</v>
      </c>
      <c r="AO57" s="17" t="s">
        <v>186</v>
      </c>
      <c r="AP57" s="17">
        <v>335</v>
      </c>
      <c r="AQ57" s="17" t="s">
        <v>186</v>
      </c>
      <c r="AR57" s="17">
        <v>192</v>
      </c>
      <c r="AS57" s="17" t="s">
        <v>186</v>
      </c>
      <c r="AT57" s="17">
        <v>131</v>
      </c>
      <c r="AU57" s="17" t="s">
        <v>186</v>
      </c>
      <c r="AV57" s="17">
        <v>100</v>
      </c>
      <c r="AW57" s="17" t="s">
        <v>186</v>
      </c>
      <c r="AX57" s="17">
        <v>60</v>
      </c>
      <c r="AY57" s="17" t="s">
        <v>192</v>
      </c>
      <c r="AZ57" s="17">
        <v>6</v>
      </c>
      <c r="BA57" s="17" t="s">
        <v>192</v>
      </c>
      <c r="BB57" s="17">
        <v>97</v>
      </c>
      <c r="BC57" s="17" t="s">
        <v>192</v>
      </c>
      <c r="BD57" s="17">
        <v>242</v>
      </c>
      <c r="BE57" s="17" t="s">
        <v>192</v>
      </c>
      <c r="BF57" s="17">
        <v>54</v>
      </c>
      <c r="BG57" s="17" t="s">
        <v>192</v>
      </c>
      <c r="BH57" s="17">
        <v>84</v>
      </c>
      <c r="BI57" s="17" t="s">
        <v>192</v>
      </c>
      <c r="BJ57" s="17">
        <v>301</v>
      </c>
      <c r="BK57" s="17" t="s">
        <v>192</v>
      </c>
      <c r="BL57" s="17">
        <v>159</v>
      </c>
      <c r="BM57" s="17" t="s">
        <v>192</v>
      </c>
      <c r="BN57" s="17">
        <v>57</v>
      </c>
      <c r="BO57" s="17" t="s">
        <v>192</v>
      </c>
      <c r="BP57" s="17">
        <v>32</v>
      </c>
      <c r="BQ57" s="17" t="s">
        <v>192</v>
      </c>
      <c r="BR57" s="17">
        <v>90</v>
      </c>
      <c r="BS57" s="17" t="s">
        <v>192</v>
      </c>
      <c r="BT57" s="17">
        <v>17</v>
      </c>
      <c r="BU57" s="17" t="s">
        <v>192</v>
      </c>
      <c r="BV57" s="17">
        <v>29</v>
      </c>
      <c r="BW57" s="17" t="s">
        <v>192</v>
      </c>
      <c r="BX57" s="17">
        <v>83</v>
      </c>
      <c r="BY57" s="17" t="s">
        <v>192</v>
      </c>
      <c r="BZ57" s="17">
        <v>4</v>
      </c>
      <c r="CA57" s="17" t="s">
        <v>192</v>
      </c>
      <c r="CB57" s="17">
        <v>83</v>
      </c>
    </row>
    <row r="58" spans="1:80">
      <c r="A58" s="1" t="s">
        <v>184</v>
      </c>
      <c r="B58" s="48">
        <v>14</v>
      </c>
      <c r="C58" s="17"/>
      <c r="D58" s="17"/>
      <c r="E58" s="17" t="s">
        <v>96</v>
      </c>
      <c r="F58" s="17">
        <v>151</v>
      </c>
      <c r="G58" s="17" t="s">
        <v>96</v>
      </c>
      <c r="H58" s="17">
        <v>4</v>
      </c>
      <c r="I58" s="17" t="s">
        <v>96</v>
      </c>
      <c r="J58" s="17">
        <v>10</v>
      </c>
      <c r="K58" s="17" t="s">
        <v>96</v>
      </c>
      <c r="L58" s="17">
        <v>4</v>
      </c>
      <c r="M58" s="17" t="s">
        <v>96</v>
      </c>
      <c r="N58" s="17">
        <v>74</v>
      </c>
      <c r="O58" s="17" t="s">
        <v>96</v>
      </c>
      <c r="P58" s="17">
        <v>13</v>
      </c>
      <c r="Q58" s="17" t="s">
        <v>81</v>
      </c>
      <c r="R58" s="17">
        <v>9</v>
      </c>
      <c r="S58" s="17" t="s">
        <v>96</v>
      </c>
      <c r="T58" s="17">
        <v>133</v>
      </c>
      <c r="U58" s="17" t="s">
        <v>96</v>
      </c>
      <c r="V58" s="17">
        <v>284</v>
      </c>
      <c r="W58" s="17" t="s">
        <v>96</v>
      </c>
      <c r="X58" s="17">
        <v>193</v>
      </c>
      <c r="Y58" s="17" t="s">
        <v>96</v>
      </c>
      <c r="Z58" s="17">
        <v>12</v>
      </c>
      <c r="AA58" s="17" t="s">
        <v>96</v>
      </c>
      <c r="AB58" s="17">
        <v>109</v>
      </c>
      <c r="AC58" s="17" t="s">
        <v>96</v>
      </c>
      <c r="AD58" s="17">
        <v>10</v>
      </c>
      <c r="AE58" s="17" t="s">
        <v>96</v>
      </c>
      <c r="AF58" s="17">
        <v>81</v>
      </c>
      <c r="AG58" s="17" t="s">
        <v>96</v>
      </c>
      <c r="AH58" s="17">
        <v>30</v>
      </c>
      <c r="AI58" s="17" t="s">
        <v>96</v>
      </c>
      <c r="AJ58" s="17">
        <v>85</v>
      </c>
      <c r="AK58" s="17" t="s">
        <v>96</v>
      </c>
      <c r="AL58" s="17">
        <v>65</v>
      </c>
      <c r="AM58" s="17" t="s">
        <v>96</v>
      </c>
      <c r="AN58" s="17">
        <v>48</v>
      </c>
      <c r="AO58" s="17" t="s">
        <v>96</v>
      </c>
      <c r="AP58" s="17">
        <v>14</v>
      </c>
      <c r="AQ58" s="17" t="s">
        <v>96</v>
      </c>
      <c r="AR58" s="17">
        <v>30</v>
      </c>
      <c r="AS58" s="17" t="s">
        <v>96</v>
      </c>
      <c r="AT58" s="17">
        <v>77</v>
      </c>
      <c r="AU58" s="17" t="s">
        <v>96</v>
      </c>
      <c r="AV58" s="17">
        <v>72</v>
      </c>
      <c r="AW58" s="17" t="s">
        <v>96</v>
      </c>
      <c r="AX58" s="17">
        <v>75</v>
      </c>
      <c r="AY58" s="17" t="s">
        <v>75</v>
      </c>
      <c r="AZ58" s="17">
        <v>7</v>
      </c>
      <c r="BA58" s="17" t="s">
        <v>75</v>
      </c>
      <c r="BB58" s="17">
        <v>83</v>
      </c>
      <c r="BC58" s="17" t="s">
        <v>75</v>
      </c>
      <c r="BD58" s="17">
        <v>125</v>
      </c>
      <c r="BE58" s="17" t="s">
        <v>75</v>
      </c>
      <c r="BF58" s="17">
        <v>29</v>
      </c>
      <c r="BG58" s="17" t="s">
        <v>75</v>
      </c>
      <c r="BH58" s="17">
        <v>51</v>
      </c>
      <c r="BI58" s="17" t="s">
        <v>75</v>
      </c>
      <c r="BJ58" s="17">
        <v>161</v>
      </c>
      <c r="BK58" s="17" t="s">
        <v>75</v>
      </c>
      <c r="BL58" s="17">
        <v>102</v>
      </c>
      <c r="BM58" s="17" t="s">
        <v>75</v>
      </c>
      <c r="BN58" s="17">
        <v>52</v>
      </c>
      <c r="BO58" s="17" t="s">
        <v>75</v>
      </c>
      <c r="BP58" s="17">
        <v>38</v>
      </c>
      <c r="BQ58" s="17" t="s">
        <v>75</v>
      </c>
      <c r="BR58" s="17">
        <v>79</v>
      </c>
      <c r="BS58" s="17" t="s">
        <v>75</v>
      </c>
      <c r="BT58" s="17">
        <v>21</v>
      </c>
      <c r="BU58" s="17" t="s">
        <v>75</v>
      </c>
      <c r="BV58" s="17">
        <v>25</v>
      </c>
      <c r="BW58" s="17" t="s">
        <v>75</v>
      </c>
      <c r="BX58" s="17">
        <v>85</v>
      </c>
      <c r="BY58" s="17" t="s">
        <v>75</v>
      </c>
      <c r="BZ58" s="17">
        <v>4</v>
      </c>
      <c r="CA58" s="17" t="s">
        <v>75</v>
      </c>
      <c r="CB58" s="17">
        <v>57</v>
      </c>
    </row>
    <row r="59" spans="1:80">
      <c r="A59" s="1" t="s">
        <v>185</v>
      </c>
      <c r="B59" s="48">
        <v>15</v>
      </c>
      <c r="C59" s="17"/>
      <c r="D59" s="17"/>
      <c r="E59" s="17" t="s">
        <v>134</v>
      </c>
      <c r="F59" s="17">
        <v>112</v>
      </c>
      <c r="G59" s="17" t="s">
        <v>134</v>
      </c>
      <c r="H59" s="17">
        <v>2</v>
      </c>
      <c r="I59" s="17" t="s">
        <v>134</v>
      </c>
      <c r="J59" s="17">
        <v>20</v>
      </c>
      <c r="K59" s="17" t="s">
        <v>134</v>
      </c>
      <c r="L59" s="17">
        <v>6</v>
      </c>
      <c r="M59" s="17" t="s">
        <v>134</v>
      </c>
      <c r="N59" s="17">
        <v>84</v>
      </c>
      <c r="O59" s="17" t="s">
        <v>134</v>
      </c>
      <c r="P59" s="17">
        <v>15</v>
      </c>
      <c r="Q59" s="17" t="s">
        <v>140</v>
      </c>
      <c r="R59" s="17">
        <v>10</v>
      </c>
      <c r="S59" s="17" t="s">
        <v>134</v>
      </c>
      <c r="T59" s="17">
        <v>77</v>
      </c>
      <c r="U59" s="17" t="s">
        <v>134</v>
      </c>
      <c r="V59" s="17">
        <v>157</v>
      </c>
      <c r="W59" s="17" t="s">
        <v>134</v>
      </c>
      <c r="X59" s="17">
        <v>169</v>
      </c>
      <c r="Y59" s="17" t="s">
        <v>134</v>
      </c>
      <c r="Z59" s="17">
        <v>11</v>
      </c>
      <c r="AA59" s="17" t="s">
        <v>134</v>
      </c>
      <c r="AB59" s="17">
        <v>77</v>
      </c>
      <c r="AC59" s="17" t="s">
        <v>134</v>
      </c>
      <c r="AD59" s="17">
        <v>27</v>
      </c>
      <c r="AE59" s="17" t="s">
        <v>134</v>
      </c>
      <c r="AF59" s="17">
        <v>94</v>
      </c>
      <c r="AG59" s="17" t="s">
        <v>134</v>
      </c>
      <c r="AH59" s="17">
        <v>25</v>
      </c>
      <c r="AI59" s="17" t="s">
        <v>134</v>
      </c>
      <c r="AJ59" s="17">
        <v>69</v>
      </c>
      <c r="AK59" s="17" t="s">
        <v>134</v>
      </c>
      <c r="AL59" s="17">
        <v>45</v>
      </c>
      <c r="AM59" s="17" t="s">
        <v>134</v>
      </c>
      <c r="AN59" s="17">
        <v>49</v>
      </c>
      <c r="AO59" s="17" t="s">
        <v>134</v>
      </c>
      <c r="AP59" s="17">
        <v>13</v>
      </c>
      <c r="AQ59" s="17" t="s">
        <v>134</v>
      </c>
      <c r="AR59" s="17">
        <v>51</v>
      </c>
      <c r="AS59" s="17" t="s">
        <v>134</v>
      </c>
      <c r="AT59" s="17">
        <v>37</v>
      </c>
      <c r="AU59" s="17" t="s">
        <v>134</v>
      </c>
      <c r="AV59" s="17">
        <v>125</v>
      </c>
      <c r="AW59" s="17" t="s">
        <v>134</v>
      </c>
      <c r="AX59" s="17">
        <v>208</v>
      </c>
      <c r="AY59" s="17" t="s">
        <v>189</v>
      </c>
      <c r="AZ59" s="17">
        <v>272</v>
      </c>
      <c r="BA59" s="17" t="s">
        <v>189</v>
      </c>
      <c r="BB59" s="17">
        <v>92</v>
      </c>
      <c r="BC59" s="17" t="s">
        <v>189</v>
      </c>
      <c r="BD59" s="17">
        <v>63</v>
      </c>
      <c r="BE59" s="17" t="s">
        <v>189</v>
      </c>
      <c r="BF59" s="17">
        <v>220</v>
      </c>
      <c r="BG59" s="17" t="s">
        <v>189</v>
      </c>
      <c r="BH59" s="17">
        <v>127</v>
      </c>
      <c r="BI59" s="17" t="s">
        <v>189</v>
      </c>
      <c r="BJ59" s="17">
        <v>24</v>
      </c>
      <c r="BK59" s="17" t="s">
        <v>189</v>
      </c>
      <c r="BL59" s="17">
        <v>114</v>
      </c>
      <c r="BM59" s="17" t="s">
        <v>189</v>
      </c>
      <c r="BN59" s="17">
        <v>422</v>
      </c>
      <c r="BO59" s="17" t="s">
        <v>189</v>
      </c>
      <c r="BP59" s="17">
        <v>215</v>
      </c>
      <c r="BQ59" s="17" t="s">
        <v>189</v>
      </c>
      <c r="BR59" s="17">
        <v>147</v>
      </c>
      <c r="BS59" s="17" t="s">
        <v>189</v>
      </c>
      <c r="BT59" s="17">
        <v>225</v>
      </c>
      <c r="BU59" s="17" t="s">
        <v>189</v>
      </c>
      <c r="BV59" s="17">
        <v>320</v>
      </c>
      <c r="BW59" s="17" t="s">
        <v>189</v>
      </c>
      <c r="BX59" s="17">
        <v>125</v>
      </c>
      <c r="BY59" s="17" t="s">
        <v>189</v>
      </c>
      <c r="BZ59" s="17">
        <v>113</v>
      </c>
      <c r="CA59" s="17" t="s">
        <v>189</v>
      </c>
      <c r="CB59" s="17">
        <v>91</v>
      </c>
    </row>
    <row r="60" spans="1:80">
      <c r="A60" s="1" t="s">
        <v>186</v>
      </c>
      <c r="B60" s="48">
        <v>148</v>
      </c>
      <c r="C60" s="17"/>
      <c r="D60" s="17"/>
      <c r="E60" s="17" t="s">
        <v>164</v>
      </c>
      <c r="F60" s="17">
        <v>494</v>
      </c>
      <c r="G60" s="17" t="s">
        <v>164</v>
      </c>
      <c r="H60" s="17">
        <v>83</v>
      </c>
      <c r="I60" s="17" t="s">
        <v>164</v>
      </c>
      <c r="J60" s="17">
        <v>138</v>
      </c>
      <c r="K60" s="17" t="s">
        <v>164</v>
      </c>
      <c r="L60" s="17">
        <v>48</v>
      </c>
      <c r="M60" s="17" t="s">
        <v>164</v>
      </c>
      <c r="N60" s="17">
        <v>115</v>
      </c>
      <c r="O60" s="17" t="s">
        <v>164</v>
      </c>
      <c r="P60" s="17">
        <v>153</v>
      </c>
      <c r="Q60" s="17" t="s">
        <v>121</v>
      </c>
      <c r="R60" s="17">
        <v>323</v>
      </c>
      <c r="S60" s="17" t="s">
        <v>164</v>
      </c>
      <c r="T60" s="17">
        <v>165</v>
      </c>
      <c r="U60" s="17" t="s">
        <v>164</v>
      </c>
      <c r="V60" s="17">
        <v>148</v>
      </c>
      <c r="W60" s="17" t="s">
        <v>164</v>
      </c>
      <c r="X60" s="17">
        <v>238</v>
      </c>
      <c r="Y60" s="17" t="s">
        <v>164</v>
      </c>
      <c r="Z60" s="17">
        <v>179</v>
      </c>
      <c r="AA60" s="17" t="s">
        <v>164</v>
      </c>
      <c r="AB60" s="17">
        <v>98</v>
      </c>
      <c r="AC60" s="17" t="s">
        <v>164</v>
      </c>
      <c r="AD60" s="17">
        <v>124</v>
      </c>
      <c r="AE60" s="17" t="s">
        <v>164</v>
      </c>
      <c r="AF60" s="17">
        <v>203</v>
      </c>
      <c r="AG60" s="17" t="s">
        <v>164</v>
      </c>
      <c r="AH60" s="17">
        <v>422</v>
      </c>
      <c r="AI60" s="17" t="s">
        <v>164</v>
      </c>
      <c r="AJ60" s="17">
        <v>208</v>
      </c>
      <c r="AK60" s="17" t="s">
        <v>164</v>
      </c>
      <c r="AL60" s="17">
        <v>307</v>
      </c>
      <c r="AM60" s="17" t="s">
        <v>164</v>
      </c>
      <c r="AN60" s="17">
        <v>170</v>
      </c>
      <c r="AO60" s="17" t="s">
        <v>164</v>
      </c>
      <c r="AP60" s="17">
        <v>257</v>
      </c>
      <c r="AQ60" s="17" t="s">
        <v>164</v>
      </c>
      <c r="AR60" s="17">
        <v>222</v>
      </c>
      <c r="AS60" s="17" t="s">
        <v>164</v>
      </c>
      <c r="AT60" s="17">
        <v>93</v>
      </c>
      <c r="AU60" s="17" t="s">
        <v>164</v>
      </c>
      <c r="AV60" s="17">
        <v>81</v>
      </c>
      <c r="AW60" s="17" t="s">
        <v>164</v>
      </c>
      <c r="AX60" s="17">
        <v>61</v>
      </c>
      <c r="AY60" s="17" t="s">
        <v>84</v>
      </c>
      <c r="AZ60" s="17">
        <v>162</v>
      </c>
      <c r="BA60" s="17" t="s">
        <v>84</v>
      </c>
      <c r="BB60" s="17">
        <v>61</v>
      </c>
      <c r="BC60" s="17" t="s">
        <v>84</v>
      </c>
      <c r="BD60" s="17">
        <v>155</v>
      </c>
      <c r="BE60" s="17" t="s">
        <v>84</v>
      </c>
      <c r="BF60" s="17">
        <v>82</v>
      </c>
      <c r="BG60" s="17" t="s">
        <v>84</v>
      </c>
      <c r="BH60" s="17">
        <v>229</v>
      </c>
      <c r="BI60" s="17" t="s">
        <v>84</v>
      </c>
      <c r="BJ60" s="17">
        <v>157</v>
      </c>
      <c r="BK60" s="17" t="s">
        <v>84</v>
      </c>
      <c r="BL60" s="17">
        <v>82</v>
      </c>
      <c r="BM60" s="17" t="s">
        <v>84</v>
      </c>
      <c r="BN60" s="17">
        <v>141</v>
      </c>
      <c r="BO60" s="17" t="s">
        <v>84</v>
      </c>
      <c r="BP60" s="17">
        <v>285</v>
      </c>
      <c r="BQ60" s="17" t="s">
        <v>84</v>
      </c>
      <c r="BR60" s="17">
        <v>88</v>
      </c>
      <c r="BS60" s="17" t="s">
        <v>84</v>
      </c>
      <c r="BT60" s="17">
        <v>246</v>
      </c>
      <c r="BU60" s="17" t="s">
        <v>84</v>
      </c>
      <c r="BV60" s="17">
        <v>270</v>
      </c>
      <c r="BW60" s="17" t="s">
        <v>84</v>
      </c>
      <c r="BX60" s="17">
        <v>65</v>
      </c>
      <c r="BY60" s="17" t="s">
        <v>84</v>
      </c>
      <c r="BZ60" s="17">
        <v>112</v>
      </c>
      <c r="CA60" s="17" t="s">
        <v>84</v>
      </c>
      <c r="CB60" s="17">
        <v>58</v>
      </c>
    </row>
    <row r="61" spans="1:80">
      <c r="A61" s="1" t="s">
        <v>187</v>
      </c>
      <c r="B61" s="48">
        <v>13</v>
      </c>
      <c r="C61" s="17"/>
      <c r="D61" s="17"/>
      <c r="E61" s="17" t="s">
        <v>136</v>
      </c>
      <c r="F61" s="17">
        <v>287</v>
      </c>
      <c r="G61" s="17" t="s">
        <v>136</v>
      </c>
      <c r="H61" s="17">
        <v>748</v>
      </c>
      <c r="I61" s="17" t="s">
        <v>136</v>
      </c>
      <c r="J61" s="17">
        <v>86</v>
      </c>
      <c r="K61" s="17" t="s">
        <v>136</v>
      </c>
      <c r="L61" s="17">
        <v>211</v>
      </c>
      <c r="M61" s="17" t="s">
        <v>136</v>
      </c>
      <c r="N61" s="17">
        <v>182</v>
      </c>
      <c r="O61" s="17" t="s">
        <v>136</v>
      </c>
      <c r="P61" s="17">
        <v>259</v>
      </c>
      <c r="Q61" s="17" t="s">
        <v>78</v>
      </c>
      <c r="R61" s="17">
        <v>28</v>
      </c>
      <c r="S61" s="17" t="s">
        <v>136</v>
      </c>
      <c r="T61" s="17">
        <v>244</v>
      </c>
      <c r="U61" s="17" t="s">
        <v>136</v>
      </c>
      <c r="V61" s="17">
        <v>190</v>
      </c>
      <c r="W61" s="17" t="s">
        <v>136</v>
      </c>
      <c r="X61" s="17">
        <v>185</v>
      </c>
      <c r="Y61" s="17" t="s">
        <v>136</v>
      </c>
      <c r="Z61" s="17">
        <v>152</v>
      </c>
      <c r="AA61" s="17" t="s">
        <v>136</v>
      </c>
      <c r="AB61" s="17">
        <v>125</v>
      </c>
      <c r="AC61" s="17" t="s">
        <v>136</v>
      </c>
      <c r="AD61" s="17">
        <v>129</v>
      </c>
      <c r="AE61" s="17" t="s">
        <v>136</v>
      </c>
      <c r="AF61" s="17">
        <v>378</v>
      </c>
      <c r="AG61" s="17" t="s">
        <v>136</v>
      </c>
      <c r="AH61" s="17">
        <v>354</v>
      </c>
      <c r="AI61" s="17" t="s">
        <v>136</v>
      </c>
      <c r="AJ61" s="17">
        <v>262</v>
      </c>
      <c r="AK61" s="17" t="s">
        <v>136</v>
      </c>
      <c r="AL61" s="17">
        <v>222</v>
      </c>
      <c r="AM61" s="17" t="s">
        <v>136</v>
      </c>
      <c r="AN61" s="17">
        <v>289</v>
      </c>
      <c r="AO61" s="17" t="s">
        <v>136</v>
      </c>
      <c r="AP61" s="17">
        <v>215</v>
      </c>
      <c r="AQ61" s="17" t="s">
        <v>136</v>
      </c>
      <c r="AR61" s="17">
        <v>225</v>
      </c>
      <c r="AS61" s="17" t="s">
        <v>136</v>
      </c>
      <c r="AT61" s="17">
        <v>207</v>
      </c>
      <c r="AU61" s="17" t="s">
        <v>136</v>
      </c>
      <c r="AV61" s="17">
        <v>125</v>
      </c>
      <c r="AW61" s="17" t="s">
        <v>136</v>
      </c>
      <c r="AX61" s="17">
        <v>52</v>
      </c>
      <c r="AY61" s="17" t="s">
        <v>123</v>
      </c>
      <c r="AZ61" s="17">
        <v>214</v>
      </c>
      <c r="BA61" s="17" t="s">
        <v>123</v>
      </c>
      <c r="BB61" s="17">
        <v>82</v>
      </c>
      <c r="BC61" s="17" t="s">
        <v>123</v>
      </c>
      <c r="BD61" s="17">
        <v>34</v>
      </c>
      <c r="BE61" s="17" t="s">
        <v>123</v>
      </c>
      <c r="BF61" s="17">
        <v>105</v>
      </c>
      <c r="BG61" s="17" t="s">
        <v>123</v>
      </c>
      <c r="BH61" s="17">
        <v>117</v>
      </c>
      <c r="BI61" s="17" t="s">
        <v>123</v>
      </c>
      <c r="BJ61" s="17">
        <v>39</v>
      </c>
      <c r="BK61" s="17" t="s">
        <v>123</v>
      </c>
      <c r="BL61" s="17">
        <v>74</v>
      </c>
      <c r="BM61" s="17" t="s">
        <v>123</v>
      </c>
      <c r="BN61" s="17">
        <v>112</v>
      </c>
      <c r="BO61" s="17" t="s">
        <v>123</v>
      </c>
      <c r="BP61" s="17">
        <v>123</v>
      </c>
      <c r="BQ61" s="17" t="s">
        <v>123</v>
      </c>
      <c r="BR61" s="17">
        <v>80</v>
      </c>
      <c r="BS61" s="17" t="s">
        <v>123</v>
      </c>
      <c r="BT61" s="17">
        <v>90</v>
      </c>
      <c r="BU61" s="17" t="s">
        <v>123</v>
      </c>
      <c r="BV61" s="17">
        <v>100</v>
      </c>
      <c r="BW61" s="17" t="s">
        <v>123</v>
      </c>
      <c r="BX61" s="17">
        <v>61</v>
      </c>
      <c r="BY61" s="17" t="s">
        <v>123</v>
      </c>
      <c r="BZ61" s="17">
        <v>179</v>
      </c>
      <c r="CA61" s="17" t="s">
        <v>123</v>
      </c>
      <c r="CB61" s="17">
        <v>123</v>
      </c>
    </row>
    <row r="62" spans="1:80">
      <c r="A62" s="1" t="s">
        <v>188</v>
      </c>
      <c r="B62" s="48">
        <v>231</v>
      </c>
      <c r="C62" s="17"/>
      <c r="D62" s="17"/>
      <c r="E62" s="17" t="s">
        <v>148</v>
      </c>
      <c r="F62" s="17">
        <v>82</v>
      </c>
      <c r="G62" s="17" t="s">
        <v>148</v>
      </c>
      <c r="H62" s="17">
        <v>89</v>
      </c>
      <c r="I62" s="17" t="s">
        <v>148</v>
      </c>
      <c r="J62" s="17">
        <v>233</v>
      </c>
      <c r="K62" s="17" t="s">
        <v>148</v>
      </c>
      <c r="L62" s="17">
        <v>578</v>
      </c>
      <c r="M62" s="17" t="s">
        <v>148</v>
      </c>
      <c r="N62" s="17">
        <v>191</v>
      </c>
      <c r="O62" s="17" t="s">
        <v>148</v>
      </c>
      <c r="P62" s="17">
        <v>334</v>
      </c>
      <c r="Q62" s="17" t="s">
        <v>142</v>
      </c>
      <c r="R62" s="17">
        <v>980</v>
      </c>
      <c r="S62" s="17" t="s">
        <v>148</v>
      </c>
      <c r="T62" s="17">
        <v>111</v>
      </c>
      <c r="U62" s="17" t="s">
        <v>148</v>
      </c>
      <c r="V62" s="17">
        <v>28</v>
      </c>
      <c r="W62" s="17" t="s">
        <v>148</v>
      </c>
      <c r="X62" s="17">
        <v>66</v>
      </c>
      <c r="Y62" s="17" t="s">
        <v>148</v>
      </c>
      <c r="Z62" s="17">
        <v>238</v>
      </c>
      <c r="AA62" s="17" t="s">
        <v>148</v>
      </c>
      <c r="AB62" s="17">
        <v>60</v>
      </c>
      <c r="AC62" s="17" t="s">
        <v>148</v>
      </c>
      <c r="AD62" s="17">
        <v>401</v>
      </c>
      <c r="AE62" s="17" t="s">
        <v>148</v>
      </c>
      <c r="AF62" s="17">
        <v>102</v>
      </c>
      <c r="AG62" s="17" t="s">
        <v>148</v>
      </c>
      <c r="AH62" s="17">
        <v>98</v>
      </c>
      <c r="AI62" s="17" t="s">
        <v>148</v>
      </c>
      <c r="AJ62" s="17">
        <v>235</v>
      </c>
      <c r="AK62" s="17" t="s">
        <v>148</v>
      </c>
      <c r="AL62" s="17">
        <v>102</v>
      </c>
      <c r="AM62" s="17" t="s">
        <v>148</v>
      </c>
      <c r="AN62" s="17">
        <v>101</v>
      </c>
      <c r="AO62" s="17" t="s">
        <v>148</v>
      </c>
      <c r="AP62" s="17">
        <v>198</v>
      </c>
      <c r="AQ62" s="17" t="s">
        <v>148</v>
      </c>
      <c r="AR62" s="17">
        <v>191</v>
      </c>
      <c r="AS62" s="17" t="s">
        <v>148</v>
      </c>
      <c r="AT62" s="17">
        <v>276</v>
      </c>
      <c r="AU62" s="17" t="s">
        <v>148</v>
      </c>
      <c r="AV62" s="17">
        <v>192</v>
      </c>
      <c r="AW62" s="17" t="s">
        <v>148</v>
      </c>
      <c r="AX62" s="17">
        <v>91</v>
      </c>
      <c r="AY62" s="17" t="s">
        <v>190</v>
      </c>
      <c r="AZ62" s="17">
        <v>191</v>
      </c>
      <c r="BA62" s="17" t="s">
        <v>190</v>
      </c>
      <c r="BB62" s="17">
        <v>81</v>
      </c>
      <c r="BC62" s="17" t="s">
        <v>190</v>
      </c>
      <c r="BD62" s="17">
        <v>158</v>
      </c>
      <c r="BE62" s="17" t="s">
        <v>190</v>
      </c>
      <c r="BF62" s="17">
        <v>101</v>
      </c>
      <c r="BG62" s="17" t="s">
        <v>190</v>
      </c>
      <c r="BH62" s="17">
        <v>241</v>
      </c>
      <c r="BI62" s="17" t="s">
        <v>190</v>
      </c>
      <c r="BJ62" s="17">
        <v>121</v>
      </c>
      <c r="BK62" s="17" t="s">
        <v>190</v>
      </c>
      <c r="BL62" s="17">
        <v>92</v>
      </c>
      <c r="BM62" s="17" t="s">
        <v>190</v>
      </c>
      <c r="BN62" s="17">
        <v>102</v>
      </c>
      <c r="BO62" s="17" t="s">
        <v>190</v>
      </c>
      <c r="BP62" s="17">
        <v>198</v>
      </c>
      <c r="BQ62" s="17" t="s">
        <v>190</v>
      </c>
      <c r="BR62" s="17">
        <v>80</v>
      </c>
      <c r="BS62" s="17" t="s">
        <v>190</v>
      </c>
      <c r="BT62" s="17">
        <v>135</v>
      </c>
      <c r="BU62" s="17" t="s">
        <v>190</v>
      </c>
      <c r="BV62" s="17">
        <v>113</v>
      </c>
      <c r="BW62" s="17" t="s">
        <v>190</v>
      </c>
      <c r="BX62" s="17">
        <v>52</v>
      </c>
      <c r="BY62" s="17" t="s">
        <v>190</v>
      </c>
      <c r="BZ62" s="17">
        <v>169</v>
      </c>
      <c r="CA62" s="17" t="s">
        <v>190</v>
      </c>
      <c r="CB62" s="17">
        <v>85</v>
      </c>
    </row>
    <row r="63" spans="1:80">
      <c r="A63" s="1" t="s">
        <v>189</v>
      </c>
      <c r="B63" s="48">
        <v>200</v>
      </c>
      <c r="C63" s="17"/>
      <c r="D63" s="17"/>
      <c r="E63" s="17" t="s">
        <v>195</v>
      </c>
      <c r="F63" s="17">
        <v>196</v>
      </c>
      <c r="G63" s="17" t="s">
        <v>195</v>
      </c>
      <c r="H63" s="17">
        <v>424</v>
      </c>
      <c r="I63" s="17" t="s">
        <v>195</v>
      </c>
      <c r="J63" s="17">
        <v>149</v>
      </c>
      <c r="K63" s="17" t="s">
        <v>195</v>
      </c>
      <c r="L63" s="17">
        <v>341</v>
      </c>
      <c r="M63" s="17" t="s">
        <v>195</v>
      </c>
      <c r="N63" s="17">
        <v>170</v>
      </c>
      <c r="O63" s="17" t="s">
        <v>195</v>
      </c>
      <c r="P63" s="17">
        <v>236</v>
      </c>
      <c r="Q63" s="17" t="s">
        <v>93</v>
      </c>
      <c r="R63" s="17">
        <v>2</v>
      </c>
      <c r="S63" s="17" t="s">
        <v>195</v>
      </c>
      <c r="T63" s="17">
        <v>157</v>
      </c>
      <c r="U63" s="17" t="s">
        <v>195</v>
      </c>
      <c r="V63" s="17">
        <v>98</v>
      </c>
      <c r="W63" s="17" t="s">
        <v>195</v>
      </c>
      <c r="X63" s="17">
        <v>131</v>
      </c>
      <c r="Y63" s="17" t="s">
        <v>195</v>
      </c>
      <c r="Z63" s="17">
        <v>232</v>
      </c>
      <c r="AA63" s="17" t="s">
        <v>195</v>
      </c>
      <c r="AB63" s="17">
        <v>77</v>
      </c>
      <c r="AC63" s="17" t="s">
        <v>195</v>
      </c>
      <c r="AD63" s="17">
        <v>236</v>
      </c>
      <c r="AE63" s="17" t="s">
        <v>195</v>
      </c>
      <c r="AF63" s="17">
        <v>733</v>
      </c>
      <c r="AG63" s="17" t="s">
        <v>195</v>
      </c>
      <c r="AH63" s="17">
        <v>399</v>
      </c>
      <c r="AI63" s="17" t="s">
        <v>195</v>
      </c>
      <c r="AJ63" s="17">
        <v>202</v>
      </c>
      <c r="AK63" s="17" t="s">
        <v>195</v>
      </c>
      <c r="AL63" s="17">
        <v>148</v>
      </c>
      <c r="AM63" s="17" t="s">
        <v>195</v>
      </c>
      <c r="AN63" s="17">
        <v>233</v>
      </c>
      <c r="AO63" s="17" t="s">
        <v>195</v>
      </c>
      <c r="AP63" s="17">
        <v>629</v>
      </c>
      <c r="AQ63" s="17" t="s">
        <v>195</v>
      </c>
      <c r="AR63" s="17">
        <v>433</v>
      </c>
      <c r="AS63" s="17" t="s">
        <v>195</v>
      </c>
      <c r="AT63" s="17">
        <v>225</v>
      </c>
      <c r="AU63" s="17" t="s">
        <v>195</v>
      </c>
      <c r="AV63" s="17">
        <v>230</v>
      </c>
      <c r="AW63" s="17" t="s">
        <v>195</v>
      </c>
      <c r="AX63" s="17">
        <v>129</v>
      </c>
      <c r="AY63" s="17" t="s">
        <v>170</v>
      </c>
      <c r="AZ63" s="17">
        <v>25</v>
      </c>
      <c r="BA63" s="17" t="s">
        <v>170</v>
      </c>
      <c r="BB63" s="17">
        <v>259</v>
      </c>
      <c r="BC63" s="17" t="s">
        <v>170</v>
      </c>
      <c r="BD63" s="17">
        <v>56</v>
      </c>
      <c r="BE63" s="17" t="s">
        <v>170</v>
      </c>
      <c r="BF63" s="17">
        <v>83</v>
      </c>
      <c r="BG63" s="17" t="s">
        <v>170</v>
      </c>
      <c r="BH63" s="17">
        <v>71</v>
      </c>
      <c r="BI63" s="17" t="s">
        <v>170</v>
      </c>
      <c r="BJ63" s="17">
        <v>90</v>
      </c>
      <c r="BK63" s="17" t="s">
        <v>170</v>
      </c>
      <c r="BL63" s="17">
        <v>96</v>
      </c>
      <c r="BM63" s="17" t="s">
        <v>170</v>
      </c>
      <c r="BN63" s="17">
        <v>119</v>
      </c>
      <c r="BO63" s="17" t="s">
        <v>170</v>
      </c>
      <c r="BP63" s="17">
        <v>25</v>
      </c>
      <c r="BQ63" s="17" t="s">
        <v>170</v>
      </c>
      <c r="BR63" s="17">
        <v>177</v>
      </c>
      <c r="BS63" s="17" t="s">
        <v>170</v>
      </c>
      <c r="BT63" s="17">
        <v>9</v>
      </c>
      <c r="BU63" s="17" t="s">
        <v>170</v>
      </c>
      <c r="BV63" s="17">
        <v>21</v>
      </c>
      <c r="BW63" s="17" t="s">
        <v>170</v>
      </c>
      <c r="BX63" s="17">
        <v>81</v>
      </c>
      <c r="BY63" s="17" t="s">
        <v>170</v>
      </c>
      <c r="BZ63" s="17">
        <v>36</v>
      </c>
      <c r="CA63" s="17" t="s">
        <v>170</v>
      </c>
      <c r="CB63" s="17">
        <v>133</v>
      </c>
    </row>
    <row r="64" spans="1:80">
      <c r="A64" s="1" t="s">
        <v>190</v>
      </c>
      <c r="B64" s="48">
        <v>207</v>
      </c>
      <c r="C64" s="17"/>
      <c r="D64" s="17"/>
      <c r="E64" s="17" t="s">
        <v>81</v>
      </c>
      <c r="F64" s="17">
        <v>74</v>
      </c>
      <c r="G64" s="17" t="s">
        <v>81</v>
      </c>
      <c r="H64" s="17">
        <v>13</v>
      </c>
      <c r="I64" s="17" t="s">
        <v>81</v>
      </c>
      <c r="J64" s="17">
        <v>586</v>
      </c>
      <c r="K64" s="17" t="s">
        <v>81</v>
      </c>
      <c r="L64" s="17">
        <v>46</v>
      </c>
      <c r="M64" s="17" t="s">
        <v>81</v>
      </c>
      <c r="N64" s="17">
        <v>105</v>
      </c>
      <c r="O64" s="17" t="s">
        <v>81</v>
      </c>
      <c r="P64" s="17">
        <v>213</v>
      </c>
      <c r="Q64" s="17" t="s">
        <v>190</v>
      </c>
      <c r="R64" s="17">
        <v>39</v>
      </c>
      <c r="S64" s="17" t="s">
        <v>81</v>
      </c>
      <c r="T64" s="17">
        <v>71</v>
      </c>
      <c r="U64" s="17" t="s">
        <v>81</v>
      </c>
      <c r="V64" s="17">
        <v>26</v>
      </c>
      <c r="W64" s="17" t="s">
        <v>81</v>
      </c>
      <c r="X64" s="17">
        <v>104</v>
      </c>
      <c r="Y64" s="17" t="s">
        <v>81</v>
      </c>
      <c r="Z64" s="17">
        <v>173</v>
      </c>
      <c r="AA64" s="17" t="s">
        <v>81</v>
      </c>
      <c r="AB64" s="17">
        <v>42</v>
      </c>
      <c r="AC64" s="17" t="s">
        <v>81</v>
      </c>
      <c r="AD64" s="17">
        <v>313</v>
      </c>
      <c r="AE64" s="17" t="s">
        <v>81</v>
      </c>
      <c r="AF64" s="17">
        <v>31</v>
      </c>
      <c r="AG64" s="17" t="s">
        <v>81</v>
      </c>
      <c r="AH64" s="17">
        <v>62</v>
      </c>
      <c r="AI64" s="17" t="s">
        <v>81</v>
      </c>
      <c r="AJ64" s="17">
        <v>116</v>
      </c>
      <c r="AK64" s="17" t="s">
        <v>81</v>
      </c>
      <c r="AL64" s="17">
        <v>193</v>
      </c>
      <c r="AM64" s="17" t="s">
        <v>81</v>
      </c>
      <c r="AN64" s="17">
        <v>70</v>
      </c>
      <c r="AO64" s="17" t="s">
        <v>81</v>
      </c>
      <c r="AP64" s="17">
        <v>103</v>
      </c>
      <c r="AQ64" s="17" t="s">
        <v>81</v>
      </c>
      <c r="AR64" s="17">
        <v>98</v>
      </c>
      <c r="AS64" s="17" t="s">
        <v>81</v>
      </c>
      <c r="AT64" s="17">
        <v>58</v>
      </c>
      <c r="AU64" s="17" t="s">
        <v>81</v>
      </c>
      <c r="AV64" s="17">
        <v>104</v>
      </c>
      <c r="AW64" s="17" t="s">
        <v>81</v>
      </c>
      <c r="AX64" s="17">
        <v>60</v>
      </c>
      <c r="AY64" s="17" t="s">
        <v>195</v>
      </c>
      <c r="AZ64" s="17">
        <v>298</v>
      </c>
      <c r="BA64" s="17" t="s">
        <v>195</v>
      </c>
      <c r="BB64" s="17">
        <v>141</v>
      </c>
      <c r="BC64" s="17" t="s">
        <v>195</v>
      </c>
      <c r="BD64" s="17">
        <v>114</v>
      </c>
      <c r="BE64" s="17" t="s">
        <v>195</v>
      </c>
      <c r="BF64" s="17">
        <v>382</v>
      </c>
      <c r="BG64" s="17" t="s">
        <v>195</v>
      </c>
      <c r="BH64" s="17">
        <v>207</v>
      </c>
      <c r="BI64" s="17" t="s">
        <v>195</v>
      </c>
      <c r="BJ64" s="17">
        <v>128</v>
      </c>
      <c r="BK64" s="17" t="s">
        <v>195</v>
      </c>
      <c r="BL64" s="17">
        <v>211</v>
      </c>
      <c r="BM64" s="17" t="s">
        <v>195</v>
      </c>
      <c r="BN64" s="17">
        <v>184</v>
      </c>
      <c r="BO64" s="17" t="s">
        <v>195</v>
      </c>
      <c r="BP64" s="17">
        <v>177</v>
      </c>
      <c r="BQ64" s="17" t="s">
        <v>195</v>
      </c>
      <c r="BR64" s="17">
        <v>151</v>
      </c>
      <c r="BS64" s="17" t="s">
        <v>195</v>
      </c>
      <c r="BT64" s="17">
        <v>163</v>
      </c>
      <c r="BU64" s="17" t="s">
        <v>195</v>
      </c>
      <c r="BV64" s="17">
        <v>118</v>
      </c>
      <c r="BW64" s="17" t="s">
        <v>195</v>
      </c>
      <c r="BX64" s="17">
        <v>196</v>
      </c>
      <c r="BY64" s="17" t="s">
        <v>195</v>
      </c>
      <c r="BZ64" s="17">
        <v>1276</v>
      </c>
      <c r="CA64" s="17" t="s">
        <v>195</v>
      </c>
      <c r="CB64" s="17">
        <v>220</v>
      </c>
    </row>
    <row r="65" spans="1:80">
      <c r="A65" s="1" t="s">
        <v>191</v>
      </c>
      <c r="B65" s="48">
        <v>168</v>
      </c>
      <c r="C65" s="17"/>
      <c r="D65" s="17"/>
      <c r="E65" s="17" t="s">
        <v>142</v>
      </c>
      <c r="F65" s="17">
        <v>85</v>
      </c>
      <c r="G65" s="17" t="s">
        <v>142</v>
      </c>
      <c r="H65" s="17">
        <v>8</v>
      </c>
      <c r="I65" s="17" t="s">
        <v>142</v>
      </c>
      <c r="J65" s="17">
        <v>23</v>
      </c>
      <c r="K65" s="17" t="s">
        <v>142</v>
      </c>
      <c r="L65" s="17">
        <v>7</v>
      </c>
      <c r="M65" s="17" t="s">
        <v>142</v>
      </c>
      <c r="N65" s="17">
        <v>157</v>
      </c>
      <c r="O65" s="17" t="s">
        <v>142</v>
      </c>
      <c r="P65" s="17">
        <v>1</v>
      </c>
      <c r="Q65" s="17" t="s">
        <v>146</v>
      </c>
      <c r="R65" s="17">
        <v>26</v>
      </c>
      <c r="S65" s="17" t="s">
        <v>142</v>
      </c>
      <c r="T65" s="17">
        <v>74</v>
      </c>
      <c r="U65" s="17" t="s">
        <v>142</v>
      </c>
      <c r="V65" s="17">
        <v>119</v>
      </c>
      <c r="W65" s="17" t="s">
        <v>142</v>
      </c>
      <c r="X65" s="17">
        <v>154</v>
      </c>
      <c r="Y65" s="17" t="s">
        <v>142</v>
      </c>
      <c r="Z65" s="17">
        <v>14</v>
      </c>
      <c r="AA65" s="17" t="s">
        <v>142</v>
      </c>
      <c r="AB65" s="17">
        <v>61</v>
      </c>
      <c r="AC65" s="17" t="s">
        <v>142</v>
      </c>
      <c r="AD65" s="17">
        <v>34</v>
      </c>
      <c r="AE65" s="17" t="s">
        <v>142</v>
      </c>
      <c r="AF65" s="17">
        <v>33</v>
      </c>
      <c r="AG65" s="17" t="s">
        <v>142</v>
      </c>
      <c r="AH65" s="17">
        <v>17</v>
      </c>
      <c r="AI65" s="17" t="s">
        <v>142</v>
      </c>
      <c r="AJ65" s="17">
        <v>47</v>
      </c>
      <c r="AK65" s="17" t="s">
        <v>142</v>
      </c>
      <c r="AL65" s="17">
        <v>49</v>
      </c>
      <c r="AM65" s="17" t="s">
        <v>142</v>
      </c>
      <c r="AN65" s="17">
        <v>46</v>
      </c>
      <c r="AO65" s="17" t="s">
        <v>142</v>
      </c>
      <c r="AP65" s="17">
        <v>7</v>
      </c>
      <c r="AQ65" s="17" t="s">
        <v>142</v>
      </c>
      <c r="AR65" s="17">
        <v>43</v>
      </c>
      <c r="AS65" s="17" t="s">
        <v>142</v>
      </c>
      <c r="AT65" s="17">
        <v>48</v>
      </c>
      <c r="AU65" s="17" t="s">
        <v>142</v>
      </c>
      <c r="AV65" s="17">
        <v>75</v>
      </c>
      <c r="AW65" s="17" t="s">
        <v>142</v>
      </c>
      <c r="AX65" s="17">
        <v>178</v>
      </c>
      <c r="AY65" s="17" t="s">
        <v>154</v>
      </c>
      <c r="AZ65" s="17">
        <v>281</v>
      </c>
      <c r="BA65" s="17" t="s">
        <v>154</v>
      </c>
      <c r="BB65" s="17">
        <v>90</v>
      </c>
      <c r="BC65" s="17" t="s">
        <v>154</v>
      </c>
      <c r="BD65" s="17">
        <v>125</v>
      </c>
      <c r="BE65" s="17" t="s">
        <v>154</v>
      </c>
      <c r="BF65" s="17">
        <v>73</v>
      </c>
      <c r="BG65" s="17" t="s">
        <v>154</v>
      </c>
      <c r="BH65" s="17">
        <v>163</v>
      </c>
      <c r="BI65" s="17" t="s">
        <v>154</v>
      </c>
      <c r="BJ65" s="17">
        <v>60</v>
      </c>
      <c r="BK65" s="17" t="s">
        <v>154</v>
      </c>
      <c r="BL65" s="17">
        <v>76</v>
      </c>
      <c r="BM65" s="17" t="s">
        <v>154</v>
      </c>
      <c r="BN65" s="17">
        <v>180</v>
      </c>
      <c r="BO65" s="17" t="s">
        <v>154</v>
      </c>
      <c r="BP65" s="17">
        <v>236</v>
      </c>
      <c r="BQ65" s="17" t="s">
        <v>154</v>
      </c>
      <c r="BR65" s="17">
        <v>90</v>
      </c>
      <c r="BS65" s="17" t="s">
        <v>154</v>
      </c>
      <c r="BT65" s="17">
        <v>333</v>
      </c>
      <c r="BU65" s="17" t="s">
        <v>154</v>
      </c>
      <c r="BV65" s="17">
        <v>518</v>
      </c>
      <c r="BW65" s="17" t="s">
        <v>154</v>
      </c>
      <c r="BX65" s="17">
        <v>90</v>
      </c>
      <c r="BY65" s="17" t="s">
        <v>154</v>
      </c>
      <c r="BZ65" s="17">
        <v>40</v>
      </c>
      <c r="CA65" s="17" t="s">
        <v>154</v>
      </c>
      <c r="CB65" s="17">
        <v>53</v>
      </c>
    </row>
    <row r="66" spans="1:80">
      <c r="A66" s="1" t="s">
        <v>192</v>
      </c>
      <c r="B66" s="48">
        <v>15</v>
      </c>
      <c r="C66" s="17"/>
      <c r="D66" s="17"/>
      <c r="E66" s="17" t="s">
        <v>190</v>
      </c>
      <c r="F66" s="17">
        <v>336</v>
      </c>
      <c r="G66" s="17" t="s">
        <v>190</v>
      </c>
      <c r="H66" s="17">
        <v>104</v>
      </c>
      <c r="I66" s="17" t="s">
        <v>190</v>
      </c>
      <c r="J66" s="17">
        <v>151</v>
      </c>
      <c r="K66" s="17" t="s">
        <v>190</v>
      </c>
      <c r="L66" s="17">
        <v>50</v>
      </c>
      <c r="M66" s="17" t="s">
        <v>190</v>
      </c>
      <c r="N66" s="17">
        <v>93</v>
      </c>
      <c r="O66" s="17" t="s">
        <v>190</v>
      </c>
      <c r="P66" s="17">
        <v>146</v>
      </c>
      <c r="Q66" s="17" t="s">
        <v>84</v>
      </c>
      <c r="R66" s="17">
        <v>1</v>
      </c>
      <c r="S66" s="17" t="s">
        <v>190</v>
      </c>
      <c r="T66" s="17">
        <v>178</v>
      </c>
      <c r="U66" s="17" t="s">
        <v>190</v>
      </c>
      <c r="V66" s="17">
        <v>164</v>
      </c>
      <c r="W66" s="17" t="s">
        <v>190</v>
      </c>
      <c r="X66" s="17">
        <v>209</v>
      </c>
      <c r="Y66" s="17" t="s">
        <v>190</v>
      </c>
      <c r="Z66" s="17">
        <v>335</v>
      </c>
      <c r="AA66" s="17" t="s">
        <v>190</v>
      </c>
      <c r="AB66" s="17">
        <v>119</v>
      </c>
      <c r="AC66" s="17" t="s">
        <v>190</v>
      </c>
      <c r="AD66" s="17">
        <v>170</v>
      </c>
      <c r="AE66" s="17" t="s">
        <v>190</v>
      </c>
      <c r="AF66" s="17">
        <v>109</v>
      </c>
      <c r="AG66" s="17" t="s">
        <v>190</v>
      </c>
      <c r="AH66" s="17">
        <v>381</v>
      </c>
      <c r="AI66" s="17" t="s">
        <v>190</v>
      </c>
      <c r="AJ66" s="17">
        <v>186</v>
      </c>
      <c r="AK66" s="17" t="s">
        <v>190</v>
      </c>
      <c r="AL66" s="17">
        <v>284</v>
      </c>
      <c r="AM66" s="17" t="s">
        <v>190</v>
      </c>
      <c r="AN66" s="17">
        <v>341</v>
      </c>
      <c r="AO66" s="17" t="s">
        <v>190</v>
      </c>
      <c r="AP66" s="17">
        <v>311</v>
      </c>
      <c r="AQ66" s="17" t="s">
        <v>190</v>
      </c>
      <c r="AR66" s="17">
        <v>289</v>
      </c>
      <c r="AS66" s="17" t="s">
        <v>190</v>
      </c>
      <c r="AT66" s="17">
        <v>134</v>
      </c>
      <c r="AU66" s="17" t="s">
        <v>190</v>
      </c>
      <c r="AV66" s="17">
        <v>80</v>
      </c>
      <c r="AW66" s="17" t="s">
        <v>190</v>
      </c>
      <c r="AX66" s="17">
        <v>78</v>
      </c>
      <c r="AY66" s="17" t="s">
        <v>185</v>
      </c>
      <c r="AZ66" s="17">
        <v>10</v>
      </c>
      <c r="BA66" s="17" t="s">
        <v>185</v>
      </c>
      <c r="BB66" s="17">
        <v>80</v>
      </c>
      <c r="BC66" s="17" t="s">
        <v>185</v>
      </c>
      <c r="BD66" s="17">
        <v>88</v>
      </c>
      <c r="BE66" s="17" t="s">
        <v>185</v>
      </c>
      <c r="BF66" s="17">
        <v>109</v>
      </c>
      <c r="BG66" s="17" t="s">
        <v>185</v>
      </c>
      <c r="BH66" s="17">
        <v>63</v>
      </c>
      <c r="BI66" s="17" t="s">
        <v>185</v>
      </c>
      <c r="BJ66" s="17">
        <v>64</v>
      </c>
      <c r="BK66" s="17" t="s">
        <v>185</v>
      </c>
      <c r="BL66" s="17">
        <v>143</v>
      </c>
      <c r="BM66" s="17" t="s">
        <v>185</v>
      </c>
      <c r="BN66" s="17">
        <v>150</v>
      </c>
      <c r="BO66" s="17" t="s">
        <v>185</v>
      </c>
      <c r="BP66" s="17">
        <v>32</v>
      </c>
      <c r="BQ66" s="17" t="s">
        <v>185</v>
      </c>
      <c r="BR66" s="17">
        <v>197</v>
      </c>
      <c r="BS66" s="17" t="s">
        <v>185</v>
      </c>
      <c r="BT66" s="17">
        <v>10</v>
      </c>
      <c r="BU66" s="17" t="s">
        <v>185</v>
      </c>
      <c r="BV66" s="17">
        <v>22</v>
      </c>
      <c r="BW66" s="17" t="s">
        <v>185</v>
      </c>
      <c r="BX66" s="17">
        <v>162</v>
      </c>
      <c r="BY66" s="17" t="s">
        <v>185</v>
      </c>
      <c r="BZ66" s="17">
        <v>7</v>
      </c>
      <c r="CA66" s="17" t="s">
        <v>185</v>
      </c>
      <c r="CB66" s="17">
        <v>162</v>
      </c>
    </row>
    <row r="67" spans="1:80">
      <c r="A67" s="1" t="s">
        <v>193</v>
      </c>
      <c r="B67" s="48">
        <v>41</v>
      </c>
      <c r="C67" s="17"/>
      <c r="D67" s="17"/>
      <c r="E67" s="17" t="s">
        <v>146</v>
      </c>
      <c r="F67" s="17">
        <v>27</v>
      </c>
      <c r="G67" s="17" t="s">
        <v>146</v>
      </c>
      <c r="H67" s="17">
        <v>6</v>
      </c>
      <c r="I67" s="17" t="s">
        <v>146</v>
      </c>
      <c r="J67" s="17">
        <v>10</v>
      </c>
      <c r="K67" s="17" t="s">
        <v>146</v>
      </c>
      <c r="L67" s="17">
        <v>34</v>
      </c>
      <c r="M67" s="17" t="s">
        <v>146</v>
      </c>
      <c r="N67" s="17">
        <v>122</v>
      </c>
      <c r="O67" s="17" t="s">
        <v>146</v>
      </c>
      <c r="P67" s="17">
        <v>18</v>
      </c>
      <c r="Q67" s="17" t="s">
        <v>188</v>
      </c>
      <c r="R67" s="17">
        <v>3</v>
      </c>
      <c r="S67" s="17" t="s">
        <v>146</v>
      </c>
      <c r="T67" s="17">
        <v>78</v>
      </c>
      <c r="U67" s="17" t="s">
        <v>146</v>
      </c>
      <c r="V67" s="17">
        <v>66</v>
      </c>
      <c r="W67" s="17" t="s">
        <v>146</v>
      </c>
      <c r="X67" s="17">
        <v>83</v>
      </c>
      <c r="Y67" s="17" t="s">
        <v>146</v>
      </c>
      <c r="Z67" s="17">
        <v>11</v>
      </c>
      <c r="AA67" s="17" t="s">
        <v>146</v>
      </c>
      <c r="AB67" s="17">
        <v>131</v>
      </c>
      <c r="AC67" s="17" t="s">
        <v>146</v>
      </c>
      <c r="AD67" s="17">
        <v>42</v>
      </c>
      <c r="AE67" s="17" t="s">
        <v>146</v>
      </c>
      <c r="AF67" s="17">
        <v>78</v>
      </c>
      <c r="AG67" s="17" t="s">
        <v>146</v>
      </c>
      <c r="AH67" s="17">
        <v>30</v>
      </c>
      <c r="AI67" s="17" t="s">
        <v>146</v>
      </c>
      <c r="AJ67" s="17">
        <v>84</v>
      </c>
      <c r="AK67" s="17" t="s">
        <v>146</v>
      </c>
      <c r="AL67" s="17">
        <v>17</v>
      </c>
      <c r="AM67" s="17" t="s">
        <v>146</v>
      </c>
      <c r="AN67" s="17">
        <v>29</v>
      </c>
      <c r="AO67" s="17" t="s">
        <v>146</v>
      </c>
      <c r="AP67" s="17">
        <v>28</v>
      </c>
      <c r="AQ67" s="17" t="s">
        <v>146</v>
      </c>
      <c r="AR67" s="17">
        <v>45</v>
      </c>
      <c r="AS67" s="17" t="s">
        <v>146</v>
      </c>
      <c r="AT67" s="17">
        <v>80</v>
      </c>
      <c r="AU67" s="17" t="s">
        <v>146</v>
      </c>
      <c r="AV67" s="17">
        <v>209</v>
      </c>
      <c r="AW67" s="17" t="s">
        <v>146</v>
      </c>
      <c r="AX67" s="17">
        <v>422</v>
      </c>
      <c r="AY67" s="17" t="s">
        <v>150</v>
      </c>
      <c r="AZ67" s="17">
        <v>4</v>
      </c>
      <c r="BA67" s="17" t="s">
        <v>150</v>
      </c>
      <c r="BB67" s="17">
        <v>93</v>
      </c>
      <c r="BC67" s="17" t="s">
        <v>150</v>
      </c>
      <c r="BD67" s="17">
        <v>211</v>
      </c>
      <c r="BE67" s="17" t="s">
        <v>150</v>
      </c>
      <c r="BF67" s="17">
        <v>107</v>
      </c>
      <c r="BG67" s="17" t="s">
        <v>150</v>
      </c>
      <c r="BH67" s="17">
        <v>72</v>
      </c>
      <c r="BI67" s="17" t="s">
        <v>150</v>
      </c>
      <c r="BJ67" s="17">
        <v>489</v>
      </c>
      <c r="BK67" s="17" t="s">
        <v>150</v>
      </c>
      <c r="BL67" s="17">
        <v>155</v>
      </c>
      <c r="BM67" s="17" t="s">
        <v>150</v>
      </c>
      <c r="BN67" s="17">
        <v>67</v>
      </c>
      <c r="BO67" s="17" t="s">
        <v>150</v>
      </c>
      <c r="BP67" s="17">
        <v>33</v>
      </c>
      <c r="BQ67" s="17" t="s">
        <v>150</v>
      </c>
      <c r="BR67" s="17">
        <v>81</v>
      </c>
      <c r="BS67" s="17" t="s">
        <v>150</v>
      </c>
      <c r="BT67" s="17">
        <v>7</v>
      </c>
      <c r="BU67" s="17" t="s">
        <v>150</v>
      </c>
      <c r="BV67" s="17">
        <v>15</v>
      </c>
      <c r="BW67" s="17" t="s">
        <v>150</v>
      </c>
      <c r="BX67" s="17">
        <v>219</v>
      </c>
      <c r="BY67" s="17" t="s">
        <v>150</v>
      </c>
      <c r="BZ67" s="17">
        <v>16</v>
      </c>
      <c r="CA67" s="17" t="s">
        <v>150</v>
      </c>
      <c r="CB67" s="17">
        <v>205</v>
      </c>
    </row>
    <row r="68" spans="1:80">
      <c r="A68" s="1" t="s">
        <v>194</v>
      </c>
      <c r="B68" s="48">
        <v>195</v>
      </c>
      <c r="C68" s="17"/>
      <c r="D68" s="17"/>
      <c r="E68" s="17" t="s">
        <v>84</v>
      </c>
      <c r="F68" s="17">
        <v>110</v>
      </c>
      <c r="G68" s="17" t="s">
        <v>84</v>
      </c>
      <c r="H68" s="17">
        <v>30</v>
      </c>
      <c r="I68" s="17" t="s">
        <v>84</v>
      </c>
      <c r="J68" s="17">
        <v>289</v>
      </c>
      <c r="K68" s="17" t="s">
        <v>84</v>
      </c>
      <c r="L68" s="17">
        <v>70</v>
      </c>
      <c r="M68" s="17" t="s">
        <v>84</v>
      </c>
      <c r="N68" s="17">
        <v>95</v>
      </c>
      <c r="O68" s="17" t="s">
        <v>84</v>
      </c>
      <c r="P68" s="17">
        <v>356</v>
      </c>
      <c r="Q68" s="17" t="s">
        <v>193</v>
      </c>
      <c r="R68" s="17">
        <v>178</v>
      </c>
      <c r="S68" s="17" t="s">
        <v>84</v>
      </c>
      <c r="T68" s="17">
        <v>129</v>
      </c>
      <c r="U68" s="17" t="s">
        <v>84</v>
      </c>
      <c r="V68" s="17">
        <v>64</v>
      </c>
      <c r="W68" s="17" t="s">
        <v>84</v>
      </c>
      <c r="X68" s="17">
        <v>86</v>
      </c>
      <c r="Y68" s="17" t="s">
        <v>84</v>
      </c>
      <c r="Z68" s="17">
        <v>301</v>
      </c>
      <c r="AA68" s="17" t="s">
        <v>84</v>
      </c>
      <c r="AB68" s="17">
        <v>211</v>
      </c>
      <c r="AC68" s="17" t="s">
        <v>84</v>
      </c>
      <c r="AD68" s="17">
        <v>246</v>
      </c>
      <c r="AE68" s="17" t="s">
        <v>84</v>
      </c>
      <c r="AF68" s="17">
        <v>30</v>
      </c>
      <c r="AG68" s="17" t="s">
        <v>84</v>
      </c>
      <c r="AH68" s="17">
        <v>120</v>
      </c>
      <c r="AI68" s="17" t="s">
        <v>84</v>
      </c>
      <c r="AJ68" s="17">
        <v>111</v>
      </c>
      <c r="AK68" s="17" t="s">
        <v>84</v>
      </c>
      <c r="AL68" s="17">
        <v>230</v>
      </c>
      <c r="AM68" s="17" t="s">
        <v>84</v>
      </c>
      <c r="AN68" s="17">
        <v>274</v>
      </c>
      <c r="AO68" s="17" t="s">
        <v>84</v>
      </c>
      <c r="AP68" s="17">
        <v>224</v>
      </c>
      <c r="AQ68" s="17" t="s">
        <v>84</v>
      </c>
      <c r="AR68" s="17">
        <v>207</v>
      </c>
      <c r="AS68" s="17" t="s">
        <v>84</v>
      </c>
      <c r="AT68" s="17">
        <v>119</v>
      </c>
      <c r="AU68" s="17" t="s">
        <v>84</v>
      </c>
      <c r="AV68" s="17">
        <v>75</v>
      </c>
      <c r="AW68" s="17" t="s">
        <v>84</v>
      </c>
      <c r="AX68" s="17">
        <v>70</v>
      </c>
      <c r="AY68" s="17" t="s">
        <v>178</v>
      </c>
      <c r="AZ68" s="17">
        <v>11</v>
      </c>
      <c r="BA68" s="17" t="s">
        <v>178</v>
      </c>
      <c r="BB68" s="17">
        <v>108</v>
      </c>
      <c r="BC68" s="17" t="s">
        <v>178</v>
      </c>
      <c r="BD68" s="17">
        <v>137</v>
      </c>
      <c r="BE68" s="17" t="s">
        <v>178</v>
      </c>
      <c r="BF68" s="17">
        <v>45</v>
      </c>
      <c r="BG68" s="17" t="s">
        <v>178</v>
      </c>
      <c r="BH68" s="17">
        <v>67</v>
      </c>
      <c r="BI68" s="17" t="s">
        <v>178</v>
      </c>
      <c r="BJ68" s="17">
        <v>128</v>
      </c>
      <c r="BK68" s="17" t="s">
        <v>178</v>
      </c>
      <c r="BL68" s="17">
        <v>73</v>
      </c>
      <c r="BM68" s="17" t="s">
        <v>178</v>
      </c>
      <c r="BN68" s="17">
        <v>42</v>
      </c>
      <c r="BO68" s="17" t="s">
        <v>178</v>
      </c>
      <c r="BP68" s="17">
        <v>22</v>
      </c>
      <c r="BQ68" s="17" t="s">
        <v>178</v>
      </c>
      <c r="BR68" s="17">
        <v>66</v>
      </c>
      <c r="BS68" s="17" t="s">
        <v>178</v>
      </c>
      <c r="BT68" s="17">
        <v>15</v>
      </c>
      <c r="BU68" s="17" t="s">
        <v>178</v>
      </c>
      <c r="BV68" s="17">
        <v>12</v>
      </c>
      <c r="BW68" s="17" t="s">
        <v>178</v>
      </c>
      <c r="BX68" s="17">
        <v>85</v>
      </c>
      <c r="BY68" s="17" t="s">
        <v>178</v>
      </c>
      <c r="BZ68" s="17">
        <v>5</v>
      </c>
      <c r="CA68" s="17" t="s">
        <v>178</v>
      </c>
      <c r="CB68" s="17">
        <v>75</v>
      </c>
    </row>
    <row r="69" spans="1:80">
      <c r="A69" s="42" t="s">
        <v>195</v>
      </c>
      <c r="B69" s="48">
        <v>332</v>
      </c>
      <c r="C69" s="17"/>
      <c r="D69" s="17"/>
      <c r="E69" s="17" t="s">
        <v>193</v>
      </c>
      <c r="F69" s="17">
        <v>110</v>
      </c>
      <c r="G69" s="17" t="s">
        <v>193</v>
      </c>
      <c r="H69" s="17">
        <v>34</v>
      </c>
      <c r="I69" s="17" t="s">
        <v>193</v>
      </c>
      <c r="J69" s="17">
        <v>4</v>
      </c>
      <c r="K69" s="17" t="s">
        <v>193</v>
      </c>
      <c r="L69" s="17">
        <v>16</v>
      </c>
      <c r="M69" s="17" t="s">
        <v>193</v>
      </c>
      <c r="N69" s="17">
        <v>107</v>
      </c>
      <c r="O69" s="17" t="s">
        <v>193</v>
      </c>
      <c r="P69" s="17">
        <v>18</v>
      </c>
      <c r="Q69" s="13"/>
      <c r="R69" s="13"/>
      <c r="S69" s="17" t="s">
        <v>193</v>
      </c>
      <c r="T69" s="17">
        <v>135</v>
      </c>
      <c r="U69" s="17" t="s">
        <v>193</v>
      </c>
      <c r="V69" s="17">
        <v>341</v>
      </c>
      <c r="W69" s="17" t="s">
        <v>193</v>
      </c>
      <c r="X69" s="17">
        <v>162</v>
      </c>
      <c r="Y69" s="17" t="s">
        <v>193</v>
      </c>
      <c r="Z69" s="17">
        <v>8</v>
      </c>
      <c r="AA69" s="17" t="s">
        <v>193</v>
      </c>
      <c r="AB69" s="17">
        <v>124</v>
      </c>
      <c r="AC69" s="17" t="s">
        <v>193</v>
      </c>
      <c r="AD69" s="17">
        <v>19</v>
      </c>
      <c r="AE69" s="17" t="s">
        <v>193</v>
      </c>
      <c r="AF69" s="17">
        <v>132</v>
      </c>
      <c r="AG69" s="17" t="s">
        <v>193</v>
      </c>
      <c r="AH69" s="17">
        <v>36</v>
      </c>
      <c r="AI69" s="17" t="s">
        <v>193</v>
      </c>
      <c r="AJ69" s="17">
        <v>77</v>
      </c>
      <c r="AK69" s="17" t="s">
        <v>193</v>
      </c>
      <c r="AL69" s="17">
        <v>58</v>
      </c>
      <c r="AM69" s="17" t="s">
        <v>193</v>
      </c>
      <c r="AN69" s="17">
        <v>72</v>
      </c>
      <c r="AO69" s="17" t="s">
        <v>193</v>
      </c>
      <c r="AP69" s="17">
        <v>16</v>
      </c>
      <c r="AQ69" s="17" t="s">
        <v>193</v>
      </c>
      <c r="AR69" s="17">
        <v>25</v>
      </c>
      <c r="AS69" s="17" t="s">
        <v>193</v>
      </c>
      <c r="AT69" s="17">
        <v>91</v>
      </c>
      <c r="AU69" s="17" t="s">
        <v>193</v>
      </c>
      <c r="AV69" s="17">
        <v>125</v>
      </c>
      <c r="AW69" s="17" t="s">
        <v>193</v>
      </c>
      <c r="AX69" s="17">
        <v>74</v>
      </c>
      <c r="AY69" s="17" t="s">
        <v>194</v>
      </c>
      <c r="AZ69" s="17">
        <v>151</v>
      </c>
      <c r="BA69" s="17" t="s">
        <v>194</v>
      </c>
      <c r="BB69" s="17">
        <v>60</v>
      </c>
      <c r="BC69" s="17" t="s">
        <v>194</v>
      </c>
      <c r="BD69" s="17">
        <v>54</v>
      </c>
      <c r="BE69" s="17" t="s">
        <v>194</v>
      </c>
      <c r="BF69" s="17">
        <v>203</v>
      </c>
      <c r="BG69" s="17" t="s">
        <v>194</v>
      </c>
      <c r="BH69" s="17">
        <v>163</v>
      </c>
      <c r="BI69" s="17" t="s">
        <v>194</v>
      </c>
      <c r="BJ69" s="17">
        <v>32</v>
      </c>
      <c r="BK69" s="17" t="s">
        <v>194</v>
      </c>
      <c r="BL69" s="17">
        <v>90</v>
      </c>
      <c r="BM69" s="17" t="s">
        <v>194</v>
      </c>
      <c r="BN69" s="17">
        <v>237</v>
      </c>
      <c r="BO69" s="17" t="s">
        <v>194</v>
      </c>
      <c r="BP69" s="17">
        <v>336</v>
      </c>
      <c r="BQ69" s="17" t="s">
        <v>194</v>
      </c>
      <c r="BR69" s="17">
        <v>108</v>
      </c>
      <c r="BS69" s="17" t="s">
        <v>194</v>
      </c>
      <c r="BT69" s="17">
        <v>168</v>
      </c>
      <c r="BU69" s="17" t="s">
        <v>194</v>
      </c>
      <c r="BV69" s="17">
        <v>197</v>
      </c>
      <c r="BW69" s="17" t="s">
        <v>194</v>
      </c>
      <c r="BX69" s="17">
        <v>109</v>
      </c>
      <c r="BY69" s="17" t="s">
        <v>194</v>
      </c>
      <c r="BZ69" s="17">
        <v>72</v>
      </c>
      <c r="CA69" s="17" t="s">
        <v>194</v>
      </c>
      <c r="CB69" s="17">
        <v>113</v>
      </c>
    </row>
  </sheetData>
  <mergeCells count="49">
    <mergeCell ref="BU4:BV4"/>
    <mergeCell ref="BW4:BX4"/>
    <mergeCell ref="BY4:BZ4"/>
    <mergeCell ref="CA4:CB4"/>
    <mergeCell ref="BI4:BJ4"/>
    <mergeCell ref="BK4:BL4"/>
    <mergeCell ref="BM4:BN4"/>
    <mergeCell ref="BO4:BP4"/>
    <mergeCell ref="BQ4:BR4"/>
    <mergeCell ref="BS4:BT4"/>
    <mergeCell ref="BG4:BH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O4:P4"/>
    <mergeCell ref="AS3:BB3"/>
    <mergeCell ref="Y4:Z4"/>
    <mergeCell ref="AA4:AB4"/>
    <mergeCell ref="AC4:AD4"/>
    <mergeCell ref="AE4:AF4"/>
    <mergeCell ref="AG4:AH4"/>
    <mergeCell ref="Q4:R4"/>
    <mergeCell ref="S4:T4"/>
    <mergeCell ref="U4:V4"/>
    <mergeCell ref="W4:X4"/>
    <mergeCell ref="AI4:AJ4"/>
    <mergeCell ref="E4:F4"/>
    <mergeCell ref="G4:H4"/>
    <mergeCell ref="I4:J4"/>
    <mergeCell ref="K4:L4"/>
    <mergeCell ref="M4:N4"/>
    <mergeCell ref="BW3:CB3"/>
    <mergeCell ref="A3:B3"/>
    <mergeCell ref="A1:AC1"/>
    <mergeCell ref="E3:N3"/>
    <mergeCell ref="O3:X3"/>
    <mergeCell ref="Y3:AH3"/>
    <mergeCell ref="C3:D3"/>
    <mergeCell ref="AI3:AR3"/>
    <mergeCell ref="BC3:BL3"/>
    <mergeCell ref="BM3:BV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61"/>
  <sheetViews>
    <sheetView workbookViewId="0"/>
  </sheetViews>
  <sheetFormatPr defaultColWidth="11.42578125" defaultRowHeight="15.75"/>
  <cols>
    <col min="5" max="5" width="11.42578125" style="17"/>
    <col min="11" max="12" width="23.140625" bestFit="1" customWidth="1"/>
    <col min="13" max="13" width="13" bestFit="1" customWidth="1"/>
    <col min="16" max="16" width="23.140625" bestFit="1" customWidth="1"/>
    <col min="23" max="23" width="18.7109375" bestFit="1" customWidth="1"/>
    <col min="26" max="26" width="23.140625" bestFit="1" customWidth="1"/>
  </cols>
  <sheetData>
    <row r="1" spans="1:19">
      <c r="A1" s="17" t="s">
        <v>263</v>
      </c>
      <c r="B1" s="17"/>
      <c r="C1" s="17"/>
      <c r="D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>
      <c r="A2" s="17" t="s">
        <v>264</v>
      </c>
      <c r="B2" s="17"/>
      <c r="C2" s="17"/>
      <c r="D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>
      <c r="A3" s="17" t="s">
        <v>265</v>
      </c>
      <c r="B3" s="17"/>
      <c r="C3" s="17"/>
      <c r="D3" s="17"/>
      <c r="F3" s="17" t="s">
        <v>266</v>
      </c>
      <c r="G3" s="17"/>
      <c r="H3" s="17"/>
      <c r="I3" s="17"/>
      <c r="J3" s="17"/>
      <c r="K3" s="17" t="s">
        <v>267</v>
      </c>
      <c r="L3" s="17"/>
      <c r="M3" s="17"/>
      <c r="N3" s="17"/>
      <c r="O3" s="17"/>
      <c r="P3" s="11" t="s">
        <v>268</v>
      </c>
      <c r="Q3" s="11"/>
      <c r="R3" s="17"/>
      <c r="S3" s="17"/>
    </row>
    <row r="4" spans="1:19">
      <c r="A4" s="17"/>
      <c r="B4" s="1" t="s">
        <v>269</v>
      </c>
      <c r="C4" s="17"/>
      <c r="D4" s="17"/>
      <c r="F4" s="17"/>
      <c r="G4" s="1" t="s">
        <v>269</v>
      </c>
      <c r="H4" s="17"/>
      <c r="I4" s="17"/>
      <c r="J4" s="17"/>
      <c r="K4" s="17"/>
      <c r="L4" s="64" t="s">
        <v>270</v>
      </c>
      <c r="M4" s="17"/>
      <c r="N4" s="17"/>
      <c r="O4" s="17"/>
      <c r="P4" s="17"/>
      <c r="Q4" s="1" t="s">
        <v>269</v>
      </c>
      <c r="R4" s="17"/>
      <c r="S4" s="17"/>
    </row>
    <row r="5" spans="1:19" ht="14.25">
      <c r="A5" s="52" t="s">
        <v>10</v>
      </c>
      <c r="B5" s="44">
        <v>0.105</v>
      </c>
      <c r="C5" s="17"/>
      <c r="D5" s="65" t="s">
        <v>221</v>
      </c>
      <c r="F5" s="3" t="s">
        <v>271</v>
      </c>
      <c r="G5" s="17">
        <f>1493/8192</f>
        <v>0.1822509765625</v>
      </c>
      <c r="H5" s="17"/>
      <c r="I5" s="65" t="s">
        <v>221</v>
      </c>
      <c r="J5" s="17"/>
      <c r="K5" s="52" t="s">
        <v>272</v>
      </c>
      <c r="L5" s="44">
        <v>5.2490234375E-3</v>
      </c>
      <c r="M5" s="17"/>
      <c r="N5" s="65" t="s">
        <v>221</v>
      </c>
      <c r="O5" s="17"/>
      <c r="P5" s="52" t="s">
        <v>273</v>
      </c>
      <c r="Q5" s="44">
        <v>7.4505805969238281E-8</v>
      </c>
      <c r="R5" s="17"/>
      <c r="S5" s="65" t="s">
        <v>221</v>
      </c>
    </row>
    <row r="6" spans="1:19" ht="14.25">
      <c r="A6" s="52" t="s">
        <v>13</v>
      </c>
      <c r="B6" s="44">
        <v>7.0000000000000001E-3</v>
      </c>
      <c r="C6" s="17"/>
      <c r="D6" s="44">
        <v>0.96099999999999997</v>
      </c>
      <c r="F6" s="3" t="s">
        <v>274</v>
      </c>
      <c r="G6" s="17">
        <f>1215/8192</f>
        <v>0.1483154296875</v>
      </c>
      <c r="H6" s="17"/>
      <c r="I6" s="44">
        <f>7573/8192</f>
        <v>0.9244384765625</v>
      </c>
      <c r="J6" s="17"/>
      <c r="K6" s="52" t="s">
        <v>275</v>
      </c>
      <c r="L6" s="44">
        <v>4.2724609375E-3</v>
      </c>
      <c r="M6" s="17"/>
      <c r="N6" s="73">
        <v>0.94799999999999995</v>
      </c>
      <c r="O6" s="17"/>
      <c r="P6" s="52" t="s">
        <v>276</v>
      </c>
      <c r="Q6" s="44">
        <v>2.9802322387695309E-8</v>
      </c>
      <c r="R6" s="17"/>
      <c r="S6" s="44">
        <v>0.90319799999999995</v>
      </c>
    </row>
    <row r="7" spans="1:19" ht="14.25">
      <c r="A7" s="52" t="s">
        <v>28</v>
      </c>
      <c r="B7" s="44">
        <v>7.9000000000000001E-2</v>
      </c>
      <c r="C7" s="17"/>
      <c r="D7" s="17"/>
      <c r="F7" s="3" t="s">
        <v>277</v>
      </c>
      <c r="G7" s="17">
        <f>787/8192</f>
        <v>9.60693359375E-2</v>
      </c>
      <c r="H7" s="17"/>
      <c r="I7" s="17"/>
      <c r="J7" s="17"/>
      <c r="K7" s="52" t="s">
        <v>278</v>
      </c>
      <c r="L7" s="44">
        <v>4.7607421875E-3</v>
      </c>
      <c r="M7" s="17"/>
      <c r="N7" s="17"/>
      <c r="O7" s="17"/>
      <c r="P7" s="52" t="s">
        <v>279</v>
      </c>
      <c r="Q7" s="44">
        <v>2.9802322387695309E-8</v>
      </c>
      <c r="R7" s="17"/>
      <c r="S7" s="17"/>
    </row>
    <row r="8" spans="1:19" ht="14.25">
      <c r="A8" s="52" t="s">
        <v>30</v>
      </c>
      <c r="B8" s="44">
        <v>5.6000000000000001E-2</v>
      </c>
      <c r="C8" s="71" t="s">
        <v>220</v>
      </c>
      <c r="D8" s="17">
        <f>D6-B9</f>
        <v>0.71399999999999997</v>
      </c>
      <c r="F8" s="3" t="s">
        <v>280</v>
      </c>
      <c r="G8" s="17">
        <f>624/8192</f>
        <v>7.6171875E-2</v>
      </c>
      <c r="H8" s="71" t="s">
        <v>220</v>
      </c>
      <c r="I8" s="17">
        <f>I6-G10</f>
        <v>0.7689208984375</v>
      </c>
      <c r="J8" s="17"/>
      <c r="K8" s="52" t="s">
        <v>281</v>
      </c>
      <c r="L8" s="44">
        <v>3.2958984375E-3</v>
      </c>
      <c r="M8" s="71" t="s">
        <v>220</v>
      </c>
      <c r="N8" s="17">
        <f>$N$6-L21</f>
        <v>0.87903027343749995</v>
      </c>
      <c r="O8" s="17"/>
      <c r="P8" s="52" t="s">
        <v>282</v>
      </c>
      <c r="Q8" s="44">
        <v>4.4703483581542969E-8</v>
      </c>
      <c r="R8" s="71" t="s">
        <v>220</v>
      </c>
      <c r="S8" s="17">
        <f>S6-Q61</f>
        <v>0.90319576482582087</v>
      </c>
    </row>
    <row r="9" spans="1:19" ht="14.25">
      <c r="A9" s="72" t="s">
        <v>283</v>
      </c>
      <c r="B9" s="17">
        <f>SUM(B5:B8)</f>
        <v>0.247</v>
      </c>
      <c r="C9" s="17"/>
      <c r="D9" s="17"/>
      <c r="F9" s="5" t="s">
        <v>284</v>
      </c>
      <c r="G9" s="17">
        <f>701/8192</f>
        <v>8.55712890625E-2</v>
      </c>
      <c r="H9" s="17"/>
      <c r="I9" s="17"/>
      <c r="J9" s="17"/>
      <c r="K9" s="52" t="s">
        <v>285</v>
      </c>
      <c r="L9" s="44">
        <v>5.0048828125E-3</v>
      </c>
      <c r="M9" s="17"/>
      <c r="N9" s="17"/>
      <c r="O9" s="17"/>
      <c r="P9" s="52" t="s">
        <v>286</v>
      </c>
      <c r="Q9" s="44">
        <v>4.4703483581542969E-8</v>
      </c>
      <c r="R9" s="17"/>
      <c r="S9" s="17"/>
    </row>
    <row r="10" spans="1:19" ht="14.25">
      <c r="A10" s="17"/>
      <c r="B10" s="17"/>
      <c r="C10" s="72"/>
      <c r="D10" s="17"/>
      <c r="F10" s="54" t="s">
        <v>287</v>
      </c>
      <c r="G10" s="45">
        <f>1274/8192</f>
        <v>0.155517578125</v>
      </c>
      <c r="H10" s="17"/>
      <c r="I10" s="17"/>
      <c r="J10" s="17"/>
      <c r="K10" s="52" t="s">
        <v>288</v>
      </c>
      <c r="L10" s="44">
        <v>4.5166015625E-3</v>
      </c>
      <c r="M10" s="17"/>
      <c r="N10" s="17"/>
      <c r="O10" s="17"/>
      <c r="P10" s="52" t="s">
        <v>289</v>
      </c>
      <c r="Q10" s="44">
        <v>4.4703483581542969E-8</v>
      </c>
      <c r="R10" s="17"/>
      <c r="S10" s="17"/>
    </row>
    <row r="11" spans="1:19" ht="14.25">
      <c r="A11" s="17"/>
      <c r="B11" s="17"/>
      <c r="C11" s="72"/>
      <c r="D11" s="17"/>
      <c r="F11" s="5" t="s">
        <v>290</v>
      </c>
      <c r="G11" s="17">
        <f>1376/8192</f>
        <v>0.16796875</v>
      </c>
      <c r="H11" s="17"/>
      <c r="I11" s="17"/>
      <c r="J11" s="17"/>
      <c r="K11" s="52" t="s">
        <v>291</v>
      </c>
      <c r="L11" s="44">
        <v>4.2724609375E-3</v>
      </c>
      <c r="M11" s="17"/>
      <c r="N11" s="17"/>
      <c r="O11" s="17"/>
      <c r="P11" s="52" t="s">
        <v>292</v>
      </c>
      <c r="Q11" s="44">
        <v>2.9802322387695309E-8</v>
      </c>
      <c r="R11" s="17"/>
      <c r="S11" s="17"/>
    </row>
    <row r="12" spans="1:19" ht="14.25">
      <c r="A12" s="17"/>
      <c r="B12" s="17"/>
      <c r="C12" s="72"/>
      <c r="D12" s="17"/>
      <c r="F12" s="5" t="s">
        <v>293</v>
      </c>
      <c r="G12" s="17">
        <f>722/8192</f>
        <v>8.8134765625E-2</v>
      </c>
      <c r="H12" s="17"/>
      <c r="I12" s="17"/>
      <c r="J12" s="17"/>
      <c r="K12" s="52" t="s">
        <v>294</v>
      </c>
      <c r="L12" s="44">
        <v>5.615234375E-3</v>
      </c>
      <c r="M12" s="17"/>
      <c r="N12" s="17"/>
      <c r="O12" s="17"/>
      <c r="P12" s="52" t="s">
        <v>295</v>
      </c>
      <c r="Q12" s="44">
        <v>2.9802322387695309E-8</v>
      </c>
      <c r="R12" s="17"/>
      <c r="S12" s="17"/>
    </row>
    <row r="13" spans="1:19" ht="14.25">
      <c r="A13" s="17"/>
      <c r="B13" s="17"/>
      <c r="C13" s="72"/>
      <c r="D13" s="17"/>
      <c r="F13" s="17"/>
      <c r="G13" s="17"/>
      <c r="H13" s="17"/>
      <c r="I13" s="17"/>
      <c r="J13" s="17"/>
      <c r="K13" s="52" t="s">
        <v>296</v>
      </c>
      <c r="L13" s="44">
        <v>4.39453125E-3</v>
      </c>
      <c r="M13" s="17"/>
      <c r="N13" s="17"/>
      <c r="O13" s="17"/>
      <c r="P13" s="52" t="s">
        <v>297</v>
      </c>
      <c r="Q13" s="44">
        <v>2.9802322387695309E-8</v>
      </c>
      <c r="R13" s="17"/>
      <c r="S13" s="17"/>
    </row>
    <row r="14" spans="1:19" ht="14.25">
      <c r="A14" s="17"/>
      <c r="B14" s="17"/>
      <c r="C14" s="72"/>
      <c r="D14" s="17"/>
      <c r="F14" s="17" t="s">
        <v>298</v>
      </c>
      <c r="G14" s="17"/>
      <c r="H14" s="17"/>
      <c r="I14" s="17"/>
      <c r="J14" s="17"/>
      <c r="K14" s="52" t="s">
        <v>299</v>
      </c>
      <c r="L14" s="44">
        <v>3.662109375E-3</v>
      </c>
      <c r="M14" s="17"/>
      <c r="N14" s="17"/>
      <c r="O14" s="17"/>
      <c r="P14" s="52" t="s">
        <v>300</v>
      </c>
      <c r="Q14" s="44">
        <v>4.4703483581542969E-8</v>
      </c>
      <c r="R14" s="17"/>
      <c r="S14" s="17"/>
    </row>
    <row r="15" spans="1:19" ht="14.25">
      <c r="A15" s="17"/>
      <c r="B15" s="17"/>
      <c r="C15" s="72"/>
      <c r="D15" s="17"/>
      <c r="F15" s="17" t="s">
        <v>301</v>
      </c>
      <c r="G15" s="17"/>
      <c r="H15" s="17"/>
      <c r="I15" s="17"/>
      <c r="J15" s="17"/>
      <c r="K15" s="52" t="s">
        <v>302</v>
      </c>
      <c r="L15" s="44">
        <v>3.2958984375E-3</v>
      </c>
      <c r="M15" s="17"/>
      <c r="N15" s="17"/>
      <c r="O15" s="17"/>
      <c r="P15" s="52" t="s">
        <v>303</v>
      </c>
      <c r="Q15" s="44">
        <v>2.9802322387695309E-8</v>
      </c>
      <c r="R15" s="17"/>
      <c r="S15" s="17"/>
    </row>
    <row r="16" spans="1:19" ht="14.25">
      <c r="A16" s="17"/>
      <c r="B16" s="17"/>
      <c r="C16" s="72"/>
      <c r="D16" s="17"/>
      <c r="F16" s="17"/>
      <c r="G16" s="17"/>
      <c r="H16" s="17"/>
      <c r="I16" s="17"/>
      <c r="J16" s="17"/>
      <c r="K16" s="52" t="s">
        <v>304</v>
      </c>
      <c r="L16" s="44">
        <v>4.638671875E-3</v>
      </c>
      <c r="M16" s="17"/>
      <c r="N16" s="17"/>
      <c r="O16" s="17"/>
      <c r="P16" s="52" t="s">
        <v>305</v>
      </c>
      <c r="Q16" s="44">
        <v>1.490116119384766E-8</v>
      </c>
      <c r="R16" s="17"/>
      <c r="S16" s="17"/>
    </row>
    <row r="17" spans="3:17" ht="14.25">
      <c r="C17" s="72"/>
      <c r="D17" s="17"/>
      <c r="F17" s="17"/>
      <c r="G17" s="17"/>
      <c r="H17" s="17"/>
      <c r="I17" s="17"/>
      <c r="J17" s="17"/>
      <c r="K17" s="52" t="s">
        <v>306</v>
      </c>
      <c r="L17" s="44">
        <v>4.7607421875E-3</v>
      </c>
      <c r="M17" s="17"/>
      <c r="N17" s="17"/>
      <c r="O17" s="17"/>
      <c r="P17" s="52" t="s">
        <v>307</v>
      </c>
      <c r="Q17" s="44">
        <v>1.490116119384766E-8</v>
      </c>
    </row>
    <row r="18" spans="3:17" ht="14.25">
      <c r="C18" s="72"/>
      <c r="D18" s="17"/>
      <c r="F18" s="4"/>
      <c r="G18" s="17"/>
      <c r="H18" s="17"/>
      <c r="I18" s="17"/>
      <c r="J18" s="17"/>
      <c r="K18" s="52" t="s">
        <v>308</v>
      </c>
      <c r="L18" s="44">
        <v>3.7841796875E-3</v>
      </c>
      <c r="M18" s="17"/>
      <c r="N18" s="17"/>
      <c r="O18" s="17"/>
      <c r="P18" s="52" t="s">
        <v>309</v>
      </c>
      <c r="Q18" s="44">
        <v>2.9802322387695309E-8</v>
      </c>
    </row>
    <row r="19" spans="3:17" ht="14.25">
      <c r="C19" s="72"/>
      <c r="D19" s="17"/>
      <c r="F19" s="4"/>
      <c r="G19" s="17"/>
      <c r="H19" s="17"/>
      <c r="I19" s="17"/>
      <c r="J19" s="17"/>
      <c r="K19" s="52" t="s">
        <v>310</v>
      </c>
      <c r="L19" s="44">
        <v>3.0517578125E-3</v>
      </c>
      <c r="M19" s="17"/>
      <c r="N19" s="17"/>
      <c r="O19" s="17"/>
      <c r="P19" s="52" t="s">
        <v>311</v>
      </c>
      <c r="Q19" s="44">
        <v>4.4703483581542969E-8</v>
      </c>
    </row>
    <row r="20" spans="3:17" ht="14.25">
      <c r="C20" s="72"/>
      <c r="D20" s="17"/>
      <c r="F20" s="4"/>
      <c r="G20" s="17"/>
      <c r="H20" s="17"/>
      <c r="I20" s="17"/>
      <c r="J20" s="17"/>
      <c r="K20" s="52" t="s">
        <v>312</v>
      </c>
      <c r="L20" s="44">
        <v>4.39453125E-3</v>
      </c>
      <c r="M20" s="17"/>
      <c r="N20" s="17"/>
      <c r="O20" s="17"/>
      <c r="P20" s="52" t="s">
        <v>313</v>
      </c>
      <c r="Q20" s="44">
        <v>2.9802322387695309E-8</v>
      </c>
    </row>
    <row r="21" spans="3:17" ht="14.25">
      <c r="C21" s="17"/>
      <c r="D21" s="17"/>
      <c r="F21" s="4"/>
      <c r="G21" s="17"/>
      <c r="H21" s="17"/>
      <c r="I21" s="17"/>
      <c r="J21" s="17"/>
      <c r="K21" s="51" t="s">
        <v>283</v>
      </c>
      <c r="L21" s="44">
        <f t="shared" ref="L21" si="0">SUM(L5:L20)</f>
        <v>6.89697265625E-2</v>
      </c>
      <c r="M21" s="17"/>
      <c r="N21" s="17"/>
      <c r="O21" s="17"/>
      <c r="P21" s="52" t="s">
        <v>314</v>
      </c>
      <c r="Q21" s="44">
        <v>7.4505805969238281E-8</v>
      </c>
    </row>
    <row r="22" spans="3:17" ht="14.25">
      <c r="C22" s="17"/>
      <c r="D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52" t="s">
        <v>315</v>
      </c>
      <c r="Q22" s="44">
        <v>2.9802322387695309E-8</v>
      </c>
    </row>
    <row r="23" spans="3:17" ht="14.25">
      <c r="C23" s="17"/>
      <c r="D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52" t="s">
        <v>316</v>
      </c>
      <c r="Q23" s="44">
        <v>8.9406967163085938E-8</v>
      </c>
    </row>
    <row r="24" spans="3:17" ht="14.25">
      <c r="C24" s="17"/>
      <c r="D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52" t="s">
        <v>317</v>
      </c>
      <c r="Q24" s="44">
        <v>2.9802322387695309E-8</v>
      </c>
    </row>
    <row r="25" spans="3:17" ht="14.25">
      <c r="C25" s="17"/>
      <c r="D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2" t="s">
        <v>318</v>
      </c>
      <c r="Q25" s="44">
        <v>2.9802322387695309E-8</v>
      </c>
    </row>
    <row r="26" spans="3:17" ht="14.25"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2" t="s">
        <v>319</v>
      </c>
      <c r="Q26" s="44">
        <v>4.4703483581542969E-8</v>
      </c>
    </row>
    <row r="27" spans="3:17" ht="14.25"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2" t="s">
        <v>320</v>
      </c>
      <c r="Q27" s="44">
        <v>2.9802322387695309E-8</v>
      </c>
    </row>
    <row r="28" spans="3:17" ht="14.25"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52" t="s">
        <v>321</v>
      </c>
      <c r="Q28" s="44">
        <v>1.490116119384766E-8</v>
      </c>
    </row>
    <row r="29" spans="3:17" ht="14.25"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2" t="s">
        <v>322</v>
      </c>
      <c r="Q29" s="44">
        <v>1.490116119384766E-8</v>
      </c>
    </row>
    <row r="30" spans="3:17" ht="14.25"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2" t="s">
        <v>323</v>
      </c>
      <c r="Q30" s="44">
        <v>2.9802322387695309E-8</v>
      </c>
    </row>
    <row r="31" spans="3:17" ht="14.25"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2" t="s">
        <v>324</v>
      </c>
      <c r="Q31" s="44">
        <v>1.490116119384766E-8</v>
      </c>
    </row>
    <row r="32" spans="3:17" ht="14.25"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52" t="s">
        <v>325</v>
      </c>
      <c r="Q32" s="44">
        <v>1.0430812835693359E-7</v>
      </c>
    </row>
    <row r="33" spans="16:17" ht="14.25">
      <c r="P33" s="52" t="s">
        <v>326</v>
      </c>
      <c r="Q33" s="44">
        <v>1.490116119384766E-8</v>
      </c>
    </row>
    <row r="34" spans="16:17" ht="14.25">
      <c r="P34" s="52" t="s">
        <v>327</v>
      </c>
      <c r="Q34" s="44">
        <v>5.9604644775390618E-8</v>
      </c>
    </row>
    <row r="35" spans="16:17" ht="14.25">
      <c r="P35" s="52" t="s">
        <v>328</v>
      </c>
      <c r="Q35" s="44">
        <v>2.9802322387695309E-8</v>
      </c>
    </row>
    <row r="36" spans="16:17" ht="14.25">
      <c r="P36" s="52" t="s">
        <v>329</v>
      </c>
      <c r="Q36" s="44">
        <v>2.9802322387695309E-8</v>
      </c>
    </row>
    <row r="37" spans="16:17" ht="14.25">
      <c r="P37" s="52" t="s">
        <v>330</v>
      </c>
      <c r="Q37" s="44">
        <v>7.4505805969238281E-8</v>
      </c>
    </row>
    <row r="38" spans="16:17" ht="14.25">
      <c r="P38" s="52" t="s">
        <v>331</v>
      </c>
      <c r="Q38" s="44">
        <v>4.4703483581542969E-8</v>
      </c>
    </row>
    <row r="39" spans="16:17" ht="14.25">
      <c r="P39" s="52" t="s">
        <v>332</v>
      </c>
      <c r="Q39" s="44">
        <v>2.9802322387695309E-8</v>
      </c>
    </row>
    <row r="40" spans="16:17" ht="14.25">
      <c r="P40" s="52" t="s">
        <v>333</v>
      </c>
      <c r="Q40" s="44">
        <v>8.9406967163085938E-8</v>
      </c>
    </row>
    <row r="41" spans="16:17" ht="14.25">
      <c r="P41" s="52" t="s">
        <v>334</v>
      </c>
      <c r="Q41" s="44">
        <v>4.4703483581542969E-8</v>
      </c>
    </row>
    <row r="42" spans="16:17" ht="14.25">
      <c r="P42" s="52" t="s">
        <v>335</v>
      </c>
      <c r="Q42" s="44">
        <v>4.4703483581542969E-8</v>
      </c>
    </row>
    <row r="43" spans="16:17" ht="14.25">
      <c r="P43" s="52" t="s">
        <v>336</v>
      </c>
      <c r="Q43" s="44">
        <v>1.490116119384766E-8</v>
      </c>
    </row>
    <row r="44" spans="16:17" ht="14.25">
      <c r="P44" s="52" t="s">
        <v>337</v>
      </c>
      <c r="Q44" s="44">
        <v>1.490116119384766E-8</v>
      </c>
    </row>
    <row r="45" spans="16:17" ht="14.25">
      <c r="P45" s="52" t="s">
        <v>338</v>
      </c>
      <c r="Q45" s="44">
        <v>1.490116119384766E-8</v>
      </c>
    </row>
    <row r="46" spans="16:17" ht="14.25">
      <c r="P46" s="52" t="s">
        <v>339</v>
      </c>
      <c r="Q46" s="44">
        <v>1.192092895507812E-7</v>
      </c>
    </row>
    <row r="47" spans="16:17" ht="14.25">
      <c r="P47" s="52" t="s">
        <v>340</v>
      </c>
      <c r="Q47" s="44">
        <v>2.9802322387695309E-8</v>
      </c>
    </row>
    <row r="48" spans="16:17" ht="14.25">
      <c r="P48" s="52" t="s">
        <v>341</v>
      </c>
      <c r="Q48" s="44">
        <v>2.9802322387695309E-8</v>
      </c>
    </row>
    <row r="49" spans="16:17" ht="14.25">
      <c r="P49" s="52" t="s">
        <v>342</v>
      </c>
      <c r="Q49" s="44">
        <v>1.490116119384766E-8</v>
      </c>
    </row>
    <row r="50" spans="16:17" ht="14.25">
      <c r="P50" s="52" t="s">
        <v>343</v>
      </c>
      <c r="Q50" s="44">
        <v>4.4703483581542969E-8</v>
      </c>
    </row>
    <row r="51" spans="16:17" ht="14.25">
      <c r="P51" s="52" t="s">
        <v>344</v>
      </c>
      <c r="Q51" s="44">
        <v>7.4505805969238281E-8</v>
      </c>
    </row>
    <row r="52" spans="16:17" ht="14.25">
      <c r="P52" s="52" t="s">
        <v>345</v>
      </c>
      <c r="Q52" s="44">
        <v>2.9802322387695309E-8</v>
      </c>
    </row>
    <row r="53" spans="16:17" ht="14.25">
      <c r="P53" s="52" t="s">
        <v>346</v>
      </c>
      <c r="Q53" s="44">
        <v>5.9604644775390618E-8</v>
      </c>
    </row>
    <row r="54" spans="16:17" ht="14.25">
      <c r="P54" s="52" t="s">
        <v>347</v>
      </c>
      <c r="Q54" s="44">
        <v>5.9604644775390618E-8</v>
      </c>
    </row>
    <row r="55" spans="16:17" ht="14.25">
      <c r="P55" s="52" t="s">
        <v>348</v>
      </c>
      <c r="Q55" s="44">
        <v>4.4703483581542969E-8</v>
      </c>
    </row>
    <row r="56" spans="16:17" ht="14.25">
      <c r="P56" s="52" t="s">
        <v>349</v>
      </c>
      <c r="Q56" s="44">
        <v>2.9802322387695309E-8</v>
      </c>
    </row>
    <row r="57" spans="16:17" ht="14.25">
      <c r="P57" s="52" t="s">
        <v>350</v>
      </c>
      <c r="Q57" s="44">
        <v>7.4505805969238281E-8</v>
      </c>
    </row>
    <row r="58" spans="16:17" ht="14.25">
      <c r="P58" s="52" t="s">
        <v>351</v>
      </c>
      <c r="Q58" s="44">
        <v>1.490116119384766E-8</v>
      </c>
    </row>
    <row r="59" spans="16:17" ht="14.25">
      <c r="P59" s="52" t="s">
        <v>352</v>
      </c>
      <c r="Q59" s="44">
        <v>1.490116119384766E-8</v>
      </c>
    </row>
    <row r="60" spans="16:17" ht="14.25">
      <c r="P60" s="52" t="s">
        <v>353</v>
      </c>
      <c r="Q60" s="44">
        <v>1.490116119384766E-8</v>
      </c>
    </row>
    <row r="61" spans="16:17" ht="14.25">
      <c r="P61" s="17"/>
      <c r="Q61" s="44">
        <f>SUM(Q5:Q60)</f>
        <v>2.2351741790771484E-6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5"/>
  <sheetViews>
    <sheetView workbookViewId="0">
      <pane ySplit="2" topLeftCell="A3" activePane="bottomLeft" state="frozen"/>
      <selection pane="bottomLeft" activeCell="A10" sqref="A10:J10"/>
    </sheetView>
  </sheetViews>
  <sheetFormatPr defaultColWidth="9" defaultRowHeight="15.75"/>
  <sheetData>
    <row r="1" spans="1:20" ht="18">
      <c r="A1" s="105" t="s">
        <v>354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8"/>
    </row>
    <row r="2" spans="1:20" ht="18">
      <c r="A2" s="105" t="s">
        <v>355</v>
      </c>
      <c r="B2" s="105"/>
      <c r="C2" s="105"/>
      <c r="D2" s="105"/>
      <c r="E2" s="105"/>
      <c r="F2" s="105"/>
      <c r="G2" s="105"/>
      <c r="H2" s="105"/>
      <c r="I2" s="105"/>
      <c r="J2" s="105"/>
      <c r="K2" s="106" t="s">
        <v>356</v>
      </c>
      <c r="L2" s="107"/>
      <c r="M2" s="107"/>
      <c r="N2" s="107"/>
      <c r="O2" s="107"/>
      <c r="P2" s="107"/>
      <c r="Q2" s="107"/>
      <c r="R2" s="107"/>
      <c r="S2" s="107"/>
      <c r="T2" s="108"/>
    </row>
    <row r="3" spans="1:20" s="17" customFormat="1" ht="18">
      <c r="A3" s="105" t="s">
        <v>357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ht="22.5">
      <c r="A4" s="88" t="s">
        <v>358</v>
      </c>
      <c r="B4" s="88"/>
      <c r="C4" s="88"/>
      <c r="D4" s="88"/>
      <c r="E4" s="88"/>
      <c r="F4" s="88"/>
      <c r="G4" s="88"/>
      <c r="H4" s="88"/>
      <c r="I4" s="88"/>
      <c r="J4" s="88"/>
      <c r="K4" s="88" t="s">
        <v>358</v>
      </c>
      <c r="L4" s="88"/>
      <c r="M4" s="88"/>
      <c r="N4" s="88"/>
      <c r="O4" s="88"/>
      <c r="P4" s="88"/>
      <c r="Q4" s="88"/>
      <c r="R4" s="88"/>
      <c r="S4" s="88"/>
      <c r="T4" s="88"/>
    </row>
    <row r="5" spans="1:20" ht="21">
      <c r="A5" s="95" t="s">
        <v>359</v>
      </c>
      <c r="B5" s="95"/>
      <c r="C5" s="95"/>
      <c r="D5" s="95"/>
      <c r="E5" s="95"/>
      <c r="F5" s="95"/>
      <c r="G5" s="95"/>
      <c r="H5" s="95"/>
      <c r="I5" s="95"/>
      <c r="J5" s="95"/>
      <c r="K5" s="95" t="s">
        <v>359</v>
      </c>
      <c r="L5" s="95"/>
      <c r="M5" s="95"/>
      <c r="N5" s="95"/>
      <c r="O5" s="95"/>
      <c r="P5" s="95"/>
      <c r="Q5" s="95"/>
      <c r="R5" s="95"/>
      <c r="S5" s="95"/>
      <c r="T5" s="95"/>
    </row>
    <row r="6" spans="1:20">
      <c r="A6" s="11"/>
      <c r="B6" s="1" t="s">
        <v>6</v>
      </c>
      <c r="C6" s="11"/>
      <c r="D6" s="1" t="s">
        <v>6</v>
      </c>
      <c r="E6" s="11"/>
      <c r="F6" s="1" t="s">
        <v>6</v>
      </c>
      <c r="G6" s="11"/>
      <c r="H6" s="1" t="s">
        <v>6</v>
      </c>
      <c r="I6" s="11"/>
      <c r="J6" s="1" t="s">
        <v>6</v>
      </c>
      <c r="K6" s="11"/>
      <c r="L6" s="1" t="s">
        <v>6</v>
      </c>
      <c r="M6" s="11"/>
      <c r="N6" s="1" t="s">
        <v>6</v>
      </c>
      <c r="O6" s="11"/>
      <c r="P6" s="1" t="s">
        <v>6</v>
      </c>
      <c r="Q6" s="11"/>
      <c r="R6" s="1" t="s">
        <v>6</v>
      </c>
      <c r="S6" s="11"/>
      <c r="T6" s="1" t="s">
        <v>6</v>
      </c>
    </row>
    <row r="7" spans="1:20" ht="14.25">
      <c r="A7" s="36">
        <v>0</v>
      </c>
      <c r="B7" s="74">
        <v>534</v>
      </c>
      <c r="C7" s="36" t="s">
        <v>360</v>
      </c>
      <c r="D7" s="74">
        <v>522</v>
      </c>
      <c r="E7" s="36" t="s">
        <v>360</v>
      </c>
      <c r="F7" s="74">
        <v>506</v>
      </c>
      <c r="G7" s="36" t="s">
        <v>360</v>
      </c>
      <c r="H7" s="74">
        <v>563</v>
      </c>
      <c r="I7" s="36" t="s">
        <v>360</v>
      </c>
      <c r="J7" s="74">
        <v>543</v>
      </c>
      <c r="K7" s="36" t="s">
        <v>360</v>
      </c>
      <c r="L7" s="74">
        <v>447</v>
      </c>
      <c r="M7" s="36" t="s">
        <v>360</v>
      </c>
      <c r="N7" s="74">
        <v>423</v>
      </c>
      <c r="O7" s="36" t="s">
        <v>360</v>
      </c>
      <c r="P7" s="74">
        <v>626</v>
      </c>
      <c r="Q7" s="36" t="s">
        <v>360</v>
      </c>
      <c r="R7" s="74">
        <v>701</v>
      </c>
      <c r="S7" s="36" t="s">
        <v>360</v>
      </c>
      <c r="T7" s="74">
        <v>638</v>
      </c>
    </row>
    <row r="8" spans="1:20">
      <c r="A8" s="1" t="s">
        <v>361</v>
      </c>
      <c r="B8" s="11">
        <v>7658</v>
      </c>
      <c r="C8" s="1" t="s">
        <v>361</v>
      </c>
      <c r="D8" s="11">
        <v>7670</v>
      </c>
      <c r="E8" s="1" t="s">
        <v>361</v>
      </c>
      <c r="F8" s="11">
        <v>7686</v>
      </c>
      <c r="G8" s="1" t="s">
        <v>361</v>
      </c>
      <c r="H8" s="11">
        <v>7629</v>
      </c>
      <c r="I8" s="1" t="s">
        <v>361</v>
      </c>
      <c r="J8" s="11">
        <v>7649</v>
      </c>
      <c r="K8" s="1" t="s">
        <v>361</v>
      </c>
      <c r="L8" s="11">
        <v>7745</v>
      </c>
      <c r="M8" s="1" t="s">
        <v>361</v>
      </c>
      <c r="N8" s="11">
        <v>7769</v>
      </c>
      <c r="O8" s="1" t="s">
        <v>361</v>
      </c>
      <c r="P8" s="11">
        <v>7566</v>
      </c>
      <c r="Q8" s="1" t="s">
        <v>361</v>
      </c>
      <c r="R8" s="11">
        <v>7491</v>
      </c>
      <c r="S8" s="1" t="s">
        <v>361</v>
      </c>
      <c r="T8" s="11">
        <v>7554</v>
      </c>
    </row>
    <row r="9" spans="1:20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21">
      <c r="A10" s="95" t="s">
        <v>362</v>
      </c>
      <c r="B10" s="95"/>
      <c r="C10" s="95"/>
      <c r="D10" s="95"/>
      <c r="E10" s="95"/>
      <c r="F10" s="95"/>
      <c r="G10" s="95"/>
      <c r="H10" s="95"/>
      <c r="I10" s="95"/>
      <c r="J10" s="95"/>
      <c r="K10" s="95" t="s">
        <v>362</v>
      </c>
      <c r="L10" s="95"/>
      <c r="M10" s="95"/>
      <c r="N10" s="95"/>
      <c r="O10" s="95"/>
      <c r="P10" s="95"/>
      <c r="Q10" s="95"/>
      <c r="R10" s="95"/>
      <c r="S10" s="95"/>
      <c r="T10" s="95"/>
    </row>
    <row r="11" spans="1:20">
      <c r="A11" s="11"/>
      <c r="B11" s="1" t="s">
        <v>6</v>
      </c>
      <c r="C11" s="11"/>
      <c r="D11" s="1" t="s">
        <v>6</v>
      </c>
      <c r="E11" s="11"/>
      <c r="F11" s="1" t="s">
        <v>6</v>
      </c>
      <c r="G11" s="11"/>
      <c r="H11" s="1" t="s">
        <v>6</v>
      </c>
      <c r="I11" s="11"/>
      <c r="J11" s="1" t="s">
        <v>6</v>
      </c>
      <c r="K11" s="11"/>
      <c r="L11" s="1" t="s">
        <v>6</v>
      </c>
      <c r="M11" s="11"/>
      <c r="N11" s="1" t="s">
        <v>6</v>
      </c>
      <c r="O11" s="11"/>
      <c r="P11" s="1" t="s">
        <v>6</v>
      </c>
      <c r="Q11" s="11"/>
      <c r="R11" s="1" t="s">
        <v>6</v>
      </c>
      <c r="S11" s="11"/>
      <c r="T11" s="1" t="s">
        <v>6</v>
      </c>
    </row>
    <row r="12" spans="1:20" ht="14.25">
      <c r="A12" s="36" t="s">
        <v>360</v>
      </c>
      <c r="B12" s="74">
        <v>7858</v>
      </c>
      <c r="C12" s="36" t="s">
        <v>360</v>
      </c>
      <c r="D12" s="74">
        <v>7876</v>
      </c>
      <c r="E12" s="36" t="s">
        <v>360</v>
      </c>
      <c r="F12" s="74">
        <v>7811</v>
      </c>
      <c r="G12" s="36" t="s">
        <v>360</v>
      </c>
      <c r="H12" s="74">
        <v>7864</v>
      </c>
      <c r="I12" s="36" t="s">
        <v>360</v>
      </c>
      <c r="J12" s="74">
        <v>7862</v>
      </c>
      <c r="K12" s="36" t="s">
        <v>360</v>
      </c>
      <c r="L12" s="74">
        <v>7965</v>
      </c>
      <c r="M12" s="36" t="s">
        <v>360</v>
      </c>
      <c r="N12" s="74">
        <v>7978</v>
      </c>
      <c r="O12" s="36" t="s">
        <v>360</v>
      </c>
      <c r="P12" s="74">
        <v>7982</v>
      </c>
      <c r="Q12" s="36" t="s">
        <v>360</v>
      </c>
      <c r="R12" s="74">
        <v>7983</v>
      </c>
      <c r="S12" s="36" t="s">
        <v>360</v>
      </c>
      <c r="T12" s="74">
        <v>8002</v>
      </c>
    </row>
    <row r="13" spans="1:20">
      <c r="A13" s="1" t="s">
        <v>361</v>
      </c>
      <c r="B13" s="11">
        <v>334</v>
      </c>
      <c r="C13" s="1" t="s">
        <v>361</v>
      </c>
      <c r="D13" s="11">
        <v>316</v>
      </c>
      <c r="E13" s="1" t="s">
        <v>361</v>
      </c>
      <c r="F13" s="11">
        <v>381</v>
      </c>
      <c r="G13" s="1" t="s">
        <v>361</v>
      </c>
      <c r="H13" s="11">
        <v>328</v>
      </c>
      <c r="I13" s="1" t="s">
        <v>361</v>
      </c>
      <c r="J13" s="11">
        <v>330</v>
      </c>
      <c r="K13" s="1" t="s">
        <v>361</v>
      </c>
      <c r="L13" s="11">
        <v>227</v>
      </c>
      <c r="M13" s="1" t="s">
        <v>361</v>
      </c>
      <c r="N13" s="11">
        <v>214</v>
      </c>
      <c r="O13" s="1" t="s">
        <v>361</v>
      </c>
      <c r="P13" s="11">
        <v>210</v>
      </c>
      <c r="Q13" s="1" t="s">
        <v>361</v>
      </c>
      <c r="R13" s="11">
        <v>209</v>
      </c>
      <c r="S13" s="1" t="s">
        <v>361</v>
      </c>
      <c r="T13" s="11">
        <v>190</v>
      </c>
    </row>
    <row r="14" spans="1:20" s="17" customFormat="1">
      <c r="A14" s="72"/>
      <c r="B14" s="11"/>
      <c r="C14" s="72"/>
      <c r="D14" s="11"/>
      <c r="E14" s="72"/>
      <c r="F14" s="11"/>
      <c r="G14" s="72"/>
      <c r="H14" s="11"/>
      <c r="I14" s="72"/>
      <c r="J14" s="11"/>
      <c r="K14" s="72"/>
      <c r="L14" s="11"/>
      <c r="M14" s="72"/>
      <c r="N14" s="11"/>
      <c r="O14" s="72"/>
      <c r="P14" s="11"/>
      <c r="Q14" s="72"/>
      <c r="R14" s="11"/>
      <c r="S14" s="72"/>
      <c r="T14" s="11"/>
    </row>
    <row r="15" spans="1:20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</row>
    <row r="16" spans="1:20" ht="25.5">
      <c r="A16" s="88" t="s">
        <v>363</v>
      </c>
      <c r="B16" s="88"/>
      <c r="C16" s="88"/>
      <c r="D16" s="88"/>
      <c r="E16" s="88"/>
      <c r="F16" s="88"/>
      <c r="G16" s="88"/>
      <c r="H16" s="88"/>
      <c r="I16" s="88"/>
      <c r="J16" s="88"/>
      <c r="K16" s="88" t="s">
        <v>363</v>
      </c>
      <c r="L16" s="88"/>
      <c r="M16" s="88"/>
      <c r="N16" s="88"/>
      <c r="O16" s="88"/>
      <c r="P16" s="88"/>
      <c r="Q16" s="88"/>
      <c r="R16" s="88"/>
      <c r="S16" s="88"/>
      <c r="T16" s="88"/>
    </row>
    <row r="17" spans="1:20" ht="21">
      <c r="A17" s="95" t="s">
        <v>364</v>
      </c>
      <c r="B17" s="95"/>
      <c r="C17" s="95"/>
      <c r="D17" s="95"/>
      <c r="E17" s="95"/>
      <c r="F17" s="95"/>
      <c r="G17" s="95"/>
      <c r="H17" s="95"/>
      <c r="I17" s="95"/>
      <c r="J17" s="95"/>
      <c r="K17" s="95" t="s">
        <v>364</v>
      </c>
      <c r="L17" s="95"/>
      <c r="M17" s="95"/>
      <c r="N17" s="95"/>
      <c r="O17" s="95"/>
      <c r="P17" s="95"/>
      <c r="Q17" s="95"/>
      <c r="R17" s="95"/>
      <c r="S17" s="95"/>
      <c r="T17" s="95"/>
    </row>
    <row r="18" spans="1:20" ht="14.25">
      <c r="A18" s="11"/>
      <c r="B18" s="1" t="s">
        <v>6</v>
      </c>
      <c r="C18" s="11"/>
      <c r="D18" s="1" t="s">
        <v>6</v>
      </c>
      <c r="E18" s="11"/>
      <c r="F18" s="1" t="s">
        <v>6</v>
      </c>
      <c r="G18" s="11"/>
      <c r="H18" s="1" t="s">
        <v>6</v>
      </c>
      <c r="I18" s="11"/>
      <c r="J18" s="1" t="s">
        <v>6</v>
      </c>
      <c r="K18" s="11"/>
      <c r="L18" s="1" t="s">
        <v>6</v>
      </c>
      <c r="M18" s="11"/>
      <c r="N18" s="1" t="s">
        <v>6</v>
      </c>
      <c r="O18" s="11"/>
      <c r="P18" s="1" t="s">
        <v>6</v>
      </c>
      <c r="Q18" s="11"/>
      <c r="R18" s="1" t="s">
        <v>6</v>
      </c>
      <c r="S18" s="11"/>
      <c r="T18" s="1" t="s">
        <v>6</v>
      </c>
    </row>
    <row r="19" spans="1:20" ht="14.25">
      <c r="A19" s="36" t="s">
        <v>365</v>
      </c>
      <c r="B19" s="74">
        <v>42</v>
      </c>
      <c r="C19" s="36" t="s">
        <v>365</v>
      </c>
      <c r="D19" s="74">
        <v>42</v>
      </c>
      <c r="E19" s="36" t="s">
        <v>365</v>
      </c>
      <c r="F19" s="74">
        <v>41</v>
      </c>
      <c r="G19" s="36" t="s">
        <v>365</v>
      </c>
      <c r="H19" s="74">
        <v>56</v>
      </c>
      <c r="I19" s="36" t="s">
        <v>365</v>
      </c>
      <c r="J19" s="74">
        <v>52</v>
      </c>
      <c r="K19" s="36" t="s">
        <v>365</v>
      </c>
      <c r="L19" s="74">
        <v>24</v>
      </c>
      <c r="M19" s="36" t="s">
        <v>365</v>
      </c>
      <c r="N19" s="74">
        <v>20</v>
      </c>
      <c r="O19" s="36" t="s">
        <v>365</v>
      </c>
      <c r="P19" s="74">
        <v>30</v>
      </c>
      <c r="Q19" s="36" t="s">
        <v>365</v>
      </c>
      <c r="R19" s="74">
        <v>25</v>
      </c>
      <c r="S19" s="36" t="s">
        <v>365</v>
      </c>
      <c r="T19" s="74">
        <v>28</v>
      </c>
    </row>
    <row r="20" spans="1:20" ht="14.25">
      <c r="A20" s="1" t="s">
        <v>366</v>
      </c>
      <c r="B20" s="11">
        <v>415</v>
      </c>
      <c r="C20" s="1" t="s">
        <v>366</v>
      </c>
      <c r="D20" s="11">
        <v>421</v>
      </c>
      <c r="E20" s="1" t="s">
        <v>366</v>
      </c>
      <c r="F20" s="11">
        <v>414</v>
      </c>
      <c r="G20" s="1" t="s">
        <v>366</v>
      </c>
      <c r="H20" s="11">
        <v>406</v>
      </c>
      <c r="I20" s="1" t="s">
        <v>366</v>
      </c>
      <c r="J20" s="11">
        <v>398</v>
      </c>
      <c r="K20" s="1" t="s">
        <v>366</v>
      </c>
      <c r="L20" s="11">
        <v>287</v>
      </c>
      <c r="M20" s="1" t="s">
        <v>366</v>
      </c>
      <c r="N20" s="11">
        <v>337</v>
      </c>
      <c r="O20" s="1" t="s">
        <v>366</v>
      </c>
      <c r="P20" s="11">
        <v>319</v>
      </c>
      <c r="Q20" s="1" t="s">
        <v>366</v>
      </c>
      <c r="R20" s="11">
        <v>319</v>
      </c>
      <c r="S20" s="1" t="s">
        <v>366</v>
      </c>
      <c r="T20" s="11">
        <v>343</v>
      </c>
    </row>
    <row r="21" spans="1:20">
      <c r="A21" s="1" t="s">
        <v>367</v>
      </c>
      <c r="B21" s="11">
        <v>6957</v>
      </c>
      <c r="C21" s="1" t="s">
        <v>367</v>
      </c>
      <c r="D21" s="11">
        <v>6997</v>
      </c>
      <c r="E21" s="1" t="s">
        <v>367</v>
      </c>
      <c r="F21" s="11">
        <v>6978</v>
      </c>
      <c r="G21" s="1" t="s">
        <v>367</v>
      </c>
      <c r="H21" s="11">
        <v>6935</v>
      </c>
      <c r="I21" s="1" t="s">
        <v>367</v>
      </c>
      <c r="J21" s="11">
        <v>7066</v>
      </c>
      <c r="K21" s="1" t="s">
        <v>367</v>
      </c>
      <c r="L21" s="11">
        <v>7225</v>
      </c>
      <c r="M21" s="1" t="s">
        <v>367</v>
      </c>
      <c r="N21" s="11">
        <v>7356</v>
      </c>
      <c r="O21" s="1" t="s">
        <v>367</v>
      </c>
      <c r="P21" s="11">
        <v>7280</v>
      </c>
      <c r="Q21" s="1" t="s">
        <v>367</v>
      </c>
      <c r="R21" s="11">
        <v>7228</v>
      </c>
      <c r="S21" s="1" t="s">
        <v>367</v>
      </c>
      <c r="T21" s="11">
        <v>7191</v>
      </c>
    </row>
    <row r="22" spans="1:20">
      <c r="A22" s="1" t="s">
        <v>368</v>
      </c>
      <c r="B22" s="11">
        <v>778</v>
      </c>
      <c r="C22" s="1" t="s">
        <v>368</v>
      </c>
      <c r="D22" s="11">
        <v>732</v>
      </c>
      <c r="E22" s="1" t="s">
        <v>368</v>
      </c>
      <c r="F22" s="11">
        <v>759</v>
      </c>
      <c r="G22" s="1" t="s">
        <v>368</v>
      </c>
      <c r="H22" s="11">
        <v>795</v>
      </c>
      <c r="I22" s="1" t="s">
        <v>368</v>
      </c>
      <c r="J22" s="11">
        <v>676</v>
      </c>
      <c r="K22" s="1" t="s">
        <v>368</v>
      </c>
      <c r="L22" s="11">
        <v>656</v>
      </c>
      <c r="M22" s="1" t="s">
        <v>368</v>
      </c>
      <c r="N22" s="11">
        <v>479</v>
      </c>
      <c r="O22" s="1" t="s">
        <v>368</v>
      </c>
      <c r="P22" s="11">
        <v>563</v>
      </c>
      <c r="Q22" s="1" t="s">
        <v>368</v>
      </c>
      <c r="R22" s="11">
        <v>620</v>
      </c>
      <c r="S22" s="1" t="s">
        <v>368</v>
      </c>
      <c r="T22" s="11">
        <v>630</v>
      </c>
    </row>
    <row r="23" spans="1:20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spans="1:20" ht="21">
      <c r="A24" s="95" t="s">
        <v>369</v>
      </c>
      <c r="B24" s="95"/>
      <c r="C24" s="95"/>
      <c r="D24" s="95"/>
      <c r="E24" s="95"/>
      <c r="F24" s="95"/>
      <c r="G24" s="95"/>
      <c r="H24" s="95"/>
      <c r="I24" s="95"/>
      <c r="J24" s="95"/>
      <c r="K24" s="95" t="s">
        <v>369</v>
      </c>
      <c r="L24" s="95"/>
      <c r="M24" s="95"/>
      <c r="N24" s="95"/>
      <c r="O24" s="95"/>
      <c r="P24" s="95"/>
      <c r="Q24" s="95"/>
      <c r="R24" s="95"/>
      <c r="S24" s="95"/>
      <c r="T24" s="95"/>
    </row>
    <row r="25" spans="1:20">
      <c r="A25" s="11"/>
      <c r="B25" s="1" t="s">
        <v>6</v>
      </c>
      <c r="C25" s="11"/>
      <c r="D25" s="1" t="s">
        <v>6</v>
      </c>
      <c r="E25" s="11"/>
      <c r="F25" s="1" t="s">
        <v>6</v>
      </c>
      <c r="G25" s="11"/>
      <c r="H25" s="1" t="s">
        <v>6</v>
      </c>
      <c r="I25" s="11"/>
      <c r="J25" s="1" t="s">
        <v>6</v>
      </c>
      <c r="K25" s="11"/>
      <c r="L25" s="1" t="s">
        <v>6</v>
      </c>
      <c r="M25" s="11"/>
      <c r="N25" s="1" t="s">
        <v>6</v>
      </c>
      <c r="O25" s="11"/>
      <c r="P25" s="1" t="s">
        <v>6</v>
      </c>
      <c r="Q25" s="11"/>
      <c r="R25" s="1" t="s">
        <v>6</v>
      </c>
      <c r="S25" s="11"/>
      <c r="T25" s="1" t="s">
        <v>6</v>
      </c>
    </row>
    <row r="26" spans="1:20" ht="14.25">
      <c r="A26" s="36" t="s">
        <v>365</v>
      </c>
      <c r="B26" s="74">
        <v>583</v>
      </c>
      <c r="C26" s="36" t="s">
        <v>365</v>
      </c>
      <c r="D26" s="74">
        <v>603</v>
      </c>
      <c r="E26" s="36" t="s">
        <v>365</v>
      </c>
      <c r="F26" s="74">
        <v>616</v>
      </c>
      <c r="G26" s="36" t="s">
        <v>365</v>
      </c>
      <c r="H26" s="74">
        <v>606</v>
      </c>
      <c r="I26" s="36" t="s">
        <v>365</v>
      </c>
      <c r="J26" s="74">
        <v>638</v>
      </c>
      <c r="K26" s="36" t="s">
        <v>365</v>
      </c>
      <c r="L26" s="74">
        <v>579</v>
      </c>
      <c r="M26" s="36" t="s">
        <v>365</v>
      </c>
      <c r="N26" s="74">
        <v>523</v>
      </c>
      <c r="O26" s="36" t="s">
        <v>365</v>
      </c>
      <c r="P26" s="74">
        <v>479</v>
      </c>
      <c r="Q26" s="36" t="s">
        <v>365</v>
      </c>
      <c r="R26" s="74">
        <v>576</v>
      </c>
      <c r="S26" s="36" t="s">
        <v>365</v>
      </c>
      <c r="T26" s="74">
        <v>493</v>
      </c>
    </row>
    <row r="27" spans="1:20">
      <c r="A27" s="1" t="s">
        <v>366</v>
      </c>
      <c r="B27" s="11">
        <v>7446</v>
      </c>
      <c r="C27" s="1" t="s">
        <v>366</v>
      </c>
      <c r="D27" s="11">
        <v>7432</v>
      </c>
      <c r="E27" s="1" t="s">
        <v>366</v>
      </c>
      <c r="F27" s="11">
        <v>7383</v>
      </c>
      <c r="G27" s="1" t="s">
        <v>366</v>
      </c>
      <c r="H27" s="11">
        <v>7424</v>
      </c>
      <c r="I27" s="1" t="s">
        <v>366</v>
      </c>
      <c r="J27" s="11">
        <v>7360</v>
      </c>
      <c r="K27" s="1" t="s">
        <v>366</v>
      </c>
      <c r="L27" s="11">
        <v>7532</v>
      </c>
      <c r="M27" s="1" t="s">
        <v>366</v>
      </c>
      <c r="N27" s="11">
        <v>7595</v>
      </c>
      <c r="O27" s="1" t="s">
        <v>366</v>
      </c>
      <c r="P27" s="11">
        <v>7629</v>
      </c>
      <c r="Q27" s="1" t="s">
        <v>366</v>
      </c>
      <c r="R27" s="11">
        <v>7527</v>
      </c>
      <c r="S27" s="1" t="s">
        <v>366</v>
      </c>
      <c r="T27" s="11">
        <v>7605</v>
      </c>
    </row>
    <row r="28" spans="1:20">
      <c r="A28" s="1" t="s">
        <v>367</v>
      </c>
      <c r="B28" s="11">
        <v>154</v>
      </c>
      <c r="C28" s="1" t="s">
        <v>367</v>
      </c>
      <c r="D28" s="11">
        <v>148</v>
      </c>
      <c r="E28" s="1" t="s">
        <v>367</v>
      </c>
      <c r="F28" s="11">
        <v>176</v>
      </c>
      <c r="G28" s="1" t="s">
        <v>367</v>
      </c>
      <c r="H28" s="11">
        <v>151</v>
      </c>
      <c r="I28" s="1" t="s">
        <v>367</v>
      </c>
      <c r="J28" s="11">
        <v>188</v>
      </c>
      <c r="K28" s="1" t="s">
        <v>367</v>
      </c>
      <c r="L28" s="11">
        <v>73</v>
      </c>
      <c r="M28" s="1" t="s">
        <v>367</v>
      </c>
      <c r="N28" s="11">
        <v>71</v>
      </c>
      <c r="O28" s="1" t="s">
        <v>367</v>
      </c>
      <c r="P28" s="11">
        <v>78</v>
      </c>
      <c r="Q28" s="1" t="s">
        <v>367</v>
      </c>
      <c r="R28" s="11">
        <v>80</v>
      </c>
      <c r="S28" s="1" t="s">
        <v>367</v>
      </c>
      <c r="T28" s="11">
        <v>87</v>
      </c>
    </row>
    <row r="29" spans="1:20">
      <c r="A29" s="1" t="s">
        <v>368</v>
      </c>
      <c r="B29" s="11">
        <v>9</v>
      </c>
      <c r="C29" s="1" t="s">
        <v>368</v>
      </c>
      <c r="D29" s="11">
        <v>9</v>
      </c>
      <c r="E29" s="1" t="s">
        <v>368</v>
      </c>
      <c r="F29" s="11">
        <v>17</v>
      </c>
      <c r="G29" s="1" t="s">
        <v>368</v>
      </c>
      <c r="H29" s="11">
        <v>11</v>
      </c>
      <c r="I29" s="1" t="s">
        <v>368</v>
      </c>
      <c r="J29" s="11">
        <v>6</v>
      </c>
      <c r="K29" s="1" t="s">
        <v>368</v>
      </c>
      <c r="L29" s="11">
        <v>8</v>
      </c>
      <c r="M29" s="1" t="s">
        <v>368</v>
      </c>
      <c r="N29" s="11">
        <v>3</v>
      </c>
      <c r="O29" s="1" t="s">
        <v>368</v>
      </c>
      <c r="P29" s="11">
        <v>6</v>
      </c>
      <c r="Q29" s="1" t="s">
        <v>368</v>
      </c>
      <c r="R29" s="11">
        <v>9</v>
      </c>
      <c r="S29" s="1" t="s">
        <v>368</v>
      </c>
      <c r="T29" s="11">
        <v>7</v>
      </c>
    </row>
    <row r="30" spans="1:2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</row>
    <row r="31" spans="1:20" ht="21">
      <c r="A31" s="95" t="s">
        <v>370</v>
      </c>
      <c r="B31" s="95"/>
      <c r="C31" s="95"/>
      <c r="D31" s="95"/>
      <c r="E31" s="95"/>
      <c r="F31" s="95"/>
      <c r="G31" s="95"/>
      <c r="H31" s="95"/>
      <c r="I31" s="95"/>
      <c r="J31" s="95"/>
      <c r="K31" s="95" t="s">
        <v>370</v>
      </c>
      <c r="L31" s="95"/>
      <c r="M31" s="95"/>
      <c r="N31" s="95"/>
      <c r="O31" s="95"/>
      <c r="P31" s="95"/>
      <c r="Q31" s="95"/>
      <c r="R31" s="95"/>
      <c r="S31" s="95"/>
      <c r="T31" s="95"/>
    </row>
    <row r="32" spans="1:20">
      <c r="A32" s="11"/>
      <c r="B32" s="1" t="s">
        <v>6</v>
      </c>
      <c r="C32" s="11"/>
      <c r="D32" s="1" t="s">
        <v>6</v>
      </c>
      <c r="E32" s="11"/>
      <c r="F32" s="1" t="s">
        <v>6</v>
      </c>
      <c r="G32" s="11"/>
      <c r="H32" s="1" t="s">
        <v>6</v>
      </c>
      <c r="I32" s="11"/>
      <c r="J32" s="1" t="s">
        <v>6</v>
      </c>
      <c r="K32" s="11"/>
      <c r="L32" s="1" t="s">
        <v>6</v>
      </c>
      <c r="M32" s="11"/>
      <c r="N32" s="1" t="s">
        <v>6</v>
      </c>
      <c r="O32" s="11"/>
      <c r="P32" s="1" t="s">
        <v>6</v>
      </c>
      <c r="Q32" s="11"/>
      <c r="R32" s="1" t="s">
        <v>6</v>
      </c>
      <c r="S32" s="11"/>
      <c r="T32" s="1" t="s">
        <v>6</v>
      </c>
    </row>
    <row r="33" spans="1:20" ht="14.25">
      <c r="A33" s="1">
        <v>11</v>
      </c>
      <c r="B33" s="11">
        <v>414</v>
      </c>
      <c r="C33" s="1" t="s">
        <v>367</v>
      </c>
      <c r="D33" s="11">
        <v>391</v>
      </c>
      <c r="E33" s="1" t="s">
        <v>367</v>
      </c>
      <c r="F33" s="11">
        <v>385</v>
      </c>
      <c r="G33" s="1" t="s">
        <v>367</v>
      </c>
      <c r="H33" s="11">
        <v>442</v>
      </c>
      <c r="I33" s="1" t="s">
        <v>367</v>
      </c>
      <c r="J33" s="11">
        <v>411</v>
      </c>
      <c r="K33" s="1" t="s">
        <v>367</v>
      </c>
      <c r="L33" s="11">
        <v>218</v>
      </c>
      <c r="M33" s="1" t="s">
        <v>367</v>
      </c>
      <c r="N33" s="11">
        <v>225</v>
      </c>
      <c r="O33" s="1" t="s">
        <v>367</v>
      </c>
      <c r="P33" s="11">
        <v>227</v>
      </c>
      <c r="Q33" s="1" t="s">
        <v>367</v>
      </c>
      <c r="R33" s="11">
        <v>203</v>
      </c>
      <c r="S33" s="1" t="s">
        <v>367</v>
      </c>
      <c r="T33" s="11">
        <v>216</v>
      </c>
    </row>
    <row r="34" spans="1:20" ht="14.25">
      <c r="A34" s="36" t="s">
        <v>365</v>
      </c>
      <c r="B34" s="74">
        <v>358</v>
      </c>
      <c r="C34" s="36" t="s">
        <v>365</v>
      </c>
      <c r="D34" s="74">
        <v>465</v>
      </c>
      <c r="E34" s="36" t="s">
        <v>365</v>
      </c>
      <c r="F34" s="74">
        <v>374</v>
      </c>
      <c r="G34" s="36" t="s">
        <v>365</v>
      </c>
      <c r="H34" s="74">
        <v>370</v>
      </c>
      <c r="I34" s="36" t="s">
        <v>365</v>
      </c>
      <c r="J34" s="74">
        <v>384</v>
      </c>
      <c r="K34" s="36" t="s">
        <v>365</v>
      </c>
      <c r="L34" s="74">
        <v>345</v>
      </c>
      <c r="M34" s="36" t="s">
        <v>365</v>
      </c>
      <c r="N34" s="74">
        <v>355</v>
      </c>
      <c r="O34" s="36" t="s">
        <v>365</v>
      </c>
      <c r="P34" s="74">
        <v>363</v>
      </c>
      <c r="Q34" s="36" t="s">
        <v>365</v>
      </c>
      <c r="R34" s="74">
        <v>333</v>
      </c>
      <c r="S34" s="36" t="s">
        <v>365</v>
      </c>
      <c r="T34" s="74">
        <v>341</v>
      </c>
    </row>
    <row r="35" spans="1:20">
      <c r="A35" s="1" t="s">
        <v>368</v>
      </c>
      <c r="B35" s="11">
        <v>7395</v>
      </c>
      <c r="C35" s="1" t="s">
        <v>368</v>
      </c>
      <c r="D35" s="11">
        <v>7315</v>
      </c>
      <c r="E35" s="1" t="s">
        <v>368</v>
      </c>
      <c r="F35" s="11">
        <v>7412</v>
      </c>
      <c r="G35" s="1" t="s">
        <v>368</v>
      </c>
      <c r="H35" s="11">
        <v>7359</v>
      </c>
      <c r="I35" s="1" t="s">
        <v>368</v>
      </c>
      <c r="J35" s="11">
        <v>7382</v>
      </c>
      <c r="K35" s="1" t="s">
        <v>368</v>
      </c>
      <c r="L35" s="11">
        <v>7622</v>
      </c>
      <c r="M35" s="1" t="s">
        <v>368</v>
      </c>
      <c r="N35" s="11">
        <v>7604</v>
      </c>
      <c r="O35" s="1" t="s">
        <v>368</v>
      </c>
      <c r="P35" s="11">
        <v>7588</v>
      </c>
      <c r="Q35" s="1" t="s">
        <v>368</v>
      </c>
      <c r="R35" s="11">
        <v>7645</v>
      </c>
      <c r="S35" s="1" t="s">
        <v>368</v>
      </c>
      <c r="T35" s="11">
        <v>7622</v>
      </c>
    </row>
    <row r="36" spans="1:20">
      <c r="A36" s="1" t="s">
        <v>366</v>
      </c>
      <c r="B36" s="11">
        <v>25</v>
      </c>
      <c r="C36" s="1" t="s">
        <v>366</v>
      </c>
      <c r="D36" s="11">
        <v>21</v>
      </c>
      <c r="E36" s="1" t="s">
        <v>366</v>
      </c>
      <c r="F36" s="11">
        <v>21</v>
      </c>
      <c r="G36" s="1" t="s">
        <v>366</v>
      </c>
      <c r="H36" s="11">
        <v>21</v>
      </c>
      <c r="I36" s="1" t="s">
        <v>366</v>
      </c>
      <c r="J36" s="11">
        <v>15</v>
      </c>
      <c r="K36" s="1" t="s">
        <v>366</v>
      </c>
      <c r="L36" s="11">
        <v>7</v>
      </c>
      <c r="M36" s="1" t="s">
        <v>366</v>
      </c>
      <c r="N36" s="11">
        <v>8</v>
      </c>
      <c r="O36" s="1" t="s">
        <v>366</v>
      </c>
      <c r="P36" s="11">
        <v>14</v>
      </c>
      <c r="Q36" s="1" t="s">
        <v>366</v>
      </c>
      <c r="R36" s="11">
        <v>11</v>
      </c>
      <c r="S36" s="1" t="s">
        <v>366</v>
      </c>
      <c r="T36" s="11">
        <v>13</v>
      </c>
    </row>
    <row r="37" spans="1:20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1:20" ht="21">
      <c r="A38" s="95" t="s">
        <v>371</v>
      </c>
      <c r="B38" s="95"/>
      <c r="C38" s="95"/>
      <c r="D38" s="95"/>
      <c r="E38" s="95"/>
      <c r="F38" s="95"/>
      <c r="G38" s="95"/>
      <c r="H38" s="95"/>
      <c r="I38" s="95"/>
      <c r="J38" s="95"/>
      <c r="K38" s="95" t="s">
        <v>371</v>
      </c>
      <c r="L38" s="95"/>
      <c r="M38" s="95"/>
      <c r="N38" s="95"/>
      <c r="O38" s="95"/>
      <c r="P38" s="95"/>
      <c r="Q38" s="95"/>
      <c r="R38" s="95"/>
      <c r="S38" s="95"/>
      <c r="T38" s="95"/>
    </row>
    <row r="39" spans="1:20">
      <c r="A39" s="11"/>
      <c r="B39" s="1" t="s">
        <v>6</v>
      </c>
      <c r="C39" s="11"/>
      <c r="D39" s="1" t="s">
        <v>6</v>
      </c>
      <c r="E39" s="11"/>
      <c r="F39" s="1" t="s">
        <v>6</v>
      </c>
      <c r="G39" s="11"/>
      <c r="H39" s="1" t="s">
        <v>6</v>
      </c>
      <c r="I39" s="11"/>
      <c r="J39" s="1" t="s">
        <v>6</v>
      </c>
      <c r="K39" s="11"/>
      <c r="L39" s="1" t="s">
        <v>6</v>
      </c>
      <c r="M39" s="11"/>
      <c r="N39" s="1" t="s">
        <v>6</v>
      </c>
      <c r="O39" s="11"/>
      <c r="P39" s="1" t="s">
        <v>6</v>
      </c>
      <c r="Q39" s="11"/>
      <c r="R39" s="1" t="s">
        <v>6</v>
      </c>
      <c r="S39" s="11"/>
      <c r="T39" s="1" t="s">
        <v>6</v>
      </c>
    </row>
    <row r="40" spans="1:20">
      <c r="A40" s="1" t="s">
        <v>367</v>
      </c>
      <c r="B40" s="11">
        <v>2</v>
      </c>
      <c r="C40" s="1" t="s">
        <v>367</v>
      </c>
      <c r="D40" s="11">
        <v>7</v>
      </c>
      <c r="E40" s="1" t="s">
        <v>367</v>
      </c>
      <c r="F40" s="11">
        <v>6</v>
      </c>
      <c r="G40" s="1" t="s">
        <v>367</v>
      </c>
      <c r="H40" s="11">
        <v>8</v>
      </c>
      <c r="I40" s="1" t="s">
        <v>367</v>
      </c>
      <c r="J40" s="11">
        <v>9</v>
      </c>
      <c r="K40" s="1" t="s">
        <v>367</v>
      </c>
      <c r="L40" s="11">
        <v>3</v>
      </c>
      <c r="M40" s="1" t="s">
        <v>367</v>
      </c>
      <c r="N40" s="11">
        <v>1</v>
      </c>
      <c r="O40" s="1" t="s">
        <v>367</v>
      </c>
      <c r="P40" s="11">
        <v>3</v>
      </c>
      <c r="Q40" s="1" t="s">
        <v>367</v>
      </c>
      <c r="R40" s="11">
        <v>1</v>
      </c>
      <c r="S40" s="1" t="s">
        <v>367</v>
      </c>
      <c r="T40" s="11">
        <v>1</v>
      </c>
    </row>
    <row r="41" spans="1:20" ht="14.25">
      <c r="A41" s="36" t="s">
        <v>365</v>
      </c>
      <c r="B41" s="74">
        <v>7606</v>
      </c>
      <c r="C41" s="36" t="s">
        <v>365</v>
      </c>
      <c r="D41" s="74">
        <v>7573</v>
      </c>
      <c r="E41" s="36" t="s">
        <v>365</v>
      </c>
      <c r="F41" s="74">
        <v>7627</v>
      </c>
      <c r="G41" s="36" t="s">
        <v>365</v>
      </c>
      <c r="H41" s="74">
        <v>7579</v>
      </c>
      <c r="I41" s="36" t="s">
        <v>365</v>
      </c>
      <c r="J41" s="74">
        <v>7636</v>
      </c>
      <c r="K41" s="36" t="s">
        <v>365</v>
      </c>
      <c r="L41" s="74">
        <v>7894</v>
      </c>
      <c r="M41" s="36" t="s">
        <v>365</v>
      </c>
      <c r="N41" s="74">
        <v>7872</v>
      </c>
      <c r="O41" s="36" t="s">
        <v>365</v>
      </c>
      <c r="P41" s="74">
        <v>7886</v>
      </c>
      <c r="Q41" s="36" t="s">
        <v>365</v>
      </c>
      <c r="R41" s="74">
        <v>7902</v>
      </c>
      <c r="S41" s="36" t="s">
        <v>365</v>
      </c>
      <c r="T41" s="74">
        <v>7865</v>
      </c>
    </row>
    <row r="42" spans="1:20">
      <c r="A42" s="1" t="s">
        <v>368</v>
      </c>
      <c r="B42" s="11">
        <v>152</v>
      </c>
      <c r="C42" s="1" t="s">
        <v>368</v>
      </c>
      <c r="D42" s="11">
        <v>162</v>
      </c>
      <c r="E42" s="1" t="s">
        <v>368</v>
      </c>
      <c r="F42" s="11">
        <v>150</v>
      </c>
      <c r="G42" s="1" t="s">
        <v>368</v>
      </c>
      <c r="H42" s="11">
        <v>151</v>
      </c>
      <c r="I42" s="1" t="s">
        <v>368</v>
      </c>
      <c r="J42" s="11">
        <v>127</v>
      </c>
      <c r="K42" s="1" t="s">
        <v>368</v>
      </c>
      <c r="L42" s="11">
        <v>69</v>
      </c>
      <c r="M42" s="1" t="s">
        <v>368</v>
      </c>
      <c r="N42" s="11">
        <v>89</v>
      </c>
      <c r="O42" s="1" t="s">
        <v>368</v>
      </c>
      <c r="P42" s="11">
        <v>88</v>
      </c>
      <c r="Q42" s="1" t="s">
        <v>368</v>
      </c>
      <c r="R42" s="11">
        <v>75</v>
      </c>
      <c r="S42" s="1" t="s">
        <v>368</v>
      </c>
      <c r="T42" s="11">
        <v>85</v>
      </c>
    </row>
    <row r="43" spans="1:20">
      <c r="A43" s="1" t="s">
        <v>366</v>
      </c>
      <c r="B43" s="11">
        <v>432</v>
      </c>
      <c r="C43" s="1" t="s">
        <v>366</v>
      </c>
      <c r="D43" s="11">
        <v>450</v>
      </c>
      <c r="E43" s="1" t="s">
        <v>366</v>
      </c>
      <c r="F43" s="11">
        <v>409</v>
      </c>
      <c r="G43" s="1" t="s">
        <v>366</v>
      </c>
      <c r="H43" s="11">
        <v>454</v>
      </c>
      <c r="I43" s="1" t="s">
        <v>366</v>
      </c>
      <c r="J43" s="11">
        <v>420</v>
      </c>
      <c r="K43" s="1" t="s">
        <v>366</v>
      </c>
      <c r="L43" s="11">
        <v>226</v>
      </c>
      <c r="M43" s="1" t="s">
        <v>366</v>
      </c>
      <c r="N43" s="11">
        <v>230</v>
      </c>
      <c r="O43" s="1" t="s">
        <v>366</v>
      </c>
      <c r="P43" s="11">
        <v>215</v>
      </c>
      <c r="Q43" s="1" t="s">
        <v>366</v>
      </c>
      <c r="R43" s="11">
        <v>214</v>
      </c>
      <c r="S43" s="1" t="s">
        <v>366</v>
      </c>
      <c r="T43" s="11">
        <v>241</v>
      </c>
    </row>
    <row r="44" spans="1:20" ht="14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</row>
    <row r="45" spans="1:20" ht="14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</row>
  </sheetData>
  <mergeCells count="20">
    <mergeCell ref="A1:T1"/>
    <mergeCell ref="A31:J31"/>
    <mergeCell ref="K31:T31"/>
    <mergeCell ref="A38:J38"/>
    <mergeCell ref="K38:T38"/>
    <mergeCell ref="A17:J17"/>
    <mergeCell ref="K17:T17"/>
    <mergeCell ref="A24:J24"/>
    <mergeCell ref="K24:T24"/>
    <mergeCell ref="A2:J2"/>
    <mergeCell ref="K2:T2"/>
    <mergeCell ref="A16:J16"/>
    <mergeCell ref="K16:T16"/>
    <mergeCell ref="A4:J4"/>
    <mergeCell ref="K4:T4"/>
    <mergeCell ref="A5:J5"/>
    <mergeCell ref="K5:T5"/>
    <mergeCell ref="A10:J10"/>
    <mergeCell ref="K10:T10"/>
    <mergeCell ref="A3:T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3"/>
  <sheetViews>
    <sheetView zoomScaleNormal="100" workbookViewId="0">
      <pane ySplit="2" topLeftCell="A217" activePane="bottomLeft" state="frozen"/>
      <selection pane="bottomLeft" activeCell="K295" sqref="K295:T295"/>
    </sheetView>
  </sheetViews>
  <sheetFormatPr defaultColWidth="9" defaultRowHeight="15.75"/>
  <cols>
    <col min="1" max="9" width="9" style="2"/>
    <col min="10" max="10" width="9" style="2" customWidth="1"/>
    <col min="11" max="11" width="9" style="8"/>
    <col min="12" max="19" width="9" style="9"/>
    <col min="20" max="20" width="9" style="10"/>
    <col min="21" max="16384" width="9" style="2"/>
  </cols>
  <sheetData>
    <row r="1" spans="1:22" ht="19.5">
      <c r="A1" s="105" t="s">
        <v>372</v>
      </c>
      <c r="B1" s="105"/>
      <c r="C1" s="105"/>
      <c r="D1" s="105"/>
      <c r="E1" s="105"/>
      <c r="F1" s="105"/>
      <c r="G1" s="105"/>
      <c r="H1" s="105"/>
      <c r="I1" s="105"/>
      <c r="J1" s="105"/>
      <c r="K1" s="114" t="s">
        <v>372</v>
      </c>
      <c r="L1" s="115"/>
      <c r="M1" s="115"/>
      <c r="N1" s="115"/>
      <c r="O1" s="115"/>
      <c r="P1" s="115"/>
      <c r="Q1" s="115"/>
      <c r="R1" s="115"/>
      <c r="S1" s="115"/>
      <c r="T1" s="116"/>
      <c r="U1" s="6"/>
      <c r="V1" s="6"/>
    </row>
    <row r="2" spans="1:22" ht="22.5">
      <c r="A2" s="105" t="s">
        <v>373</v>
      </c>
      <c r="B2" s="105"/>
      <c r="C2" s="105"/>
      <c r="D2" s="105"/>
      <c r="E2" s="105"/>
      <c r="F2" s="105"/>
      <c r="G2" s="105"/>
      <c r="H2" s="105"/>
      <c r="I2" s="105"/>
      <c r="J2" s="105"/>
      <c r="K2" s="106" t="s">
        <v>374</v>
      </c>
      <c r="L2" s="107"/>
      <c r="M2" s="107"/>
      <c r="N2" s="107"/>
      <c r="O2" s="107"/>
      <c r="P2" s="107"/>
      <c r="Q2" s="107"/>
      <c r="R2" s="107"/>
      <c r="S2" s="107"/>
      <c r="T2" s="108"/>
      <c r="U2" s="6"/>
      <c r="V2" s="6"/>
    </row>
    <row r="3" spans="1:22" ht="19.5">
      <c r="A3" s="109" t="s">
        <v>201</v>
      </c>
      <c r="B3" s="109"/>
      <c r="C3" s="109"/>
      <c r="D3" s="109"/>
      <c r="E3" s="109"/>
      <c r="F3" s="109"/>
      <c r="G3" s="109"/>
      <c r="H3" s="109"/>
      <c r="I3" s="109"/>
      <c r="J3" s="109"/>
      <c r="K3" s="110" t="s">
        <v>201</v>
      </c>
      <c r="L3" s="111"/>
      <c r="M3" s="111"/>
      <c r="N3" s="111"/>
      <c r="O3" s="111"/>
      <c r="P3" s="111"/>
      <c r="Q3" s="111"/>
      <c r="R3" s="111"/>
      <c r="S3" s="111"/>
      <c r="T3" s="112"/>
      <c r="U3" s="17"/>
      <c r="V3" s="17"/>
    </row>
    <row r="4" spans="1:22">
      <c r="A4" s="18"/>
      <c r="B4" s="19" t="s">
        <v>6</v>
      </c>
      <c r="C4" s="18"/>
      <c r="D4" s="19" t="s">
        <v>6</v>
      </c>
      <c r="E4" s="18"/>
      <c r="F4" s="19" t="s">
        <v>6</v>
      </c>
      <c r="G4" s="18"/>
      <c r="H4" s="19" t="s">
        <v>6</v>
      </c>
      <c r="I4" s="18"/>
      <c r="J4" s="20" t="s">
        <v>6</v>
      </c>
      <c r="K4" s="21"/>
      <c r="L4" s="19" t="s">
        <v>6</v>
      </c>
      <c r="M4" s="22"/>
      <c r="N4" s="19" t="s">
        <v>6</v>
      </c>
      <c r="O4" s="22"/>
      <c r="P4" s="19" t="s">
        <v>6</v>
      </c>
      <c r="Q4" s="22"/>
      <c r="R4" s="19" t="s">
        <v>6</v>
      </c>
      <c r="S4" s="22"/>
      <c r="T4" s="19" t="s">
        <v>6</v>
      </c>
      <c r="U4" s="17"/>
      <c r="V4" s="17"/>
    </row>
    <row r="5" spans="1:22">
      <c r="A5" s="19" t="s">
        <v>61</v>
      </c>
      <c r="B5" s="18">
        <v>1615</v>
      </c>
      <c r="C5" s="19" t="s">
        <v>61</v>
      </c>
      <c r="D5" s="18">
        <v>1625</v>
      </c>
      <c r="E5" s="19" t="s">
        <v>61</v>
      </c>
      <c r="F5" s="18">
        <v>1652</v>
      </c>
      <c r="G5" s="19" t="s">
        <v>61</v>
      </c>
      <c r="H5" s="18">
        <v>1637</v>
      </c>
      <c r="I5" s="19" t="s">
        <v>61</v>
      </c>
      <c r="J5" s="18">
        <v>1586</v>
      </c>
      <c r="K5" s="19" t="s">
        <v>36</v>
      </c>
      <c r="L5" s="22">
        <v>1</v>
      </c>
      <c r="M5" s="19" t="s">
        <v>36</v>
      </c>
      <c r="N5" s="22">
        <v>1</v>
      </c>
      <c r="O5" s="19" t="s">
        <v>36</v>
      </c>
      <c r="P5" s="22">
        <v>1</v>
      </c>
      <c r="Q5" s="19" t="s">
        <v>19</v>
      </c>
      <c r="R5" s="22">
        <v>4</v>
      </c>
      <c r="S5" s="19" t="s">
        <v>36</v>
      </c>
      <c r="T5" s="23">
        <v>1</v>
      </c>
      <c r="U5" s="17"/>
      <c r="V5" s="17"/>
    </row>
    <row r="6" spans="1:22">
      <c r="A6" s="19" t="s">
        <v>24</v>
      </c>
      <c r="B6" s="18">
        <v>11</v>
      </c>
      <c r="C6" s="19" t="s">
        <v>24</v>
      </c>
      <c r="D6" s="18">
        <v>9</v>
      </c>
      <c r="E6" s="19" t="s">
        <v>24</v>
      </c>
      <c r="F6" s="18">
        <v>9</v>
      </c>
      <c r="G6" s="19" t="s">
        <v>24</v>
      </c>
      <c r="H6" s="18">
        <v>7</v>
      </c>
      <c r="I6" s="19" t="s">
        <v>24</v>
      </c>
      <c r="J6" s="18">
        <v>6</v>
      </c>
      <c r="K6" s="19" t="s">
        <v>19</v>
      </c>
      <c r="L6" s="22">
        <v>5</v>
      </c>
      <c r="M6" s="19" t="s">
        <v>19</v>
      </c>
      <c r="N6" s="22">
        <v>3</v>
      </c>
      <c r="O6" s="19" t="s">
        <v>61</v>
      </c>
      <c r="P6" s="22">
        <v>448</v>
      </c>
      <c r="Q6" s="19" t="s">
        <v>61</v>
      </c>
      <c r="R6" s="22">
        <v>460</v>
      </c>
      <c r="S6" s="19" t="s">
        <v>61</v>
      </c>
      <c r="T6" s="23">
        <v>316</v>
      </c>
      <c r="U6" s="17"/>
      <c r="V6" s="17"/>
    </row>
    <row r="7" spans="1:22">
      <c r="A7" s="19" t="s">
        <v>60</v>
      </c>
      <c r="B7" s="18">
        <v>249</v>
      </c>
      <c r="C7" s="19" t="s">
        <v>60</v>
      </c>
      <c r="D7" s="18">
        <v>236</v>
      </c>
      <c r="E7" s="19" t="s">
        <v>60</v>
      </c>
      <c r="F7" s="18">
        <v>222</v>
      </c>
      <c r="G7" s="19" t="s">
        <v>60</v>
      </c>
      <c r="H7" s="18">
        <v>202</v>
      </c>
      <c r="I7" s="19" t="s">
        <v>60</v>
      </c>
      <c r="J7" s="18">
        <v>241</v>
      </c>
      <c r="K7" s="19" t="s">
        <v>61</v>
      </c>
      <c r="L7" s="22">
        <v>447</v>
      </c>
      <c r="M7" s="19" t="s">
        <v>61</v>
      </c>
      <c r="N7" s="22">
        <v>461</v>
      </c>
      <c r="O7" s="19" t="s">
        <v>62</v>
      </c>
      <c r="P7" s="22">
        <v>9</v>
      </c>
      <c r="Q7" s="19" t="s">
        <v>62</v>
      </c>
      <c r="R7" s="22">
        <v>15</v>
      </c>
      <c r="S7" s="19" t="s">
        <v>62</v>
      </c>
      <c r="T7" s="23">
        <v>26</v>
      </c>
      <c r="U7" s="17"/>
      <c r="V7" s="17"/>
    </row>
    <row r="8" spans="1:22" ht="14.25">
      <c r="A8" s="19" t="s">
        <v>40</v>
      </c>
      <c r="B8" s="18">
        <v>3</v>
      </c>
      <c r="C8" s="19" t="s">
        <v>21</v>
      </c>
      <c r="D8" s="18">
        <v>355</v>
      </c>
      <c r="E8" s="19" t="s">
        <v>40</v>
      </c>
      <c r="F8" s="18">
        <v>2</v>
      </c>
      <c r="G8" s="19" t="s">
        <v>40</v>
      </c>
      <c r="H8" s="18">
        <v>4</v>
      </c>
      <c r="I8" s="19" t="s">
        <v>40</v>
      </c>
      <c r="J8" s="18">
        <v>5</v>
      </c>
      <c r="K8" s="19" t="s">
        <v>62</v>
      </c>
      <c r="L8" s="22">
        <v>14</v>
      </c>
      <c r="M8" s="19" t="s">
        <v>62</v>
      </c>
      <c r="N8" s="22">
        <v>19</v>
      </c>
      <c r="O8" s="27" t="s">
        <v>56</v>
      </c>
      <c r="P8" s="26">
        <v>7585</v>
      </c>
      <c r="Q8" s="27" t="s">
        <v>56</v>
      </c>
      <c r="R8" s="26">
        <v>7557</v>
      </c>
      <c r="S8" s="27" t="s">
        <v>56</v>
      </c>
      <c r="T8" s="43">
        <v>7634</v>
      </c>
      <c r="U8" s="17"/>
      <c r="V8" s="17"/>
    </row>
    <row r="9" spans="1:22" ht="14.25">
      <c r="A9" s="19" t="s">
        <v>21</v>
      </c>
      <c r="B9" s="18">
        <v>308</v>
      </c>
      <c r="C9" s="19" t="s">
        <v>36</v>
      </c>
      <c r="D9" s="18">
        <v>91</v>
      </c>
      <c r="E9" s="19" t="s">
        <v>21</v>
      </c>
      <c r="F9" s="18">
        <v>357</v>
      </c>
      <c r="G9" s="19" t="s">
        <v>21</v>
      </c>
      <c r="H9" s="18">
        <v>344</v>
      </c>
      <c r="I9" s="19" t="s">
        <v>21</v>
      </c>
      <c r="J9" s="18">
        <v>332</v>
      </c>
      <c r="K9" s="27" t="s">
        <v>56</v>
      </c>
      <c r="L9" s="26">
        <v>7535</v>
      </c>
      <c r="M9" s="27" t="s">
        <v>56</v>
      </c>
      <c r="N9" s="26">
        <v>7563</v>
      </c>
      <c r="O9" s="19" t="s">
        <v>16</v>
      </c>
      <c r="P9" s="22">
        <v>51</v>
      </c>
      <c r="Q9" s="19" t="s">
        <v>16</v>
      </c>
      <c r="R9" s="22">
        <v>62</v>
      </c>
      <c r="S9" s="19" t="s">
        <v>16</v>
      </c>
      <c r="T9" s="23">
        <v>54</v>
      </c>
      <c r="U9" s="17"/>
      <c r="V9" s="17"/>
    </row>
    <row r="10" spans="1:22">
      <c r="A10" s="19" t="s">
        <v>36</v>
      </c>
      <c r="B10" s="18">
        <v>101</v>
      </c>
      <c r="C10" s="19" t="s">
        <v>22</v>
      </c>
      <c r="D10" s="18">
        <v>25</v>
      </c>
      <c r="E10" s="19" t="s">
        <v>36</v>
      </c>
      <c r="F10" s="18">
        <v>114</v>
      </c>
      <c r="G10" s="19" t="s">
        <v>36</v>
      </c>
      <c r="H10" s="18">
        <v>104</v>
      </c>
      <c r="I10" s="19" t="s">
        <v>36</v>
      </c>
      <c r="J10" s="18">
        <v>107</v>
      </c>
      <c r="K10" s="19" t="s">
        <v>16</v>
      </c>
      <c r="L10" s="22">
        <v>84</v>
      </c>
      <c r="M10" s="19" t="s">
        <v>16</v>
      </c>
      <c r="N10" s="22">
        <v>56</v>
      </c>
      <c r="O10" s="19" t="s">
        <v>60</v>
      </c>
      <c r="P10" s="22">
        <v>86</v>
      </c>
      <c r="Q10" s="19" t="s">
        <v>60</v>
      </c>
      <c r="R10" s="22">
        <v>85</v>
      </c>
      <c r="S10" s="19" t="s">
        <v>34</v>
      </c>
      <c r="T10" s="23">
        <v>1</v>
      </c>
      <c r="U10" s="17"/>
      <c r="V10" s="17"/>
    </row>
    <row r="11" spans="1:22" ht="14.25">
      <c r="A11" s="19" t="s">
        <v>22</v>
      </c>
      <c r="B11" s="18">
        <v>14</v>
      </c>
      <c r="C11" s="27" t="s">
        <v>56</v>
      </c>
      <c r="D11" s="45">
        <v>5578</v>
      </c>
      <c r="E11" s="19" t="s">
        <v>22</v>
      </c>
      <c r="F11" s="18">
        <v>15</v>
      </c>
      <c r="G11" s="19" t="s">
        <v>26</v>
      </c>
      <c r="H11" s="18">
        <v>1</v>
      </c>
      <c r="I11" s="19" t="s">
        <v>22</v>
      </c>
      <c r="J11" s="18">
        <v>17</v>
      </c>
      <c r="K11" s="19" t="s">
        <v>24</v>
      </c>
      <c r="L11" s="22">
        <v>1</v>
      </c>
      <c r="M11" s="19" t="s">
        <v>34</v>
      </c>
      <c r="N11" s="22">
        <v>1</v>
      </c>
      <c r="O11" s="19" t="s">
        <v>32</v>
      </c>
      <c r="P11" s="22">
        <v>4</v>
      </c>
      <c r="Q11" s="19" t="s">
        <v>32</v>
      </c>
      <c r="R11" s="22">
        <v>3</v>
      </c>
      <c r="S11" s="19" t="s">
        <v>42</v>
      </c>
      <c r="T11" s="23">
        <v>1</v>
      </c>
      <c r="U11" s="17"/>
      <c r="V11" s="17"/>
    </row>
    <row r="12" spans="1:22" ht="14.25">
      <c r="A12" s="27" t="s">
        <v>56</v>
      </c>
      <c r="B12" s="45">
        <v>5600</v>
      </c>
      <c r="C12" s="19" t="s">
        <v>32</v>
      </c>
      <c r="D12" s="18">
        <v>40</v>
      </c>
      <c r="E12" s="27" t="s">
        <v>56</v>
      </c>
      <c r="F12" s="45">
        <v>5548</v>
      </c>
      <c r="G12" s="19" t="s">
        <v>22</v>
      </c>
      <c r="H12" s="18">
        <v>13</v>
      </c>
      <c r="I12" s="27" t="s">
        <v>56</v>
      </c>
      <c r="J12" s="45">
        <v>5643</v>
      </c>
      <c r="K12" s="19" t="s">
        <v>60</v>
      </c>
      <c r="L12" s="22">
        <v>89</v>
      </c>
      <c r="M12" s="19" t="s">
        <v>60</v>
      </c>
      <c r="N12" s="22">
        <v>79</v>
      </c>
      <c r="O12" s="19" t="s">
        <v>21</v>
      </c>
      <c r="P12" s="22">
        <v>8</v>
      </c>
      <c r="Q12" s="19" t="s">
        <v>21</v>
      </c>
      <c r="R12" s="22">
        <v>6</v>
      </c>
      <c r="S12" s="19" t="s">
        <v>60</v>
      </c>
      <c r="T12" s="23">
        <v>143</v>
      </c>
      <c r="U12" s="17"/>
      <c r="V12" s="17"/>
    </row>
    <row r="13" spans="1:22" ht="14.25">
      <c r="A13" s="19" t="s">
        <v>32</v>
      </c>
      <c r="B13" s="18">
        <v>50</v>
      </c>
      <c r="C13" s="19" t="s">
        <v>38</v>
      </c>
      <c r="D13" s="18">
        <v>6</v>
      </c>
      <c r="E13" s="19" t="s">
        <v>32</v>
      </c>
      <c r="F13" s="18">
        <v>42</v>
      </c>
      <c r="G13" s="27" t="s">
        <v>56</v>
      </c>
      <c r="H13" s="45">
        <v>5592</v>
      </c>
      <c r="I13" s="19" t="s">
        <v>32</v>
      </c>
      <c r="J13" s="18">
        <v>42</v>
      </c>
      <c r="K13" s="19" t="s">
        <v>42</v>
      </c>
      <c r="L13" s="22">
        <v>1</v>
      </c>
      <c r="M13" s="19" t="s">
        <v>32</v>
      </c>
      <c r="N13" s="22">
        <v>4</v>
      </c>
      <c r="O13" s="24"/>
      <c r="P13" s="22"/>
      <c r="Q13" s="24"/>
      <c r="R13" s="22"/>
      <c r="S13" s="19" t="s">
        <v>21</v>
      </c>
      <c r="T13" s="23">
        <v>15</v>
      </c>
      <c r="U13" s="17"/>
      <c r="V13" s="17"/>
    </row>
    <row r="14" spans="1:22">
      <c r="A14" s="19" t="s">
        <v>38</v>
      </c>
      <c r="B14" s="18">
        <v>9</v>
      </c>
      <c r="C14" s="19" t="s">
        <v>16</v>
      </c>
      <c r="D14" s="18">
        <v>119</v>
      </c>
      <c r="E14" s="19" t="s">
        <v>38</v>
      </c>
      <c r="F14" s="18">
        <v>8</v>
      </c>
      <c r="G14" s="19" t="s">
        <v>32</v>
      </c>
      <c r="H14" s="18">
        <v>48</v>
      </c>
      <c r="I14" s="19" t="s">
        <v>38</v>
      </c>
      <c r="J14" s="18">
        <v>7</v>
      </c>
      <c r="K14" s="19" t="s">
        <v>32</v>
      </c>
      <c r="L14" s="22">
        <v>7</v>
      </c>
      <c r="M14" s="19" t="s">
        <v>21</v>
      </c>
      <c r="N14" s="22">
        <v>5</v>
      </c>
      <c r="O14" s="24"/>
      <c r="P14" s="22"/>
      <c r="Q14" s="24"/>
      <c r="R14" s="22"/>
      <c r="S14" s="19" t="s">
        <v>22</v>
      </c>
      <c r="T14" s="23">
        <v>1</v>
      </c>
      <c r="U14" s="17"/>
      <c r="V14" s="17"/>
    </row>
    <row r="15" spans="1:22">
      <c r="A15" s="19" t="s">
        <v>16</v>
      </c>
      <c r="B15" s="18">
        <v>129</v>
      </c>
      <c r="C15" s="19" t="s">
        <v>62</v>
      </c>
      <c r="D15" s="18">
        <v>103</v>
      </c>
      <c r="E15" s="19" t="s">
        <v>16</v>
      </c>
      <c r="F15" s="18">
        <v>140</v>
      </c>
      <c r="G15" s="19" t="s">
        <v>38</v>
      </c>
      <c r="H15" s="18">
        <v>9</v>
      </c>
      <c r="I15" s="19" t="s">
        <v>16</v>
      </c>
      <c r="J15" s="18">
        <v>114</v>
      </c>
      <c r="K15" s="19" t="s">
        <v>21</v>
      </c>
      <c r="L15" s="22">
        <v>8</v>
      </c>
      <c r="M15" s="24"/>
      <c r="N15" s="22"/>
      <c r="O15" s="24"/>
      <c r="P15" s="22"/>
      <c r="Q15" s="24"/>
      <c r="R15" s="22"/>
      <c r="S15" s="24"/>
      <c r="T15" s="23"/>
      <c r="U15" s="17"/>
      <c r="V15" s="17"/>
    </row>
    <row r="16" spans="1:22">
      <c r="A16" s="19" t="s">
        <v>62</v>
      </c>
      <c r="B16" s="18">
        <v>93</v>
      </c>
      <c r="C16" s="19" t="s">
        <v>19</v>
      </c>
      <c r="D16" s="18">
        <v>3</v>
      </c>
      <c r="E16" s="19" t="s">
        <v>62</v>
      </c>
      <c r="F16" s="18">
        <v>77</v>
      </c>
      <c r="G16" s="19" t="s">
        <v>16</v>
      </c>
      <c r="H16" s="18">
        <v>128</v>
      </c>
      <c r="I16" s="19" t="s">
        <v>62</v>
      </c>
      <c r="J16" s="18">
        <v>81</v>
      </c>
      <c r="K16" s="24"/>
      <c r="L16" s="22"/>
      <c r="M16" s="24"/>
      <c r="N16" s="22"/>
      <c r="O16" s="22"/>
      <c r="P16" s="22"/>
      <c r="Q16" s="24"/>
      <c r="R16" s="22"/>
      <c r="S16" s="24"/>
      <c r="T16" s="23"/>
      <c r="U16" s="17"/>
      <c r="V16" s="17"/>
    </row>
    <row r="17" spans="1:20">
      <c r="A17" s="19" t="s">
        <v>19</v>
      </c>
      <c r="B17" s="18">
        <v>4</v>
      </c>
      <c r="C17" s="19" t="s">
        <v>34</v>
      </c>
      <c r="D17" s="18">
        <v>2</v>
      </c>
      <c r="E17" s="19" t="s">
        <v>19</v>
      </c>
      <c r="F17" s="18">
        <v>3</v>
      </c>
      <c r="G17" s="19" t="s">
        <v>62</v>
      </c>
      <c r="H17" s="18">
        <v>96</v>
      </c>
      <c r="I17" s="19" t="s">
        <v>19</v>
      </c>
      <c r="J17" s="18">
        <v>9</v>
      </c>
      <c r="K17" s="24"/>
      <c r="L17" s="22"/>
      <c r="M17" s="22"/>
      <c r="N17" s="22"/>
      <c r="O17" s="22"/>
      <c r="P17" s="22"/>
      <c r="Q17" s="22"/>
      <c r="R17" s="22"/>
      <c r="S17" s="24"/>
      <c r="T17" s="23"/>
    </row>
    <row r="18" spans="1:20">
      <c r="A18" s="19" t="s">
        <v>34</v>
      </c>
      <c r="B18" s="18">
        <v>6</v>
      </c>
      <c r="C18" s="24"/>
      <c r="D18" s="18"/>
      <c r="E18" s="19" t="s">
        <v>34</v>
      </c>
      <c r="F18" s="18">
        <v>2</v>
      </c>
      <c r="G18" s="19" t="s">
        <v>19</v>
      </c>
      <c r="H18" s="18">
        <v>4</v>
      </c>
      <c r="I18" s="19" t="s">
        <v>34</v>
      </c>
      <c r="J18" s="18">
        <v>2</v>
      </c>
      <c r="K18" s="21"/>
      <c r="L18" s="22"/>
      <c r="M18" s="22"/>
      <c r="N18" s="22"/>
      <c r="O18" s="22"/>
      <c r="P18" s="22"/>
      <c r="Q18" s="22"/>
      <c r="R18" s="22"/>
      <c r="S18" s="22"/>
      <c r="T18" s="23"/>
    </row>
    <row r="19" spans="1:20">
      <c r="A19" s="24"/>
      <c r="B19" s="18"/>
      <c r="C19" s="24"/>
      <c r="D19" s="18"/>
      <c r="E19" s="19" t="s">
        <v>42</v>
      </c>
      <c r="F19" s="18">
        <v>1</v>
      </c>
      <c r="G19" s="19" t="s">
        <v>34</v>
      </c>
      <c r="H19" s="18">
        <v>3</v>
      </c>
      <c r="I19" s="24"/>
      <c r="J19" s="18"/>
      <c r="K19" s="21"/>
      <c r="L19" s="22"/>
      <c r="M19" s="22"/>
      <c r="N19" s="22"/>
      <c r="O19" s="22"/>
      <c r="P19" s="22"/>
      <c r="Q19" s="22"/>
      <c r="R19" s="22"/>
      <c r="S19" s="22"/>
      <c r="T19" s="23"/>
    </row>
    <row r="20" spans="1:20">
      <c r="A20" s="18"/>
      <c r="B20" s="18"/>
      <c r="C20" s="18"/>
      <c r="D20" s="18"/>
      <c r="E20" s="24"/>
      <c r="F20" s="18"/>
      <c r="G20" s="18"/>
      <c r="H20" s="18"/>
      <c r="I20" s="18"/>
      <c r="J20" s="18"/>
      <c r="K20" s="21"/>
      <c r="L20" s="22"/>
      <c r="M20" s="22"/>
      <c r="N20" s="22"/>
      <c r="O20" s="22"/>
      <c r="P20" s="22"/>
      <c r="Q20" s="22"/>
      <c r="R20" s="22"/>
      <c r="S20" s="22"/>
      <c r="T20" s="23"/>
    </row>
    <row r="21" spans="1:20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21"/>
      <c r="L21" s="22"/>
      <c r="M21" s="22"/>
      <c r="N21" s="22"/>
      <c r="O21" s="22"/>
      <c r="P21" s="22"/>
      <c r="Q21" s="22"/>
      <c r="R21" s="22"/>
      <c r="S21" s="22"/>
      <c r="T21" s="23"/>
    </row>
    <row r="22" spans="1:20" ht="19.5">
      <c r="A22" s="113" t="s">
        <v>202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10" t="s">
        <v>202</v>
      </c>
      <c r="L22" s="111"/>
      <c r="M22" s="111"/>
      <c r="N22" s="111"/>
      <c r="O22" s="111"/>
      <c r="P22" s="111"/>
      <c r="Q22" s="111"/>
      <c r="R22" s="111"/>
      <c r="S22" s="111"/>
      <c r="T22" s="112"/>
    </row>
    <row r="23" spans="1:20">
      <c r="A23" s="18"/>
      <c r="B23" s="19" t="s">
        <v>6</v>
      </c>
      <c r="C23" s="18"/>
      <c r="D23" s="19" t="s">
        <v>6</v>
      </c>
      <c r="E23" s="18"/>
      <c r="F23" s="19" t="s">
        <v>6</v>
      </c>
      <c r="G23" s="18"/>
      <c r="H23" s="19" t="s">
        <v>6</v>
      </c>
      <c r="I23" s="18"/>
      <c r="J23" s="20" t="s">
        <v>6</v>
      </c>
      <c r="K23" s="21"/>
      <c r="L23" s="19" t="s">
        <v>6</v>
      </c>
      <c r="M23" s="22"/>
      <c r="N23" s="19" t="s">
        <v>6</v>
      </c>
      <c r="O23" s="22"/>
      <c r="P23" s="19" t="s">
        <v>6</v>
      </c>
      <c r="Q23" s="22"/>
      <c r="R23" s="19" t="s">
        <v>6</v>
      </c>
      <c r="S23" s="22"/>
      <c r="T23" s="19" t="s">
        <v>6</v>
      </c>
    </row>
    <row r="24" spans="1:20" ht="14.25">
      <c r="A24" s="19" t="s">
        <v>24</v>
      </c>
      <c r="B24" s="18">
        <v>1456</v>
      </c>
      <c r="C24" s="19" t="s">
        <v>24</v>
      </c>
      <c r="D24" s="18">
        <v>197</v>
      </c>
      <c r="E24" s="19" t="s">
        <v>24</v>
      </c>
      <c r="F24" s="18">
        <v>1705</v>
      </c>
      <c r="G24" s="19" t="s">
        <v>24</v>
      </c>
      <c r="H24" s="18">
        <v>1760</v>
      </c>
      <c r="I24" s="19" t="s">
        <v>24</v>
      </c>
      <c r="J24" s="18">
        <v>320</v>
      </c>
      <c r="K24" s="27" t="s">
        <v>56</v>
      </c>
      <c r="L24" s="26">
        <v>690</v>
      </c>
      <c r="M24" s="19" t="s">
        <v>16</v>
      </c>
      <c r="N24" s="22">
        <v>6358</v>
      </c>
      <c r="O24" s="19" t="s">
        <v>16</v>
      </c>
      <c r="P24" s="22">
        <v>6903</v>
      </c>
      <c r="Q24" s="19" t="s">
        <v>16</v>
      </c>
      <c r="R24" s="22">
        <v>6537</v>
      </c>
      <c r="S24" s="19" t="s">
        <v>16</v>
      </c>
      <c r="T24" s="23">
        <v>6998</v>
      </c>
    </row>
    <row r="25" spans="1:20">
      <c r="A25" s="19" t="s">
        <v>19</v>
      </c>
      <c r="B25" s="18">
        <v>168</v>
      </c>
      <c r="C25" s="19" t="s">
        <v>19</v>
      </c>
      <c r="D25" s="18">
        <v>178</v>
      </c>
      <c r="E25" s="19" t="s">
        <v>19</v>
      </c>
      <c r="F25" s="18">
        <v>167</v>
      </c>
      <c r="G25" s="19" t="s">
        <v>19</v>
      </c>
      <c r="H25" s="18">
        <v>177</v>
      </c>
      <c r="I25" s="19" t="s">
        <v>19</v>
      </c>
      <c r="J25" s="18">
        <v>166</v>
      </c>
      <c r="K25" s="19" t="s">
        <v>62</v>
      </c>
      <c r="L25" s="22">
        <v>1</v>
      </c>
      <c r="M25" s="19" t="s">
        <v>24</v>
      </c>
      <c r="N25" s="22">
        <v>19</v>
      </c>
      <c r="O25" s="19" t="s">
        <v>24</v>
      </c>
      <c r="P25" s="22">
        <v>13</v>
      </c>
      <c r="Q25" s="19" t="s">
        <v>24</v>
      </c>
      <c r="R25" s="22">
        <v>9</v>
      </c>
      <c r="S25" s="19" t="s">
        <v>24</v>
      </c>
      <c r="T25" s="23">
        <v>24</v>
      </c>
    </row>
    <row r="26" spans="1:20" ht="14.25">
      <c r="A26" s="19" t="s">
        <v>38</v>
      </c>
      <c r="B26" s="18">
        <v>30</v>
      </c>
      <c r="C26" s="19" t="s">
        <v>38</v>
      </c>
      <c r="D26" s="18">
        <v>2</v>
      </c>
      <c r="E26" s="19" t="s">
        <v>38</v>
      </c>
      <c r="F26" s="18">
        <v>17</v>
      </c>
      <c r="G26" s="19" t="s">
        <v>38</v>
      </c>
      <c r="H26" s="18">
        <v>21</v>
      </c>
      <c r="I26" s="19" t="s">
        <v>38</v>
      </c>
      <c r="J26" s="18">
        <v>3</v>
      </c>
      <c r="K26" s="19" t="s">
        <v>42</v>
      </c>
      <c r="L26" s="22">
        <v>1</v>
      </c>
      <c r="M26" s="27" t="s">
        <v>56</v>
      </c>
      <c r="N26" s="26">
        <v>1108</v>
      </c>
      <c r="O26" s="27" t="s">
        <v>56</v>
      </c>
      <c r="P26" s="26">
        <v>850</v>
      </c>
      <c r="Q26" s="27" t="s">
        <v>56</v>
      </c>
      <c r="R26" s="26">
        <v>1261</v>
      </c>
      <c r="S26" s="27" t="s">
        <v>56</v>
      </c>
      <c r="T26" s="43">
        <v>774</v>
      </c>
    </row>
    <row r="27" spans="1:20">
      <c r="A27" s="19" t="s">
        <v>32</v>
      </c>
      <c r="B27" s="18">
        <v>1428</v>
      </c>
      <c r="C27" s="19" t="s">
        <v>32</v>
      </c>
      <c r="D27" s="18">
        <v>1802</v>
      </c>
      <c r="E27" s="19" t="s">
        <v>32</v>
      </c>
      <c r="F27" s="18">
        <v>1144</v>
      </c>
      <c r="G27" s="19" t="s">
        <v>32</v>
      </c>
      <c r="H27" s="18">
        <v>1157</v>
      </c>
      <c r="I27" s="19" t="s">
        <v>32</v>
      </c>
      <c r="J27" s="18">
        <v>1945</v>
      </c>
      <c r="K27" s="19" t="s">
        <v>19</v>
      </c>
      <c r="L27" s="22">
        <v>72</v>
      </c>
      <c r="M27" s="19" t="s">
        <v>21</v>
      </c>
      <c r="N27" s="22">
        <v>1</v>
      </c>
      <c r="O27" s="19" t="s">
        <v>60</v>
      </c>
      <c r="P27" s="22">
        <v>7</v>
      </c>
      <c r="Q27" s="19" t="s">
        <v>60</v>
      </c>
      <c r="R27" s="22">
        <v>7</v>
      </c>
      <c r="S27" s="19" t="s">
        <v>21</v>
      </c>
      <c r="T27" s="23">
        <v>3</v>
      </c>
    </row>
    <row r="28" spans="1:20">
      <c r="A28" s="19" t="s">
        <v>36</v>
      </c>
      <c r="B28" s="18">
        <v>287</v>
      </c>
      <c r="C28" s="19" t="s">
        <v>36</v>
      </c>
      <c r="D28" s="18">
        <v>24</v>
      </c>
      <c r="E28" s="19" t="s">
        <v>36</v>
      </c>
      <c r="F28" s="18">
        <v>206</v>
      </c>
      <c r="G28" s="19" t="s">
        <v>36</v>
      </c>
      <c r="H28" s="18">
        <v>182</v>
      </c>
      <c r="I28" s="19" t="s">
        <v>36</v>
      </c>
      <c r="J28" s="18">
        <v>41</v>
      </c>
      <c r="K28" s="19" t="s">
        <v>61</v>
      </c>
      <c r="L28" s="22">
        <v>35</v>
      </c>
      <c r="M28" s="19" t="s">
        <v>60</v>
      </c>
      <c r="N28" s="22">
        <v>2</v>
      </c>
      <c r="O28" s="19" t="s">
        <v>19</v>
      </c>
      <c r="P28" s="22">
        <v>109</v>
      </c>
      <c r="Q28" s="19" t="s">
        <v>19</v>
      </c>
      <c r="R28" s="22">
        <v>60</v>
      </c>
      <c r="S28" s="19" t="s">
        <v>60</v>
      </c>
      <c r="T28" s="23">
        <v>4</v>
      </c>
    </row>
    <row r="29" spans="1:20">
      <c r="A29" s="19" t="s">
        <v>60</v>
      </c>
      <c r="B29" s="18">
        <v>48</v>
      </c>
      <c r="C29" s="19" t="s">
        <v>60</v>
      </c>
      <c r="D29" s="18">
        <v>43</v>
      </c>
      <c r="E29" s="19" t="s">
        <v>60</v>
      </c>
      <c r="F29" s="18">
        <v>44</v>
      </c>
      <c r="G29" s="19" t="s">
        <v>60</v>
      </c>
      <c r="H29" s="18">
        <v>42</v>
      </c>
      <c r="I29" s="19" t="s">
        <v>60</v>
      </c>
      <c r="J29" s="18">
        <v>23</v>
      </c>
      <c r="K29" s="19" t="s">
        <v>40</v>
      </c>
      <c r="L29" s="22">
        <v>2</v>
      </c>
      <c r="M29" s="19" t="s">
        <v>19</v>
      </c>
      <c r="N29" s="22">
        <v>81</v>
      </c>
      <c r="O29" s="19" t="s">
        <v>42</v>
      </c>
      <c r="P29" s="22">
        <v>1</v>
      </c>
      <c r="Q29" s="19" t="s">
        <v>40</v>
      </c>
      <c r="R29" s="22">
        <v>2</v>
      </c>
      <c r="S29" s="19" t="s">
        <v>19</v>
      </c>
      <c r="T29" s="23">
        <v>60</v>
      </c>
    </row>
    <row r="30" spans="1:20">
      <c r="A30" s="19" t="s">
        <v>61</v>
      </c>
      <c r="B30" s="18">
        <v>346</v>
      </c>
      <c r="C30" s="19" t="s">
        <v>61</v>
      </c>
      <c r="D30" s="18">
        <v>483</v>
      </c>
      <c r="E30" s="19" t="s">
        <v>61</v>
      </c>
      <c r="F30" s="18">
        <v>358</v>
      </c>
      <c r="G30" s="19" t="s">
        <v>61</v>
      </c>
      <c r="H30" s="18">
        <v>307</v>
      </c>
      <c r="I30" s="19" t="s">
        <v>61</v>
      </c>
      <c r="J30" s="18">
        <v>305</v>
      </c>
      <c r="K30" s="19" t="s">
        <v>32</v>
      </c>
      <c r="L30" s="22">
        <v>489</v>
      </c>
      <c r="M30" s="19" t="s">
        <v>40</v>
      </c>
      <c r="N30" s="22">
        <v>2</v>
      </c>
      <c r="O30" s="19" t="s">
        <v>34</v>
      </c>
      <c r="P30" s="22">
        <v>16</v>
      </c>
      <c r="Q30" s="19" t="s">
        <v>42</v>
      </c>
      <c r="R30" s="22">
        <v>1</v>
      </c>
      <c r="S30" s="19" t="s">
        <v>40</v>
      </c>
      <c r="T30" s="23">
        <v>2</v>
      </c>
    </row>
    <row r="31" spans="1:20" ht="14.25">
      <c r="A31" s="27" t="s">
        <v>56</v>
      </c>
      <c r="B31" s="45">
        <v>524</v>
      </c>
      <c r="C31" s="27" t="s">
        <v>56</v>
      </c>
      <c r="D31" s="45">
        <v>1085</v>
      </c>
      <c r="E31" s="27" t="s">
        <v>56</v>
      </c>
      <c r="F31" s="45">
        <v>669</v>
      </c>
      <c r="G31" s="27" t="s">
        <v>56</v>
      </c>
      <c r="H31" s="45">
        <v>637</v>
      </c>
      <c r="I31" s="27" t="s">
        <v>56</v>
      </c>
      <c r="J31" s="45">
        <v>760</v>
      </c>
      <c r="K31" s="19" t="s">
        <v>26</v>
      </c>
      <c r="L31" s="22">
        <v>1</v>
      </c>
      <c r="M31" s="19" t="s">
        <v>42</v>
      </c>
      <c r="N31" s="22">
        <v>1</v>
      </c>
      <c r="O31" s="19" t="s">
        <v>32</v>
      </c>
      <c r="P31" s="22">
        <v>274</v>
      </c>
      <c r="Q31" s="19" t="s">
        <v>34</v>
      </c>
      <c r="R31" s="22">
        <v>10</v>
      </c>
      <c r="S31" s="19" t="s">
        <v>42</v>
      </c>
      <c r="T31" s="23">
        <v>1</v>
      </c>
    </row>
    <row r="32" spans="1:20">
      <c r="A32" s="19" t="s">
        <v>26</v>
      </c>
      <c r="B32" s="18">
        <v>111</v>
      </c>
      <c r="C32" s="19" t="s">
        <v>26</v>
      </c>
      <c r="D32" s="18">
        <v>10</v>
      </c>
      <c r="E32" s="19" t="s">
        <v>26</v>
      </c>
      <c r="F32" s="18">
        <v>120</v>
      </c>
      <c r="G32" s="19" t="s">
        <v>26</v>
      </c>
      <c r="H32" s="18">
        <v>116</v>
      </c>
      <c r="I32" s="19" t="s">
        <v>26</v>
      </c>
      <c r="J32" s="18">
        <v>12</v>
      </c>
      <c r="K32" s="19" t="s">
        <v>60</v>
      </c>
      <c r="L32" s="22">
        <v>5</v>
      </c>
      <c r="M32" s="19" t="s">
        <v>34</v>
      </c>
      <c r="N32" s="22">
        <v>13</v>
      </c>
      <c r="O32" s="19" t="s">
        <v>61</v>
      </c>
      <c r="P32" s="22">
        <v>19</v>
      </c>
      <c r="Q32" s="19" t="s">
        <v>32</v>
      </c>
      <c r="R32" s="22">
        <v>272</v>
      </c>
      <c r="S32" s="19" t="s">
        <v>34</v>
      </c>
      <c r="T32" s="23">
        <v>11</v>
      </c>
    </row>
    <row r="33" spans="1:20">
      <c r="A33" s="19" t="s">
        <v>21</v>
      </c>
      <c r="B33" s="18">
        <v>376</v>
      </c>
      <c r="C33" s="19" t="s">
        <v>21</v>
      </c>
      <c r="D33" s="18">
        <v>65</v>
      </c>
      <c r="E33" s="19" t="s">
        <v>21</v>
      </c>
      <c r="F33" s="18">
        <v>395</v>
      </c>
      <c r="G33" s="19" t="s">
        <v>21</v>
      </c>
      <c r="H33" s="18">
        <v>424</v>
      </c>
      <c r="I33" s="19" t="s">
        <v>21</v>
      </c>
      <c r="J33" s="18">
        <v>80</v>
      </c>
      <c r="K33" s="19" t="s">
        <v>24</v>
      </c>
      <c r="L33" s="22">
        <v>18</v>
      </c>
      <c r="M33" s="19" t="s">
        <v>32</v>
      </c>
      <c r="N33" s="22">
        <v>533</v>
      </c>
      <c r="O33" s="22"/>
      <c r="P33" s="22"/>
      <c r="Q33" s="19" t="s">
        <v>61</v>
      </c>
      <c r="R33" s="22">
        <v>33</v>
      </c>
      <c r="S33" s="19" t="s">
        <v>32</v>
      </c>
      <c r="T33" s="23">
        <v>290</v>
      </c>
    </row>
    <row r="34" spans="1:20">
      <c r="A34" s="19" t="s">
        <v>34</v>
      </c>
      <c r="B34" s="18">
        <v>140</v>
      </c>
      <c r="C34" s="19" t="s">
        <v>34</v>
      </c>
      <c r="D34" s="18">
        <v>94</v>
      </c>
      <c r="E34" s="19" t="s">
        <v>34</v>
      </c>
      <c r="F34" s="18">
        <v>102</v>
      </c>
      <c r="G34" s="19" t="s">
        <v>34</v>
      </c>
      <c r="H34" s="18">
        <v>100</v>
      </c>
      <c r="I34" s="19" t="s">
        <v>34</v>
      </c>
      <c r="J34" s="18">
        <v>84</v>
      </c>
      <c r="K34" s="19" t="s">
        <v>16</v>
      </c>
      <c r="L34" s="22">
        <v>6860</v>
      </c>
      <c r="M34" s="19" t="s">
        <v>61</v>
      </c>
      <c r="N34" s="22">
        <v>73</v>
      </c>
      <c r="O34" s="22"/>
      <c r="P34" s="22"/>
      <c r="Q34" s="22"/>
      <c r="R34" s="22"/>
      <c r="S34" s="19" t="s">
        <v>61</v>
      </c>
      <c r="T34" s="23">
        <v>24</v>
      </c>
    </row>
    <row r="35" spans="1:20">
      <c r="A35" s="19" t="s">
        <v>62</v>
      </c>
      <c r="B35" s="18">
        <v>31</v>
      </c>
      <c r="C35" s="19" t="s">
        <v>62</v>
      </c>
      <c r="D35" s="18">
        <v>18</v>
      </c>
      <c r="E35" s="19" t="s">
        <v>62</v>
      </c>
      <c r="F35" s="18">
        <v>26</v>
      </c>
      <c r="G35" s="19" t="s">
        <v>62</v>
      </c>
      <c r="H35" s="18">
        <v>28</v>
      </c>
      <c r="I35" s="19" t="s">
        <v>62</v>
      </c>
      <c r="J35" s="18">
        <v>14</v>
      </c>
      <c r="K35" s="19" t="s">
        <v>21</v>
      </c>
      <c r="L35" s="22">
        <v>2</v>
      </c>
      <c r="M35" s="19" t="s">
        <v>62</v>
      </c>
      <c r="N35" s="22">
        <v>1</v>
      </c>
      <c r="O35" s="22"/>
      <c r="P35" s="22"/>
      <c r="Q35" s="22"/>
      <c r="R35" s="22"/>
      <c r="S35" s="19" t="s">
        <v>62</v>
      </c>
      <c r="T35" s="23">
        <v>1</v>
      </c>
    </row>
    <row r="36" spans="1:20">
      <c r="A36" s="19" t="s">
        <v>16</v>
      </c>
      <c r="B36" s="18">
        <v>1995</v>
      </c>
      <c r="C36" s="19" t="s">
        <v>16</v>
      </c>
      <c r="D36" s="18">
        <v>4081</v>
      </c>
      <c r="E36" s="19" t="s">
        <v>16</v>
      </c>
      <c r="F36" s="18">
        <v>2255</v>
      </c>
      <c r="G36" s="19" t="s">
        <v>16</v>
      </c>
      <c r="H36" s="18">
        <v>2325</v>
      </c>
      <c r="I36" s="19" t="s">
        <v>16</v>
      </c>
      <c r="J36" s="18">
        <v>4293</v>
      </c>
      <c r="K36" s="19" t="s">
        <v>34</v>
      </c>
      <c r="L36" s="22">
        <v>16</v>
      </c>
      <c r="M36" s="22"/>
      <c r="N36" s="22"/>
      <c r="O36" s="22"/>
      <c r="P36" s="22"/>
      <c r="Q36" s="22"/>
      <c r="R36" s="22"/>
      <c r="S36" s="22"/>
      <c r="T36" s="23"/>
    </row>
    <row r="37" spans="1:20">
      <c r="A37" s="19" t="s">
        <v>40</v>
      </c>
      <c r="B37" s="18">
        <v>1132</v>
      </c>
      <c r="C37" s="19" t="s">
        <v>40</v>
      </c>
      <c r="D37" s="18">
        <v>101</v>
      </c>
      <c r="E37" s="19" t="s">
        <v>40</v>
      </c>
      <c r="F37" s="18">
        <v>889</v>
      </c>
      <c r="G37" s="19" t="s">
        <v>40</v>
      </c>
      <c r="H37" s="18">
        <v>815</v>
      </c>
      <c r="I37" s="19" t="s">
        <v>40</v>
      </c>
      <c r="J37" s="18">
        <v>133</v>
      </c>
      <c r="K37" s="21"/>
      <c r="L37" s="22"/>
      <c r="M37" s="22"/>
      <c r="N37" s="22"/>
      <c r="O37" s="22"/>
      <c r="P37" s="22"/>
      <c r="Q37" s="22"/>
      <c r="R37" s="22"/>
      <c r="S37" s="22"/>
      <c r="T37" s="23"/>
    </row>
    <row r="38" spans="1:20">
      <c r="A38" s="19" t="s">
        <v>22</v>
      </c>
      <c r="B38" s="18">
        <v>20</v>
      </c>
      <c r="C38" s="19" t="s">
        <v>22</v>
      </c>
      <c r="D38" s="18">
        <v>4</v>
      </c>
      <c r="E38" s="19" t="s">
        <v>22</v>
      </c>
      <c r="F38" s="18">
        <v>24</v>
      </c>
      <c r="G38" s="19" t="s">
        <v>22</v>
      </c>
      <c r="H38" s="18">
        <v>27</v>
      </c>
      <c r="I38" s="19" t="s">
        <v>22</v>
      </c>
      <c r="J38" s="18">
        <v>3</v>
      </c>
      <c r="K38" s="21"/>
      <c r="L38" s="22"/>
      <c r="M38" s="22"/>
      <c r="N38" s="22"/>
      <c r="O38" s="22"/>
      <c r="P38" s="22"/>
      <c r="Q38" s="22"/>
      <c r="R38" s="22"/>
      <c r="S38" s="22"/>
      <c r="T38" s="23"/>
    </row>
    <row r="39" spans="1:20">
      <c r="A39" s="19" t="s">
        <v>42</v>
      </c>
      <c r="B39" s="18">
        <v>100</v>
      </c>
      <c r="C39" s="19" t="s">
        <v>42</v>
      </c>
      <c r="D39" s="18">
        <v>5</v>
      </c>
      <c r="E39" s="19" t="s">
        <v>42</v>
      </c>
      <c r="F39" s="18">
        <v>71</v>
      </c>
      <c r="G39" s="19" t="s">
        <v>42</v>
      </c>
      <c r="H39" s="18">
        <v>74</v>
      </c>
      <c r="I39" s="19" t="s">
        <v>42</v>
      </c>
      <c r="J39" s="18">
        <v>10</v>
      </c>
      <c r="K39" s="21"/>
      <c r="L39" s="22"/>
      <c r="M39" s="22"/>
      <c r="N39" s="22"/>
      <c r="O39" s="22"/>
      <c r="P39" s="22"/>
      <c r="Q39" s="22"/>
      <c r="R39" s="22"/>
      <c r="S39" s="22"/>
      <c r="T39" s="23"/>
    </row>
    <row r="40" spans="1:2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21"/>
      <c r="L40" s="22"/>
      <c r="M40" s="22"/>
      <c r="N40" s="22"/>
      <c r="O40" s="22"/>
      <c r="P40" s="22"/>
      <c r="Q40" s="22"/>
      <c r="R40" s="22"/>
      <c r="S40" s="22"/>
      <c r="T40" s="23"/>
    </row>
    <row r="41" spans="1:20" ht="19.5">
      <c r="A41" s="113" t="s">
        <v>203</v>
      </c>
      <c r="B41" s="109"/>
      <c r="C41" s="109"/>
      <c r="D41" s="109"/>
      <c r="E41" s="109"/>
      <c r="F41" s="109"/>
      <c r="G41" s="109"/>
      <c r="H41" s="109"/>
      <c r="I41" s="109"/>
      <c r="J41" s="109"/>
      <c r="K41" s="110" t="s">
        <v>203</v>
      </c>
      <c r="L41" s="111"/>
      <c r="M41" s="111"/>
      <c r="N41" s="111"/>
      <c r="O41" s="111"/>
      <c r="P41" s="111"/>
      <c r="Q41" s="111"/>
      <c r="R41" s="111"/>
      <c r="S41" s="111"/>
      <c r="T41" s="112"/>
    </row>
    <row r="42" spans="1:20">
      <c r="A42" s="18"/>
      <c r="B42" s="19" t="s">
        <v>6</v>
      </c>
      <c r="C42" s="18"/>
      <c r="D42" s="19" t="s">
        <v>6</v>
      </c>
      <c r="E42" s="18"/>
      <c r="F42" s="19" t="s">
        <v>6</v>
      </c>
      <c r="G42" s="18"/>
      <c r="H42" s="19" t="s">
        <v>6</v>
      </c>
      <c r="I42" s="18"/>
      <c r="J42" s="20" t="s">
        <v>6</v>
      </c>
      <c r="K42" s="21"/>
      <c r="L42" s="19" t="s">
        <v>6</v>
      </c>
      <c r="M42" s="22"/>
      <c r="N42" s="19" t="s">
        <v>6</v>
      </c>
      <c r="O42" s="22"/>
      <c r="P42" s="19" t="s">
        <v>6</v>
      </c>
      <c r="Q42" s="22"/>
      <c r="R42" s="19" t="s">
        <v>6</v>
      </c>
      <c r="S42" s="22"/>
      <c r="T42" s="19" t="s">
        <v>6</v>
      </c>
    </row>
    <row r="43" spans="1:20" ht="14.25">
      <c r="A43" s="19" t="s">
        <v>24</v>
      </c>
      <c r="B43" s="18">
        <v>1976</v>
      </c>
      <c r="C43" s="19" t="s">
        <v>24</v>
      </c>
      <c r="D43" s="18">
        <v>2079</v>
      </c>
      <c r="E43" s="19" t="s">
        <v>24</v>
      </c>
      <c r="F43" s="18">
        <v>1981</v>
      </c>
      <c r="G43" s="19" t="s">
        <v>24</v>
      </c>
      <c r="H43" s="18">
        <v>2169</v>
      </c>
      <c r="I43" s="19" t="s">
        <v>24</v>
      </c>
      <c r="J43" s="18">
        <v>3352</v>
      </c>
      <c r="K43" s="27" t="s">
        <v>56</v>
      </c>
      <c r="L43" s="26">
        <v>631</v>
      </c>
      <c r="M43" s="19" t="s">
        <v>26</v>
      </c>
      <c r="N43" s="22">
        <v>1</v>
      </c>
      <c r="O43" s="19" t="s">
        <v>26</v>
      </c>
      <c r="P43" s="22">
        <v>1</v>
      </c>
      <c r="Q43" s="19" t="s">
        <v>26</v>
      </c>
      <c r="R43" s="22">
        <v>5</v>
      </c>
      <c r="S43" s="19" t="s">
        <v>26</v>
      </c>
      <c r="T43" s="23">
        <v>2</v>
      </c>
    </row>
    <row r="44" spans="1:20">
      <c r="A44" s="19" t="s">
        <v>19</v>
      </c>
      <c r="B44" s="18">
        <v>16</v>
      </c>
      <c r="C44" s="19" t="s">
        <v>19</v>
      </c>
      <c r="D44" s="18">
        <v>10</v>
      </c>
      <c r="E44" s="19" t="s">
        <v>19</v>
      </c>
      <c r="F44" s="18">
        <v>9</v>
      </c>
      <c r="G44" s="19" t="s">
        <v>19</v>
      </c>
      <c r="H44" s="18">
        <v>18</v>
      </c>
      <c r="I44" s="19" t="s">
        <v>19</v>
      </c>
      <c r="J44" s="18">
        <v>18</v>
      </c>
      <c r="K44" s="19" t="s">
        <v>62</v>
      </c>
      <c r="L44" s="22">
        <v>3</v>
      </c>
      <c r="M44" s="19" t="s">
        <v>16</v>
      </c>
      <c r="N44" s="22">
        <v>81</v>
      </c>
      <c r="O44" s="19" t="s">
        <v>16</v>
      </c>
      <c r="P44" s="22">
        <v>98</v>
      </c>
      <c r="Q44" s="19" t="s">
        <v>16</v>
      </c>
      <c r="R44" s="22">
        <v>90</v>
      </c>
      <c r="S44" s="19" t="s">
        <v>16</v>
      </c>
      <c r="T44" s="23">
        <v>96</v>
      </c>
    </row>
    <row r="45" spans="1:20">
      <c r="A45" s="19" t="s">
        <v>38</v>
      </c>
      <c r="B45" s="18">
        <v>32</v>
      </c>
      <c r="C45" s="19" t="s">
        <v>38</v>
      </c>
      <c r="D45" s="18">
        <v>44</v>
      </c>
      <c r="E45" s="19" t="s">
        <v>38</v>
      </c>
      <c r="F45" s="18">
        <v>39</v>
      </c>
      <c r="G45" s="19" t="s">
        <v>38</v>
      </c>
      <c r="H45" s="18">
        <v>33</v>
      </c>
      <c r="I45" s="19" t="s">
        <v>38</v>
      </c>
      <c r="J45" s="18">
        <v>18</v>
      </c>
      <c r="K45" s="19" t="s">
        <v>42</v>
      </c>
      <c r="L45" s="22">
        <v>1</v>
      </c>
      <c r="M45" s="19" t="s">
        <v>24</v>
      </c>
      <c r="N45" s="22">
        <v>45</v>
      </c>
      <c r="O45" s="19" t="s">
        <v>24</v>
      </c>
      <c r="P45" s="22">
        <v>64</v>
      </c>
      <c r="Q45" s="19" t="s">
        <v>24</v>
      </c>
      <c r="R45" s="22">
        <v>103</v>
      </c>
      <c r="S45" s="19" t="s">
        <v>24</v>
      </c>
      <c r="T45" s="23">
        <v>38</v>
      </c>
    </row>
    <row r="46" spans="1:20" ht="14.25">
      <c r="A46" s="19" t="s">
        <v>32</v>
      </c>
      <c r="B46" s="18">
        <v>121</v>
      </c>
      <c r="C46" s="19" t="s">
        <v>32</v>
      </c>
      <c r="D46" s="18">
        <v>104</v>
      </c>
      <c r="E46" s="19" t="s">
        <v>32</v>
      </c>
      <c r="F46" s="18">
        <v>97</v>
      </c>
      <c r="G46" s="19" t="s">
        <v>32</v>
      </c>
      <c r="H46" s="18">
        <v>93</v>
      </c>
      <c r="I46" s="19" t="s">
        <v>32</v>
      </c>
      <c r="J46" s="18">
        <v>186</v>
      </c>
      <c r="K46" s="19" t="s">
        <v>61</v>
      </c>
      <c r="L46" s="22">
        <v>35</v>
      </c>
      <c r="M46" s="27" t="s">
        <v>56</v>
      </c>
      <c r="N46" s="26">
        <v>597</v>
      </c>
      <c r="O46" s="27" t="s">
        <v>56</v>
      </c>
      <c r="P46" s="26">
        <v>540</v>
      </c>
      <c r="Q46" s="27" t="s">
        <v>56</v>
      </c>
      <c r="R46" s="26">
        <v>496</v>
      </c>
      <c r="S46" s="27" t="s">
        <v>56</v>
      </c>
      <c r="T46" s="43">
        <v>512</v>
      </c>
    </row>
    <row r="47" spans="1:20">
      <c r="A47" s="19" t="s">
        <v>36</v>
      </c>
      <c r="B47" s="18">
        <v>838</v>
      </c>
      <c r="C47" s="19" t="s">
        <v>36</v>
      </c>
      <c r="D47" s="18">
        <v>874</v>
      </c>
      <c r="E47" s="19" t="s">
        <v>36</v>
      </c>
      <c r="F47" s="18">
        <v>824</v>
      </c>
      <c r="G47" s="19" t="s">
        <v>36</v>
      </c>
      <c r="H47" s="18">
        <v>720</v>
      </c>
      <c r="I47" s="19" t="s">
        <v>36</v>
      </c>
      <c r="J47" s="18">
        <v>529</v>
      </c>
      <c r="K47" s="19" t="s">
        <v>22</v>
      </c>
      <c r="L47" s="22">
        <v>68</v>
      </c>
      <c r="M47" s="19" t="s">
        <v>22</v>
      </c>
      <c r="N47" s="22">
        <v>74</v>
      </c>
      <c r="O47" s="19" t="s">
        <v>22</v>
      </c>
      <c r="P47" s="22">
        <v>102</v>
      </c>
      <c r="Q47" s="19" t="s">
        <v>22</v>
      </c>
      <c r="R47" s="22">
        <v>61</v>
      </c>
      <c r="S47" s="19" t="s">
        <v>22</v>
      </c>
      <c r="T47" s="23">
        <v>75</v>
      </c>
    </row>
    <row r="48" spans="1:20">
      <c r="A48" s="19" t="s">
        <v>60</v>
      </c>
      <c r="B48" s="18">
        <v>24</v>
      </c>
      <c r="C48" s="19" t="s">
        <v>60</v>
      </c>
      <c r="D48" s="18">
        <v>24</v>
      </c>
      <c r="E48" s="19" t="s">
        <v>60</v>
      </c>
      <c r="F48" s="18">
        <v>29</v>
      </c>
      <c r="G48" s="19" t="s">
        <v>60</v>
      </c>
      <c r="H48" s="18">
        <v>20</v>
      </c>
      <c r="I48" s="19" t="s">
        <v>60</v>
      </c>
      <c r="J48" s="18">
        <v>13</v>
      </c>
      <c r="K48" s="19" t="s">
        <v>32</v>
      </c>
      <c r="L48" s="22">
        <v>10</v>
      </c>
      <c r="M48" s="19" t="s">
        <v>21</v>
      </c>
      <c r="N48" s="22">
        <v>6740</v>
      </c>
      <c r="O48" s="19" t="s">
        <v>21</v>
      </c>
      <c r="P48" s="22">
        <v>7058</v>
      </c>
      <c r="Q48" s="19" t="s">
        <v>21</v>
      </c>
      <c r="R48" s="22">
        <v>7077</v>
      </c>
      <c r="S48" s="19" t="s">
        <v>21</v>
      </c>
      <c r="T48" s="23">
        <v>7125</v>
      </c>
    </row>
    <row r="49" spans="1:20">
      <c r="A49" s="19" t="s">
        <v>61</v>
      </c>
      <c r="B49" s="18">
        <v>189</v>
      </c>
      <c r="C49" s="19" t="s">
        <v>61</v>
      </c>
      <c r="D49" s="18">
        <v>155</v>
      </c>
      <c r="E49" s="19" t="s">
        <v>61</v>
      </c>
      <c r="F49" s="18">
        <v>179</v>
      </c>
      <c r="G49" s="19" t="s">
        <v>61</v>
      </c>
      <c r="H49" s="18">
        <v>159</v>
      </c>
      <c r="I49" s="19" t="s">
        <v>61</v>
      </c>
      <c r="J49" s="18">
        <v>113</v>
      </c>
      <c r="K49" s="19" t="s">
        <v>26</v>
      </c>
      <c r="L49" s="22">
        <v>1</v>
      </c>
      <c r="M49" s="19" t="s">
        <v>60</v>
      </c>
      <c r="N49" s="22">
        <v>14</v>
      </c>
      <c r="O49" s="19" t="s">
        <v>60</v>
      </c>
      <c r="P49" s="22">
        <v>8</v>
      </c>
      <c r="Q49" s="19" t="s">
        <v>60</v>
      </c>
      <c r="R49" s="22">
        <v>8</v>
      </c>
      <c r="S49" s="19" t="s">
        <v>60</v>
      </c>
      <c r="T49" s="23">
        <v>11</v>
      </c>
    </row>
    <row r="50" spans="1:20" ht="14.25">
      <c r="A50" s="27" t="s">
        <v>56</v>
      </c>
      <c r="B50" s="45">
        <v>675</v>
      </c>
      <c r="C50" s="27" t="s">
        <v>56</v>
      </c>
      <c r="D50" s="45">
        <v>512</v>
      </c>
      <c r="E50" s="27" t="s">
        <v>56</v>
      </c>
      <c r="F50" s="45">
        <v>671</v>
      </c>
      <c r="G50" s="27" t="s">
        <v>56</v>
      </c>
      <c r="H50" s="45">
        <v>654</v>
      </c>
      <c r="I50" s="27" t="s">
        <v>56</v>
      </c>
      <c r="J50" s="45">
        <v>382</v>
      </c>
      <c r="K50" s="19" t="s">
        <v>36</v>
      </c>
      <c r="L50" s="22">
        <v>383</v>
      </c>
      <c r="M50" s="19" t="s">
        <v>40</v>
      </c>
      <c r="N50" s="22">
        <v>8</v>
      </c>
      <c r="O50" s="19" t="s">
        <v>19</v>
      </c>
      <c r="P50" s="22">
        <v>2</v>
      </c>
      <c r="Q50" s="19" t="s">
        <v>19</v>
      </c>
      <c r="R50" s="22">
        <v>2</v>
      </c>
      <c r="S50" s="19" t="s">
        <v>19</v>
      </c>
      <c r="T50" s="23">
        <v>3</v>
      </c>
    </row>
    <row r="51" spans="1:20">
      <c r="A51" s="19" t="s">
        <v>26</v>
      </c>
      <c r="B51" s="18">
        <v>67</v>
      </c>
      <c r="C51" s="19" t="s">
        <v>26</v>
      </c>
      <c r="D51" s="18">
        <v>67</v>
      </c>
      <c r="E51" s="19" t="s">
        <v>26</v>
      </c>
      <c r="F51" s="18">
        <v>62</v>
      </c>
      <c r="G51" s="19" t="s">
        <v>26</v>
      </c>
      <c r="H51" s="18">
        <v>77</v>
      </c>
      <c r="I51" s="19" t="s">
        <v>26</v>
      </c>
      <c r="J51" s="18">
        <v>78</v>
      </c>
      <c r="K51" s="19" t="s">
        <v>60</v>
      </c>
      <c r="L51" s="22">
        <v>7</v>
      </c>
      <c r="M51" s="19" t="s">
        <v>38</v>
      </c>
      <c r="N51" s="22">
        <v>9</v>
      </c>
      <c r="O51" s="19" t="s">
        <v>40</v>
      </c>
      <c r="P51" s="22">
        <v>3</v>
      </c>
      <c r="Q51" s="19" t="s">
        <v>40</v>
      </c>
      <c r="R51" s="22">
        <v>6</v>
      </c>
      <c r="S51" s="19" t="s">
        <v>40</v>
      </c>
      <c r="T51" s="23">
        <v>2</v>
      </c>
    </row>
    <row r="52" spans="1:20">
      <c r="A52" s="19" t="s">
        <v>21</v>
      </c>
      <c r="B52" s="18">
        <v>3182</v>
      </c>
      <c r="C52" s="19" t="s">
        <v>21</v>
      </c>
      <c r="D52" s="18">
        <v>3226</v>
      </c>
      <c r="E52" s="19" t="s">
        <v>21</v>
      </c>
      <c r="F52" s="18">
        <v>3272</v>
      </c>
      <c r="G52" s="19" t="s">
        <v>21</v>
      </c>
      <c r="H52" s="18">
        <v>3125</v>
      </c>
      <c r="I52" s="19" t="s">
        <v>21</v>
      </c>
      <c r="J52" s="18">
        <v>1765</v>
      </c>
      <c r="K52" s="19" t="s">
        <v>24</v>
      </c>
      <c r="L52" s="22">
        <v>38</v>
      </c>
      <c r="M52" s="19" t="s">
        <v>32</v>
      </c>
      <c r="N52" s="22">
        <v>2</v>
      </c>
      <c r="O52" s="19" t="s">
        <v>38</v>
      </c>
      <c r="P52" s="22">
        <v>11</v>
      </c>
      <c r="Q52" s="19" t="s">
        <v>38</v>
      </c>
      <c r="R52" s="22">
        <v>16</v>
      </c>
      <c r="S52" s="19" t="s">
        <v>38</v>
      </c>
      <c r="T52" s="23">
        <v>10</v>
      </c>
    </row>
    <row r="53" spans="1:20">
      <c r="A53" s="19" t="s">
        <v>34</v>
      </c>
      <c r="B53" s="18">
        <v>2</v>
      </c>
      <c r="C53" s="19" t="s">
        <v>34</v>
      </c>
      <c r="D53" s="18">
        <v>4</v>
      </c>
      <c r="E53" s="19" t="s">
        <v>34</v>
      </c>
      <c r="F53" s="18">
        <v>5</v>
      </c>
      <c r="G53" s="19" t="s">
        <v>34</v>
      </c>
      <c r="H53" s="18">
        <v>3</v>
      </c>
      <c r="I53" s="19" t="s">
        <v>34</v>
      </c>
      <c r="J53" s="18">
        <v>11</v>
      </c>
      <c r="K53" s="19" t="s">
        <v>40</v>
      </c>
      <c r="L53" s="22">
        <v>3</v>
      </c>
      <c r="M53" s="19" t="s">
        <v>61</v>
      </c>
      <c r="N53" s="22">
        <v>56</v>
      </c>
      <c r="O53" s="19" t="s">
        <v>32</v>
      </c>
      <c r="P53" s="22">
        <v>2</v>
      </c>
      <c r="Q53" s="19" t="s">
        <v>32</v>
      </c>
      <c r="R53" s="22">
        <v>4</v>
      </c>
      <c r="S53" s="19" t="s">
        <v>32</v>
      </c>
      <c r="T53" s="23">
        <v>5</v>
      </c>
    </row>
    <row r="54" spans="1:20">
      <c r="A54" s="19" t="s">
        <v>62</v>
      </c>
      <c r="B54" s="18">
        <v>10</v>
      </c>
      <c r="C54" s="19" t="s">
        <v>62</v>
      </c>
      <c r="D54" s="18">
        <v>3</v>
      </c>
      <c r="E54" s="19" t="s">
        <v>62</v>
      </c>
      <c r="F54" s="18">
        <v>4</v>
      </c>
      <c r="G54" s="19" t="s">
        <v>62</v>
      </c>
      <c r="H54" s="18">
        <v>8</v>
      </c>
      <c r="I54" s="19" t="s">
        <v>62</v>
      </c>
      <c r="J54" s="18">
        <v>4</v>
      </c>
      <c r="K54" s="19" t="s">
        <v>16</v>
      </c>
      <c r="L54" s="22">
        <v>110</v>
      </c>
      <c r="M54" s="19" t="s">
        <v>62</v>
      </c>
      <c r="N54" s="22">
        <v>2</v>
      </c>
      <c r="O54" s="19" t="s">
        <v>61</v>
      </c>
      <c r="P54" s="22">
        <v>19</v>
      </c>
      <c r="Q54" s="19" t="s">
        <v>61</v>
      </c>
      <c r="R54" s="22">
        <v>26</v>
      </c>
      <c r="S54" s="19" t="s">
        <v>61</v>
      </c>
      <c r="T54" s="23">
        <v>22</v>
      </c>
    </row>
    <row r="55" spans="1:20" ht="19.5">
      <c r="A55" s="19" t="s">
        <v>16</v>
      </c>
      <c r="B55" s="18">
        <v>424</v>
      </c>
      <c r="C55" s="19" t="s">
        <v>16</v>
      </c>
      <c r="D55" s="18">
        <v>365</v>
      </c>
      <c r="E55" s="19" t="s">
        <v>16</v>
      </c>
      <c r="F55" s="18">
        <v>411</v>
      </c>
      <c r="G55" s="19" t="s">
        <v>16</v>
      </c>
      <c r="H55" s="12">
        <v>436</v>
      </c>
      <c r="I55" s="19" t="s">
        <v>16</v>
      </c>
      <c r="J55" s="18">
        <v>636</v>
      </c>
      <c r="K55" s="19" t="s">
        <v>21</v>
      </c>
      <c r="L55" s="22">
        <v>6877</v>
      </c>
      <c r="M55" s="19" t="s">
        <v>36</v>
      </c>
      <c r="N55" s="22">
        <v>563</v>
      </c>
      <c r="O55" s="19" t="s">
        <v>62</v>
      </c>
      <c r="P55" s="22">
        <v>1</v>
      </c>
      <c r="Q55" s="19" t="s">
        <v>62</v>
      </c>
      <c r="R55" s="22">
        <v>1</v>
      </c>
      <c r="S55" s="19" t="s">
        <v>62</v>
      </c>
      <c r="T55" s="23">
        <v>2</v>
      </c>
    </row>
    <row r="56" spans="1:20">
      <c r="A56" s="19" t="s">
        <v>40</v>
      </c>
      <c r="B56" s="18">
        <v>520</v>
      </c>
      <c r="C56" s="19" t="s">
        <v>40</v>
      </c>
      <c r="D56" s="18">
        <v>587</v>
      </c>
      <c r="E56" s="19" t="s">
        <v>40</v>
      </c>
      <c r="F56" s="18">
        <v>486</v>
      </c>
      <c r="G56" s="19" t="s">
        <v>40</v>
      </c>
      <c r="H56" s="18">
        <v>545</v>
      </c>
      <c r="I56" s="19" t="s">
        <v>40</v>
      </c>
      <c r="J56" s="18">
        <v>998</v>
      </c>
      <c r="K56" s="19" t="s">
        <v>38</v>
      </c>
      <c r="L56" s="22">
        <v>23</v>
      </c>
      <c r="M56" s="22"/>
      <c r="N56" s="22"/>
      <c r="O56" s="19" t="s">
        <v>36</v>
      </c>
      <c r="P56" s="22">
        <v>283</v>
      </c>
      <c r="Q56" s="19" t="s">
        <v>36</v>
      </c>
      <c r="R56" s="22">
        <v>297</v>
      </c>
      <c r="S56" s="19" t="s">
        <v>36</v>
      </c>
      <c r="T56" s="23">
        <v>289</v>
      </c>
    </row>
    <row r="57" spans="1:20">
      <c r="A57" s="19" t="s">
        <v>22</v>
      </c>
      <c r="B57" s="18">
        <v>92</v>
      </c>
      <c r="C57" s="19" t="s">
        <v>22</v>
      </c>
      <c r="D57" s="18">
        <v>114</v>
      </c>
      <c r="E57" s="19" t="s">
        <v>22</v>
      </c>
      <c r="F57" s="18">
        <v>102</v>
      </c>
      <c r="G57" s="19" t="s">
        <v>22</v>
      </c>
      <c r="H57" s="18">
        <v>99</v>
      </c>
      <c r="I57" s="19" t="s">
        <v>22</v>
      </c>
      <c r="J57" s="18">
        <v>50</v>
      </c>
      <c r="K57" s="19" t="s">
        <v>19</v>
      </c>
      <c r="L57" s="22">
        <v>2</v>
      </c>
      <c r="M57" s="22"/>
      <c r="N57" s="22"/>
      <c r="O57" s="22"/>
      <c r="P57" s="22"/>
      <c r="Q57" s="22"/>
      <c r="R57" s="22"/>
      <c r="S57" s="22"/>
      <c r="T57" s="23"/>
    </row>
    <row r="58" spans="1:20">
      <c r="A58" s="19" t="s">
        <v>42</v>
      </c>
      <c r="B58" s="18">
        <v>24</v>
      </c>
      <c r="C58" s="19" t="s">
        <v>42</v>
      </c>
      <c r="D58" s="18">
        <v>24</v>
      </c>
      <c r="E58" s="19" t="s">
        <v>42</v>
      </c>
      <c r="F58" s="18">
        <v>21</v>
      </c>
      <c r="G58" s="19" t="s">
        <v>42</v>
      </c>
      <c r="H58" s="18">
        <v>33</v>
      </c>
      <c r="I58" s="19" t="s">
        <v>42</v>
      </c>
      <c r="J58" s="18">
        <v>39</v>
      </c>
      <c r="K58" s="21"/>
      <c r="L58" s="22"/>
      <c r="M58" s="22"/>
      <c r="N58" s="22"/>
      <c r="O58" s="22"/>
      <c r="P58" s="22"/>
      <c r="Q58" s="22"/>
      <c r="R58" s="22"/>
      <c r="S58" s="22"/>
      <c r="T58" s="23"/>
    </row>
    <row r="59" spans="1:20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21"/>
      <c r="L59" s="22"/>
      <c r="M59" s="22"/>
      <c r="N59" s="22"/>
      <c r="O59" s="22"/>
      <c r="P59" s="22"/>
      <c r="Q59" s="22"/>
      <c r="R59" s="22"/>
      <c r="S59" s="22"/>
      <c r="T59" s="23"/>
    </row>
    <row r="60" spans="1:20" ht="19.5">
      <c r="A60" s="113" t="s">
        <v>204</v>
      </c>
      <c r="B60" s="109"/>
      <c r="C60" s="109"/>
      <c r="D60" s="109"/>
      <c r="E60" s="109"/>
      <c r="F60" s="109"/>
      <c r="G60" s="109"/>
      <c r="H60" s="109"/>
      <c r="I60" s="109"/>
      <c r="J60" s="109"/>
      <c r="K60" s="110" t="s">
        <v>204</v>
      </c>
      <c r="L60" s="111"/>
      <c r="M60" s="111"/>
      <c r="N60" s="111"/>
      <c r="O60" s="111"/>
      <c r="P60" s="111"/>
      <c r="Q60" s="111"/>
      <c r="R60" s="111"/>
      <c r="S60" s="111"/>
      <c r="T60" s="112"/>
    </row>
    <row r="61" spans="1:20">
      <c r="A61" s="18"/>
      <c r="B61" s="19" t="s">
        <v>6</v>
      </c>
      <c r="C61" s="18"/>
      <c r="D61" s="19" t="s">
        <v>6</v>
      </c>
      <c r="E61" s="18"/>
      <c r="F61" s="19" t="s">
        <v>6</v>
      </c>
      <c r="G61" s="18"/>
      <c r="H61" s="19" t="s">
        <v>6</v>
      </c>
      <c r="I61" s="18"/>
      <c r="J61" s="20" t="s">
        <v>6</v>
      </c>
      <c r="K61" s="21"/>
      <c r="L61" s="19" t="s">
        <v>6</v>
      </c>
      <c r="M61" s="22"/>
      <c r="N61" s="19" t="s">
        <v>6</v>
      </c>
      <c r="O61" s="22"/>
      <c r="P61" s="19" t="s">
        <v>6</v>
      </c>
      <c r="Q61" s="22"/>
      <c r="R61" s="19" t="s">
        <v>6</v>
      </c>
      <c r="S61" s="22"/>
      <c r="T61" s="19" t="s">
        <v>6</v>
      </c>
    </row>
    <row r="62" spans="1:20" ht="14.25">
      <c r="A62" s="19" t="s">
        <v>24</v>
      </c>
      <c r="B62" s="18">
        <v>106</v>
      </c>
      <c r="C62" s="19" t="s">
        <v>24</v>
      </c>
      <c r="D62" s="18">
        <v>11</v>
      </c>
      <c r="E62" s="19" t="s">
        <v>24</v>
      </c>
      <c r="F62" s="18">
        <v>89</v>
      </c>
      <c r="G62" s="19" t="s">
        <v>24</v>
      </c>
      <c r="H62" s="18">
        <v>104</v>
      </c>
      <c r="I62" s="19" t="s">
        <v>24</v>
      </c>
      <c r="J62" s="18">
        <v>19</v>
      </c>
      <c r="K62" s="27" t="s">
        <v>56</v>
      </c>
      <c r="L62" s="26">
        <v>295</v>
      </c>
      <c r="M62" s="19" t="s">
        <v>16</v>
      </c>
      <c r="N62" s="22">
        <v>1</v>
      </c>
      <c r="O62" s="19" t="s">
        <v>34</v>
      </c>
      <c r="P62" s="22">
        <v>1</v>
      </c>
      <c r="Q62" s="19" t="s">
        <v>56</v>
      </c>
      <c r="R62" s="22">
        <v>290</v>
      </c>
      <c r="S62" s="19" t="s">
        <v>16</v>
      </c>
      <c r="T62" s="23">
        <v>2</v>
      </c>
    </row>
    <row r="63" spans="1:20" ht="14.25">
      <c r="A63" s="19" t="s">
        <v>19</v>
      </c>
      <c r="B63" s="18">
        <v>917</v>
      </c>
      <c r="C63" s="19" t="s">
        <v>19</v>
      </c>
      <c r="D63" s="18">
        <v>1735</v>
      </c>
      <c r="E63" s="19" t="s">
        <v>19</v>
      </c>
      <c r="F63" s="18">
        <v>1152</v>
      </c>
      <c r="G63" s="19" t="s">
        <v>19</v>
      </c>
      <c r="H63" s="18">
        <v>1200</v>
      </c>
      <c r="I63" s="19" t="s">
        <v>19</v>
      </c>
      <c r="J63" s="18">
        <v>2794</v>
      </c>
      <c r="K63" s="19" t="s">
        <v>62</v>
      </c>
      <c r="L63" s="22">
        <v>448</v>
      </c>
      <c r="M63" s="27" t="s">
        <v>56</v>
      </c>
      <c r="N63" s="26">
        <v>314</v>
      </c>
      <c r="O63" s="27" t="s">
        <v>56</v>
      </c>
      <c r="P63" s="26">
        <v>308</v>
      </c>
      <c r="Q63" s="27" t="s">
        <v>22</v>
      </c>
      <c r="R63" s="26">
        <v>12</v>
      </c>
      <c r="S63" s="27" t="s">
        <v>56</v>
      </c>
      <c r="T63" s="43">
        <v>283</v>
      </c>
    </row>
    <row r="64" spans="1:20">
      <c r="A64" s="19" t="s">
        <v>38</v>
      </c>
      <c r="B64" s="18">
        <v>754</v>
      </c>
      <c r="C64" s="19" t="s">
        <v>38</v>
      </c>
      <c r="D64" s="18">
        <v>81</v>
      </c>
      <c r="E64" s="19" t="s">
        <v>38</v>
      </c>
      <c r="F64" s="18">
        <v>630</v>
      </c>
      <c r="G64" s="19" t="s">
        <v>38</v>
      </c>
      <c r="H64" s="18">
        <v>603</v>
      </c>
      <c r="I64" s="19" t="s">
        <v>38</v>
      </c>
      <c r="J64" s="18">
        <v>61</v>
      </c>
      <c r="K64" s="19" t="s">
        <v>42</v>
      </c>
      <c r="L64" s="22">
        <v>1</v>
      </c>
      <c r="M64" s="19" t="s">
        <v>22</v>
      </c>
      <c r="N64" s="22">
        <v>23</v>
      </c>
      <c r="O64" s="19" t="s">
        <v>22</v>
      </c>
      <c r="P64" s="22">
        <v>10</v>
      </c>
      <c r="Q64" s="19" t="s">
        <v>21</v>
      </c>
      <c r="R64" s="22">
        <v>1</v>
      </c>
      <c r="S64" s="19" t="s">
        <v>22</v>
      </c>
      <c r="T64" s="23">
        <v>21</v>
      </c>
    </row>
    <row r="65" spans="1:20">
      <c r="A65" s="19" t="s">
        <v>32</v>
      </c>
      <c r="B65" s="18">
        <v>119</v>
      </c>
      <c r="C65" s="19" t="s">
        <v>32</v>
      </c>
      <c r="D65" s="18">
        <v>111</v>
      </c>
      <c r="E65" s="19" t="s">
        <v>32</v>
      </c>
      <c r="F65" s="18">
        <v>88</v>
      </c>
      <c r="G65" s="19" t="s">
        <v>32</v>
      </c>
      <c r="H65" s="18">
        <v>107</v>
      </c>
      <c r="I65" s="19" t="s">
        <v>32</v>
      </c>
      <c r="J65" s="18">
        <v>81</v>
      </c>
      <c r="K65" s="19" t="s">
        <v>19</v>
      </c>
      <c r="L65" s="22">
        <v>31</v>
      </c>
      <c r="M65" s="19" t="s">
        <v>21</v>
      </c>
      <c r="N65" s="22">
        <v>1</v>
      </c>
      <c r="O65" s="19" t="s">
        <v>61</v>
      </c>
      <c r="P65" s="22">
        <v>8</v>
      </c>
      <c r="Q65" s="19" t="s">
        <v>60</v>
      </c>
      <c r="R65" s="22">
        <v>7457</v>
      </c>
      <c r="S65" s="19" t="s">
        <v>21</v>
      </c>
      <c r="T65" s="23">
        <v>1</v>
      </c>
    </row>
    <row r="66" spans="1:20">
      <c r="A66" s="19" t="s">
        <v>36</v>
      </c>
      <c r="B66" s="18">
        <v>152</v>
      </c>
      <c r="C66" s="19" t="s">
        <v>36</v>
      </c>
      <c r="D66" s="18">
        <v>11</v>
      </c>
      <c r="E66" s="19" t="s">
        <v>36</v>
      </c>
      <c r="F66" s="18">
        <v>83</v>
      </c>
      <c r="G66" s="19" t="s">
        <v>36</v>
      </c>
      <c r="H66" s="18">
        <v>85</v>
      </c>
      <c r="I66" s="19" t="s">
        <v>36</v>
      </c>
      <c r="J66" s="18">
        <v>9</v>
      </c>
      <c r="K66" s="19" t="s">
        <v>61</v>
      </c>
      <c r="L66" s="22">
        <v>19</v>
      </c>
      <c r="M66" s="19" t="s">
        <v>60</v>
      </c>
      <c r="N66" s="22">
        <v>7234</v>
      </c>
      <c r="O66" s="19" t="s">
        <v>62</v>
      </c>
      <c r="P66" s="22">
        <v>291</v>
      </c>
      <c r="Q66" s="19" t="s">
        <v>19</v>
      </c>
      <c r="R66" s="22">
        <v>72</v>
      </c>
      <c r="S66" s="19" t="s">
        <v>60</v>
      </c>
      <c r="T66" s="23">
        <v>7476</v>
      </c>
    </row>
    <row r="67" spans="1:20">
      <c r="A67" s="19" t="s">
        <v>60</v>
      </c>
      <c r="B67" s="18">
        <v>1423</v>
      </c>
      <c r="C67" s="19" t="s">
        <v>60</v>
      </c>
      <c r="D67" s="18">
        <v>3001</v>
      </c>
      <c r="E67" s="19" t="s">
        <v>60</v>
      </c>
      <c r="F67" s="18">
        <v>1638</v>
      </c>
      <c r="G67" s="19" t="s">
        <v>60</v>
      </c>
      <c r="H67" s="18">
        <v>1565</v>
      </c>
      <c r="I67" s="19" t="s">
        <v>60</v>
      </c>
      <c r="J67" s="18">
        <v>1990</v>
      </c>
      <c r="K67" s="19" t="s">
        <v>22</v>
      </c>
      <c r="L67" s="22">
        <v>14</v>
      </c>
      <c r="M67" s="19" t="s">
        <v>19</v>
      </c>
      <c r="N67" s="22">
        <v>42</v>
      </c>
      <c r="O67" s="19" t="s">
        <v>60</v>
      </c>
      <c r="P67" s="22">
        <v>7525</v>
      </c>
      <c r="Q67" s="19" t="s">
        <v>34</v>
      </c>
      <c r="R67" s="22">
        <v>8</v>
      </c>
      <c r="S67" s="19" t="s">
        <v>19</v>
      </c>
      <c r="T67" s="23">
        <v>58</v>
      </c>
    </row>
    <row r="68" spans="1:20">
      <c r="A68" s="19" t="s">
        <v>61</v>
      </c>
      <c r="B68" s="18">
        <v>206</v>
      </c>
      <c r="C68" s="19" t="s">
        <v>61</v>
      </c>
      <c r="D68" s="18">
        <v>186</v>
      </c>
      <c r="E68" s="19" t="s">
        <v>61</v>
      </c>
      <c r="F68" s="18">
        <v>125</v>
      </c>
      <c r="G68" s="19" t="s">
        <v>61</v>
      </c>
      <c r="H68" s="18">
        <v>131</v>
      </c>
      <c r="I68" s="19" t="s">
        <v>61</v>
      </c>
      <c r="J68" s="18">
        <v>64</v>
      </c>
      <c r="K68" s="19" t="s">
        <v>60</v>
      </c>
      <c r="L68" s="22">
        <v>7380</v>
      </c>
      <c r="M68" s="19" t="s">
        <v>38</v>
      </c>
      <c r="N68" s="22">
        <v>2</v>
      </c>
      <c r="O68" s="19" t="s">
        <v>19</v>
      </c>
      <c r="P68" s="22">
        <v>49</v>
      </c>
      <c r="Q68" s="19" t="s">
        <v>32</v>
      </c>
      <c r="R68" s="22">
        <v>1</v>
      </c>
      <c r="S68" s="19" t="s">
        <v>38</v>
      </c>
      <c r="T68" s="23">
        <v>1</v>
      </c>
    </row>
    <row r="69" spans="1:20" ht="14.25">
      <c r="A69" s="27" t="s">
        <v>56</v>
      </c>
      <c r="B69" s="45">
        <v>258</v>
      </c>
      <c r="C69" s="27" t="s">
        <v>56</v>
      </c>
      <c r="D69" s="45">
        <v>307</v>
      </c>
      <c r="E69" s="27" t="s">
        <v>56</v>
      </c>
      <c r="F69" s="45">
        <v>214</v>
      </c>
      <c r="G69" s="27" t="s">
        <v>56</v>
      </c>
      <c r="H69" s="45">
        <v>265</v>
      </c>
      <c r="I69" s="27" t="s">
        <v>56</v>
      </c>
      <c r="J69" s="45">
        <v>160</v>
      </c>
      <c r="K69" s="19" t="s">
        <v>21</v>
      </c>
      <c r="L69" s="22">
        <v>1</v>
      </c>
      <c r="M69" s="19" t="s">
        <v>34</v>
      </c>
      <c r="N69" s="22">
        <v>5</v>
      </c>
      <c r="O69" s="22"/>
      <c r="P69" s="22"/>
      <c r="Q69" s="19" t="s">
        <v>61</v>
      </c>
      <c r="R69" s="22">
        <v>8</v>
      </c>
      <c r="S69" s="19" t="s">
        <v>34</v>
      </c>
      <c r="T69" s="23">
        <v>2</v>
      </c>
    </row>
    <row r="70" spans="1:20">
      <c r="A70" s="19" t="s">
        <v>26</v>
      </c>
      <c r="B70" s="18">
        <v>541</v>
      </c>
      <c r="C70" s="19" t="s">
        <v>26</v>
      </c>
      <c r="D70" s="18">
        <v>199</v>
      </c>
      <c r="E70" s="19" t="s">
        <v>26</v>
      </c>
      <c r="F70" s="18">
        <v>661</v>
      </c>
      <c r="G70" s="19" t="s">
        <v>26</v>
      </c>
      <c r="H70" s="18">
        <v>722</v>
      </c>
      <c r="I70" s="19" t="s">
        <v>26</v>
      </c>
      <c r="J70" s="18">
        <v>261</v>
      </c>
      <c r="K70" s="19" t="s">
        <v>38</v>
      </c>
      <c r="L70" s="22">
        <v>2</v>
      </c>
      <c r="M70" s="19" t="s">
        <v>61</v>
      </c>
      <c r="N70" s="22">
        <v>14</v>
      </c>
      <c r="O70" s="22"/>
      <c r="P70" s="22"/>
      <c r="Q70" s="19" t="s">
        <v>62</v>
      </c>
      <c r="R70" s="22">
        <v>343</v>
      </c>
      <c r="S70" s="19" t="s">
        <v>61</v>
      </c>
      <c r="T70" s="23">
        <v>9</v>
      </c>
    </row>
    <row r="71" spans="1:20">
      <c r="A71" s="19" t="s">
        <v>21</v>
      </c>
      <c r="B71" s="18">
        <v>191</v>
      </c>
      <c r="C71" s="19" t="s">
        <v>21</v>
      </c>
      <c r="D71" s="18">
        <v>28</v>
      </c>
      <c r="E71" s="19" t="s">
        <v>21</v>
      </c>
      <c r="F71" s="18">
        <v>178</v>
      </c>
      <c r="G71" s="19" t="s">
        <v>21</v>
      </c>
      <c r="H71" s="18">
        <v>204</v>
      </c>
      <c r="I71" s="19" t="s">
        <v>21</v>
      </c>
      <c r="J71" s="18">
        <v>10</v>
      </c>
      <c r="K71" s="19" t="s">
        <v>34</v>
      </c>
      <c r="L71" s="22">
        <v>1</v>
      </c>
      <c r="M71" s="19" t="s">
        <v>62</v>
      </c>
      <c r="N71" s="22">
        <v>556</v>
      </c>
      <c r="O71" s="22"/>
      <c r="P71" s="22"/>
      <c r="Q71" s="22"/>
      <c r="R71" s="22"/>
      <c r="S71" s="19" t="s">
        <v>62</v>
      </c>
      <c r="T71" s="23">
        <v>339</v>
      </c>
    </row>
    <row r="72" spans="1:20">
      <c r="A72" s="19" t="s">
        <v>34</v>
      </c>
      <c r="B72" s="18">
        <v>678</v>
      </c>
      <c r="C72" s="19" t="s">
        <v>34</v>
      </c>
      <c r="D72" s="18">
        <v>732</v>
      </c>
      <c r="E72" s="19" t="s">
        <v>34</v>
      </c>
      <c r="F72" s="18">
        <v>654</v>
      </c>
      <c r="G72" s="19" t="s">
        <v>34</v>
      </c>
      <c r="H72" s="18">
        <v>590</v>
      </c>
      <c r="I72" s="19" t="s">
        <v>34</v>
      </c>
      <c r="J72" s="18">
        <v>1293</v>
      </c>
      <c r="K72" s="21"/>
      <c r="L72" s="22"/>
      <c r="M72" s="22"/>
      <c r="N72" s="22"/>
      <c r="O72" s="22"/>
      <c r="P72" s="22"/>
      <c r="Q72" s="22"/>
      <c r="R72" s="22"/>
      <c r="S72" s="22"/>
      <c r="T72" s="23"/>
    </row>
    <row r="73" spans="1:20">
      <c r="A73" s="19" t="s">
        <v>62</v>
      </c>
      <c r="B73" s="18">
        <v>1026</v>
      </c>
      <c r="C73" s="19" t="s">
        <v>62</v>
      </c>
      <c r="D73" s="18">
        <v>1280</v>
      </c>
      <c r="E73" s="19" t="s">
        <v>62</v>
      </c>
      <c r="F73" s="18">
        <v>875</v>
      </c>
      <c r="G73" s="19" t="s">
        <v>62</v>
      </c>
      <c r="H73" s="18">
        <v>784</v>
      </c>
      <c r="I73" s="19" t="s">
        <v>62</v>
      </c>
      <c r="J73" s="18">
        <v>973</v>
      </c>
      <c r="K73" s="21"/>
      <c r="L73" s="22"/>
      <c r="M73" s="22"/>
      <c r="N73" s="22"/>
      <c r="O73" s="22"/>
      <c r="P73" s="22"/>
      <c r="Q73" s="22"/>
      <c r="R73" s="22"/>
      <c r="S73" s="22"/>
      <c r="T73" s="23"/>
    </row>
    <row r="74" spans="1:20">
      <c r="A74" s="19" t="s">
        <v>16</v>
      </c>
      <c r="B74" s="18">
        <v>179</v>
      </c>
      <c r="C74" s="19" t="s">
        <v>16</v>
      </c>
      <c r="D74" s="18">
        <v>187</v>
      </c>
      <c r="E74" s="19" t="s">
        <v>16</v>
      </c>
      <c r="F74" s="18">
        <v>163</v>
      </c>
      <c r="G74" s="19" t="s">
        <v>16</v>
      </c>
      <c r="H74" s="18">
        <v>204</v>
      </c>
      <c r="I74" s="19" t="s">
        <v>16</v>
      </c>
      <c r="J74" s="18">
        <v>222</v>
      </c>
      <c r="K74" s="21"/>
      <c r="L74" s="22"/>
      <c r="M74" s="22"/>
      <c r="N74" s="22"/>
      <c r="O74" s="22"/>
      <c r="P74" s="22"/>
      <c r="Q74" s="22"/>
      <c r="R74" s="22"/>
      <c r="S74" s="22"/>
      <c r="T74" s="23"/>
    </row>
    <row r="75" spans="1:20">
      <c r="A75" s="19" t="s">
        <v>40</v>
      </c>
      <c r="B75" s="18">
        <v>86</v>
      </c>
      <c r="C75" s="19" t="s">
        <v>40</v>
      </c>
      <c r="D75" s="18">
        <v>14</v>
      </c>
      <c r="E75" s="19" t="s">
        <v>40</v>
      </c>
      <c r="F75" s="18">
        <v>54</v>
      </c>
      <c r="G75" s="19" t="s">
        <v>40</v>
      </c>
      <c r="H75" s="18">
        <v>45</v>
      </c>
      <c r="I75" s="19" t="s">
        <v>40</v>
      </c>
      <c r="J75" s="18">
        <v>4</v>
      </c>
      <c r="K75" s="21"/>
      <c r="L75" s="22"/>
      <c r="M75" s="22"/>
      <c r="N75" s="22"/>
      <c r="O75" s="22"/>
      <c r="P75" s="22"/>
      <c r="Q75" s="22"/>
      <c r="R75" s="22"/>
      <c r="S75" s="22"/>
      <c r="T75" s="23"/>
    </row>
    <row r="76" spans="1:20">
      <c r="A76" s="19" t="s">
        <v>22</v>
      </c>
      <c r="B76" s="18">
        <v>1114</v>
      </c>
      <c r="C76" s="19" t="s">
        <v>22</v>
      </c>
      <c r="D76" s="18">
        <v>211</v>
      </c>
      <c r="E76" s="19" t="s">
        <v>22</v>
      </c>
      <c r="F76" s="18">
        <v>1267</v>
      </c>
      <c r="G76" s="19" t="s">
        <v>22</v>
      </c>
      <c r="H76" s="18">
        <v>1219</v>
      </c>
      <c r="I76" s="19" t="s">
        <v>22</v>
      </c>
      <c r="J76" s="18">
        <v>136</v>
      </c>
      <c r="K76" s="21"/>
      <c r="L76" s="22"/>
      <c r="M76" s="22"/>
      <c r="N76" s="22"/>
      <c r="O76" s="22"/>
      <c r="P76" s="22"/>
      <c r="Q76" s="22"/>
      <c r="R76" s="22"/>
      <c r="S76" s="22"/>
      <c r="T76" s="23"/>
    </row>
    <row r="77" spans="1:20">
      <c r="A77" s="19" t="s">
        <v>42</v>
      </c>
      <c r="B77" s="18">
        <v>442</v>
      </c>
      <c r="C77" s="19" t="s">
        <v>42</v>
      </c>
      <c r="D77" s="18">
        <v>98</v>
      </c>
      <c r="E77" s="19" t="s">
        <v>42</v>
      </c>
      <c r="F77" s="18">
        <v>321</v>
      </c>
      <c r="G77" s="19" t="s">
        <v>42</v>
      </c>
      <c r="H77" s="18">
        <v>364</v>
      </c>
      <c r="I77" s="19" t="s">
        <v>42</v>
      </c>
      <c r="J77" s="18">
        <v>115</v>
      </c>
      <c r="K77" s="21"/>
      <c r="L77" s="22"/>
      <c r="M77" s="22"/>
      <c r="N77" s="22"/>
      <c r="O77" s="22"/>
      <c r="P77" s="22"/>
      <c r="Q77" s="22"/>
      <c r="R77" s="22"/>
      <c r="S77" s="22"/>
      <c r="T77" s="23"/>
    </row>
    <row r="78" spans="1:20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21"/>
      <c r="L78" s="22"/>
      <c r="M78" s="22"/>
      <c r="N78" s="22"/>
      <c r="O78" s="22"/>
      <c r="P78" s="22"/>
      <c r="Q78" s="22"/>
      <c r="R78" s="22"/>
      <c r="S78" s="22"/>
      <c r="T78" s="23"/>
    </row>
    <row r="79" spans="1:20" ht="19.5">
      <c r="A79" s="113" t="s">
        <v>375</v>
      </c>
      <c r="B79" s="109"/>
      <c r="C79" s="109"/>
      <c r="D79" s="109"/>
      <c r="E79" s="109"/>
      <c r="F79" s="109"/>
      <c r="G79" s="109"/>
      <c r="H79" s="109"/>
      <c r="I79" s="109"/>
      <c r="J79" s="109"/>
      <c r="K79" s="110" t="s">
        <v>205</v>
      </c>
      <c r="L79" s="111"/>
      <c r="M79" s="111"/>
      <c r="N79" s="111"/>
      <c r="O79" s="111"/>
      <c r="P79" s="111"/>
      <c r="Q79" s="111"/>
      <c r="R79" s="111"/>
      <c r="S79" s="111"/>
      <c r="T79" s="112"/>
    </row>
    <row r="80" spans="1:20">
      <c r="A80" s="18"/>
      <c r="B80" s="19" t="s">
        <v>6</v>
      </c>
      <c r="C80" s="18"/>
      <c r="D80" s="19" t="s">
        <v>6</v>
      </c>
      <c r="E80" s="18"/>
      <c r="F80" s="19" t="s">
        <v>6</v>
      </c>
      <c r="G80" s="18"/>
      <c r="H80" s="19" t="s">
        <v>6</v>
      </c>
      <c r="I80" s="18"/>
      <c r="J80" s="20" t="s">
        <v>6</v>
      </c>
      <c r="K80" s="21"/>
      <c r="L80" s="19" t="s">
        <v>6</v>
      </c>
      <c r="M80" s="22"/>
      <c r="N80" s="19" t="s">
        <v>6</v>
      </c>
      <c r="O80" s="22"/>
      <c r="P80" s="19" t="s">
        <v>6</v>
      </c>
      <c r="Q80" s="22"/>
      <c r="R80" s="19" t="s">
        <v>6</v>
      </c>
      <c r="S80" s="22"/>
      <c r="T80" s="19" t="s">
        <v>6</v>
      </c>
    </row>
    <row r="81" spans="1:20" ht="14.25">
      <c r="A81" s="19" t="s">
        <v>24</v>
      </c>
      <c r="B81" s="18">
        <v>291</v>
      </c>
      <c r="C81" s="19" t="s">
        <v>24</v>
      </c>
      <c r="D81" s="18">
        <v>77</v>
      </c>
      <c r="E81" s="19" t="s">
        <v>24</v>
      </c>
      <c r="F81" s="18">
        <v>313</v>
      </c>
      <c r="G81" s="19" t="s">
        <v>24</v>
      </c>
      <c r="H81" s="18">
        <v>327</v>
      </c>
      <c r="I81" s="19" t="s">
        <v>24</v>
      </c>
      <c r="J81" s="18">
        <v>110</v>
      </c>
      <c r="K81" s="27" t="s">
        <v>56</v>
      </c>
      <c r="L81" s="26">
        <v>814</v>
      </c>
      <c r="M81" s="19" t="s">
        <v>16</v>
      </c>
      <c r="N81" s="22">
        <v>2</v>
      </c>
      <c r="O81" s="19" t="s">
        <v>16</v>
      </c>
      <c r="P81" s="22">
        <v>2</v>
      </c>
      <c r="Q81" s="19" t="s">
        <v>16</v>
      </c>
      <c r="R81" s="22">
        <v>14</v>
      </c>
      <c r="S81" s="19" t="s">
        <v>16</v>
      </c>
      <c r="T81" s="23">
        <v>5</v>
      </c>
    </row>
    <row r="82" spans="1:20" ht="14.25">
      <c r="A82" s="19" t="s">
        <v>19</v>
      </c>
      <c r="B82" s="18">
        <v>41</v>
      </c>
      <c r="C82" s="19" t="s">
        <v>19</v>
      </c>
      <c r="D82" s="18">
        <v>25</v>
      </c>
      <c r="E82" s="19" t="s">
        <v>19</v>
      </c>
      <c r="F82" s="18">
        <v>34</v>
      </c>
      <c r="G82" s="19" t="s">
        <v>19</v>
      </c>
      <c r="H82" s="18">
        <v>48</v>
      </c>
      <c r="I82" s="19" t="s">
        <v>19</v>
      </c>
      <c r="J82" s="18">
        <v>43</v>
      </c>
      <c r="K82" s="19" t="s">
        <v>62</v>
      </c>
      <c r="L82" s="22">
        <v>158</v>
      </c>
      <c r="M82" s="27" t="s">
        <v>56</v>
      </c>
      <c r="N82" s="26">
        <v>733</v>
      </c>
      <c r="O82" s="27" t="s">
        <v>56</v>
      </c>
      <c r="P82" s="26">
        <v>1018</v>
      </c>
      <c r="Q82" s="27" t="s">
        <v>56</v>
      </c>
      <c r="R82" s="26">
        <v>1056</v>
      </c>
      <c r="S82" s="27" t="s">
        <v>56</v>
      </c>
      <c r="T82" s="43">
        <v>773</v>
      </c>
    </row>
    <row r="83" spans="1:20">
      <c r="A83" s="19" t="s">
        <v>38</v>
      </c>
      <c r="B83" s="18">
        <v>120</v>
      </c>
      <c r="C83" s="19" t="s">
        <v>38</v>
      </c>
      <c r="D83" s="18">
        <v>10</v>
      </c>
      <c r="E83" s="19" t="s">
        <v>38</v>
      </c>
      <c r="F83" s="18">
        <v>107</v>
      </c>
      <c r="G83" s="19" t="s">
        <v>38</v>
      </c>
      <c r="H83" s="18">
        <v>108</v>
      </c>
      <c r="I83" s="19" t="s">
        <v>38</v>
      </c>
      <c r="J83" s="18">
        <v>12</v>
      </c>
      <c r="K83" s="19" t="s">
        <v>42</v>
      </c>
      <c r="L83" s="22">
        <v>1</v>
      </c>
      <c r="M83" s="19" t="s">
        <v>21</v>
      </c>
      <c r="N83" s="22">
        <v>10</v>
      </c>
      <c r="O83" s="19" t="s">
        <v>22</v>
      </c>
      <c r="P83" s="22">
        <v>1</v>
      </c>
      <c r="Q83" s="19" t="s">
        <v>21</v>
      </c>
      <c r="R83" s="22">
        <v>4</v>
      </c>
      <c r="S83" s="19" t="s">
        <v>21</v>
      </c>
      <c r="T83" s="23">
        <v>8</v>
      </c>
    </row>
    <row r="84" spans="1:20">
      <c r="A84" s="19" t="s">
        <v>32</v>
      </c>
      <c r="B84" s="18">
        <v>1275</v>
      </c>
      <c r="C84" s="19" t="s">
        <v>32</v>
      </c>
      <c r="D84" s="18">
        <v>1967</v>
      </c>
      <c r="E84" s="19" t="s">
        <v>32</v>
      </c>
      <c r="F84" s="18">
        <v>1320</v>
      </c>
      <c r="G84" s="19" t="s">
        <v>32</v>
      </c>
      <c r="H84" s="18">
        <v>1431</v>
      </c>
      <c r="I84" s="19" t="s">
        <v>32</v>
      </c>
      <c r="J84" s="18">
        <v>3021</v>
      </c>
      <c r="K84" s="19" t="s">
        <v>61</v>
      </c>
      <c r="L84" s="22">
        <v>7150</v>
      </c>
      <c r="M84" s="19" t="s">
        <v>60</v>
      </c>
      <c r="N84" s="22">
        <v>4</v>
      </c>
      <c r="O84" s="19" t="s">
        <v>21</v>
      </c>
      <c r="P84" s="22">
        <v>3</v>
      </c>
      <c r="Q84" s="19" t="s">
        <v>60</v>
      </c>
      <c r="R84" s="22">
        <v>10</v>
      </c>
      <c r="S84" s="19" t="s">
        <v>60</v>
      </c>
      <c r="T84" s="23">
        <v>4</v>
      </c>
    </row>
    <row r="85" spans="1:20">
      <c r="A85" s="19" t="s">
        <v>36</v>
      </c>
      <c r="B85" s="18">
        <v>1411</v>
      </c>
      <c r="C85" s="19" t="s">
        <v>36</v>
      </c>
      <c r="D85" s="18">
        <v>193</v>
      </c>
      <c r="E85" s="19" t="s">
        <v>36</v>
      </c>
      <c r="F85" s="18">
        <v>1319</v>
      </c>
      <c r="G85" s="19" t="s">
        <v>36</v>
      </c>
      <c r="H85" s="18">
        <v>1358</v>
      </c>
      <c r="I85" s="19" t="s">
        <v>36</v>
      </c>
      <c r="J85" s="18">
        <v>124</v>
      </c>
      <c r="K85" s="19" t="s">
        <v>32</v>
      </c>
      <c r="L85" s="22">
        <v>22</v>
      </c>
      <c r="M85" s="19" t="s">
        <v>34</v>
      </c>
      <c r="N85" s="22">
        <v>1</v>
      </c>
      <c r="O85" s="19" t="s">
        <v>60</v>
      </c>
      <c r="P85" s="22">
        <v>14</v>
      </c>
      <c r="Q85" s="19" t="s">
        <v>32</v>
      </c>
      <c r="R85" s="22">
        <v>85</v>
      </c>
      <c r="S85" s="19" t="s">
        <v>34</v>
      </c>
      <c r="T85" s="23">
        <v>1</v>
      </c>
    </row>
    <row r="86" spans="1:20">
      <c r="A86" s="19" t="s">
        <v>60</v>
      </c>
      <c r="B86" s="18">
        <v>61</v>
      </c>
      <c r="C86" s="19" t="s">
        <v>60</v>
      </c>
      <c r="D86" s="18">
        <v>53</v>
      </c>
      <c r="E86" s="19" t="s">
        <v>60</v>
      </c>
      <c r="F86" s="18">
        <v>54</v>
      </c>
      <c r="G86" s="19" t="s">
        <v>60</v>
      </c>
      <c r="H86" s="18">
        <v>68</v>
      </c>
      <c r="I86" s="19" t="s">
        <v>60</v>
      </c>
      <c r="J86" s="18">
        <v>28</v>
      </c>
      <c r="K86" s="19" t="s">
        <v>36</v>
      </c>
      <c r="L86" s="22">
        <v>21</v>
      </c>
      <c r="M86" s="19" t="s">
        <v>32</v>
      </c>
      <c r="N86" s="22">
        <v>32</v>
      </c>
      <c r="O86" s="19" t="s">
        <v>34</v>
      </c>
      <c r="P86" s="22">
        <v>1</v>
      </c>
      <c r="Q86" s="19" t="s">
        <v>61</v>
      </c>
      <c r="R86" s="22">
        <v>6927</v>
      </c>
      <c r="S86" s="19" t="s">
        <v>32</v>
      </c>
      <c r="T86" s="23">
        <v>30</v>
      </c>
    </row>
    <row r="87" spans="1:20">
      <c r="A87" s="19" t="s">
        <v>61</v>
      </c>
      <c r="B87" s="18">
        <v>1948</v>
      </c>
      <c r="C87" s="19" t="s">
        <v>61</v>
      </c>
      <c r="D87" s="18">
        <v>3221</v>
      </c>
      <c r="E87" s="19" t="s">
        <v>61</v>
      </c>
      <c r="F87" s="18">
        <v>1986</v>
      </c>
      <c r="G87" s="19" t="s">
        <v>61</v>
      </c>
      <c r="H87" s="18">
        <v>1939</v>
      </c>
      <c r="I87" s="19" t="s">
        <v>61</v>
      </c>
      <c r="J87" s="18">
        <v>2060</v>
      </c>
      <c r="K87" s="19" t="s">
        <v>60</v>
      </c>
      <c r="L87" s="22">
        <v>18</v>
      </c>
      <c r="M87" s="19" t="s">
        <v>61</v>
      </c>
      <c r="N87" s="22">
        <v>7310</v>
      </c>
      <c r="O87" s="19" t="s">
        <v>32</v>
      </c>
      <c r="P87" s="22">
        <v>34</v>
      </c>
      <c r="Q87" s="19" t="s">
        <v>62</v>
      </c>
      <c r="R87" s="22">
        <v>86</v>
      </c>
      <c r="S87" s="19" t="s">
        <v>61</v>
      </c>
      <c r="T87" s="23">
        <v>7271</v>
      </c>
    </row>
    <row r="88" spans="1:20" ht="14.25">
      <c r="A88" s="27" t="s">
        <v>56</v>
      </c>
      <c r="B88" s="45">
        <v>696</v>
      </c>
      <c r="C88" s="27" t="s">
        <v>56</v>
      </c>
      <c r="D88" s="45">
        <v>1355</v>
      </c>
      <c r="E88" s="27" t="s">
        <v>56</v>
      </c>
      <c r="F88" s="45">
        <v>816</v>
      </c>
      <c r="G88" s="27" t="s">
        <v>56</v>
      </c>
      <c r="H88" s="45">
        <v>741</v>
      </c>
      <c r="I88" s="27" t="s">
        <v>56</v>
      </c>
      <c r="J88" s="45">
        <v>950</v>
      </c>
      <c r="K88" s="19" t="s">
        <v>16</v>
      </c>
      <c r="L88" s="22">
        <v>3</v>
      </c>
      <c r="M88" s="19" t="s">
        <v>62</v>
      </c>
      <c r="N88" s="22">
        <v>85</v>
      </c>
      <c r="O88" s="19" t="s">
        <v>61</v>
      </c>
      <c r="P88" s="22">
        <v>7004</v>
      </c>
      <c r="Q88" s="19" t="s">
        <v>36</v>
      </c>
      <c r="R88" s="22">
        <v>10</v>
      </c>
      <c r="S88" s="19" t="s">
        <v>62</v>
      </c>
      <c r="T88" s="23">
        <v>70</v>
      </c>
    </row>
    <row r="89" spans="1:20">
      <c r="A89" s="19" t="s">
        <v>26</v>
      </c>
      <c r="B89" s="18">
        <v>22</v>
      </c>
      <c r="C89" s="19" t="s">
        <v>26</v>
      </c>
      <c r="D89" s="18">
        <v>4</v>
      </c>
      <c r="E89" s="19" t="s">
        <v>26</v>
      </c>
      <c r="F89" s="18">
        <v>29</v>
      </c>
      <c r="G89" s="19" t="s">
        <v>26</v>
      </c>
      <c r="H89" s="18">
        <v>23</v>
      </c>
      <c r="I89" s="19" t="s">
        <v>26</v>
      </c>
      <c r="J89" s="18">
        <v>5</v>
      </c>
      <c r="K89" s="19" t="s">
        <v>21</v>
      </c>
      <c r="L89" s="22">
        <v>4</v>
      </c>
      <c r="M89" s="19" t="s">
        <v>36</v>
      </c>
      <c r="N89" s="22">
        <v>15</v>
      </c>
      <c r="O89" s="19" t="s">
        <v>62</v>
      </c>
      <c r="P89" s="22">
        <v>104</v>
      </c>
      <c r="Q89" s="22"/>
      <c r="R89" s="22"/>
      <c r="S89" s="19" t="s">
        <v>36</v>
      </c>
      <c r="T89" s="23">
        <v>30</v>
      </c>
    </row>
    <row r="90" spans="1:20">
      <c r="A90" s="19" t="s">
        <v>21</v>
      </c>
      <c r="B90" s="18">
        <v>571</v>
      </c>
      <c r="C90" s="19" t="s">
        <v>21</v>
      </c>
      <c r="D90" s="18">
        <v>86</v>
      </c>
      <c r="E90" s="19" t="s">
        <v>21</v>
      </c>
      <c r="F90" s="18">
        <v>582</v>
      </c>
      <c r="G90" s="19" t="s">
        <v>21</v>
      </c>
      <c r="H90" s="18">
        <v>520</v>
      </c>
      <c r="I90" s="19" t="s">
        <v>21</v>
      </c>
      <c r="J90" s="18">
        <v>51</v>
      </c>
      <c r="K90" s="19" t="s">
        <v>38</v>
      </c>
      <c r="L90" s="22">
        <v>1</v>
      </c>
      <c r="M90" s="22"/>
      <c r="N90" s="22"/>
      <c r="O90" s="19" t="s">
        <v>36</v>
      </c>
      <c r="P90" s="22">
        <v>11</v>
      </c>
      <c r="Q90" s="22"/>
      <c r="R90" s="22"/>
      <c r="S90" s="22"/>
      <c r="T90" s="23"/>
    </row>
    <row r="91" spans="1:20">
      <c r="A91" s="19" t="s">
        <v>34</v>
      </c>
      <c r="B91" s="18">
        <v>132</v>
      </c>
      <c r="C91" s="19" t="s">
        <v>34</v>
      </c>
      <c r="D91" s="18">
        <v>84</v>
      </c>
      <c r="E91" s="19" t="s">
        <v>34</v>
      </c>
      <c r="F91" s="18">
        <v>90</v>
      </c>
      <c r="G91" s="19" t="s">
        <v>34</v>
      </c>
      <c r="H91" s="18">
        <v>115</v>
      </c>
      <c r="I91" s="19" t="s">
        <v>34</v>
      </c>
      <c r="J91" s="18">
        <v>117</v>
      </c>
      <c r="K91" s="21"/>
      <c r="L91" s="22"/>
      <c r="M91" s="22"/>
      <c r="N91" s="22"/>
      <c r="O91" s="22"/>
      <c r="P91" s="22"/>
      <c r="Q91" s="22"/>
      <c r="R91" s="22"/>
      <c r="S91" s="22"/>
      <c r="T91" s="23"/>
    </row>
    <row r="92" spans="1:20">
      <c r="A92" s="19" t="s">
        <v>62</v>
      </c>
      <c r="B92" s="18">
        <v>165</v>
      </c>
      <c r="C92" s="19" t="s">
        <v>62</v>
      </c>
      <c r="D92" s="18">
        <v>136</v>
      </c>
      <c r="E92" s="19" t="s">
        <v>62</v>
      </c>
      <c r="F92" s="18">
        <v>161</v>
      </c>
      <c r="G92" s="19" t="s">
        <v>62</v>
      </c>
      <c r="H92" s="18">
        <v>139</v>
      </c>
      <c r="I92" s="19" t="s">
        <v>62</v>
      </c>
      <c r="J92" s="18">
        <v>81</v>
      </c>
      <c r="K92" s="21"/>
      <c r="L92" s="22"/>
      <c r="M92" s="22"/>
      <c r="N92" s="22"/>
      <c r="O92" s="22"/>
      <c r="P92" s="22"/>
      <c r="Q92" s="22"/>
      <c r="R92" s="22"/>
      <c r="S92" s="22"/>
      <c r="T92" s="23"/>
    </row>
    <row r="93" spans="1:20">
      <c r="A93" s="19" t="s">
        <v>16</v>
      </c>
      <c r="B93" s="18">
        <v>539</v>
      </c>
      <c r="C93" s="19" t="s">
        <v>16</v>
      </c>
      <c r="D93" s="18">
        <v>801</v>
      </c>
      <c r="E93" s="19" t="s">
        <v>16</v>
      </c>
      <c r="F93" s="18">
        <v>493</v>
      </c>
      <c r="G93" s="19" t="s">
        <v>16</v>
      </c>
      <c r="H93" s="18">
        <v>546</v>
      </c>
      <c r="I93" s="19" t="s">
        <v>16</v>
      </c>
      <c r="J93" s="18">
        <v>1339</v>
      </c>
      <c r="K93" s="21"/>
      <c r="L93" s="22"/>
      <c r="M93" s="22"/>
      <c r="N93" s="22"/>
      <c r="O93" s="22"/>
      <c r="P93" s="22"/>
      <c r="Q93" s="22"/>
      <c r="R93" s="22"/>
      <c r="S93" s="22"/>
      <c r="T93" s="23"/>
    </row>
    <row r="94" spans="1:20">
      <c r="A94" s="19" t="s">
        <v>40</v>
      </c>
      <c r="B94" s="18">
        <v>819</v>
      </c>
      <c r="C94" s="19" t="s">
        <v>40</v>
      </c>
      <c r="D94" s="18">
        <v>164</v>
      </c>
      <c r="E94" s="19" t="s">
        <v>40</v>
      </c>
      <c r="F94" s="18">
        <v>792</v>
      </c>
      <c r="G94" s="19" t="s">
        <v>40</v>
      </c>
      <c r="H94" s="18">
        <v>737</v>
      </c>
      <c r="I94" s="19" t="s">
        <v>40</v>
      </c>
      <c r="J94" s="18">
        <v>235</v>
      </c>
      <c r="K94" s="21"/>
      <c r="L94" s="22"/>
      <c r="M94" s="22"/>
      <c r="N94" s="22"/>
      <c r="O94" s="22"/>
      <c r="P94" s="22"/>
      <c r="Q94" s="22"/>
      <c r="R94" s="22"/>
      <c r="S94" s="22"/>
      <c r="T94" s="23"/>
    </row>
    <row r="95" spans="1:20">
      <c r="A95" s="19" t="s">
        <v>22</v>
      </c>
      <c r="B95" s="18">
        <v>32</v>
      </c>
      <c r="C95" s="19" t="s">
        <v>22</v>
      </c>
      <c r="D95" s="18">
        <v>4</v>
      </c>
      <c r="E95" s="19" t="s">
        <v>22</v>
      </c>
      <c r="F95" s="18">
        <v>42</v>
      </c>
      <c r="G95" s="19" t="s">
        <v>22</v>
      </c>
      <c r="H95" s="18">
        <v>35</v>
      </c>
      <c r="I95" s="19" t="s">
        <v>22</v>
      </c>
      <c r="J95" s="18">
        <v>2</v>
      </c>
      <c r="K95" s="21"/>
      <c r="L95" s="22"/>
      <c r="M95" s="22"/>
      <c r="N95" s="22"/>
      <c r="O95" s="22"/>
      <c r="P95" s="22"/>
      <c r="Q95" s="22"/>
      <c r="R95" s="22"/>
      <c r="S95" s="22"/>
      <c r="T95" s="23"/>
    </row>
    <row r="96" spans="1:20">
      <c r="A96" s="19" t="s">
        <v>42</v>
      </c>
      <c r="B96" s="18">
        <v>69</v>
      </c>
      <c r="C96" s="19" t="s">
        <v>42</v>
      </c>
      <c r="D96" s="18">
        <v>12</v>
      </c>
      <c r="E96" s="19" t="s">
        <v>42</v>
      </c>
      <c r="F96" s="18">
        <v>54</v>
      </c>
      <c r="G96" s="19" t="s">
        <v>42</v>
      </c>
      <c r="H96" s="18">
        <v>57</v>
      </c>
      <c r="I96" s="19" t="s">
        <v>42</v>
      </c>
      <c r="J96" s="18">
        <v>14</v>
      </c>
      <c r="K96" s="21"/>
      <c r="L96" s="22"/>
      <c r="M96" s="22"/>
      <c r="N96" s="22"/>
      <c r="O96" s="22"/>
      <c r="P96" s="22"/>
      <c r="Q96" s="22"/>
      <c r="R96" s="22"/>
      <c r="S96" s="22"/>
      <c r="T96" s="23"/>
    </row>
    <row r="97" spans="1:20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21"/>
      <c r="L97" s="22"/>
      <c r="M97" s="22"/>
      <c r="N97" s="22"/>
      <c r="O97" s="22"/>
      <c r="P97" s="22"/>
      <c r="Q97" s="22"/>
      <c r="R97" s="22"/>
      <c r="S97" s="22"/>
      <c r="T97" s="23"/>
    </row>
    <row r="98" spans="1:20" ht="19.5">
      <c r="A98" s="109" t="s">
        <v>206</v>
      </c>
      <c r="B98" s="109"/>
      <c r="C98" s="109"/>
      <c r="D98" s="109"/>
      <c r="E98" s="109"/>
      <c r="F98" s="109"/>
      <c r="G98" s="109"/>
      <c r="H98" s="109"/>
      <c r="I98" s="109"/>
      <c r="J98" s="109"/>
      <c r="K98" s="110" t="s">
        <v>206</v>
      </c>
      <c r="L98" s="111"/>
      <c r="M98" s="111"/>
      <c r="N98" s="111"/>
      <c r="O98" s="111"/>
      <c r="P98" s="111"/>
      <c r="Q98" s="111"/>
      <c r="R98" s="111"/>
      <c r="S98" s="111"/>
      <c r="T98" s="112"/>
    </row>
    <row r="99" spans="1:20">
      <c r="A99" s="18"/>
      <c r="B99" s="19" t="s">
        <v>6</v>
      </c>
      <c r="C99" s="18"/>
      <c r="D99" s="19" t="s">
        <v>6</v>
      </c>
      <c r="E99" s="18"/>
      <c r="F99" s="19" t="s">
        <v>6</v>
      </c>
      <c r="G99" s="18"/>
      <c r="H99" s="19" t="s">
        <v>6</v>
      </c>
      <c r="I99" s="18"/>
      <c r="J99" s="20" t="s">
        <v>6</v>
      </c>
      <c r="K99" s="21"/>
      <c r="L99" s="19" t="s">
        <v>6</v>
      </c>
      <c r="M99" s="22"/>
      <c r="N99" s="19" t="s">
        <v>6</v>
      </c>
      <c r="O99" s="22"/>
      <c r="P99" s="19" t="s">
        <v>6</v>
      </c>
      <c r="Q99" s="22"/>
      <c r="R99" s="19" t="s">
        <v>6</v>
      </c>
      <c r="S99" s="22"/>
      <c r="T99" s="19" t="s">
        <v>6</v>
      </c>
    </row>
    <row r="100" spans="1:20" ht="14.25">
      <c r="A100" s="19" t="s">
        <v>24</v>
      </c>
      <c r="B100" s="18">
        <v>4428</v>
      </c>
      <c r="C100" s="19" t="s">
        <v>24</v>
      </c>
      <c r="D100" s="18">
        <v>3183</v>
      </c>
      <c r="E100" s="19" t="s">
        <v>24</v>
      </c>
      <c r="F100" s="18">
        <v>2327</v>
      </c>
      <c r="G100" s="19" t="s">
        <v>24</v>
      </c>
      <c r="H100" s="18">
        <v>3630</v>
      </c>
      <c r="I100" s="19" t="s">
        <v>24</v>
      </c>
      <c r="J100" s="18">
        <v>2123</v>
      </c>
      <c r="K100" s="27" t="s">
        <v>56</v>
      </c>
      <c r="L100" s="26">
        <v>118</v>
      </c>
      <c r="M100" s="19" t="s">
        <v>26</v>
      </c>
      <c r="N100" s="22">
        <v>67</v>
      </c>
      <c r="O100" s="19" t="s">
        <v>26</v>
      </c>
      <c r="P100" s="22">
        <v>75</v>
      </c>
      <c r="Q100" s="19" t="s">
        <v>26</v>
      </c>
      <c r="R100" s="22">
        <v>64</v>
      </c>
      <c r="S100" s="19" t="s">
        <v>26</v>
      </c>
      <c r="T100" s="23">
        <v>57</v>
      </c>
    </row>
    <row r="101" spans="1:20">
      <c r="A101" s="19" t="s">
        <v>19</v>
      </c>
      <c r="B101" s="18">
        <v>22</v>
      </c>
      <c r="C101" s="19" t="s">
        <v>19</v>
      </c>
      <c r="D101" s="18">
        <v>109</v>
      </c>
      <c r="E101" s="19" t="s">
        <v>19</v>
      </c>
      <c r="F101" s="18">
        <v>168</v>
      </c>
      <c r="G101" s="19" t="s">
        <v>19</v>
      </c>
      <c r="H101" s="18">
        <v>87</v>
      </c>
      <c r="I101" s="19" t="s">
        <v>19</v>
      </c>
      <c r="J101" s="18">
        <v>159</v>
      </c>
      <c r="K101" s="19" t="s">
        <v>42</v>
      </c>
      <c r="L101" s="22">
        <v>15</v>
      </c>
      <c r="M101" s="19" t="s">
        <v>16</v>
      </c>
      <c r="N101" s="22">
        <v>586</v>
      </c>
      <c r="O101" s="19" t="s">
        <v>16</v>
      </c>
      <c r="P101" s="22">
        <v>729</v>
      </c>
      <c r="Q101" s="19" t="s">
        <v>16</v>
      </c>
      <c r="R101" s="22">
        <v>526</v>
      </c>
      <c r="S101" s="19" t="s">
        <v>16</v>
      </c>
      <c r="T101" s="23">
        <v>541</v>
      </c>
    </row>
    <row r="102" spans="1:20">
      <c r="A102" s="19" t="s">
        <v>38</v>
      </c>
      <c r="B102" s="18">
        <v>6</v>
      </c>
      <c r="C102" s="19" t="s">
        <v>38</v>
      </c>
      <c r="D102" s="18">
        <v>6</v>
      </c>
      <c r="E102" s="19" t="s">
        <v>38</v>
      </c>
      <c r="F102" s="18">
        <v>13</v>
      </c>
      <c r="G102" s="19" t="s">
        <v>38</v>
      </c>
      <c r="H102" s="18">
        <v>13</v>
      </c>
      <c r="I102" s="19" t="s">
        <v>38</v>
      </c>
      <c r="J102" s="18">
        <v>14</v>
      </c>
      <c r="K102" s="19" t="s">
        <v>19</v>
      </c>
      <c r="L102" s="22">
        <v>12</v>
      </c>
      <c r="M102" s="19" t="s">
        <v>24</v>
      </c>
      <c r="N102" s="22">
        <v>6055</v>
      </c>
      <c r="O102" s="19" t="s">
        <v>24</v>
      </c>
      <c r="P102" s="22">
        <v>5107</v>
      </c>
      <c r="Q102" s="19" t="s">
        <v>24</v>
      </c>
      <c r="R102" s="22">
        <v>5423</v>
      </c>
      <c r="S102" s="19" t="s">
        <v>24</v>
      </c>
      <c r="T102" s="23">
        <v>6013</v>
      </c>
    </row>
    <row r="103" spans="1:20" ht="14.25">
      <c r="A103" s="19" t="s">
        <v>32</v>
      </c>
      <c r="B103" s="18">
        <v>190</v>
      </c>
      <c r="C103" s="19" t="s">
        <v>32</v>
      </c>
      <c r="D103" s="18">
        <v>520</v>
      </c>
      <c r="E103" s="19" t="s">
        <v>32</v>
      </c>
      <c r="F103" s="18">
        <v>744</v>
      </c>
      <c r="G103" s="19" t="s">
        <v>32</v>
      </c>
      <c r="H103" s="18">
        <v>374</v>
      </c>
      <c r="I103" s="19" t="s">
        <v>32</v>
      </c>
      <c r="J103" s="18">
        <v>935</v>
      </c>
      <c r="K103" s="19" t="s">
        <v>61</v>
      </c>
      <c r="L103" s="22">
        <v>5</v>
      </c>
      <c r="M103" s="27" t="s">
        <v>56</v>
      </c>
      <c r="N103" s="26">
        <v>89</v>
      </c>
      <c r="O103" s="27" t="s">
        <v>56</v>
      </c>
      <c r="P103" s="26">
        <v>104</v>
      </c>
      <c r="Q103" s="27" t="s">
        <v>56</v>
      </c>
      <c r="R103" s="26">
        <v>121</v>
      </c>
      <c r="S103" s="27" t="s">
        <v>56</v>
      </c>
      <c r="T103" s="43">
        <v>108</v>
      </c>
    </row>
    <row r="104" spans="1:20">
      <c r="A104" s="19" t="s">
        <v>36</v>
      </c>
      <c r="B104" s="18">
        <v>236</v>
      </c>
      <c r="C104" s="19" t="s">
        <v>36</v>
      </c>
      <c r="D104" s="18">
        <v>198</v>
      </c>
      <c r="E104" s="19" t="s">
        <v>36</v>
      </c>
      <c r="F104" s="18">
        <v>134</v>
      </c>
      <c r="G104" s="19" t="s">
        <v>36</v>
      </c>
      <c r="H104" s="18">
        <v>219</v>
      </c>
      <c r="I104" s="19" t="s">
        <v>36</v>
      </c>
      <c r="J104" s="18">
        <v>193</v>
      </c>
      <c r="K104" s="19" t="s">
        <v>22</v>
      </c>
      <c r="L104" s="22">
        <v>4</v>
      </c>
      <c r="M104" s="19" t="s">
        <v>22</v>
      </c>
      <c r="N104" s="22">
        <v>5</v>
      </c>
      <c r="O104" s="19" t="s">
        <v>22</v>
      </c>
      <c r="P104" s="22">
        <v>11</v>
      </c>
      <c r="Q104" s="19" t="s">
        <v>22</v>
      </c>
      <c r="R104" s="22">
        <v>3</v>
      </c>
      <c r="S104" s="19" t="s">
        <v>22</v>
      </c>
      <c r="T104" s="23">
        <v>7</v>
      </c>
    </row>
    <row r="105" spans="1:20">
      <c r="A105" s="19" t="s">
        <v>60</v>
      </c>
      <c r="B105" s="18">
        <v>7</v>
      </c>
      <c r="C105" s="19" t="s">
        <v>60</v>
      </c>
      <c r="D105" s="18">
        <v>17</v>
      </c>
      <c r="E105" s="19" t="s">
        <v>60</v>
      </c>
      <c r="F105" s="18">
        <v>36</v>
      </c>
      <c r="G105" s="19" t="s">
        <v>60</v>
      </c>
      <c r="H105" s="18">
        <v>14</v>
      </c>
      <c r="I105" s="19" t="s">
        <v>60</v>
      </c>
      <c r="J105" s="18">
        <v>32</v>
      </c>
      <c r="K105" s="19" t="s">
        <v>32</v>
      </c>
      <c r="L105" s="22">
        <v>27</v>
      </c>
      <c r="M105" s="19" t="s">
        <v>21</v>
      </c>
      <c r="N105" s="22">
        <v>888</v>
      </c>
      <c r="O105" s="19" t="s">
        <v>21</v>
      </c>
      <c r="P105" s="22">
        <v>1244</v>
      </c>
      <c r="Q105" s="19" t="s">
        <v>21</v>
      </c>
      <c r="R105" s="22">
        <v>1269</v>
      </c>
      <c r="S105" s="19" t="s">
        <v>21</v>
      </c>
      <c r="T105" s="23">
        <v>1093</v>
      </c>
    </row>
    <row r="106" spans="1:20">
      <c r="A106" s="19" t="s">
        <v>61</v>
      </c>
      <c r="B106" s="18">
        <v>42</v>
      </c>
      <c r="C106" s="19" t="s">
        <v>61</v>
      </c>
      <c r="D106" s="18">
        <v>119</v>
      </c>
      <c r="E106" s="19" t="s">
        <v>61</v>
      </c>
      <c r="F106" s="18">
        <v>164</v>
      </c>
      <c r="G106" s="19" t="s">
        <v>61</v>
      </c>
      <c r="H106" s="18">
        <v>91</v>
      </c>
      <c r="I106" s="19" t="s">
        <v>61</v>
      </c>
      <c r="J106" s="18">
        <v>215</v>
      </c>
      <c r="K106" s="19" t="s">
        <v>26</v>
      </c>
      <c r="L106" s="22">
        <v>65</v>
      </c>
      <c r="M106" s="19" t="s">
        <v>19</v>
      </c>
      <c r="N106" s="22">
        <v>6</v>
      </c>
      <c r="O106" s="19" t="s">
        <v>60</v>
      </c>
      <c r="P106" s="22">
        <v>1</v>
      </c>
      <c r="Q106" s="19" t="s">
        <v>60</v>
      </c>
      <c r="R106" s="22">
        <v>1</v>
      </c>
      <c r="S106" s="19" t="s">
        <v>60</v>
      </c>
      <c r="T106" s="23">
        <v>1</v>
      </c>
    </row>
    <row r="107" spans="1:20" ht="14.25">
      <c r="A107" s="27" t="s">
        <v>56</v>
      </c>
      <c r="B107" s="45">
        <v>199</v>
      </c>
      <c r="C107" s="27" t="s">
        <v>56</v>
      </c>
      <c r="D107" s="45">
        <v>388</v>
      </c>
      <c r="E107" s="27" t="s">
        <v>56</v>
      </c>
      <c r="F107" s="45">
        <v>591</v>
      </c>
      <c r="G107" s="27" t="s">
        <v>56</v>
      </c>
      <c r="H107" s="45">
        <v>311</v>
      </c>
      <c r="I107" s="27" t="s">
        <v>56</v>
      </c>
      <c r="J107" s="45">
        <v>594</v>
      </c>
      <c r="K107" s="19" t="s">
        <v>36</v>
      </c>
      <c r="L107" s="22">
        <v>39</v>
      </c>
      <c r="M107" s="19" t="s">
        <v>40</v>
      </c>
      <c r="N107" s="22">
        <v>401</v>
      </c>
      <c r="O107" s="19" t="s">
        <v>19</v>
      </c>
      <c r="P107" s="22">
        <v>14</v>
      </c>
      <c r="Q107" s="19" t="s">
        <v>19</v>
      </c>
      <c r="R107" s="22">
        <v>4</v>
      </c>
      <c r="S107" s="19" t="s">
        <v>19</v>
      </c>
      <c r="T107" s="23">
        <v>6</v>
      </c>
    </row>
    <row r="108" spans="1:20">
      <c r="A108" s="19" t="s">
        <v>26</v>
      </c>
      <c r="B108" s="18">
        <v>121</v>
      </c>
      <c r="C108" s="19" t="s">
        <v>26</v>
      </c>
      <c r="D108" s="18">
        <v>134</v>
      </c>
      <c r="E108" s="19" t="s">
        <v>26</v>
      </c>
      <c r="F108" s="18">
        <v>185</v>
      </c>
      <c r="G108" s="19" t="s">
        <v>26</v>
      </c>
      <c r="H108" s="18">
        <v>171</v>
      </c>
      <c r="I108" s="19" t="s">
        <v>26</v>
      </c>
      <c r="J108" s="18">
        <v>151</v>
      </c>
      <c r="K108" s="19" t="s">
        <v>60</v>
      </c>
      <c r="L108" s="22">
        <v>1</v>
      </c>
      <c r="M108" s="19" t="s">
        <v>38</v>
      </c>
      <c r="N108" s="22">
        <v>2</v>
      </c>
      <c r="O108" s="19" t="s">
        <v>40</v>
      </c>
      <c r="P108" s="22">
        <v>655</v>
      </c>
      <c r="Q108" s="19" t="s">
        <v>40</v>
      </c>
      <c r="R108" s="22">
        <v>605</v>
      </c>
      <c r="S108" s="19" t="s">
        <v>40</v>
      </c>
      <c r="T108" s="23">
        <v>286</v>
      </c>
    </row>
    <row r="109" spans="1:20">
      <c r="A109" s="19" t="s">
        <v>21</v>
      </c>
      <c r="B109" s="18">
        <v>905</v>
      </c>
      <c r="C109" s="19" t="s">
        <v>21</v>
      </c>
      <c r="D109" s="18">
        <v>676</v>
      </c>
      <c r="E109" s="19" t="s">
        <v>21</v>
      </c>
      <c r="F109" s="18">
        <v>460</v>
      </c>
      <c r="G109" s="19" t="s">
        <v>21</v>
      </c>
      <c r="H109" s="18">
        <v>789</v>
      </c>
      <c r="I109" s="19" t="s">
        <v>21</v>
      </c>
      <c r="J109" s="18">
        <v>451</v>
      </c>
      <c r="K109" s="19" t="s">
        <v>24</v>
      </c>
      <c r="L109" s="22">
        <v>5848</v>
      </c>
      <c r="M109" s="19" t="s">
        <v>34</v>
      </c>
      <c r="N109" s="22">
        <v>2</v>
      </c>
      <c r="O109" s="19" t="s">
        <v>38</v>
      </c>
      <c r="P109" s="22">
        <v>1</v>
      </c>
      <c r="Q109" s="19" t="s">
        <v>42</v>
      </c>
      <c r="R109" s="22">
        <v>18</v>
      </c>
      <c r="S109" s="19" t="s">
        <v>38</v>
      </c>
      <c r="T109" s="23">
        <v>1</v>
      </c>
    </row>
    <row r="110" spans="1:20">
      <c r="A110" s="19" t="s">
        <v>34</v>
      </c>
      <c r="B110" s="18">
        <v>9</v>
      </c>
      <c r="C110" s="19" t="s">
        <v>34</v>
      </c>
      <c r="D110" s="18">
        <v>36</v>
      </c>
      <c r="E110" s="19" t="s">
        <v>34</v>
      </c>
      <c r="F110" s="18">
        <v>78</v>
      </c>
      <c r="G110" s="19" t="s">
        <v>34</v>
      </c>
      <c r="H110" s="18">
        <v>27</v>
      </c>
      <c r="I110" s="19" t="s">
        <v>34</v>
      </c>
      <c r="J110" s="18">
        <v>65</v>
      </c>
      <c r="K110" s="19" t="s">
        <v>40</v>
      </c>
      <c r="L110" s="22">
        <v>292</v>
      </c>
      <c r="M110" s="19" t="s">
        <v>42</v>
      </c>
      <c r="N110" s="22">
        <v>11</v>
      </c>
      <c r="O110" s="19" t="s">
        <v>34</v>
      </c>
      <c r="P110" s="22">
        <v>3</v>
      </c>
      <c r="Q110" s="19" t="s">
        <v>34</v>
      </c>
      <c r="R110" s="22">
        <v>2</v>
      </c>
      <c r="S110" s="19" t="s">
        <v>34</v>
      </c>
      <c r="T110" s="23">
        <v>1</v>
      </c>
    </row>
    <row r="111" spans="1:20">
      <c r="A111" s="19" t="s">
        <v>62</v>
      </c>
      <c r="B111" s="18">
        <v>3</v>
      </c>
      <c r="C111" s="19" t="s">
        <v>62</v>
      </c>
      <c r="D111" s="18">
        <v>7</v>
      </c>
      <c r="E111" s="19" t="s">
        <v>62</v>
      </c>
      <c r="F111" s="18">
        <v>17</v>
      </c>
      <c r="G111" s="19" t="s">
        <v>62</v>
      </c>
      <c r="H111" s="18">
        <v>5</v>
      </c>
      <c r="I111" s="19" t="s">
        <v>62</v>
      </c>
      <c r="J111" s="18">
        <v>15</v>
      </c>
      <c r="K111" s="19" t="s">
        <v>16</v>
      </c>
      <c r="L111" s="22">
        <v>557</v>
      </c>
      <c r="M111" s="19" t="s">
        <v>32</v>
      </c>
      <c r="N111" s="22">
        <v>32</v>
      </c>
      <c r="O111" s="19" t="s">
        <v>42</v>
      </c>
      <c r="P111" s="22">
        <v>16</v>
      </c>
      <c r="Q111" s="19" t="s">
        <v>32</v>
      </c>
      <c r="R111" s="22">
        <v>56</v>
      </c>
      <c r="S111" s="19" t="s">
        <v>42</v>
      </c>
      <c r="T111" s="23">
        <v>14</v>
      </c>
    </row>
    <row r="112" spans="1:20">
      <c r="A112" s="19" t="s">
        <v>16</v>
      </c>
      <c r="B112" s="18">
        <v>698</v>
      </c>
      <c r="C112" s="19" t="s">
        <v>16</v>
      </c>
      <c r="D112" s="18">
        <v>1641</v>
      </c>
      <c r="E112" s="19" t="s">
        <v>16</v>
      </c>
      <c r="F112" s="18">
        <v>2459</v>
      </c>
      <c r="G112" s="19" t="s">
        <v>16</v>
      </c>
      <c r="H112" s="18">
        <v>1230</v>
      </c>
      <c r="I112" s="19" t="s">
        <v>16</v>
      </c>
      <c r="J112" s="18">
        <v>2290</v>
      </c>
      <c r="K112" s="19" t="s">
        <v>21</v>
      </c>
      <c r="L112" s="22">
        <v>1207</v>
      </c>
      <c r="M112" s="19" t="s">
        <v>61</v>
      </c>
      <c r="N112" s="22">
        <v>4</v>
      </c>
      <c r="O112" s="19" t="s">
        <v>32</v>
      </c>
      <c r="P112" s="22">
        <v>96</v>
      </c>
      <c r="Q112" s="19" t="s">
        <v>61</v>
      </c>
      <c r="R112" s="22">
        <v>10</v>
      </c>
      <c r="S112" s="19" t="s">
        <v>32</v>
      </c>
      <c r="T112" s="23">
        <v>36</v>
      </c>
    </row>
    <row r="113" spans="1:21">
      <c r="A113" s="19" t="s">
        <v>40</v>
      </c>
      <c r="B113" s="18">
        <v>1235</v>
      </c>
      <c r="C113" s="19" t="s">
        <v>40</v>
      </c>
      <c r="D113" s="18">
        <v>1083</v>
      </c>
      <c r="E113" s="19" t="s">
        <v>40</v>
      </c>
      <c r="F113" s="18">
        <v>717</v>
      </c>
      <c r="G113" s="19" t="s">
        <v>40</v>
      </c>
      <c r="H113" s="18">
        <v>1133</v>
      </c>
      <c r="I113" s="19" t="s">
        <v>40</v>
      </c>
      <c r="J113" s="18">
        <v>843</v>
      </c>
      <c r="K113" s="19" t="s">
        <v>34</v>
      </c>
      <c r="L113" s="22">
        <v>2</v>
      </c>
      <c r="M113" s="19" t="s">
        <v>36</v>
      </c>
      <c r="N113" s="22">
        <v>44</v>
      </c>
      <c r="O113" s="19" t="s">
        <v>61</v>
      </c>
      <c r="P113" s="22">
        <v>12</v>
      </c>
      <c r="Q113" s="19" t="s">
        <v>36</v>
      </c>
      <c r="R113" s="22">
        <v>90</v>
      </c>
      <c r="S113" s="19" t="s">
        <v>61</v>
      </c>
      <c r="T113" s="23">
        <v>3</v>
      </c>
      <c r="U113" s="17"/>
    </row>
    <row r="114" spans="1:21">
      <c r="A114" s="19" t="s">
        <v>22</v>
      </c>
      <c r="B114" s="18">
        <v>28</v>
      </c>
      <c r="C114" s="19" t="s">
        <v>22</v>
      </c>
      <c r="D114" s="18">
        <v>29</v>
      </c>
      <c r="E114" s="19" t="s">
        <v>22</v>
      </c>
      <c r="F114" s="18">
        <v>31</v>
      </c>
      <c r="G114" s="19" t="s">
        <v>22</v>
      </c>
      <c r="H114" s="18">
        <v>42</v>
      </c>
      <c r="I114" s="19" t="s">
        <v>22</v>
      </c>
      <c r="J114" s="18">
        <v>36</v>
      </c>
      <c r="K114" s="21"/>
      <c r="L114" s="22"/>
      <c r="M114" s="22"/>
      <c r="N114" s="22"/>
      <c r="O114" s="19" t="s">
        <v>36</v>
      </c>
      <c r="P114" s="22">
        <v>124</v>
      </c>
      <c r="Q114" s="22"/>
      <c r="R114" s="22"/>
      <c r="S114" s="19" t="s">
        <v>36</v>
      </c>
      <c r="T114" s="23">
        <v>25</v>
      </c>
      <c r="U114" s="17"/>
    </row>
    <row r="115" spans="1:21">
      <c r="A115" s="19" t="s">
        <v>42</v>
      </c>
      <c r="B115" s="18">
        <v>63</v>
      </c>
      <c r="C115" s="19" t="s">
        <v>42</v>
      </c>
      <c r="D115" s="18">
        <v>46</v>
      </c>
      <c r="E115" s="19" t="s">
        <v>42</v>
      </c>
      <c r="F115" s="18">
        <v>68</v>
      </c>
      <c r="G115" s="19" t="s">
        <v>42</v>
      </c>
      <c r="H115" s="18">
        <v>56</v>
      </c>
      <c r="I115" s="19" t="s">
        <v>42</v>
      </c>
      <c r="J115" s="18">
        <v>76</v>
      </c>
      <c r="K115" s="21"/>
      <c r="L115" s="22"/>
      <c r="M115" s="22"/>
      <c r="N115" s="22"/>
      <c r="O115" s="22"/>
      <c r="P115" s="22"/>
      <c r="Q115" s="22"/>
      <c r="R115" s="22"/>
      <c r="S115" s="22"/>
      <c r="T115" s="23"/>
      <c r="U115" s="17"/>
    </row>
    <row r="116" spans="1:2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21"/>
      <c r="L116" s="22"/>
      <c r="M116" s="22"/>
      <c r="N116" s="22"/>
      <c r="O116" s="22"/>
      <c r="P116" s="22"/>
      <c r="Q116" s="22"/>
      <c r="R116" s="22"/>
      <c r="S116" s="22"/>
      <c r="T116" s="23"/>
      <c r="U116" s="17"/>
    </row>
    <row r="117" spans="1:21" ht="19.5">
      <c r="A117" s="109" t="s">
        <v>207</v>
      </c>
      <c r="B117" s="109"/>
      <c r="C117" s="109"/>
      <c r="D117" s="109"/>
      <c r="E117" s="109"/>
      <c r="F117" s="109"/>
      <c r="G117" s="109"/>
      <c r="H117" s="109"/>
      <c r="I117" s="109"/>
      <c r="J117" s="109"/>
      <c r="K117" s="110" t="s">
        <v>207</v>
      </c>
      <c r="L117" s="111"/>
      <c r="M117" s="111"/>
      <c r="N117" s="111"/>
      <c r="O117" s="111"/>
      <c r="P117" s="111"/>
      <c r="Q117" s="111"/>
      <c r="R117" s="111"/>
      <c r="S117" s="111"/>
      <c r="T117" s="112"/>
      <c r="U117" s="17"/>
    </row>
    <row r="118" spans="1:21">
      <c r="A118" s="18"/>
      <c r="B118" s="19" t="s">
        <v>6</v>
      </c>
      <c r="C118" s="18"/>
      <c r="D118" s="19" t="s">
        <v>6</v>
      </c>
      <c r="E118" s="18"/>
      <c r="F118" s="19" t="s">
        <v>6</v>
      </c>
      <c r="G118" s="18"/>
      <c r="H118" s="19" t="s">
        <v>6</v>
      </c>
      <c r="I118" s="18"/>
      <c r="J118" s="20" t="s">
        <v>6</v>
      </c>
      <c r="K118" s="21"/>
      <c r="L118" s="19" t="s">
        <v>6</v>
      </c>
      <c r="M118" s="22"/>
      <c r="N118" s="19" t="s">
        <v>6</v>
      </c>
      <c r="O118" s="22"/>
      <c r="P118" s="19" t="s">
        <v>6</v>
      </c>
      <c r="Q118" s="22"/>
      <c r="R118" s="19" t="s">
        <v>6</v>
      </c>
      <c r="S118" s="22"/>
      <c r="T118" s="19" t="s">
        <v>6</v>
      </c>
      <c r="U118" s="17"/>
    </row>
    <row r="119" spans="1:21" ht="14.25">
      <c r="A119" s="19" t="s">
        <v>24</v>
      </c>
      <c r="B119" s="18">
        <v>28</v>
      </c>
      <c r="C119" s="19" t="s">
        <v>24</v>
      </c>
      <c r="D119" s="18">
        <v>105</v>
      </c>
      <c r="E119" s="19" t="s">
        <v>24</v>
      </c>
      <c r="F119" s="18">
        <v>214</v>
      </c>
      <c r="G119" s="19" t="s">
        <v>24</v>
      </c>
      <c r="H119" s="18">
        <v>79</v>
      </c>
      <c r="I119" s="19" t="s">
        <v>24</v>
      </c>
      <c r="J119" s="18">
        <v>225</v>
      </c>
      <c r="K119" s="27" t="s">
        <v>56</v>
      </c>
      <c r="L119" s="26">
        <v>42</v>
      </c>
      <c r="M119" s="19" t="s">
        <v>26</v>
      </c>
      <c r="N119" s="22">
        <v>8</v>
      </c>
      <c r="O119" s="19" t="s">
        <v>26</v>
      </c>
      <c r="P119" s="22">
        <v>7</v>
      </c>
      <c r="Q119" s="19" t="s">
        <v>26</v>
      </c>
      <c r="R119" s="22">
        <v>17</v>
      </c>
      <c r="S119" s="19" t="s">
        <v>26</v>
      </c>
      <c r="T119" s="23">
        <v>9</v>
      </c>
      <c r="U119" s="17"/>
    </row>
    <row r="120" spans="1:21">
      <c r="A120" s="19" t="s">
        <v>19</v>
      </c>
      <c r="B120" s="18">
        <v>3905</v>
      </c>
      <c r="C120" s="19" t="s">
        <v>19</v>
      </c>
      <c r="D120" s="18">
        <v>3076</v>
      </c>
      <c r="E120" s="19" t="s">
        <v>19</v>
      </c>
      <c r="F120" s="18">
        <v>2355</v>
      </c>
      <c r="G120" s="19" t="s">
        <v>19</v>
      </c>
      <c r="H120" s="18">
        <v>3469</v>
      </c>
      <c r="I120" s="19" t="s">
        <v>19</v>
      </c>
      <c r="J120" s="18">
        <v>2171</v>
      </c>
      <c r="K120" s="19" t="s">
        <v>62</v>
      </c>
      <c r="L120" s="22">
        <v>31</v>
      </c>
      <c r="M120" s="19" t="s">
        <v>16</v>
      </c>
      <c r="N120" s="22">
        <v>306</v>
      </c>
      <c r="O120" s="19" t="s">
        <v>16</v>
      </c>
      <c r="P120" s="22">
        <v>275</v>
      </c>
      <c r="Q120" s="19" t="s">
        <v>16</v>
      </c>
      <c r="R120" s="22">
        <v>273</v>
      </c>
      <c r="S120" s="19" t="s">
        <v>16</v>
      </c>
      <c r="T120" s="23">
        <v>298</v>
      </c>
      <c r="U120" s="17"/>
    </row>
    <row r="121" spans="1:21" ht="14.25">
      <c r="A121" s="19" t="s">
        <v>38</v>
      </c>
      <c r="B121" s="18">
        <v>34</v>
      </c>
      <c r="C121" s="19" t="s">
        <v>38</v>
      </c>
      <c r="D121" s="18">
        <v>117</v>
      </c>
      <c r="E121" s="19" t="s">
        <v>38</v>
      </c>
      <c r="F121" s="18">
        <v>189</v>
      </c>
      <c r="G121" s="19" t="s">
        <v>38</v>
      </c>
      <c r="H121" s="18">
        <v>68</v>
      </c>
      <c r="I121" s="19" t="s">
        <v>38</v>
      </c>
      <c r="J121" s="18">
        <v>176</v>
      </c>
      <c r="K121" s="19" t="s">
        <v>42</v>
      </c>
      <c r="L121" s="22">
        <v>2</v>
      </c>
      <c r="M121" s="27" t="s">
        <v>56</v>
      </c>
      <c r="N121" s="26">
        <v>37</v>
      </c>
      <c r="O121" s="27" t="s">
        <v>56</v>
      </c>
      <c r="P121" s="26">
        <v>35</v>
      </c>
      <c r="Q121" s="27" t="s">
        <v>24</v>
      </c>
      <c r="R121" s="26">
        <v>1</v>
      </c>
      <c r="S121" s="27" t="s">
        <v>56</v>
      </c>
      <c r="T121" s="43">
        <v>54</v>
      </c>
      <c r="U121" s="44"/>
    </row>
    <row r="122" spans="1:21">
      <c r="A122" s="19" t="s">
        <v>32</v>
      </c>
      <c r="B122" s="18">
        <v>150</v>
      </c>
      <c r="C122" s="19" t="s">
        <v>32</v>
      </c>
      <c r="D122" s="18">
        <v>138</v>
      </c>
      <c r="E122" s="19" t="s">
        <v>32</v>
      </c>
      <c r="F122" s="18">
        <v>124</v>
      </c>
      <c r="G122" s="19" t="s">
        <v>32</v>
      </c>
      <c r="H122" s="18">
        <v>240</v>
      </c>
      <c r="I122" s="19" t="s">
        <v>32</v>
      </c>
      <c r="J122" s="18">
        <v>143</v>
      </c>
      <c r="K122" s="19" t="s">
        <v>19</v>
      </c>
      <c r="L122" s="22">
        <v>6295</v>
      </c>
      <c r="M122" s="19" t="s">
        <v>60</v>
      </c>
      <c r="N122" s="22">
        <v>1014</v>
      </c>
      <c r="O122" s="19" t="s">
        <v>22</v>
      </c>
      <c r="P122" s="22">
        <v>2</v>
      </c>
      <c r="Q122" s="19" t="s">
        <v>56</v>
      </c>
      <c r="R122" s="22">
        <v>64</v>
      </c>
      <c r="S122" s="19" t="s">
        <v>22</v>
      </c>
      <c r="T122" s="23">
        <v>3</v>
      </c>
      <c r="U122" s="17"/>
    </row>
    <row r="123" spans="1:21">
      <c r="A123" s="19" t="s">
        <v>36</v>
      </c>
      <c r="B123" s="18">
        <v>3</v>
      </c>
      <c r="C123" s="19" t="s">
        <v>36</v>
      </c>
      <c r="D123" s="18">
        <v>18</v>
      </c>
      <c r="E123" s="19" t="s">
        <v>36</v>
      </c>
      <c r="F123" s="18">
        <v>22</v>
      </c>
      <c r="G123" s="19" t="s">
        <v>36</v>
      </c>
      <c r="H123" s="18">
        <v>13</v>
      </c>
      <c r="I123" s="19" t="s">
        <v>36</v>
      </c>
      <c r="J123" s="18">
        <v>34</v>
      </c>
      <c r="K123" s="19" t="s">
        <v>61</v>
      </c>
      <c r="L123" s="22">
        <v>1</v>
      </c>
      <c r="M123" s="19" t="s">
        <v>19</v>
      </c>
      <c r="N123" s="22">
        <v>6349</v>
      </c>
      <c r="O123" s="19" t="s">
        <v>60</v>
      </c>
      <c r="P123" s="22">
        <v>1186</v>
      </c>
      <c r="Q123" s="19" t="s">
        <v>22</v>
      </c>
      <c r="R123" s="22">
        <v>5</v>
      </c>
      <c r="S123" s="19" t="s">
        <v>60</v>
      </c>
      <c r="T123" s="23">
        <v>1160</v>
      </c>
      <c r="U123" s="17"/>
    </row>
    <row r="124" spans="1:21">
      <c r="A124" s="19" t="s">
        <v>60</v>
      </c>
      <c r="B124" s="18">
        <v>957</v>
      </c>
      <c r="C124" s="19" t="s">
        <v>60</v>
      </c>
      <c r="D124" s="18">
        <v>762</v>
      </c>
      <c r="E124" s="19" t="s">
        <v>60</v>
      </c>
      <c r="F124" s="18">
        <v>655</v>
      </c>
      <c r="G124" s="19" t="s">
        <v>60</v>
      </c>
      <c r="H124" s="18">
        <v>904</v>
      </c>
      <c r="I124" s="19" t="s">
        <v>60</v>
      </c>
      <c r="J124" s="18">
        <v>569</v>
      </c>
      <c r="K124" s="19" t="s">
        <v>22</v>
      </c>
      <c r="L124" s="22">
        <v>2</v>
      </c>
      <c r="M124" s="19" t="s">
        <v>34</v>
      </c>
      <c r="N124" s="22">
        <v>419</v>
      </c>
      <c r="O124" s="19" t="s">
        <v>19</v>
      </c>
      <c r="P124" s="22">
        <v>5825</v>
      </c>
      <c r="Q124" s="19" t="s">
        <v>60</v>
      </c>
      <c r="R124" s="22">
        <v>1311</v>
      </c>
      <c r="S124" s="19" t="s">
        <v>19</v>
      </c>
      <c r="T124" s="23">
        <v>6334</v>
      </c>
      <c r="U124" s="17"/>
    </row>
    <row r="125" spans="1:21">
      <c r="A125" s="19" t="s">
        <v>61</v>
      </c>
      <c r="B125" s="18">
        <v>34</v>
      </c>
      <c r="C125" s="19" t="s">
        <v>61</v>
      </c>
      <c r="D125" s="18">
        <v>38</v>
      </c>
      <c r="E125" s="19" t="s">
        <v>61</v>
      </c>
      <c r="F125" s="18">
        <v>41</v>
      </c>
      <c r="G125" s="19" t="s">
        <v>61</v>
      </c>
      <c r="H125" s="18">
        <v>56</v>
      </c>
      <c r="I125" s="19" t="s">
        <v>61</v>
      </c>
      <c r="J125" s="18">
        <v>43</v>
      </c>
      <c r="K125" s="19" t="s">
        <v>32</v>
      </c>
      <c r="L125" s="22">
        <v>6</v>
      </c>
      <c r="M125" s="19" t="s">
        <v>32</v>
      </c>
      <c r="N125" s="22">
        <v>17</v>
      </c>
      <c r="O125" s="19" t="s">
        <v>42</v>
      </c>
      <c r="P125" s="22">
        <v>1</v>
      </c>
      <c r="Q125" s="19" t="s">
        <v>19</v>
      </c>
      <c r="R125" s="22">
        <v>5758</v>
      </c>
      <c r="S125" s="19" t="s">
        <v>34</v>
      </c>
      <c r="T125" s="23">
        <v>294</v>
      </c>
      <c r="U125" s="17"/>
    </row>
    <row r="126" spans="1:21" ht="14.25">
      <c r="A126" s="27" t="s">
        <v>56</v>
      </c>
      <c r="B126" s="45">
        <v>81</v>
      </c>
      <c r="C126" s="27" t="s">
        <v>56</v>
      </c>
      <c r="D126" s="45">
        <v>81</v>
      </c>
      <c r="E126" s="27" t="s">
        <v>56</v>
      </c>
      <c r="F126" s="45">
        <v>89</v>
      </c>
      <c r="G126" s="27" t="s">
        <v>56</v>
      </c>
      <c r="H126" s="45">
        <v>86</v>
      </c>
      <c r="I126" s="27" t="s">
        <v>56</v>
      </c>
      <c r="J126" s="45">
        <v>95</v>
      </c>
      <c r="K126" s="19" t="s">
        <v>26</v>
      </c>
      <c r="L126" s="22">
        <v>8</v>
      </c>
      <c r="M126" s="19" t="s">
        <v>61</v>
      </c>
      <c r="N126" s="22">
        <v>3</v>
      </c>
      <c r="O126" s="19" t="s">
        <v>34</v>
      </c>
      <c r="P126" s="22">
        <v>740</v>
      </c>
      <c r="Q126" s="19" t="s">
        <v>42</v>
      </c>
      <c r="R126" s="22">
        <v>1</v>
      </c>
      <c r="S126" s="19" t="s">
        <v>32</v>
      </c>
      <c r="T126" s="23">
        <v>13</v>
      </c>
      <c r="U126" s="17"/>
    </row>
    <row r="127" spans="1:21">
      <c r="A127" s="19" t="s">
        <v>26</v>
      </c>
      <c r="B127" s="18">
        <v>254</v>
      </c>
      <c r="C127" s="19" t="s">
        <v>26</v>
      </c>
      <c r="D127" s="18">
        <v>949</v>
      </c>
      <c r="E127" s="19" t="s">
        <v>26</v>
      </c>
      <c r="F127" s="18">
        <v>1728</v>
      </c>
      <c r="G127" s="19" t="s">
        <v>26</v>
      </c>
      <c r="H127" s="18">
        <v>687</v>
      </c>
      <c r="I127" s="19" t="s">
        <v>26</v>
      </c>
      <c r="J127" s="18">
        <v>1633</v>
      </c>
      <c r="K127" s="19" t="s">
        <v>60</v>
      </c>
      <c r="L127" s="22">
        <v>1276</v>
      </c>
      <c r="M127" s="19" t="s">
        <v>62</v>
      </c>
      <c r="N127" s="22">
        <v>39</v>
      </c>
      <c r="O127" s="19" t="s">
        <v>32</v>
      </c>
      <c r="P127" s="22">
        <v>20</v>
      </c>
      <c r="Q127" s="19" t="s">
        <v>34</v>
      </c>
      <c r="R127" s="22">
        <v>629</v>
      </c>
      <c r="S127" s="19" t="s">
        <v>62</v>
      </c>
      <c r="T127" s="23">
        <v>27</v>
      </c>
      <c r="U127" s="17"/>
    </row>
    <row r="128" spans="1:21">
      <c r="A128" s="19" t="s">
        <v>21</v>
      </c>
      <c r="B128" s="18">
        <v>8</v>
      </c>
      <c r="C128" s="19" t="s">
        <v>21</v>
      </c>
      <c r="D128" s="18">
        <v>31</v>
      </c>
      <c r="E128" s="19" t="s">
        <v>21</v>
      </c>
      <c r="F128" s="18">
        <v>52</v>
      </c>
      <c r="G128" s="19" t="s">
        <v>21</v>
      </c>
      <c r="H128" s="18">
        <v>19</v>
      </c>
      <c r="I128" s="19" t="s">
        <v>21</v>
      </c>
      <c r="J128" s="18">
        <v>57</v>
      </c>
      <c r="K128" s="19" t="s">
        <v>24</v>
      </c>
      <c r="L128" s="22">
        <v>3</v>
      </c>
      <c r="M128" s="22"/>
      <c r="N128" s="22"/>
      <c r="O128" s="19" t="s">
        <v>61</v>
      </c>
      <c r="P128" s="22">
        <v>5</v>
      </c>
      <c r="Q128" s="19" t="s">
        <v>32</v>
      </c>
      <c r="R128" s="22">
        <v>22</v>
      </c>
      <c r="S128" s="22"/>
      <c r="T128" s="23"/>
      <c r="U128" s="17"/>
    </row>
    <row r="129" spans="1:20">
      <c r="A129" s="19" t="s">
        <v>34</v>
      </c>
      <c r="B129" s="18">
        <v>1762</v>
      </c>
      <c r="C129" s="19" t="s">
        <v>34</v>
      </c>
      <c r="D129" s="18">
        <v>1450</v>
      </c>
      <c r="E129" s="19" t="s">
        <v>34</v>
      </c>
      <c r="F129" s="18">
        <v>998</v>
      </c>
      <c r="G129" s="19" t="s">
        <v>34</v>
      </c>
      <c r="H129" s="18">
        <v>1429</v>
      </c>
      <c r="I129" s="19" t="s">
        <v>34</v>
      </c>
      <c r="J129" s="18">
        <v>1128</v>
      </c>
      <c r="K129" s="19" t="s">
        <v>16</v>
      </c>
      <c r="L129" s="22">
        <v>253</v>
      </c>
      <c r="M129" s="22"/>
      <c r="N129" s="22"/>
      <c r="O129" s="19" t="s">
        <v>62</v>
      </c>
      <c r="P129" s="22">
        <v>96</v>
      </c>
      <c r="Q129" s="19" t="s">
        <v>61</v>
      </c>
      <c r="R129" s="22">
        <v>7</v>
      </c>
      <c r="S129" s="22"/>
      <c r="T129" s="23"/>
    </row>
    <row r="130" spans="1:20">
      <c r="A130" s="19" t="s">
        <v>62</v>
      </c>
      <c r="B130" s="18">
        <v>432</v>
      </c>
      <c r="C130" s="19" t="s">
        <v>62</v>
      </c>
      <c r="D130" s="18">
        <v>362</v>
      </c>
      <c r="E130" s="19" t="s">
        <v>62</v>
      </c>
      <c r="F130" s="18">
        <v>260</v>
      </c>
      <c r="G130" s="19" t="s">
        <v>62</v>
      </c>
      <c r="H130" s="18">
        <v>338</v>
      </c>
      <c r="I130" s="19" t="s">
        <v>62</v>
      </c>
      <c r="J130" s="18">
        <v>302</v>
      </c>
      <c r="K130" s="19" t="s">
        <v>34</v>
      </c>
      <c r="L130" s="22">
        <v>273</v>
      </c>
      <c r="M130" s="22"/>
      <c r="N130" s="22"/>
      <c r="O130" s="22"/>
      <c r="P130" s="22"/>
      <c r="Q130" s="19" t="s">
        <v>62</v>
      </c>
      <c r="R130" s="22">
        <v>104</v>
      </c>
      <c r="S130" s="22"/>
      <c r="T130" s="23"/>
    </row>
    <row r="131" spans="1:20">
      <c r="A131" s="19" t="s">
        <v>16</v>
      </c>
      <c r="B131" s="18">
        <v>357</v>
      </c>
      <c r="C131" s="19" t="s">
        <v>16</v>
      </c>
      <c r="D131" s="18">
        <v>320</v>
      </c>
      <c r="E131" s="19" t="s">
        <v>16</v>
      </c>
      <c r="F131" s="18">
        <v>277</v>
      </c>
      <c r="G131" s="19" t="s">
        <v>16</v>
      </c>
      <c r="H131" s="18">
        <v>308</v>
      </c>
      <c r="I131" s="19" t="s">
        <v>16</v>
      </c>
      <c r="J131" s="18">
        <v>292</v>
      </c>
      <c r="K131" s="21"/>
      <c r="L131" s="22"/>
      <c r="M131" s="22"/>
      <c r="N131" s="22"/>
      <c r="O131" s="22"/>
      <c r="P131" s="22"/>
      <c r="Q131" s="22"/>
      <c r="R131" s="22"/>
      <c r="S131" s="22"/>
      <c r="T131" s="23"/>
    </row>
    <row r="132" spans="1:20">
      <c r="A132" s="19" t="s">
        <v>40</v>
      </c>
      <c r="B132" s="18">
        <v>9</v>
      </c>
      <c r="C132" s="19" t="s">
        <v>40</v>
      </c>
      <c r="D132" s="18">
        <v>57</v>
      </c>
      <c r="E132" s="19" t="s">
        <v>40</v>
      </c>
      <c r="F132" s="18">
        <v>78</v>
      </c>
      <c r="G132" s="19" t="s">
        <v>40</v>
      </c>
      <c r="H132" s="18">
        <v>60</v>
      </c>
      <c r="I132" s="19" t="s">
        <v>40</v>
      </c>
      <c r="J132" s="18">
        <v>132</v>
      </c>
      <c r="K132" s="21"/>
      <c r="L132" s="22"/>
      <c r="M132" s="22"/>
      <c r="N132" s="22"/>
      <c r="O132" s="22"/>
      <c r="P132" s="22"/>
      <c r="Q132" s="22"/>
      <c r="R132" s="22"/>
      <c r="S132" s="22"/>
      <c r="T132" s="23"/>
    </row>
    <row r="133" spans="1:20">
      <c r="A133" s="19" t="s">
        <v>22</v>
      </c>
      <c r="B133" s="18">
        <v>68</v>
      </c>
      <c r="C133" s="19" t="s">
        <v>22</v>
      </c>
      <c r="D133" s="18">
        <v>228</v>
      </c>
      <c r="E133" s="19" t="s">
        <v>22</v>
      </c>
      <c r="F133" s="18">
        <v>407</v>
      </c>
      <c r="G133" s="19" t="s">
        <v>22</v>
      </c>
      <c r="H133" s="18">
        <v>168</v>
      </c>
      <c r="I133" s="19" t="s">
        <v>22</v>
      </c>
      <c r="J133" s="18">
        <v>356</v>
      </c>
      <c r="K133" s="21"/>
      <c r="L133" s="22"/>
      <c r="M133" s="22"/>
      <c r="N133" s="22"/>
      <c r="O133" s="22"/>
      <c r="P133" s="22"/>
      <c r="Q133" s="22"/>
      <c r="R133" s="22"/>
      <c r="S133" s="22"/>
      <c r="T133" s="23"/>
    </row>
    <row r="134" spans="1:20">
      <c r="A134" s="19" t="s">
        <v>42</v>
      </c>
      <c r="B134" s="18">
        <v>110</v>
      </c>
      <c r="C134" s="19" t="s">
        <v>42</v>
      </c>
      <c r="D134" s="18">
        <v>460</v>
      </c>
      <c r="E134" s="19" t="s">
        <v>42</v>
      </c>
      <c r="F134" s="18">
        <v>703</v>
      </c>
      <c r="G134" s="19" t="s">
        <v>42</v>
      </c>
      <c r="H134" s="18">
        <v>268</v>
      </c>
      <c r="I134" s="19" t="s">
        <v>42</v>
      </c>
      <c r="J134" s="18">
        <v>836</v>
      </c>
      <c r="K134" s="21"/>
      <c r="L134" s="22"/>
      <c r="M134" s="22"/>
      <c r="N134" s="22"/>
      <c r="O134" s="22"/>
      <c r="P134" s="22"/>
      <c r="Q134" s="22"/>
      <c r="R134" s="22"/>
      <c r="S134" s="22"/>
      <c r="T134" s="23"/>
    </row>
    <row r="135" spans="1:20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21"/>
      <c r="L135" s="22"/>
      <c r="M135" s="22"/>
      <c r="N135" s="22"/>
      <c r="O135" s="22"/>
      <c r="P135" s="22"/>
      <c r="Q135" s="22"/>
      <c r="R135" s="22"/>
      <c r="S135" s="22"/>
      <c r="T135" s="23"/>
    </row>
    <row r="136" spans="1:20" ht="19.5">
      <c r="A136" s="109" t="s">
        <v>208</v>
      </c>
      <c r="B136" s="109"/>
      <c r="C136" s="109"/>
      <c r="D136" s="109"/>
      <c r="E136" s="109"/>
      <c r="F136" s="109"/>
      <c r="G136" s="109"/>
      <c r="H136" s="109"/>
      <c r="I136" s="109"/>
      <c r="J136" s="109"/>
      <c r="K136" s="110" t="s">
        <v>208</v>
      </c>
      <c r="L136" s="111"/>
      <c r="M136" s="111"/>
      <c r="N136" s="111"/>
      <c r="O136" s="111"/>
      <c r="P136" s="111"/>
      <c r="Q136" s="111"/>
      <c r="R136" s="111"/>
      <c r="S136" s="111"/>
      <c r="T136" s="112"/>
    </row>
    <row r="137" spans="1:20">
      <c r="A137" s="18"/>
      <c r="B137" s="19" t="s">
        <v>6</v>
      </c>
      <c r="C137" s="18"/>
      <c r="D137" s="19" t="s">
        <v>6</v>
      </c>
      <c r="E137" s="18"/>
      <c r="F137" s="19" t="s">
        <v>6</v>
      </c>
      <c r="G137" s="18"/>
      <c r="H137" s="19" t="s">
        <v>6</v>
      </c>
      <c r="I137" s="18"/>
      <c r="J137" s="20" t="s">
        <v>6</v>
      </c>
      <c r="K137" s="21"/>
      <c r="L137" s="19" t="s">
        <v>6</v>
      </c>
      <c r="M137" s="22"/>
      <c r="N137" s="19" t="s">
        <v>6</v>
      </c>
      <c r="O137" s="22"/>
      <c r="P137" s="19" t="s">
        <v>6</v>
      </c>
      <c r="Q137" s="22"/>
      <c r="R137" s="19" t="s">
        <v>6</v>
      </c>
      <c r="S137" s="22"/>
      <c r="T137" s="19" t="s">
        <v>6</v>
      </c>
    </row>
    <row r="138" spans="1:20" ht="14.25">
      <c r="A138" s="19" t="s">
        <v>24</v>
      </c>
      <c r="B138" s="18">
        <v>122</v>
      </c>
      <c r="C138" s="19" t="s">
        <v>24</v>
      </c>
      <c r="D138" s="18">
        <v>428</v>
      </c>
      <c r="E138" s="19" t="s">
        <v>24</v>
      </c>
      <c r="F138" s="18">
        <v>727</v>
      </c>
      <c r="G138" s="19" t="s">
        <v>24</v>
      </c>
      <c r="H138" s="18">
        <v>302</v>
      </c>
      <c r="I138" s="19" t="s">
        <v>24</v>
      </c>
      <c r="J138" s="18">
        <v>696</v>
      </c>
      <c r="K138" s="27" t="s">
        <v>56</v>
      </c>
      <c r="L138" s="26">
        <v>143</v>
      </c>
      <c r="M138" s="19" t="s">
        <v>16</v>
      </c>
      <c r="N138" s="22">
        <v>791</v>
      </c>
      <c r="O138" s="19" t="s">
        <v>16</v>
      </c>
      <c r="P138" s="22">
        <v>944</v>
      </c>
      <c r="Q138" s="19" t="s">
        <v>16</v>
      </c>
      <c r="R138" s="22">
        <v>889</v>
      </c>
      <c r="S138" s="19" t="s">
        <v>16</v>
      </c>
      <c r="T138" s="23">
        <v>820</v>
      </c>
    </row>
    <row r="139" spans="1:20">
      <c r="A139" s="19" t="s">
        <v>19</v>
      </c>
      <c r="B139" s="18">
        <v>63</v>
      </c>
      <c r="C139" s="19" t="s">
        <v>19</v>
      </c>
      <c r="D139" s="18">
        <v>56</v>
      </c>
      <c r="E139" s="19" t="s">
        <v>19</v>
      </c>
      <c r="F139" s="18">
        <v>67</v>
      </c>
      <c r="G139" s="19" t="s">
        <v>19</v>
      </c>
      <c r="H139" s="18">
        <v>77</v>
      </c>
      <c r="I139" s="19" t="s">
        <v>19</v>
      </c>
      <c r="J139" s="18">
        <v>71</v>
      </c>
      <c r="K139" s="19" t="s">
        <v>62</v>
      </c>
      <c r="L139" s="22">
        <v>7</v>
      </c>
      <c r="M139" s="19" t="s">
        <v>24</v>
      </c>
      <c r="N139" s="22">
        <v>2</v>
      </c>
      <c r="O139" s="19" t="s">
        <v>24</v>
      </c>
      <c r="P139" s="22">
        <v>3</v>
      </c>
      <c r="Q139" s="19" t="s">
        <v>24</v>
      </c>
      <c r="R139" s="22">
        <v>6</v>
      </c>
      <c r="S139" s="19" t="s">
        <v>24</v>
      </c>
      <c r="T139" s="23">
        <v>9</v>
      </c>
    </row>
    <row r="140" spans="1:20" ht="14.25">
      <c r="A140" s="19" t="s">
        <v>38</v>
      </c>
      <c r="B140" s="18">
        <v>6</v>
      </c>
      <c r="C140" s="19" t="s">
        <v>38</v>
      </c>
      <c r="D140" s="18">
        <v>19</v>
      </c>
      <c r="E140" s="19" t="s">
        <v>38</v>
      </c>
      <c r="F140" s="18">
        <v>33</v>
      </c>
      <c r="G140" s="19" t="s">
        <v>38</v>
      </c>
      <c r="H140" s="18">
        <v>22</v>
      </c>
      <c r="I140" s="19" t="s">
        <v>38</v>
      </c>
      <c r="J140" s="18">
        <v>42</v>
      </c>
      <c r="K140" s="19" t="s">
        <v>42</v>
      </c>
      <c r="L140" s="22">
        <v>1</v>
      </c>
      <c r="M140" s="27" t="s">
        <v>56</v>
      </c>
      <c r="N140" s="26">
        <v>143</v>
      </c>
      <c r="O140" s="27" t="s">
        <v>56</v>
      </c>
      <c r="P140" s="26">
        <v>190</v>
      </c>
      <c r="Q140" s="27" t="s">
        <v>56</v>
      </c>
      <c r="R140" s="26">
        <v>225</v>
      </c>
      <c r="S140" s="27" t="s">
        <v>56</v>
      </c>
      <c r="T140" s="43">
        <v>181</v>
      </c>
    </row>
    <row r="141" spans="1:20" ht="14.25">
      <c r="A141" s="27" t="s">
        <v>56</v>
      </c>
      <c r="B141" s="45">
        <v>532</v>
      </c>
      <c r="C141" s="19" t="s">
        <v>32</v>
      </c>
      <c r="D141" s="18">
        <v>3377</v>
      </c>
      <c r="E141" s="19" t="s">
        <v>32</v>
      </c>
      <c r="F141" s="18">
        <v>2444</v>
      </c>
      <c r="G141" s="19" t="s">
        <v>32</v>
      </c>
      <c r="H141" s="18">
        <v>3577</v>
      </c>
      <c r="I141" s="19" t="s">
        <v>32</v>
      </c>
      <c r="J141" s="18">
        <v>2455</v>
      </c>
      <c r="K141" s="19" t="s">
        <v>19</v>
      </c>
      <c r="L141" s="22">
        <v>3</v>
      </c>
      <c r="M141" s="19" t="s">
        <v>60</v>
      </c>
      <c r="N141" s="22">
        <v>2</v>
      </c>
      <c r="O141" s="19" t="s">
        <v>60</v>
      </c>
      <c r="P141" s="22">
        <v>4</v>
      </c>
      <c r="Q141" s="19" t="s">
        <v>21</v>
      </c>
      <c r="R141" s="22">
        <v>2</v>
      </c>
      <c r="S141" s="19" t="s">
        <v>60</v>
      </c>
      <c r="T141" s="23">
        <v>1</v>
      </c>
    </row>
    <row r="142" spans="1:20">
      <c r="A142" s="19" t="s">
        <v>26</v>
      </c>
      <c r="B142" s="18">
        <v>4</v>
      </c>
      <c r="C142" s="19" t="s">
        <v>36</v>
      </c>
      <c r="D142" s="18">
        <v>252</v>
      </c>
      <c r="E142" s="19" t="s">
        <v>36</v>
      </c>
      <c r="F142" s="18">
        <v>472</v>
      </c>
      <c r="G142" s="19" t="s">
        <v>36</v>
      </c>
      <c r="H142" s="18">
        <v>166</v>
      </c>
      <c r="I142" s="19" t="s">
        <v>36</v>
      </c>
      <c r="J142" s="18">
        <v>440</v>
      </c>
      <c r="K142" s="19" t="s">
        <v>61</v>
      </c>
      <c r="L142" s="22">
        <v>1268</v>
      </c>
      <c r="M142" s="19" t="s">
        <v>19</v>
      </c>
      <c r="N142" s="22">
        <v>5</v>
      </c>
      <c r="O142" s="19" t="s">
        <v>19</v>
      </c>
      <c r="P142" s="22">
        <v>10</v>
      </c>
      <c r="Q142" s="19" t="s">
        <v>60</v>
      </c>
      <c r="R142" s="22">
        <v>1</v>
      </c>
      <c r="S142" s="19" t="s">
        <v>19</v>
      </c>
      <c r="T142" s="23">
        <v>5</v>
      </c>
    </row>
    <row r="143" spans="1:20">
      <c r="A143" s="19" t="s">
        <v>21</v>
      </c>
      <c r="B143" s="18">
        <v>44</v>
      </c>
      <c r="C143" s="19" t="s">
        <v>60</v>
      </c>
      <c r="D143" s="18">
        <v>21</v>
      </c>
      <c r="E143" s="19" t="s">
        <v>60</v>
      </c>
      <c r="F143" s="18">
        <v>18</v>
      </c>
      <c r="G143" s="19" t="s">
        <v>60</v>
      </c>
      <c r="H143" s="18">
        <v>25</v>
      </c>
      <c r="I143" s="19" t="s">
        <v>60</v>
      </c>
      <c r="J143" s="18">
        <v>20</v>
      </c>
      <c r="K143" s="19" t="s">
        <v>40</v>
      </c>
      <c r="L143" s="22">
        <v>15</v>
      </c>
      <c r="M143" s="19" t="s">
        <v>40</v>
      </c>
      <c r="N143" s="22">
        <v>22</v>
      </c>
      <c r="O143" s="19" t="s">
        <v>40</v>
      </c>
      <c r="P143" s="22">
        <v>16</v>
      </c>
      <c r="Q143" s="19" t="s">
        <v>19</v>
      </c>
      <c r="R143" s="22">
        <v>9</v>
      </c>
      <c r="S143" s="19" t="s">
        <v>40</v>
      </c>
      <c r="T143" s="23">
        <v>8</v>
      </c>
    </row>
    <row r="144" spans="1:20">
      <c r="A144" s="19" t="s">
        <v>32</v>
      </c>
      <c r="B144" s="18">
        <v>3949</v>
      </c>
      <c r="C144" s="19" t="s">
        <v>61</v>
      </c>
      <c r="D144" s="18">
        <v>864</v>
      </c>
      <c r="E144" s="19" t="s">
        <v>61</v>
      </c>
      <c r="F144" s="18">
        <v>681</v>
      </c>
      <c r="G144" s="19" t="s">
        <v>61</v>
      </c>
      <c r="H144" s="18">
        <v>1008</v>
      </c>
      <c r="I144" s="19" t="s">
        <v>61</v>
      </c>
      <c r="J144" s="18">
        <v>718</v>
      </c>
      <c r="K144" s="19" t="s">
        <v>32</v>
      </c>
      <c r="L144" s="22">
        <v>6085</v>
      </c>
      <c r="M144" s="19" t="s">
        <v>42</v>
      </c>
      <c r="N144" s="22">
        <v>1</v>
      </c>
      <c r="O144" s="19" t="s">
        <v>34</v>
      </c>
      <c r="P144" s="22">
        <v>86</v>
      </c>
      <c r="Q144" s="19" t="s">
        <v>40</v>
      </c>
      <c r="R144" s="22">
        <v>30</v>
      </c>
      <c r="S144" s="19" t="s">
        <v>34</v>
      </c>
      <c r="T144" s="23">
        <v>67</v>
      </c>
    </row>
    <row r="145" spans="1:20" ht="14.25">
      <c r="A145" s="19" t="s">
        <v>36</v>
      </c>
      <c r="B145" s="18">
        <v>58</v>
      </c>
      <c r="C145" s="27" t="s">
        <v>56</v>
      </c>
      <c r="D145" s="45">
        <v>364</v>
      </c>
      <c r="E145" s="27" t="s">
        <v>56</v>
      </c>
      <c r="F145" s="45">
        <v>292</v>
      </c>
      <c r="G145" s="27" t="s">
        <v>56</v>
      </c>
      <c r="H145" s="45">
        <v>430</v>
      </c>
      <c r="I145" s="27" t="s">
        <v>56</v>
      </c>
      <c r="J145" s="45">
        <v>273</v>
      </c>
      <c r="K145" s="19" t="s">
        <v>36</v>
      </c>
      <c r="L145" s="22">
        <v>3</v>
      </c>
      <c r="M145" s="19" t="s">
        <v>34</v>
      </c>
      <c r="N145" s="22">
        <v>58</v>
      </c>
      <c r="O145" s="19" t="s">
        <v>32</v>
      </c>
      <c r="P145" s="22">
        <v>5862</v>
      </c>
      <c r="Q145" s="19" t="s">
        <v>42</v>
      </c>
      <c r="R145" s="22">
        <v>2</v>
      </c>
      <c r="S145" s="19" t="s">
        <v>32</v>
      </c>
      <c r="T145" s="23">
        <v>6018</v>
      </c>
    </row>
    <row r="146" spans="1:20">
      <c r="A146" s="19" t="s">
        <v>34</v>
      </c>
      <c r="B146" s="18">
        <v>162</v>
      </c>
      <c r="C146" s="19" t="s">
        <v>26</v>
      </c>
      <c r="D146" s="18">
        <v>19</v>
      </c>
      <c r="E146" s="19" t="s">
        <v>26</v>
      </c>
      <c r="F146" s="18">
        <v>43</v>
      </c>
      <c r="G146" s="19" t="s">
        <v>26</v>
      </c>
      <c r="H146" s="18">
        <v>25</v>
      </c>
      <c r="I146" s="19" t="s">
        <v>26</v>
      </c>
      <c r="J146" s="18">
        <v>46</v>
      </c>
      <c r="K146" s="19" t="s">
        <v>24</v>
      </c>
      <c r="L146" s="22">
        <v>7</v>
      </c>
      <c r="M146" s="19" t="s">
        <v>32</v>
      </c>
      <c r="N146" s="22">
        <v>6257</v>
      </c>
      <c r="O146" s="19" t="s">
        <v>61</v>
      </c>
      <c r="P146" s="22">
        <v>1063</v>
      </c>
      <c r="Q146" s="19" t="s">
        <v>34</v>
      </c>
      <c r="R146" s="22">
        <v>82</v>
      </c>
      <c r="S146" s="19" t="s">
        <v>61</v>
      </c>
      <c r="T146" s="23">
        <v>1078</v>
      </c>
    </row>
    <row r="147" spans="1:20">
      <c r="A147" s="19" t="s">
        <v>60</v>
      </c>
      <c r="B147" s="18">
        <v>19</v>
      </c>
      <c r="C147" s="19" t="s">
        <v>21</v>
      </c>
      <c r="D147" s="18">
        <v>100</v>
      </c>
      <c r="E147" s="19" t="s">
        <v>21</v>
      </c>
      <c r="F147" s="18">
        <v>179</v>
      </c>
      <c r="G147" s="19" t="s">
        <v>21</v>
      </c>
      <c r="H147" s="18">
        <v>69</v>
      </c>
      <c r="I147" s="19" t="s">
        <v>21</v>
      </c>
      <c r="J147" s="18">
        <v>165</v>
      </c>
      <c r="K147" s="19" t="s">
        <v>16</v>
      </c>
      <c r="L147" s="22">
        <v>576</v>
      </c>
      <c r="M147" s="19" t="s">
        <v>61</v>
      </c>
      <c r="N147" s="22">
        <v>906</v>
      </c>
      <c r="O147" s="19" t="s">
        <v>62</v>
      </c>
      <c r="P147" s="22">
        <v>13</v>
      </c>
      <c r="Q147" s="19" t="s">
        <v>32</v>
      </c>
      <c r="R147" s="22">
        <v>5689</v>
      </c>
      <c r="S147" s="19" t="s">
        <v>62</v>
      </c>
      <c r="T147" s="23">
        <v>5</v>
      </c>
    </row>
    <row r="148" spans="1:20">
      <c r="A148" s="19" t="s">
        <v>61</v>
      </c>
      <c r="B148" s="18">
        <v>1033</v>
      </c>
      <c r="C148" s="19" t="s">
        <v>34</v>
      </c>
      <c r="D148" s="18">
        <v>172</v>
      </c>
      <c r="E148" s="19" t="s">
        <v>34</v>
      </c>
      <c r="F148" s="18">
        <v>167</v>
      </c>
      <c r="G148" s="19" t="s">
        <v>34</v>
      </c>
      <c r="H148" s="18">
        <v>185</v>
      </c>
      <c r="I148" s="19" t="s">
        <v>34</v>
      </c>
      <c r="J148" s="18">
        <v>200</v>
      </c>
      <c r="K148" s="19" t="s">
        <v>21</v>
      </c>
      <c r="L148" s="22">
        <v>1</v>
      </c>
      <c r="M148" s="19" t="s">
        <v>62</v>
      </c>
      <c r="N148" s="22">
        <v>4</v>
      </c>
      <c r="O148" s="19" t="s">
        <v>36</v>
      </c>
      <c r="P148" s="22">
        <v>1</v>
      </c>
      <c r="Q148" s="19" t="s">
        <v>61</v>
      </c>
      <c r="R148" s="22">
        <v>1241</v>
      </c>
      <c r="S148" s="22"/>
      <c r="T148" s="23"/>
    </row>
    <row r="149" spans="1:20">
      <c r="A149" s="19" t="s">
        <v>62</v>
      </c>
      <c r="B149" s="18">
        <v>41</v>
      </c>
      <c r="C149" s="19" t="s">
        <v>62</v>
      </c>
      <c r="D149" s="18">
        <v>48</v>
      </c>
      <c r="E149" s="19" t="s">
        <v>62</v>
      </c>
      <c r="F149" s="18">
        <v>51</v>
      </c>
      <c r="G149" s="19" t="s">
        <v>62</v>
      </c>
      <c r="H149" s="18">
        <v>50</v>
      </c>
      <c r="I149" s="19" t="s">
        <v>62</v>
      </c>
      <c r="J149" s="18">
        <v>67</v>
      </c>
      <c r="K149" s="19" t="s">
        <v>34</v>
      </c>
      <c r="L149" s="22">
        <v>83</v>
      </c>
      <c r="M149" s="19" t="s">
        <v>36</v>
      </c>
      <c r="N149" s="22">
        <v>1</v>
      </c>
      <c r="O149" s="22"/>
      <c r="P149" s="22"/>
      <c r="Q149" s="19" t="s">
        <v>62</v>
      </c>
      <c r="R149" s="22">
        <v>13</v>
      </c>
      <c r="S149" s="22"/>
      <c r="T149" s="23"/>
    </row>
    <row r="150" spans="1:20">
      <c r="A150" s="19" t="s">
        <v>16</v>
      </c>
      <c r="B150" s="18">
        <v>1901</v>
      </c>
      <c r="C150" s="19" t="s">
        <v>16</v>
      </c>
      <c r="D150" s="18">
        <v>1376</v>
      </c>
      <c r="E150" s="19" t="s">
        <v>16</v>
      </c>
      <c r="F150" s="18">
        <v>975</v>
      </c>
      <c r="G150" s="19" t="s">
        <v>16</v>
      </c>
      <c r="H150" s="18">
        <v>1558</v>
      </c>
      <c r="I150" s="19" t="s">
        <v>16</v>
      </c>
      <c r="J150" s="18">
        <v>965</v>
      </c>
      <c r="K150" s="21"/>
      <c r="L150" s="22"/>
      <c r="M150" s="22"/>
      <c r="N150" s="22"/>
      <c r="O150" s="22"/>
      <c r="P150" s="22"/>
      <c r="Q150" s="19" t="s">
        <v>36</v>
      </c>
      <c r="R150" s="22">
        <v>3</v>
      </c>
      <c r="S150" s="22"/>
      <c r="T150" s="23"/>
    </row>
    <row r="151" spans="1:20">
      <c r="A151" s="19" t="s">
        <v>40</v>
      </c>
      <c r="B151" s="18">
        <v>245</v>
      </c>
      <c r="C151" s="19" t="s">
        <v>40</v>
      </c>
      <c r="D151" s="18">
        <v>1022</v>
      </c>
      <c r="E151" s="19" t="s">
        <v>40</v>
      </c>
      <c r="F151" s="18">
        <v>1877</v>
      </c>
      <c r="G151" s="19" t="s">
        <v>40</v>
      </c>
      <c r="H151" s="18">
        <v>631</v>
      </c>
      <c r="I151" s="19" t="s">
        <v>40</v>
      </c>
      <c r="J151" s="18">
        <v>1877</v>
      </c>
      <c r="K151" s="21"/>
      <c r="L151" s="22"/>
      <c r="M151" s="22"/>
      <c r="N151" s="22"/>
      <c r="O151" s="22"/>
      <c r="P151" s="22"/>
      <c r="Q151" s="22"/>
      <c r="R151" s="22"/>
      <c r="S151" s="22"/>
      <c r="T151" s="23"/>
    </row>
    <row r="152" spans="1:20">
      <c r="A152" s="19" t="s">
        <v>42</v>
      </c>
      <c r="B152" s="18">
        <v>13</v>
      </c>
      <c r="C152" s="19" t="s">
        <v>22</v>
      </c>
      <c r="D152" s="18">
        <v>6</v>
      </c>
      <c r="E152" s="19" t="s">
        <v>22</v>
      </c>
      <c r="F152" s="18">
        <v>15</v>
      </c>
      <c r="G152" s="19" t="s">
        <v>22</v>
      </c>
      <c r="H152" s="18">
        <v>8</v>
      </c>
      <c r="I152" s="19" t="s">
        <v>22</v>
      </c>
      <c r="J152" s="18">
        <v>14</v>
      </c>
      <c r="K152" s="21"/>
      <c r="L152" s="22"/>
      <c r="M152" s="22"/>
      <c r="N152" s="22"/>
      <c r="O152" s="22"/>
      <c r="P152" s="22"/>
      <c r="Q152" s="22"/>
      <c r="R152" s="22"/>
      <c r="S152" s="22"/>
      <c r="T152" s="23"/>
    </row>
    <row r="153" spans="1:20">
      <c r="A153" s="18"/>
      <c r="B153" s="18"/>
      <c r="C153" s="19" t="s">
        <v>42</v>
      </c>
      <c r="D153" s="18">
        <v>68</v>
      </c>
      <c r="E153" s="19" t="s">
        <v>42</v>
      </c>
      <c r="F153" s="18">
        <v>151</v>
      </c>
      <c r="G153" s="19" t="s">
        <v>42</v>
      </c>
      <c r="H153" s="18">
        <v>59</v>
      </c>
      <c r="I153" s="19" t="s">
        <v>42</v>
      </c>
      <c r="J153" s="18">
        <v>143</v>
      </c>
      <c r="K153" s="21"/>
      <c r="L153" s="22"/>
      <c r="M153" s="22"/>
      <c r="N153" s="22"/>
      <c r="O153" s="22"/>
      <c r="P153" s="22"/>
      <c r="Q153" s="22"/>
      <c r="R153" s="22"/>
      <c r="S153" s="22"/>
      <c r="T153" s="23"/>
    </row>
    <row r="154" spans="1:20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21"/>
      <c r="L154" s="22"/>
      <c r="M154" s="22"/>
      <c r="N154" s="22"/>
      <c r="O154" s="22"/>
      <c r="P154" s="22"/>
      <c r="Q154" s="22"/>
      <c r="R154" s="22"/>
      <c r="S154" s="22"/>
      <c r="T154" s="23"/>
    </row>
    <row r="155" spans="1:20" ht="19.5">
      <c r="A155" s="109" t="s">
        <v>209</v>
      </c>
      <c r="B155" s="109"/>
      <c r="C155" s="109"/>
      <c r="D155" s="109"/>
      <c r="E155" s="109"/>
      <c r="F155" s="109"/>
      <c r="G155" s="109"/>
      <c r="H155" s="109"/>
      <c r="I155" s="109"/>
      <c r="J155" s="109"/>
      <c r="K155" s="110" t="s">
        <v>209</v>
      </c>
      <c r="L155" s="111"/>
      <c r="M155" s="111"/>
      <c r="N155" s="111"/>
      <c r="O155" s="111"/>
      <c r="P155" s="111"/>
      <c r="Q155" s="111"/>
      <c r="R155" s="111"/>
      <c r="S155" s="111"/>
      <c r="T155" s="112"/>
    </row>
    <row r="156" spans="1:20">
      <c r="A156" s="18"/>
      <c r="B156" s="19" t="s">
        <v>6</v>
      </c>
      <c r="C156" s="18"/>
      <c r="D156" s="19" t="s">
        <v>6</v>
      </c>
      <c r="E156" s="18"/>
      <c r="F156" s="19" t="s">
        <v>6</v>
      </c>
      <c r="G156" s="18"/>
      <c r="H156" s="19" t="s">
        <v>6</v>
      </c>
      <c r="I156" s="18"/>
      <c r="J156" s="20" t="s">
        <v>6</v>
      </c>
      <c r="K156" s="21"/>
      <c r="L156" s="19" t="s">
        <v>6</v>
      </c>
      <c r="M156" s="22"/>
      <c r="N156" s="19" t="s">
        <v>6</v>
      </c>
      <c r="O156" s="22"/>
      <c r="P156" s="19" t="s">
        <v>6</v>
      </c>
      <c r="Q156" s="22"/>
      <c r="R156" s="19" t="s">
        <v>6</v>
      </c>
      <c r="S156" s="22"/>
      <c r="T156" s="19" t="s">
        <v>6</v>
      </c>
    </row>
    <row r="157" spans="1:20" ht="14.25">
      <c r="A157" s="19" t="s">
        <v>24</v>
      </c>
      <c r="B157" s="18">
        <v>164</v>
      </c>
      <c r="C157" s="19" t="s">
        <v>24</v>
      </c>
      <c r="D157" s="18">
        <v>150</v>
      </c>
      <c r="E157" s="19" t="s">
        <v>24</v>
      </c>
      <c r="F157" s="18">
        <v>110</v>
      </c>
      <c r="G157" s="19" t="s">
        <v>24</v>
      </c>
      <c r="H157" s="18">
        <v>138</v>
      </c>
      <c r="I157" s="19" t="s">
        <v>24</v>
      </c>
      <c r="J157" s="18">
        <v>103</v>
      </c>
      <c r="K157" s="27" t="s">
        <v>56</v>
      </c>
      <c r="L157" s="26">
        <v>26</v>
      </c>
      <c r="M157" s="19" t="s">
        <v>26</v>
      </c>
      <c r="N157" s="22">
        <v>61</v>
      </c>
      <c r="O157" s="19" t="s">
        <v>26</v>
      </c>
      <c r="P157" s="22">
        <v>54</v>
      </c>
      <c r="Q157" s="19" t="s">
        <v>26</v>
      </c>
      <c r="R157" s="22">
        <v>46</v>
      </c>
      <c r="S157" s="27" t="s">
        <v>56</v>
      </c>
      <c r="T157" s="43">
        <v>26</v>
      </c>
    </row>
    <row r="158" spans="1:20">
      <c r="A158" s="19" t="s">
        <v>19</v>
      </c>
      <c r="B158" s="18">
        <v>321</v>
      </c>
      <c r="C158" s="19" t="s">
        <v>19</v>
      </c>
      <c r="D158" s="18">
        <v>768</v>
      </c>
      <c r="E158" s="19" t="s">
        <v>19</v>
      </c>
      <c r="F158" s="18">
        <v>1061</v>
      </c>
      <c r="G158" s="19" t="s">
        <v>19</v>
      </c>
      <c r="H158" s="18">
        <v>594</v>
      </c>
      <c r="I158" s="19" t="s">
        <v>19</v>
      </c>
      <c r="J158" s="18">
        <v>998</v>
      </c>
      <c r="K158" s="19" t="s">
        <v>62</v>
      </c>
      <c r="L158" s="22">
        <v>49</v>
      </c>
      <c r="M158" s="19" t="s">
        <v>16</v>
      </c>
      <c r="N158" s="22">
        <v>4</v>
      </c>
      <c r="O158" s="19" t="s">
        <v>16</v>
      </c>
      <c r="P158" s="22">
        <v>3</v>
      </c>
      <c r="Q158" s="19" t="s">
        <v>16</v>
      </c>
      <c r="R158" s="22">
        <v>2</v>
      </c>
      <c r="S158" s="19" t="s">
        <v>21</v>
      </c>
      <c r="T158" s="23">
        <v>280</v>
      </c>
    </row>
    <row r="159" spans="1:20">
      <c r="A159" s="19" t="s">
        <v>38</v>
      </c>
      <c r="B159" s="18">
        <v>902</v>
      </c>
      <c r="C159" s="19" t="s">
        <v>38</v>
      </c>
      <c r="D159" s="18">
        <v>764</v>
      </c>
      <c r="E159" s="19" t="s">
        <v>38</v>
      </c>
      <c r="F159" s="18">
        <v>559</v>
      </c>
      <c r="G159" s="19" t="s">
        <v>38</v>
      </c>
      <c r="H159" s="18">
        <v>772</v>
      </c>
      <c r="I159" s="19" t="s">
        <v>38</v>
      </c>
      <c r="J159" s="18">
        <v>675</v>
      </c>
      <c r="K159" s="19" t="s">
        <v>42</v>
      </c>
      <c r="L159" s="22">
        <v>7</v>
      </c>
      <c r="M159" s="19" t="s">
        <v>24</v>
      </c>
      <c r="N159" s="22">
        <v>2</v>
      </c>
      <c r="O159" s="19" t="s">
        <v>24</v>
      </c>
      <c r="P159" s="22">
        <v>3</v>
      </c>
      <c r="Q159" s="19" t="s">
        <v>24</v>
      </c>
      <c r="R159" s="22">
        <v>1</v>
      </c>
      <c r="S159" s="19" t="s">
        <v>60</v>
      </c>
      <c r="T159" s="23">
        <v>547</v>
      </c>
    </row>
    <row r="160" spans="1:20" ht="14.25">
      <c r="A160" s="19" t="s">
        <v>32</v>
      </c>
      <c r="B160" s="18">
        <v>9</v>
      </c>
      <c r="C160" s="19" t="s">
        <v>32</v>
      </c>
      <c r="D160" s="18">
        <v>16</v>
      </c>
      <c r="E160" s="19" t="s">
        <v>32</v>
      </c>
      <c r="F160" s="18">
        <v>39</v>
      </c>
      <c r="G160" s="19" t="s">
        <v>32</v>
      </c>
      <c r="H160" s="18">
        <v>36</v>
      </c>
      <c r="I160" s="19" t="s">
        <v>32</v>
      </c>
      <c r="J160" s="18">
        <v>57</v>
      </c>
      <c r="K160" s="19" t="s">
        <v>19</v>
      </c>
      <c r="L160" s="22">
        <v>99</v>
      </c>
      <c r="M160" s="27" t="s">
        <v>56</v>
      </c>
      <c r="N160" s="26">
        <v>24</v>
      </c>
      <c r="O160" s="27" t="s">
        <v>56</v>
      </c>
      <c r="P160" s="26">
        <v>20</v>
      </c>
      <c r="Q160" s="27" t="s">
        <v>56</v>
      </c>
      <c r="R160" s="26">
        <v>35</v>
      </c>
      <c r="S160" s="19" t="s">
        <v>19</v>
      </c>
      <c r="T160" s="23">
        <v>105</v>
      </c>
    </row>
    <row r="161" spans="1:20">
      <c r="A161" s="19" t="s">
        <v>36</v>
      </c>
      <c r="B161" s="18">
        <v>68</v>
      </c>
      <c r="C161" s="19" t="s">
        <v>36</v>
      </c>
      <c r="D161" s="18">
        <v>77</v>
      </c>
      <c r="E161" s="19" t="s">
        <v>36</v>
      </c>
      <c r="F161" s="18">
        <v>86</v>
      </c>
      <c r="G161" s="19" t="s">
        <v>36</v>
      </c>
      <c r="H161" s="18">
        <v>124</v>
      </c>
      <c r="I161" s="19" t="s">
        <v>36</v>
      </c>
      <c r="J161" s="18">
        <v>106</v>
      </c>
      <c r="K161" s="19" t="s">
        <v>22</v>
      </c>
      <c r="L161" s="22">
        <v>6624</v>
      </c>
      <c r="M161" s="19" t="s">
        <v>22</v>
      </c>
      <c r="N161" s="22">
        <v>6691</v>
      </c>
      <c r="O161" s="19" t="s">
        <v>22</v>
      </c>
      <c r="P161" s="22">
        <v>6398</v>
      </c>
      <c r="Q161" s="19" t="s">
        <v>22</v>
      </c>
      <c r="R161" s="22">
        <v>6453</v>
      </c>
      <c r="S161" s="19" t="s">
        <v>38</v>
      </c>
      <c r="T161" s="23">
        <v>292</v>
      </c>
    </row>
    <row r="162" spans="1:20">
      <c r="A162" s="19" t="s">
        <v>60</v>
      </c>
      <c r="B162" s="18">
        <v>476</v>
      </c>
      <c r="C162" s="19" t="s">
        <v>60</v>
      </c>
      <c r="D162" s="18">
        <v>1159</v>
      </c>
      <c r="E162" s="19" t="s">
        <v>60</v>
      </c>
      <c r="F162" s="18">
        <v>1924</v>
      </c>
      <c r="G162" s="19" t="s">
        <v>60</v>
      </c>
      <c r="H162" s="18">
        <v>937</v>
      </c>
      <c r="I162" s="19" t="s">
        <v>60</v>
      </c>
      <c r="J162" s="18">
        <v>1716</v>
      </c>
      <c r="K162" s="19" t="s">
        <v>36</v>
      </c>
      <c r="L162" s="22">
        <v>16</v>
      </c>
      <c r="M162" s="19" t="s">
        <v>21</v>
      </c>
      <c r="N162" s="22">
        <v>269</v>
      </c>
      <c r="O162" s="19" t="s">
        <v>21</v>
      </c>
      <c r="P162" s="22">
        <v>221</v>
      </c>
      <c r="Q162" s="19" t="s">
        <v>21</v>
      </c>
      <c r="R162" s="22">
        <v>227</v>
      </c>
      <c r="S162" s="19" t="s">
        <v>42</v>
      </c>
      <c r="T162" s="23">
        <v>47</v>
      </c>
    </row>
    <row r="163" spans="1:20">
      <c r="A163" s="19" t="s">
        <v>61</v>
      </c>
      <c r="B163" s="18">
        <v>17</v>
      </c>
      <c r="C163" s="19" t="s">
        <v>61</v>
      </c>
      <c r="D163" s="18">
        <v>41</v>
      </c>
      <c r="E163" s="19" t="s">
        <v>61</v>
      </c>
      <c r="F163" s="18">
        <v>65</v>
      </c>
      <c r="G163" s="19" t="s">
        <v>61</v>
      </c>
      <c r="H163" s="18">
        <v>46</v>
      </c>
      <c r="I163" s="19" t="s">
        <v>61</v>
      </c>
      <c r="J163" s="18">
        <v>103</v>
      </c>
      <c r="K163" s="19" t="s">
        <v>26</v>
      </c>
      <c r="L163" s="22">
        <v>29</v>
      </c>
      <c r="M163" s="19" t="s">
        <v>60</v>
      </c>
      <c r="N163" s="22">
        <v>540</v>
      </c>
      <c r="O163" s="19" t="s">
        <v>60</v>
      </c>
      <c r="P163" s="22">
        <v>494</v>
      </c>
      <c r="Q163" s="19" t="s">
        <v>60</v>
      </c>
      <c r="R163" s="22">
        <v>550</v>
      </c>
      <c r="S163" s="19" t="s">
        <v>32</v>
      </c>
      <c r="T163" s="23">
        <v>1</v>
      </c>
    </row>
    <row r="164" spans="1:20" ht="14.25">
      <c r="A164" s="27" t="s">
        <v>56</v>
      </c>
      <c r="B164" s="45">
        <v>30</v>
      </c>
      <c r="C164" s="27" t="s">
        <v>56</v>
      </c>
      <c r="D164" s="45">
        <v>135</v>
      </c>
      <c r="E164" s="27" t="s">
        <v>56</v>
      </c>
      <c r="F164" s="45">
        <v>227</v>
      </c>
      <c r="G164" s="27" t="s">
        <v>56</v>
      </c>
      <c r="H164" s="45">
        <v>117</v>
      </c>
      <c r="I164" s="27" t="s">
        <v>56</v>
      </c>
      <c r="J164" s="45">
        <v>223</v>
      </c>
      <c r="K164" s="19" t="s">
        <v>60</v>
      </c>
      <c r="L164" s="22">
        <v>578</v>
      </c>
      <c r="M164" s="19" t="s">
        <v>19</v>
      </c>
      <c r="N164" s="22">
        <v>105</v>
      </c>
      <c r="O164" s="19" t="s">
        <v>19</v>
      </c>
      <c r="P164" s="22">
        <v>100</v>
      </c>
      <c r="Q164" s="19" t="s">
        <v>19</v>
      </c>
      <c r="R164" s="22">
        <v>95</v>
      </c>
      <c r="S164" s="19" t="s">
        <v>61</v>
      </c>
      <c r="T164" s="23">
        <v>1</v>
      </c>
    </row>
    <row r="165" spans="1:20">
      <c r="A165" s="19" t="s">
        <v>26</v>
      </c>
      <c r="B165" s="18">
        <v>1853</v>
      </c>
      <c r="C165" s="19" t="s">
        <v>26</v>
      </c>
      <c r="D165" s="18">
        <v>1345</v>
      </c>
      <c r="E165" s="19" t="s">
        <v>26</v>
      </c>
      <c r="F165" s="18">
        <v>753</v>
      </c>
      <c r="G165" s="19" t="s">
        <v>26</v>
      </c>
      <c r="H165" s="18">
        <v>1414</v>
      </c>
      <c r="I165" s="19" t="s">
        <v>26</v>
      </c>
      <c r="J165" s="18">
        <v>692</v>
      </c>
      <c r="K165" s="19" t="s">
        <v>16</v>
      </c>
      <c r="L165" s="22">
        <v>3</v>
      </c>
      <c r="M165" s="19" t="s">
        <v>38</v>
      </c>
      <c r="N165" s="22">
        <v>415</v>
      </c>
      <c r="O165" s="19" t="s">
        <v>38</v>
      </c>
      <c r="P165" s="22">
        <v>779</v>
      </c>
      <c r="Q165" s="19" t="s">
        <v>38</v>
      </c>
      <c r="R165" s="22">
        <v>672</v>
      </c>
      <c r="S165" s="19" t="s">
        <v>36</v>
      </c>
      <c r="T165" s="23">
        <v>2</v>
      </c>
    </row>
    <row r="166" spans="1:20">
      <c r="A166" s="19" t="s">
        <v>21</v>
      </c>
      <c r="B166" s="18">
        <v>242</v>
      </c>
      <c r="C166" s="19" t="s">
        <v>21</v>
      </c>
      <c r="D166" s="18">
        <v>216</v>
      </c>
      <c r="E166" s="19" t="s">
        <v>21</v>
      </c>
      <c r="F166" s="18">
        <v>268</v>
      </c>
      <c r="G166" s="19" t="s">
        <v>21</v>
      </c>
      <c r="H166" s="18">
        <v>215</v>
      </c>
      <c r="I166" s="19" t="s">
        <v>21</v>
      </c>
      <c r="J166" s="18">
        <v>228</v>
      </c>
      <c r="K166" s="19" t="s">
        <v>21</v>
      </c>
      <c r="L166" s="22">
        <v>278</v>
      </c>
      <c r="M166" s="19" t="s">
        <v>42</v>
      </c>
      <c r="N166" s="22">
        <v>11</v>
      </c>
      <c r="O166" s="19" t="s">
        <v>42</v>
      </c>
      <c r="P166" s="22">
        <v>13</v>
      </c>
      <c r="Q166" s="19" t="s">
        <v>42</v>
      </c>
      <c r="R166" s="22">
        <v>7</v>
      </c>
      <c r="S166" s="19" t="s">
        <v>26</v>
      </c>
      <c r="T166" s="23">
        <v>314</v>
      </c>
    </row>
    <row r="167" spans="1:20">
      <c r="A167" s="19" t="s">
        <v>34</v>
      </c>
      <c r="B167" s="18">
        <v>93</v>
      </c>
      <c r="C167" s="19" t="s">
        <v>34</v>
      </c>
      <c r="D167" s="18">
        <v>212</v>
      </c>
      <c r="E167" s="19" t="s">
        <v>34</v>
      </c>
      <c r="F167" s="18">
        <v>353</v>
      </c>
      <c r="G167" s="19" t="s">
        <v>34</v>
      </c>
      <c r="H167" s="18">
        <v>153</v>
      </c>
      <c r="I167" s="19" t="s">
        <v>34</v>
      </c>
      <c r="J167" s="18">
        <v>421</v>
      </c>
      <c r="K167" s="19" t="s">
        <v>38</v>
      </c>
      <c r="L167" s="22">
        <v>481</v>
      </c>
      <c r="M167" s="19" t="s">
        <v>34</v>
      </c>
      <c r="N167" s="22">
        <v>5</v>
      </c>
      <c r="O167" s="19" t="s">
        <v>34</v>
      </c>
      <c r="P167" s="22">
        <v>11</v>
      </c>
      <c r="Q167" s="19" t="s">
        <v>34</v>
      </c>
      <c r="R167" s="22">
        <v>13</v>
      </c>
      <c r="S167" s="19" t="s">
        <v>16</v>
      </c>
      <c r="T167" s="23">
        <v>3</v>
      </c>
    </row>
    <row r="168" spans="1:20">
      <c r="A168" s="19" t="s">
        <v>62</v>
      </c>
      <c r="B168" s="18">
        <v>142</v>
      </c>
      <c r="C168" s="19" t="s">
        <v>62</v>
      </c>
      <c r="D168" s="18">
        <v>413</v>
      </c>
      <c r="E168" s="19" t="s">
        <v>62</v>
      </c>
      <c r="F168" s="18">
        <v>557</v>
      </c>
      <c r="G168" s="19" t="s">
        <v>62</v>
      </c>
      <c r="H168" s="18">
        <v>249</v>
      </c>
      <c r="I168" s="19" t="s">
        <v>62</v>
      </c>
      <c r="J168" s="18">
        <v>726</v>
      </c>
      <c r="K168" s="19" t="s">
        <v>34</v>
      </c>
      <c r="L168" s="22">
        <v>2</v>
      </c>
      <c r="M168" s="19" t="s">
        <v>32</v>
      </c>
      <c r="N168" s="22">
        <v>1</v>
      </c>
      <c r="O168" s="19" t="s">
        <v>32</v>
      </c>
      <c r="P168" s="22">
        <v>1</v>
      </c>
      <c r="Q168" s="19" t="s">
        <v>61</v>
      </c>
      <c r="R168" s="22">
        <v>3</v>
      </c>
      <c r="S168" s="19" t="s">
        <v>24</v>
      </c>
      <c r="T168" s="23">
        <v>13</v>
      </c>
    </row>
    <row r="169" spans="1:20">
      <c r="A169" s="19" t="s">
        <v>16</v>
      </c>
      <c r="B169" s="18">
        <v>33</v>
      </c>
      <c r="C169" s="19" t="s">
        <v>16</v>
      </c>
      <c r="D169" s="18">
        <v>93</v>
      </c>
      <c r="E169" s="19" t="s">
        <v>16</v>
      </c>
      <c r="F169" s="18">
        <v>139</v>
      </c>
      <c r="G169" s="19" t="s">
        <v>16</v>
      </c>
      <c r="H169" s="18">
        <v>52</v>
      </c>
      <c r="I169" s="19" t="s">
        <v>16</v>
      </c>
      <c r="J169" s="18">
        <v>135</v>
      </c>
      <c r="K169" s="21"/>
      <c r="L169" s="22"/>
      <c r="M169" s="19" t="s">
        <v>61</v>
      </c>
      <c r="N169" s="22">
        <v>1</v>
      </c>
      <c r="O169" s="19" t="s">
        <v>61</v>
      </c>
      <c r="P169" s="22">
        <v>2</v>
      </c>
      <c r="Q169" s="19" t="s">
        <v>62</v>
      </c>
      <c r="R169" s="22">
        <v>67</v>
      </c>
      <c r="S169" s="19" t="s">
        <v>22</v>
      </c>
      <c r="T169" s="23">
        <v>6523</v>
      </c>
    </row>
    <row r="170" spans="1:20">
      <c r="A170" s="19" t="s">
        <v>40</v>
      </c>
      <c r="B170" s="18">
        <v>41</v>
      </c>
      <c r="C170" s="19" t="s">
        <v>40</v>
      </c>
      <c r="D170" s="18">
        <v>40</v>
      </c>
      <c r="E170" s="19" t="s">
        <v>40</v>
      </c>
      <c r="F170" s="18">
        <v>36</v>
      </c>
      <c r="G170" s="19" t="s">
        <v>40</v>
      </c>
      <c r="H170" s="18">
        <v>65</v>
      </c>
      <c r="I170" s="19" t="s">
        <v>40</v>
      </c>
      <c r="J170" s="18">
        <v>35</v>
      </c>
      <c r="K170" s="21"/>
      <c r="L170" s="22"/>
      <c r="M170" s="19" t="s">
        <v>62</v>
      </c>
      <c r="N170" s="22">
        <v>49</v>
      </c>
      <c r="O170" s="19" t="s">
        <v>62</v>
      </c>
      <c r="P170" s="22">
        <v>67</v>
      </c>
      <c r="Q170" s="19" t="s">
        <v>36</v>
      </c>
      <c r="R170" s="22">
        <v>21</v>
      </c>
      <c r="S170" s="19" t="s">
        <v>40</v>
      </c>
      <c r="T170" s="23">
        <v>1</v>
      </c>
    </row>
    <row r="171" spans="1:20">
      <c r="A171" s="19" t="s">
        <v>22</v>
      </c>
      <c r="B171" s="18">
        <v>3268</v>
      </c>
      <c r="C171" s="19" t="s">
        <v>22</v>
      </c>
      <c r="D171" s="18">
        <v>2326</v>
      </c>
      <c r="E171" s="19" t="s">
        <v>22</v>
      </c>
      <c r="F171" s="18">
        <v>1745</v>
      </c>
      <c r="G171" s="19" t="s">
        <v>22</v>
      </c>
      <c r="H171" s="18">
        <v>2835</v>
      </c>
      <c r="I171" s="19" t="s">
        <v>22</v>
      </c>
      <c r="J171" s="18">
        <v>1689</v>
      </c>
      <c r="K171" s="21"/>
      <c r="L171" s="22"/>
      <c r="M171" s="19" t="s">
        <v>36</v>
      </c>
      <c r="N171" s="22">
        <v>14</v>
      </c>
      <c r="O171" s="19" t="s">
        <v>36</v>
      </c>
      <c r="P171" s="22">
        <v>26</v>
      </c>
      <c r="Q171" s="22"/>
      <c r="R171" s="22"/>
      <c r="S171" s="19" t="s">
        <v>34</v>
      </c>
      <c r="T171" s="23">
        <v>4</v>
      </c>
    </row>
    <row r="172" spans="1:20">
      <c r="A172" s="19" t="s">
        <v>42</v>
      </c>
      <c r="B172" s="18">
        <v>533</v>
      </c>
      <c r="C172" s="19" t="s">
        <v>42</v>
      </c>
      <c r="D172" s="18">
        <v>437</v>
      </c>
      <c r="E172" s="19" t="s">
        <v>42</v>
      </c>
      <c r="F172" s="18">
        <v>270</v>
      </c>
      <c r="G172" s="19" t="s">
        <v>42</v>
      </c>
      <c r="H172" s="18">
        <v>445</v>
      </c>
      <c r="I172" s="19" t="s">
        <v>42</v>
      </c>
      <c r="J172" s="18">
        <v>285</v>
      </c>
      <c r="K172" s="21"/>
      <c r="L172" s="22"/>
      <c r="M172" s="22"/>
      <c r="N172" s="22"/>
      <c r="O172" s="22"/>
      <c r="P172" s="22"/>
      <c r="Q172" s="22"/>
      <c r="R172" s="22"/>
      <c r="S172" s="19" t="s">
        <v>62</v>
      </c>
      <c r="T172" s="23">
        <v>33</v>
      </c>
    </row>
    <row r="173" spans="1:20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21"/>
      <c r="L173" s="22"/>
      <c r="M173" s="22"/>
      <c r="N173" s="22"/>
      <c r="O173" s="22"/>
      <c r="P173" s="22"/>
      <c r="Q173" s="22"/>
      <c r="R173" s="22"/>
      <c r="S173" s="22"/>
      <c r="T173" s="23"/>
    </row>
    <row r="174" spans="1:20" ht="19.5">
      <c r="A174" s="109" t="s">
        <v>210</v>
      </c>
      <c r="B174" s="109"/>
      <c r="C174" s="109"/>
      <c r="D174" s="109"/>
      <c r="E174" s="109"/>
      <c r="F174" s="109"/>
      <c r="G174" s="109"/>
      <c r="H174" s="109"/>
      <c r="I174" s="109"/>
      <c r="J174" s="109"/>
      <c r="K174" s="110" t="s">
        <v>210</v>
      </c>
      <c r="L174" s="111"/>
      <c r="M174" s="111"/>
      <c r="N174" s="111"/>
      <c r="O174" s="111"/>
      <c r="P174" s="111"/>
      <c r="Q174" s="111"/>
      <c r="R174" s="111"/>
      <c r="S174" s="111"/>
      <c r="T174" s="112"/>
    </row>
    <row r="175" spans="1:20">
      <c r="A175" s="18"/>
      <c r="B175" s="19" t="s">
        <v>6</v>
      </c>
      <c r="C175" s="18"/>
      <c r="D175" s="19" t="s">
        <v>6</v>
      </c>
      <c r="E175" s="18"/>
      <c r="F175" s="19" t="s">
        <v>6</v>
      </c>
      <c r="G175" s="18"/>
      <c r="H175" s="19" t="s">
        <v>6</v>
      </c>
      <c r="I175" s="18"/>
      <c r="J175" s="20" t="s">
        <v>6</v>
      </c>
      <c r="K175" s="21"/>
      <c r="L175" s="19" t="s">
        <v>6</v>
      </c>
      <c r="M175" s="22"/>
      <c r="N175" s="19" t="s">
        <v>6</v>
      </c>
      <c r="O175" s="22"/>
      <c r="P175" s="19" t="s">
        <v>6</v>
      </c>
      <c r="Q175" s="22"/>
      <c r="R175" s="19" t="s">
        <v>6</v>
      </c>
      <c r="S175" s="22"/>
      <c r="T175" s="19" t="s">
        <v>6</v>
      </c>
    </row>
    <row r="176" spans="1:20" ht="14.25">
      <c r="A176" s="19" t="s">
        <v>24</v>
      </c>
      <c r="B176" s="18">
        <v>977</v>
      </c>
      <c r="C176" s="19" t="s">
        <v>24</v>
      </c>
      <c r="D176" s="18">
        <v>707</v>
      </c>
      <c r="E176" s="19" t="s">
        <v>24</v>
      </c>
      <c r="F176" s="18">
        <v>713</v>
      </c>
      <c r="G176" s="19" t="s">
        <v>24</v>
      </c>
      <c r="H176" s="18">
        <v>709</v>
      </c>
      <c r="I176" s="19" t="s">
        <v>24</v>
      </c>
      <c r="J176" s="18">
        <v>806</v>
      </c>
      <c r="K176" s="27" t="s">
        <v>56</v>
      </c>
      <c r="L176" s="26">
        <v>60</v>
      </c>
      <c r="M176" s="19" t="s">
        <v>26</v>
      </c>
      <c r="N176" s="22">
        <v>1</v>
      </c>
      <c r="O176" s="19" t="s">
        <v>16</v>
      </c>
      <c r="P176" s="22">
        <v>10</v>
      </c>
      <c r="Q176" s="19" t="s">
        <v>16</v>
      </c>
      <c r="R176" s="22">
        <v>8</v>
      </c>
      <c r="S176" s="19" t="s">
        <v>26</v>
      </c>
      <c r="T176" s="23">
        <v>1</v>
      </c>
    </row>
    <row r="177" spans="1:20">
      <c r="A177" s="19" t="s">
        <v>19</v>
      </c>
      <c r="B177" s="18">
        <v>6</v>
      </c>
      <c r="C177" s="19" t="s">
        <v>19</v>
      </c>
      <c r="D177" s="18">
        <v>19</v>
      </c>
      <c r="E177" s="19" t="s">
        <v>19</v>
      </c>
      <c r="F177" s="18">
        <v>5</v>
      </c>
      <c r="G177" s="19" t="s">
        <v>19</v>
      </c>
      <c r="H177" s="18">
        <v>25</v>
      </c>
      <c r="I177" s="19" t="s">
        <v>19</v>
      </c>
      <c r="J177" s="18">
        <v>3</v>
      </c>
      <c r="K177" s="19" t="s">
        <v>62</v>
      </c>
      <c r="L177" s="22">
        <v>105</v>
      </c>
      <c r="M177" s="19" t="s">
        <v>16</v>
      </c>
      <c r="N177" s="22">
        <v>14</v>
      </c>
      <c r="O177" s="19" t="s">
        <v>24</v>
      </c>
      <c r="P177" s="22">
        <v>11</v>
      </c>
      <c r="Q177" s="19" t="s">
        <v>24</v>
      </c>
      <c r="R177" s="22">
        <v>8</v>
      </c>
      <c r="S177" s="19" t="s">
        <v>16</v>
      </c>
      <c r="T177" s="23">
        <v>9</v>
      </c>
    </row>
    <row r="178" spans="1:20" ht="14.25">
      <c r="A178" s="19" t="s">
        <v>38</v>
      </c>
      <c r="B178" s="18">
        <v>88</v>
      </c>
      <c r="C178" s="19" t="s">
        <v>38</v>
      </c>
      <c r="D178" s="18">
        <v>94</v>
      </c>
      <c r="E178" s="19" t="s">
        <v>38</v>
      </c>
      <c r="F178" s="18">
        <v>85</v>
      </c>
      <c r="G178" s="19" t="s">
        <v>38</v>
      </c>
      <c r="H178" s="18">
        <v>111</v>
      </c>
      <c r="I178" s="19" t="s">
        <v>38</v>
      </c>
      <c r="J178" s="18">
        <v>108</v>
      </c>
      <c r="K178" s="19" t="s">
        <v>42</v>
      </c>
      <c r="L178" s="22">
        <v>33</v>
      </c>
      <c r="M178" s="19" t="s">
        <v>24</v>
      </c>
      <c r="N178" s="22">
        <v>6</v>
      </c>
      <c r="O178" s="27" t="s">
        <v>56</v>
      </c>
      <c r="P178" s="26">
        <v>96</v>
      </c>
      <c r="Q178" s="27" t="s">
        <v>56</v>
      </c>
      <c r="R178" s="26">
        <v>103</v>
      </c>
      <c r="S178" s="19" t="s">
        <v>24</v>
      </c>
      <c r="T178" s="23">
        <v>26</v>
      </c>
    </row>
    <row r="179" spans="1:20" ht="14.25">
      <c r="A179" s="19" t="s">
        <v>32</v>
      </c>
      <c r="B179" s="18">
        <v>271</v>
      </c>
      <c r="C179" s="19" t="s">
        <v>32</v>
      </c>
      <c r="D179" s="18">
        <v>648</v>
      </c>
      <c r="E179" s="19" t="s">
        <v>32</v>
      </c>
      <c r="F179" s="18">
        <v>348</v>
      </c>
      <c r="G179" s="19" t="s">
        <v>32</v>
      </c>
      <c r="H179" s="18">
        <v>524</v>
      </c>
      <c r="I179" s="19" t="s">
        <v>32</v>
      </c>
      <c r="J179" s="18">
        <v>381</v>
      </c>
      <c r="K179" s="19" t="s">
        <v>61</v>
      </c>
      <c r="L179" s="22">
        <v>606</v>
      </c>
      <c r="M179" s="27" t="s">
        <v>56</v>
      </c>
      <c r="N179" s="26">
        <v>62</v>
      </c>
      <c r="O179" s="19" t="s">
        <v>22</v>
      </c>
      <c r="P179" s="22">
        <v>6</v>
      </c>
      <c r="Q179" s="19" t="s">
        <v>22</v>
      </c>
      <c r="R179" s="22">
        <v>9</v>
      </c>
      <c r="S179" s="27" t="s">
        <v>56</v>
      </c>
      <c r="T179" s="43">
        <v>78</v>
      </c>
    </row>
    <row r="180" spans="1:20">
      <c r="A180" s="19" t="s">
        <v>36</v>
      </c>
      <c r="B180" s="18">
        <v>2590</v>
      </c>
      <c r="C180" s="19" t="s">
        <v>36</v>
      </c>
      <c r="D180" s="18">
        <v>2073</v>
      </c>
      <c r="E180" s="19" t="s">
        <v>36</v>
      </c>
      <c r="F180" s="18">
        <v>2840</v>
      </c>
      <c r="G180" s="19" t="s">
        <v>36</v>
      </c>
      <c r="H180" s="18">
        <v>2372</v>
      </c>
      <c r="I180" s="19" t="s">
        <v>36</v>
      </c>
      <c r="J180" s="18">
        <v>2712</v>
      </c>
      <c r="K180" s="19" t="s">
        <v>22</v>
      </c>
      <c r="L180" s="22">
        <v>77</v>
      </c>
      <c r="M180" s="19" t="s">
        <v>22</v>
      </c>
      <c r="N180" s="22">
        <v>7</v>
      </c>
      <c r="O180" s="19" t="s">
        <v>21</v>
      </c>
      <c r="P180" s="22">
        <v>957</v>
      </c>
      <c r="Q180" s="19" t="s">
        <v>21</v>
      </c>
      <c r="R180" s="22">
        <v>995</v>
      </c>
      <c r="S180" s="19" t="s">
        <v>22</v>
      </c>
      <c r="T180" s="23">
        <v>9</v>
      </c>
    </row>
    <row r="181" spans="1:20">
      <c r="A181" s="19" t="s">
        <v>60</v>
      </c>
      <c r="B181" s="18">
        <v>12</v>
      </c>
      <c r="C181" s="19" t="s">
        <v>60</v>
      </c>
      <c r="D181" s="18">
        <v>41</v>
      </c>
      <c r="E181" s="19" t="s">
        <v>60</v>
      </c>
      <c r="F181" s="18">
        <v>5</v>
      </c>
      <c r="G181" s="19" t="s">
        <v>60</v>
      </c>
      <c r="H181" s="18">
        <v>25</v>
      </c>
      <c r="I181" s="19" t="s">
        <v>60</v>
      </c>
      <c r="J181" s="18">
        <v>11</v>
      </c>
      <c r="K181" s="19" t="s">
        <v>32</v>
      </c>
      <c r="L181" s="22">
        <v>18</v>
      </c>
      <c r="M181" s="19" t="s">
        <v>21</v>
      </c>
      <c r="N181" s="22">
        <v>825</v>
      </c>
      <c r="O181" s="19" t="s">
        <v>60</v>
      </c>
      <c r="P181" s="22">
        <v>3</v>
      </c>
      <c r="Q181" s="19" t="s">
        <v>60</v>
      </c>
      <c r="R181" s="22">
        <v>2</v>
      </c>
      <c r="S181" s="19" t="s">
        <v>21</v>
      </c>
      <c r="T181" s="23">
        <v>940</v>
      </c>
    </row>
    <row r="182" spans="1:20">
      <c r="A182" s="19" t="s">
        <v>61</v>
      </c>
      <c r="B182" s="18">
        <v>388</v>
      </c>
      <c r="C182" s="19" t="s">
        <v>61</v>
      </c>
      <c r="D182" s="18">
        <v>1031</v>
      </c>
      <c r="E182" s="19" t="s">
        <v>61</v>
      </c>
      <c r="F182" s="18">
        <v>621</v>
      </c>
      <c r="G182" s="19" t="s">
        <v>61</v>
      </c>
      <c r="H182" s="18">
        <v>812</v>
      </c>
      <c r="I182" s="19" t="s">
        <v>61</v>
      </c>
      <c r="J182" s="18">
        <v>606</v>
      </c>
      <c r="K182" s="19" t="s">
        <v>26</v>
      </c>
      <c r="L182" s="22">
        <v>2</v>
      </c>
      <c r="M182" s="19" t="s">
        <v>40</v>
      </c>
      <c r="N182" s="22">
        <v>49</v>
      </c>
      <c r="O182" s="19" t="s">
        <v>40</v>
      </c>
      <c r="P182" s="22">
        <v>74</v>
      </c>
      <c r="Q182" s="19" t="s">
        <v>40</v>
      </c>
      <c r="R182" s="22">
        <v>61</v>
      </c>
      <c r="S182" s="19" t="s">
        <v>40</v>
      </c>
      <c r="T182" s="23">
        <v>340</v>
      </c>
    </row>
    <row r="183" spans="1:20" ht="14.25">
      <c r="A183" s="27" t="s">
        <v>56</v>
      </c>
      <c r="B183" s="45">
        <v>283</v>
      </c>
      <c r="C183" s="27" t="s">
        <v>56</v>
      </c>
      <c r="D183" s="45">
        <v>578</v>
      </c>
      <c r="E183" s="27" t="s">
        <v>56</v>
      </c>
      <c r="F183" s="45">
        <v>256</v>
      </c>
      <c r="G183" s="27" t="s">
        <v>56</v>
      </c>
      <c r="H183" s="45">
        <v>463</v>
      </c>
      <c r="I183" s="27" t="s">
        <v>56</v>
      </c>
      <c r="J183" s="45">
        <v>257</v>
      </c>
      <c r="K183" s="19" t="s">
        <v>36</v>
      </c>
      <c r="L183" s="22">
        <v>5671</v>
      </c>
      <c r="M183" s="19" t="s">
        <v>38</v>
      </c>
      <c r="N183" s="22">
        <v>58</v>
      </c>
      <c r="O183" s="19" t="s">
        <v>38</v>
      </c>
      <c r="P183" s="22">
        <v>62</v>
      </c>
      <c r="Q183" s="19" t="s">
        <v>38</v>
      </c>
      <c r="R183" s="22">
        <v>72</v>
      </c>
      <c r="S183" s="19" t="s">
        <v>38</v>
      </c>
      <c r="T183" s="23">
        <v>52</v>
      </c>
    </row>
    <row r="184" spans="1:20">
      <c r="A184" s="19" t="s">
        <v>26</v>
      </c>
      <c r="B184" s="18">
        <v>24</v>
      </c>
      <c r="C184" s="19" t="s">
        <v>26</v>
      </c>
      <c r="D184" s="18">
        <v>32</v>
      </c>
      <c r="E184" s="19" t="s">
        <v>26</v>
      </c>
      <c r="F184" s="18">
        <v>22</v>
      </c>
      <c r="G184" s="19" t="s">
        <v>26</v>
      </c>
      <c r="H184" s="18">
        <v>23</v>
      </c>
      <c r="I184" s="19" t="s">
        <v>26</v>
      </c>
      <c r="J184" s="18">
        <v>19</v>
      </c>
      <c r="K184" s="19" t="s">
        <v>60</v>
      </c>
      <c r="L184" s="22">
        <v>8</v>
      </c>
      <c r="M184" s="19" t="s">
        <v>42</v>
      </c>
      <c r="N184" s="22">
        <v>1</v>
      </c>
      <c r="O184" s="19" t="s">
        <v>42</v>
      </c>
      <c r="P184" s="22">
        <v>2</v>
      </c>
      <c r="Q184" s="19" t="s">
        <v>42</v>
      </c>
      <c r="R184" s="22">
        <v>2</v>
      </c>
      <c r="S184" s="19" t="s">
        <v>42</v>
      </c>
      <c r="T184" s="23">
        <v>7</v>
      </c>
    </row>
    <row r="185" spans="1:20">
      <c r="A185" s="19" t="s">
        <v>21</v>
      </c>
      <c r="B185" s="18">
        <v>1776</v>
      </c>
      <c r="C185" s="19" t="s">
        <v>21</v>
      </c>
      <c r="D185" s="18">
        <v>1139</v>
      </c>
      <c r="E185" s="19" t="s">
        <v>21</v>
      </c>
      <c r="F185" s="18">
        <v>1151</v>
      </c>
      <c r="G185" s="19" t="s">
        <v>21</v>
      </c>
      <c r="H185" s="18">
        <v>1357</v>
      </c>
      <c r="I185" s="19" t="s">
        <v>21</v>
      </c>
      <c r="J185" s="18">
        <v>1150</v>
      </c>
      <c r="K185" s="19" t="s">
        <v>24</v>
      </c>
      <c r="L185" s="22">
        <v>15</v>
      </c>
      <c r="M185" s="19" t="s">
        <v>34</v>
      </c>
      <c r="N185" s="22">
        <v>3</v>
      </c>
      <c r="O185" s="19" t="s">
        <v>34</v>
      </c>
      <c r="P185" s="22">
        <v>1</v>
      </c>
      <c r="Q185" s="19" t="s">
        <v>34</v>
      </c>
      <c r="R185" s="22">
        <v>1</v>
      </c>
      <c r="S185" s="19" t="s">
        <v>34</v>
      </c>
      <c r="T185" s="23">
        <v>1</v>
      </c>
    </row>
    <row r="186" spans="1:20">
      <c r="A186" s="19" t="s">
        <v>34</v>
      </c>
      <c r="B186" s="18">
        <v>7</v>
      </c>
      <c r="C186" s="19" t="s">
        <v>34</v>
      </c>
      <c r="D186" s="18">
        <v>43</v>
      </c>
      <c r="E186" s="19" t="s">
        <v>34</v>
      </c>
      <c r="F186" s="18">
        <v>12</v>
      </c>
      <c r="G186" s="19" t="s">
        <v>34</v>
      </c>
      <c r="H186" s="18">
        <v>27</v>
      </c>
      <c r="I186" s="19" t="s">
        <v>34</v>
      </c>
      <c r="J186" s="18">
        <v>12</v>
      </c>
      <c r="K186" s="19" t="s">
        <v>40</v>
      </c>
      <c r="L186" s="22">
        <v>197</v>
      </c>
      <c r="M186" s="19" t="s">
        <v>32</v>
      </c>
      <c r="N186" s="22">
        <v>103</v>
      </c>
      <c r="O186" s="19" t="s">
        <v>32</v>
      </c>
      <c r="P186" s="22">
        <v>96</v>
      </c>
      <c r="Q186" s="19" t="s">
        <v>32</v>
      </c>
      <c r="R186" s="22">
        <v>101</v>
      </c>
      <c r="S186" s="19" t="s">
        <v>32</v>
      </c>
      <c r="T186" s="23">
        <v>125</v>
      </c>
    </row>
    <row r="187" spans="1:20">
      <c r="A187" s="19" t="s">
        <v>62</v>
      </c>
      <c r="B187" s="18">
        <v>18</v>
      </c>
      <c r="C187" s="19" t="s">
        <v>62</v>
      </c>
      <c r="D187" s="18">
        <v>67</v>
      </c>
      <c r="E187" s="19" t="s">
        <v>62</v>
      </c>
      <c r="F187" s="18">
        <v>27</v>
      </c>
      <c r="G187" s="19" t="s">
        <v>62</v>
      </c>
      <c r="H187" s="18">
        <v>49</v>
      </c>
      <c r="I187" s="19" t="s">
        <v>62</v>
      </c>
      <c r="J187" s="18">
        <v>25</v>
      </c>
      <c r="K187" s="19" t="s">
        <v>16</v>
      </c>
      <c r="L187" s="22">
        <v>3</v>
      </c>
      <c r="M187" s="19" t="s">
        <v>61</v>
      </c>
      <c r="N187" s="22">
        <v>568</v>
      </c>
      <c r="O187" s="19" t="s">
        <v>61</v>
      </c>
      <c r="P187" s="22">
        <v>512</v>
      </c>
      <c r="Q187" s="19" t="s">
        <v>61</v>
      </c>
      <c r="R187" s="22">
        <v>531</v>
      </c>
      <c r="S187" s="19" t="s">
        <v>61</v>
      </c>
      <c r="T187" s="23">
        <v>559</v>
      </c>
    </row>
    <row r="188" spans="1:20">
      <c r="A188" s="19" t="s">
        <v>16</v>
      </c>
      <c r="B188" s="18">
        <v>169</v>
      </c>
      <c r="C188" s="19" t="s">
        <v>16</v>
      </c>
      <c r="D188" s="18">
        <v>374</v>
      </c>
      <c r="E188" s="19" t="s">
        <v>16</v>
      </c>
      <c r="F188" s="18">
        <v>153</v>
      </c>
      <c r="G188" s="19" t="s">
        <v>16</v>
      </c>
      <c r="H188" s="18">
        <v>286</v>
      </c>
      <c r="I188" s="19" t="s">
        <v>16</v>
      </c>
      <c r="J188" s="18">
        <v>142</v>
      </c>
      <c r="K188" s="19" t="s">
        <v>21</v>
      </c>
      <c r="L188" s="22">
        <v>454</v>
      </c>
      <c r="M188" s="19" t="s">
        <v>62</v>
      </c>
      <c r="N188" s="22">
        <v>6</v>
      </c>
      <c r="O188" s="19" t="s">
        <v>62</v>
      </c>
      <c r="P188" s="22">
        <v>10</v>
      </c>
      <c r="Q188" s="19" t="s">
        <v>62</v>
      </c>
      <c r="R188" s="22">
        <v>6</v>
      </c>
      <c r="S188" s="19" t="s">
        <v>62</v>
      </c>
      <c r="T188" s="23">
        <v>13</v>
      </c>
    </row>
    <row r="189" spans="1:20">
      <c r="A189" s="19" t="s">
        <v>40</v>
      </c>
      <c r="B189" s="18">
        <v>1485</v>
      </c>
      <c r="C189" s="19" t="s">
        <v>40</v>
      </c>
      <c r="D189" s="18">
        <v>1242</v>
      </c>
      <c r="E189" s="19" t="s">
        <v>40</v>
      </c>
      <c r="F189" s="18">
        <v>1868</v>
      </c>
      <c r="G189" s="19" t="s">
        <v>40</v>
      </c>
      <c r="H189" s="18">
        <v>1298</v>
      </c>
      <c r="I189" s="19" t="s">
        <v>40</v>
      </c>
      <c r="J189" s="18">
        <v>1856</v>
      </c>
      <c r="K189" s="19" t="s">
        <v>38</v>
      </c>
      <c r="L189" s="22">
        <v>938</v>
      </c>
      <c r="M189" s="19" t="s">
        <v>36</v>
      </c>
      <c r="N189" s="22">
        <v>6489</v>
      </c>
      <c r="O189" s="19" t="s">
        <v>36</v>
      </c>
      <c r="P189" s="22">
        <v>6352</v>
      </c>
      <c r="Q189" s="19" t="s">
        <v>36</v>
      </c>
      <c r="R189" s="22">
        <v>6293</v>
      </c>
      <c r="S189" s="19" t="s">
        <v>36</v>
      </c>
      <c r="T189" s="23">
        <v>6032</v>
      </c>
    </row>
    <row r="190" spans="1:20">
      <c r="A190" s="19" t="s">
        <v>22</v>
      </c>
      <c r="B190" s="18">
        <v>46</v>
      </c>
      <c r="C190" s="19" t="s">
        <v>22</v>
      </c>
      <c r="D190" s="18">
        <v>39</v>
      </c>
      <c r="E190" s="19" t="s">
        <v>22</v>
      </c>
      <c r="F190" s="18">
        <v>41</v>
      </c>
      <c r="G190" s="19" t="s">
        <v>22</v>
      </c>
      <c r="H190" s="18">
        <v>55</v>
      </c>
      <c r="I190" s="19" t="s">
        <v>22</v>
      </c>
      <c r="J190" s="18">
        <v>32</v>
      </c>
      <c r="K190" s="19" t="s">
        <v>34</v>
      </c>
      <c r="L190" s="22">
        <v>5</v>
      </c>
      <c r="M190" s="22"/>
      <c r="N190" s="22"/>
      <c r="O190" s="22"/>
      <c r="P190" s="22"/>
      <c r="Q190" s="22"/>
      <c r="R190" s="22"/>
      <c r="S190" s="22"/>
      <c r="T190" s="23"/>
    </row>
    <row r="191" spans="1:20">
      <c r="A191" s="19" t="s">
        <v>42</v>
      </c>
      <c r="B191" s="18">
        <v>52</v>
      </c>
      <c r="C191" s="19" t="s">
        <v>42</v>
      </c>
      <c r="D191" s="18">
        <v>65</v>
      </c>
      <c r="E191" s="19" t="s">
        <v>42</v>
      </c>
      <c r="F191" s="18">
        <v>45</v>
      </c>
      <c r="G191" s="19" t="s">
        <v>42</v>
      </c>
      <c r="H191" s="18">
        <v>56</v>
      </c>
      <c r="I191" s="19" t="s">
        <v>42</v>
      </c>
      <c r="J191" s="18">
        <v>72</v>
      </c>
      <c r="K191" s="21"/>
      <c r="L191" s="22"/>
      <c r="M191" s="22"/>
      <c r="N191" s="22"/>
      <c r="O191" s="22"/>
      <c r="P191" s="22"/>
      <c r="Q191" s="22"/>
      <c r="R191" s="22"/>
      <c r="S191" s="22"/>
      <c r="T191" s="23"/>
    </row>
    <row r="192" spans="1:20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21"/>
      <c r="L192" s="22"/>
      <c r="M192" s="22"/>
      <c r="N192" s="22"/>
      <c r="O192" s="22"/>
      <c r="P192" s="22"/>
      <c r="Q192" s="22"/>
      <c r="R192" s="22"/>
      <c r="S192" s="22"/>
      <c r="T192" s="23"/>
    </row>
    <row r="193" spans="1:20" ht="19.5">
      <c r="A193" s="109" t="s">
        <v>211</v>
      </c>
      <c r="B193" s="109"/>
      <c r="C193" s="109"/>
      <c r="D193" s="109"/>
      <c r="E193" s="109"/>
      <c r="F193" s="109"/>
      <c r="G193" s="109"/>
      <c r="H193" s="109"/>
      <c r="I193" s="109"/>
      <c r="J193" s="109"/>
      <c r="K193" s="110" t="s">
        <v>211</v>
      </c>
      <c r="L193" s="111"/>
      <c r="M193" s="111"/>
      <c r="N193" s="111"/>
      <c r="O193" s="111"/>
      <c r="P193" s="111"/>
      <c r="Q193" s="111"/>
      <c r="R193" s="111"/>
      <c r="S193" s="111"/>
      <c r="T193" s="112"/>
    </row>
    <row r="194" spans="1:20">
      <c r="A194" s="18"/>
      <c r="B194" s="19" t="s">
        <v>6</v>
      </c>
      <c r="C194" s="18"/>
      <c r="D194" s="19" t="s">
        <v>6</v>
      </c>
      <c r="E194" s="18"/>
      <c r="F194" s="19" t="s">
        <v>6</v>
      </c>
      <c r="G194" s="18"/>
      <c r="H194" s="19" t="s">
        <v>6</v>
      </c>
      <c r="I194" s="18"/>
      <c r="J194" s="20" t="s">
        <v>6</v>
      </c>
      <c r="K194" s="21"/>
      <c r="L194" s="19" t="s">
        <v>6</v>
      </c>
      <c r="M194" s="22"/>
      <c r="N194" s="19" t="s">
        <v>6</v>
      </c>
      <c r="O194" s="22"/>
      <c r="P194" s="19" t="s">
        <v>6</v>
      </c>
      <c r="Q194" s="22"/>
      <c r="R194" s="19" t="s">
        <v>6</v>
      </c>
      <c r="S194" s="22"/>
      <c r="T194" s="19" t="s">
        <v>6</v>
      </c>
    </row>
    <row r="195" spans="1:20" ht="14.25">
      <c r="A195" s="19" t="s">
        <v>24</v>
      </c>
      <c r="B195" s="18">
        <v>7</v>
      </c>
      <c r="C195" s="19" t="s">
        <v>24</v>
      </c>
      <c r="D195" s="18">
        <v>30</v>
      </c>
      <c r="E195" s="19" t="s">
        <v>24</v>
      </c>
      <c r="F195" s="18">
        <v>43</v>
      </c>
      <c r="G195" s="19" t="s">
        <v>24</v>
      </c>
      <c r="H195" s="18">
        <v>20</v>
      </c>
      <c r="I195" s="19" t="s">
        <v>24</v>
      </c>
      <c r="J195" s="18">
        <v>42</v>
      </c>
      <c r="K195" s="27" t="s">
        <v>56</v>
      </c>
      <c r="L195" s="26">
        <v>66</v>
      </c>
      <c r="M195" s="27" t="s">
        <v>56</v>
      </c>
      <c r="N195" s="26">
        <v>51</v>
      </c>
      <c r="O195" s="19" t="s">
        <v>16</v>
      </c>
      <c r="P195" s="22">
        <v>1</v>
      </c>
      <c r="Q195" s="27" t="s">
        <v>56</v>
      </c>
      <c r="R195" s="26">
        <v>53</v>
      </c>
      <c r="S195" s="27" t="s">
        <v>56</v>
      </c>
      <c r="T195" s="43">
        <v>52</v>
      </c>
    </row>
    <row r="196" spans="1:20" ht="14.25">
      <c r="A196" s="19" t="s">
        <v>19</v>
      </c>
      <c r="B196" s="18">
        <v>813</v>
      </c>
      <c r="C196" s="19" t="s">
        <v>19</v>
      </c>
      <c r="D196" s="18">
        <v>660</v>
      </c>
      <c r="E196" s="19" t="s">
        <v>19</v>
      </c>
      <c r="F196" s="18">
        <v>483</v>
      </c>
      <c r="G196" s="19" t="s">
        <v>19</v>
      </c>
      <c r="H196" s="18">
        <v>657</v>
      </c>
      <c r="I196" s="19" t="s">
        <v>19</v>
      </c>
      <c r="J196" s="18">
        <v>474</v>
      </c>
      <c r="K196" s="19" t="s">
        <v>62</v>
      </c>
      <c r="L196" s="22">
        <v>6790</v>
      </c>
      <c r="M196" s="19" t="s">
        <v>22</v>
      </c>
      <c r="N196" s="22">
        <v>11</v>
      </c>
      <c r="O196" s="27" t="s">
        <v>56</v>
      </c>
      <c r="P196" s="26">
        <v>40</v>
      </c>
      <c r="Q196" s="19" t="s">
        <v>22</v>
      </c>
      <c r="R196" s="22">
        <v>12</v>
      </c>
      <c r="S196" s="19" t="s">
        <v>22</v>
      </c>
      <c r="T196" s="23">
        <v>7</v>
      </c>
    </row>
    <row r="197" spans="1:20">
      <c r="A197" s="19" t="s">
        <v>38</v>
      </c>
      <c r="B197" s="18">
        <v>196</v>
      </c>
      <c r="C197" s="19" t="s">
        <v>38</v>
      </c>
      <c r="D197" s="18">
        <v>793</v>
      </c>
      <c r="E197" s="19" t="s">
        <v>38</v>
      </c>
      <c r="F197" s="18">
        <v>1352</v>
      </c>
      <c r="G197" s="19" t="s">
        <v>38</v>
      </c>
      <c r="H197" s="18">
        <v>514</v>
      </c>
      <c r="I197" s="19" t="s">
        <v>38</v>
      </c>
      <c r="J197" s="18">
        <v>1390</v>
      </c>
      <c r="K197" s="19" t="s">
        <v>42</v>
      </c>
      <c r="L197" s="22">
        <v>1</v>
      </c>
      <c r="M197" s="19" t="s">
        <v>60</v>
      </c>
      <c r="N197" s="22">
        <v>833</v>
      </c>
      <c r="O197" s="19" t="s">
        <v>22</v>
      </c>
      <c r="P197" s="22">
        <v>8</v>
      </c>
      <c r="Q197" s="19" t="s">
        <v>60</v>
      </c>
      <c r="R197" s="22">
        <v>1030</v>
      </c>
      <c r="S197" s="19" t="s">
        <v>21</v>
      </c>
      <c r="T197" s="23">
        <v>4</v>
      </c>
    </row>
    <row r="198" spans="1:20">
      <c r="A198" s="19" t="s">
        <v>32</v>
      </c>
      <c r="B198" s="18">
        <v>152</v>
      </c>
      <c r="C198" s="19" t="s">
        <v>32</v>
      </c>
      <c r="D198" s="18">
        <v>133</v>
      </c>
      <c r="E198" s="19" t="s">
        <v>32</v>
      </c>
      <c r="F198" s="18">
        <v>150</v>
      </c>
      <c r="G198" s="19" t="s">
        <v>32</v>
      </c>
      <c r="H198" s="18">
        <v>226</v>
      </c>
      <c r="I198" s="19" t="s">
        <v>32</v>
      </c>
      <c r="J198" s="18">
        <v>177</v>
      </c>
      <c r="K198" s="19" t="s">
        <v>19</v>
      </c>
      <c r="L198" s="22">
        <v>6</v>
      </c>
      <c r="M198" s="19" t="s">
        <v>19</v>
      </c>
      <c r="N198" s="22">
        <v>1</v>
      </c>
      <c r="O198" s="19" t="s">
        <v>21</v>
      </c>
      <c r="P198" s="22">
        <v>1</v>
      </c>
      <c r="Q198" s="19" t="s">
        <v>19</v>
      </c>
      <c r="R198" s="22">
        <v>5</v>
      </c>
      <c r="S198" s="19" t="s">
        <v>60</v>
      </c>
      <c r="T198" s="23">
        <v>875</v>
      </c>
    </row>
    <row r="199" spans="1:20">
      <c r="A199" s="19" t="s">
        <v>36</v>
      </c>
      <c r="B199" s="18">
        <v>12</v>
      </c>
      <c r="C199" s="19" t="s">
        <v>36</v>
      </c>
      <c r="D199" s="18">
        <v>79</v>
      </c>
      <c r="E199" s="19" t="s">
        <v>36</v>
      </c>
      <c r="F199" s="18">
        <v>200</v>
      </c>
      <c r="G199" s="19" t="s">
        <v>36</v>
      </c>
      <c r="H199" s="18">
        <v>109</v>
      </c>
      <c r="I199" s="19" t="s">
        <v>36</v>
      </c>
      <c r="J199" s="18">
        <v>191</v>
      </c>
      <c r="K199" s="19" t="s">
        <v>61</v>
      </c>
      <c r="L199" s="22">
        <v>262</v>
      </c>
      <c r="M199" s="19" t="s">
        <v>38</v>
      </c>
      <c r="N199" s="22">
        <v>17</v>
      </c>
      <c r="O199" s="19" t="s">
        <v>60</v>
      </c>
      <c r="P199" s="22">
        <v>1045</v>
      </c>
      <c r="Q199" s="19" t="s">
        <v>38</v>
      </c>
      <c r="R199" s="22">
        <v>32</v>
      </c>
      <c r="S199" s="19" t="s">
        <v>19</v>
      </c>
      <c r="T199" s="23">
        <v>33</v>
      </c>
    </row>
    <row r="200" spans="1:20">
      <c r="A200" s="19" t="s">
        <v>60</v>
      </c>
      <c r="B200" s="18">
        <v>1383</v>
      </c>
      <c r="C200" s="19" t="s">
        <v>60</v>
      </c>
      <c r="D200" s="18">
        <v>992</v>
      </c>
      <c r="E200" s="19" t="s">
        <v>60</v>
      </c>
      <c r="F200" s="18">
        <v>722</v>
      </c>
      <c r="G200" s="19" t="s">
        <v>60</v>
      </c>
      <c r="H200" s="18">
        <v>1265</v>
      </c>
      <c r="I200" s="19" t="s">
        <v>60</v>
      </c>
      <c r="J200" s="18">
        <v>635</v>
      </c>
      <c r="K200" s="19" t="s">
        <v>22</v>
      </c>
      <c r="L200" s="22">
        <v>8</v>
      </c>
      <c r="M200" s="19" t="s">
        <v>34</v>
      </c>
      <c r="N200" s="22">
        <v>38</v>
      </c>
      <c r="O200" s="19" t="s">
        <v>19</v>
      </c>
      <c r="P200" s="22">
        <v>9</v>
      </c>
      <c r="Q200" s="19" t="s">
        <v>34</v>
      </c>
      <c r="R200" s="22">
        <v>34</v>
      </c>
      <c r="S200" s="19" t="s">
        <v>38</v>
      </c>
      <c r="T200" s="23">
        <v>13</v>
      </c>
    </row>
    <row r="201" spans="1:20">
      <c r="A201" s="19" t="s">
        <v>61</v>
      </c>
      <c r="B201" s="18">
        <v>258</v>
      </c>
      <c r="C201" s="19" t="s">
        <v>61</v>
      </c>
      <c r="D201" s="18">
        <v>226</v>
      </c>
      <c r="E201" s="19" t="s">
        <v>61</v>
      </c>
      <c r="F201" s="18">
        <v>208</v>
      </c>
      <c r="G201" s="19" t="s">
        <v>61</v>
      </c>
      <c r="H201" s="18">
        <v>469</v>
      </c>
      <c r="I201" s="19" t="s">
        <v>61</v>
      </c>
      <c r="J201" s="18">
        <v>239</v>
      </c>
      <c r="K201" s="19" t="s">
        <v>32</v>
      </c>
      <c r="L201" s="22">
        <v>2</v>
      </c>
      <c r="M201" s="19" t="s">
        <v>32</v>
      </c>
      <c r="N201" s="22">
        <v>2</v>
      </c>
      <c r="O201" s="19" t="s">
        <v>38</v>
      </c>
      <c r="P201" s="22">
        <v>20</v>
      </c>
      <c r="Q201" s="19" t="s">
        <v>32</v>
      </c>
      <c r="R201" s="22">
        <v>1</v>
      </c>
      <c r="S201" s="19" t="s">
        <v>42</v>
      </c>
      <c r="T201" s="23">
        <v>2</v>
      </c>
    </row>
    <row r="202" spans="1:20" ht="14.25">
      <c r="A202" s="27" t="s">
        <v>56</v>
      </c>
      <c r="B202" s="45">
        <v>132</v>
      </c>
      <c r="C202" s="27" t="s">
        <v>56</v>
      </c>
      <c r="D202" s="45">
        <v>99</v>
      </c>
      <c r="E202" s="27" t="s">
        <v>56</v>
      </c>
      <c r="F202" s="45">
        <v>91</v>
      </c>
      <c r="G202" s="27" t="s">
        <v>56</v>
      </c>
      <c r="H202" s="45">
        <v>117</v>
      </c>
      <c r="I202" s="27" t="s">
        <v>56</v>
      </c>
      <c r="J202" s="45">
        <v>89</v>
      </c>
      <c r="K202" s="19" t="s">
        <v>60</v>
      </c>
      <c r="L202" s="22">
        <v>984</v>
      </c>
      <c r="M202" s="19" t="s">
        <v>61</v>
      </c>
      <c r="N202" s="22">
        <v>239</v>
      </c>
      <c r="O202" s="19" t="s">
        <v>34</v>
      </c>
      <c r="P202" s="22">
        <v>37</v>
      </c>
      <c r="Q202" s="19" t="s">
        <v>61</v>
      </c>
      <c r="R202" s="22">
        <v>247</v>
      </c>
      <c r="S202" s="19" t="s">
        <v>34</v>
      </c>
      <c r="T202" s="23">
        <v>360</v>
      </c>
    </row>
    <row r="203" spans="1:20">
      <c r="A203" s="19" t="s">
        <v>26</v>
      </c>
      <c r="B203" s="18">
        <v>98</v>
      </c>
      <c r="C203" s="19" t="s">
        <v>26</v>
      </c>
      <c r="D203" s="18">
        <v>201</v>
      </c>
      <c r="E203" s="19" t="s">
        <v>26</v>
      </c>
      <c r="F203" s="18">
        <v>278</v>
      </c>
      <c r="G203" s="19" t="s">
        <v>26</v>
      </c>
      <c r="H203" s="18">
        <v>139</v>
      </c>
      <c r="I203" s="19" t="s">
        <v>26</v>
      </c>
      <c r="J203" s="18">
        <v>304</v>
      </c>
      <c r="K203" s="19" t="s">
        <v>38</v>
      </c>
      <c r="L203" s="22">
        <v>21</v>
      </c>
      <c r="M203" s="19" t="s">
        <v>62</v>
      </c>
      <c r="N203" s="22">
        <v>6996</v>
      </c>
      <c r="O203" s="19" t="s">
        <v>32</v>
      </c>
      <c r="P203" s="22">
        <v>3</v>
      </c>
      <c r="Q203" s="19" t="s">
        <v>62</v>
      </c>
      <c r="R203" s="22">
        <v>6777</v>
      </c>
      <c r="S203" s="19" t="s">
        <v>32</v>
      </c>
      <c r="T203" s="23">
        <v>12</v>
      </c>
    </row>
    <row r="204" spans="1:20">
      <c r="A204" s="19" t="s">
        <v>21</v>
      </c>
      <c r="B204" s="18">
        <v>12</v>
      </c>
      <c r="C204" s="19" t="s">
        <v>21</v>
      </c>
      <c r="D204" s="18">
        <v>38</v>
      </c>
      <c r="E204" s="19" t="s">
        <v>21</v>
      </c>
      <c r="F204" s="18">
        <v>91</v>
      </c>
      <c r="G204" s="19" t="s">
        <v>21</v>
      </c>
      <c r="H204" s="18">
        <v>27</v>
      </c>
      <c r="I204" s="19" t="s">
        <v>21</v>
      </c>
      <c r="J204" s="18">
        <v>84</v>
      </c>
      <c r="K204" s="19" t="s">
        <v>34</v>
      </c>
      <c r="L204" s="22">
        <v>52</v>
      </c>
      <c r="M204" s="19" t="s">
        <v>36</v>
      </c>
      <c r="N204" s="22">
        <v>4</v>
      </c>
      <c r="O204" s="19" t="s">
        <v>61</v>
      </c>
      <c r="P204" s="22">
        <v>238</v>
      </c>
      <c r="Q204" s="19" t="s">
        <v>36</v>
      </c>
      <c r="R204" s="22">
        <v>1</v>
      </c>
      <c r="S204" s="19" t="s">
        <v>61</v>
      </c>
      <c r="T204" s="23">
        <v>259</v>
      </c>
    </row>
    <row r="205" spans="1:20">
      <c r="A205" s="19" t="s">
        <v>34</v>
      </c>
      <c r="B205" s="18">
        <v>1570</v>
      </c>
      <c r="C205" s="19" t="s">
        <v>34</v>
      </c>
      <c r="D205" s="18">
        <v>1522</v>
      </c>
      <c r="E205" s="19" t="s">
        <v>34</v>
      </c>
      <c r="F205" s="18">
        <v>1204</v>
      </c>
      <c r="G205" s="19" t="s">
        <v>34</v>
      </c>
      <c r="H205" s="18">
        <v>1437</v>
      </c>
      <c r="I205" s="19" t="s">
        <v>34</v>
      </c>
      <c r="J205" s="18">
        <v>1238</v>
      </c>
      <c r="K205" s="21"/>
      <c r="L205" s="22"/>
      <c r="M205" s="22"/>
      <c r="N205" s="22"/>
      <c r="O205" s="19" t="s">
        <v>62</v>
      </c>
      <c r="P205" s="22">
        <v>6788</v>
      </c>
      <c r="Q205" s="22"/>
      <c r="R205" s="22"/>
      <c r="S205" s="19" t="s">
        <v>62</v>
      </c>
      <c r="T205" s="23">
        <v>6575</v>
      </c>
    </row>
    <row r="206" spans="1:20">
      <c r="A206" s="19" t="s">
        <v>62</v>
      </c>
      <c r="B206" s="18">
        <v>3187</v>
      </c>
      <c r="C206" s="19" t="s">
        <v>62</v>
      </c>
      <c r="D206" s="18">
        <v>2459</v>
      </c>
      <c r="E206" s="19" t="s">
        <v>62</v>
      </c>
      <c r="F206" s="18">
        <v>1899</v>
      </c>
      <c r="G206" s="19" t="s">
        <v>62</v>
      </c>
      <c r="H206" s="18">
        <v>2565</v>
      </c>
      <c r="I206" s="19" t="s">
        <v>62</v>
      </c>
      <c r="J206" s="18">
        <v>1898</v>
      </c>
      <c r="K206" s="21"/>
      <c r="L206" s="22"/>
      <c r="M206" s="22"/>
      <c r="N206" s="22"/>
      <c r="O206" s="19" t="s">
        <v>36</v>
      </c>
      <c r="P206" s="22">
        <v>2</v>
      </c>
      <c r="Q206" s="22"/>
      <c r="R206" s="22"/>
      <c r="S206" s="22"/>
      <c r="T206" s="23"/>
    </row>
    <row r="207" spans="1:20">
      <c r="A207" s="19" t="s">
        <v>16</v>
      </c>
      <c r="B207" s="18">
        <v>75</v>
      </c>
      <c r="C207" s="19" t="s">
        <v>16</v>
      </c>
      <c r="D207" s="18">
        <v>70</v>
      </c>
      <c r="E207" s="19" t="s">
        <v>16</v>
      </c>
      <c r="F207" s="18">
        <v>65</v>
      </c>
      <c r="G207" s="19" t="s">
        <v>16</v>
      </c>
      <c r="H207" s="18">
        <v>67</v>
      </c>
      <c r="I207" s="19" t="s">
        <v>16</v>
      </c>
      <c r="J207" s="18">
        <v>67</v>
      </c>
      <c r="K207" s="21"/>
      <c r="L207" s="22"/>
      <c r="M207" s="22"/>
      <c r="N207" s="22"/>
      <c r="O207" s="22"/>
      <c r="P207" s="22"/>
      <c r="Q207" s="22"/>
      <c r="R207" s="22"/>
      <c r="S207" s="22"/>
      <c r="T207" s="23"/>
    </row>
    <row r="208" spans="1:20">
      <c r="A208" s="19" t="s">
        <v>40</v>
      </c>
      <c r="B208" s="18">
        <v>16</v>
      </c>
      <c r="C208" s="19" t="s">
        <v>40</v>
      </c>
      <c r="D208" s="18">
        <v>58</v>
      </c>
      <c r="E208" s="19" t="s">
        <v>40</v>
      </c>
      <c r="F208" s="18">
        <v>90</v>
      </c>
      <c r="G208" s="19" t="s">
        <v>40</v>
      </c>
      <c r="H208" s="18">
        <v>67</v>
      </c>
      <c r="I208" s="19" t="s">
        <v>40</v>
      </c>
      <c r="J208" s="18">
        <v>87</v>
      </c>
      <c r="K208" s="21"/>
      <c r="L208" s="22"/>
      <c r="M208" s="22"/>
      <c r="N208" s="22"/>
      <c r="O208" s="22"/>
      <c r="P208" s="22"/>
      <c r="Q208" s="22"/>
      <c r="R208" s="22"/>
      <c r="S208" s="22"/>
      <c r="T208" s="23"/>
    </row>
    <row r="209" spans="1:20">
      <c r="A209" s="19" t="s">
        <v>22</v>
      </c>
      <c r="B209" s="18">
        <v>79</v>
      </c>
      <c r="C209" s="19" t="s">
        <v>22</v>
      </c>
      <c r="D209" s="18">
        <v>325</v>
      </c>
      <c r="E209" s="19" t="s">
        <v>22</v>
      </c>
      <c r="F209" s="18">
        <v>563</v>
      </c>
      <c r="G209" s="19" t="s">
        <v>22</v>
      </c>
      <c r="H209" s="18">
        <v>196</v>
      </c>
      <c r="I209" s="19" t="s">
        <v>22</v>
      </c>
      <c r="J209" s="18">
        <v>497</v>
      </c>
      <c r="K209" s="21"/>
      <c r="L209" s="22"/>
      <c r="M209" s="22"/>
      <c r="N209" s="22"/>
      <c r="O209" s="22"/>
      <c r="P209" s="22"/>
      <c r="Q209" s="22"/>
      <c r="R209" s="22"/>
      <c r="S209" s="22"/>
      <c r="T209" s="23"/>
    </row>
    <row r="210" spans="1:20">
      <c r="A210" s="19" t="s">
        <v>42</v>
      </c>
      <c r="B210" s="18">
        <v>202</v>
      </c>
      <c r="C210" s="19" t="s">
        <v>42</v>
      </c>
      <c r="D210" s="18">
        <v>507</v>
      </c>
      <c r="E210" s="19" t="s">
        <v>42</v>
      </c>
      <c r="F210" s="18">
        <v>753</v>
      </c>
      <c r="G210" s="19" t="s">
        <v>42</v>
      </c>
      <c r="H210" s="18">
        <v>317</v>
      </c>
      <c r="I210" s="19" t="s">
        <v>42</v>
      </c>
      <c r="J210" s="18">
        <v>780</v>
      </c>
      <c r="K210" s="21"/>
      <c r="L210" s="22"/>
      <c r="M210" s="22"/>
      <c r="N210" s="22"/>
      <c r="O210" s="22"/>
      <c r="P210" s="22"/>
      <c r="Q210" s="22"/>
      <c r="R210" s="22"/>
      <c r="S210" s="22"/>
      <c r="T210" s="23"/>
    </row>
    <row r="211" spans="1:20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21"/>
      <c r="L211" s="22"/>
      <c r="M211" s="22"/>
      <c r="N211" s="22"/>
      <c r="O211" s="22"/>
      <c r="P211" s="22"/>
      <c r="Q211" s="22"/>
      <c r="R211" s="22"/>
      <c r="S211" s="22"/>
      <c r="T211" s="23"/>
    </row>
    <row r="212" spans="1:20" ht="19.5">
      <c r="A212" s="109" t="s">
        <v>212</v>
      </c>
      <c r="B212" s="109"/>
      <c r="C212" s="109"/>
      <c r="D212" s="109"/>
      <c r="E212" s="109"/>
      <c r="F212" s="109"/>
      <c r="G212" s="109"/>
      <c r="H212" s="109"/>
      <c r="I212" s="109"/>
      <c r="J212" s="109"/>
      <c r="K212" s="110" t="s">
        <v>212</v>
      </c>
      <c r="L212" s="111"/>
      <c r="M212" s="111"/>
      <c r="N212" s="111"/>
      <c r="O212" s="111"/>
      <c r="P212" s="111"/>
      <c r="Q212" s="111"/>
      <c r="R212" s="111"/>
      <c r="S212" s="111"/>
      <c r="T212" s="112"/>
    </row>
    <row r="213" spans="1:20">
      <c r="A213" s="18"/>
      <c r="B213" s="19" t="s">
        <v>6</v>
      </c>
      <c r="C213" s="18"/>
      <c r="D213" s="19" t="s">
        <v>6</v>
      </c>
      <c r="E213" s="18"/>
      <c r="F213" s="19" t="s">
        <v>6</v>
      </c>
      <c r="G213" s="18"/>
      <c r="H213" s="19" t="s">
        <v>6</v>
      </c>
      <c r="I213" s="18"/>
      <c r="J213" s="20" t="s">
        <v>6</v>
      </c>
      <c r="K213" s="21"/>
      <c r="L213" s="19" t="s">
        <v>6</v>
      </c>
      <c r="M213" s="22"/>
      <c r="N213" s="19" t="s">
        <v>6</v>
      </c>
      <c r="O213" s="22"/>
      <c r="P213" s="19" t="s">
        <v>6</v>
      </c>
      <c r="Q213" s="22"/>
      <c r="R213" s="19" t="s">
        <v>6</v>
      </c>
      <c r="S213" s="22"/>
      <c r="T213" s="19" t="s">
        <v>6</v>
      </c>
    </row>
    <row r="214" spans="1:20">
      <c r="A214" s="19" t="s">
        <v>24</v>
      </c>
      <c r="B214" s="18">
        <v>241</v>
      </c>
      <c r="C214" s="19" t="s">
        <v>24</v>
      </c>
      <c r="D214" s="18">
        <v>60</v>
      </c>
      <c r="E214" s="19" t="s">
        <v>24</v>
      </c>
      <c r="F214" s="18">
        <v>88</v>
      </c>
      <c r="G214" s="19" t="s">
        <v>24</v>
      </c>
      <c r="H214" s="18">
        <v>46</v>
      </c>
      <c r="I214" s="19" t="s">
        <v>24</v>
      </c>
      <c r="J214" s="18">
        <v>65</v>
      </c>
      <c r="K214" s="19" t="s">
        <v>16</v>
      </c>
      <c r="L214" s="22">
        <v>1</v>
      </c>
      <c r="M214" s="19" t="s">
        <v>16</v>
      </c>
      <c r="N214" s="22">
        <v>1</v>
      </c>
      <c r="O214" s="19" t="s">
        <v>16</v>
      </c>
      <c r="P214" s="22">
        <v>1</v>
      </c>
      <c r="Q214" s="19" t="s">
        <v>42</v>
      </c>
      <c r="R214" s="22">
        <v>132</v>
      </c>
      <c r="S214" s="19" t="s">
        <v>16</v>
      </c>
      <c r="T214" s="23">
        <v>1</v>
      </c>
    </row>
    <row r="215" spans="1:20">
      <c r="A215" s="19" t="s">
        <v>19</v>
      </c>
      <c r="B215" s="18">
        <v>225</v>
      </c>
      <c r="C215" s="19" t="s">
        <v>19</v>
      </c>
      <c r="D215" s="18">
        <v>506</v>
      </c>
      <c r="E215" s="19" t="s">
        <v>19</v>
      </c>
      <c r="F215" s="18">
        <v>209</v>
      </c>
      <c r="G215" s="19" t="s">
        <v>19</v>
      </c>
      <c r="H215" s="18">
        <v>501</v>
      </c>
      <c r="I215" s="19" t="s">
        <v>19</v>
      </c>
      <c r="J215" s="18">
        <v>595</v>
      </c>
      <c r="K215" s="19" t="s">
        <v>42</v>
      </c>
      <c r="L215" s="22">
        <v>144</v>
      </c>
      <c r="M215" s="19" t="s">
        <v>42</v>
      </c>
      <c r="N215" s="22">
        <v>40</v>
      </c>
      <c r="O215" s="19" t="s">
        <v>38</v>
      </c>
      <c r="P215" s="22">
        <v>6146</v>
      </c>
      <c r="Q215" s="19" t="s">
        <v>36</v>
      </c>
      <c r="R215" s="22">
        <v>272</v>
      </c>
      <c r="S215" s="19" t="s">
        <v>42</v>
      </c>
      <c r="T215" s="23">
        <v>114</v>
      </c>
    </row>
    <row r="216" spans="1:20">
      <c r="A216" s="19" t="s">
        <v>38</v>
      </c>
      <c r="B216" s="18">
        <v>1062</v>
      </c>
      <c r="C216" s="19" t="s">
        <v>38</v>
      </c>
      <c r="D216" s="18">
        <v>1476</v>
      </c>
      <c r="E216" s="19" t="s">
        <v>38</v>
      </c>
      <c r="F216" s="18">
        <v>2524</v>
      </c>
      <c r="G216" s="19" t="s">
        <v>38</v>
      </c>
      <c r="H216" s="18">
        <v>1491</v>
      </c>
      <c r="I216" s="19" t="s">
        <v>38</v>
      </c>
      <c r="J216" s="18">
        <v>1338</v>
      </c>
      <c r="K216" s="19" t="s">
        <v>36</v>
      </c>
      <c r="L216" s="22">
        <v>383</v>
      </c>
      <c r="M216" s="19" t="s">
        <v>36</v>
      </c>
      <c r="N216" s="22">
        <v>345</v>
      </c>
      <c r="O216" s="19" t="s">
        <v>36</v>
      </c>
      <c r="P216" s="22">
        <v>632</v>
      </c>
      <c r="Q216" s="19" t="s">
        <v>40</v>
      </c>
      <c r="R216" s="22">
        <v>3</v>
      </c>
      <c r="S216" s="19" t="s">
        <v>36</v>
      </c>
      <c r="T216" s="23">
        <v>350</v>
      </c>
    </row>
    <row r="217" spans="1:20">
      <c r="A217" s="19" t="s">
        <v>32</v>
      </c>
      <c r="B217" s="18">
        <v>73</v>
      </c>
      <c r="C217" s="19" t="s">
        <v>32</v>
      </c>
      <c r="D217" s="18">
        <v>164</v>
      </c>
      <c r="E217" s="19" t="s">
        <v>32</v>
      </c>
      <c r="F217" s="18">
        <v>48</v>
      </c>
      <c r="G217" s="19" t="s">
        <v>32</v>
      </c>
      <c r="H217" s="18">
        <v>192</v>
      </c>
      <c r="I217" s="19" t="s">
        <v>32</v>
      </c>
      <c r="J217" s="18">
        <v>96</v>
      </c>
      <c r="K217" s="19" t="s">
        <v>40</v>
      </c>
      <c r="L217" s="22">
        <v>9</v>
      </c>
      <c r="M217" s="19" t="s">
        <v>40</v>
      </c>
      <c r="N217" s="22">
        <v>4</v>
      </c>
      <c r="O217" s="19" t="s">
        <v>40</v>
      </c>
      <c r="P217" s="22">
        <v>3</v>
      </c>
      <c r="Q217" s="19" t="s">
        <v>62</v>
      </c>
      <c r="R217" s="22">
        <v>502</v>
      </c>
      <c r="S217" s="19" t="s">
        <v>40</v>
      </c>
      <c r="T217" s="23">
        <v>10</v>
      </c>
    </row>
    <row r="218" spans="1:20" ht="14.25">
      <c r="A218" s="19" t="s">
        <v>36</v>
      </c>
      <c r="B218" s="18">
        <v>174</v>
      </c>
      <c r="C218" s="19" t="s">
        <v>36</v>
      </c>
      <c r="D218" s="18">
        <v>272</v>
      </c>
      <c r="E218" s="19" t="s">
        <v>36</v>
      </c>
      <c r="F218" s="18">
        <v>239</v>
      </c>
      <c r="G218" s="19" t="s">
        <v>36</v>
      </c>
      <c r="H218" s="18">
        <v>351</v>
      </c>
      <c r="I218" s="19" t="s">
        <v>36</v>
      </c>
      <c r="J218" s="18">
        <v>191</v>
      </c>
      <c r="K218" s="19" t="s">
        <v>62</v>
      </c>
      <c r="L218" s="22">
        <v>486</v>
      </c>
      <c r="M218" s="19" t="s">
        <v>62</v>
      </c>
      <c r="N218" s="22">
        <v>539</v>
      </c>
      <c r="O218" s="19" t="s">
        <v>62</v>
      </c>
      <c r="P218" s="22">
        <v>524</v>
      </c>
      <c r="Q218" s="27" t="s">
        <v>56</v>
      </c>
      <c r="R218" s="26">
        <v>3</v>
      </c>
      <c r="S218" s="19" t="s">
        <v>62</v>
      </c>
      <c r="T218" s="23">
        <v>504</v>
      </c>
    </row>
    <row r="219" spans="1:20" ht="14.25">
      <c r="A219" s="19" t="s">
        <v>60</v>
      </c>
      <c r="B219" s="18">
        <v>88</v>
      </c>
      <c r="C219" s="19" t="s">
        <v>60</v>
      </c>
      <c r="D219" s="18">
        <v>854</v>
      </c>
      <c r="E219" s="19" t="s">
        <v>60</v>
      </c>
      <c r="F219" s="18">
        <v>347</v>
      </c>
      <c r="G219" s="19" t="s">
        <v>60</v>
      </c>
      <c r="H219" s="18">
        <v>818</v>
      </c>
      <c r="I219" s="19" t="s">
        <v>60</v>
      </c>
      <c r="J219" s="18">
        <v>1078</v>
      </c>
      <c r="K219" s="27" t="s">
        <v>56</v>
      </c>
      <c r="L219" s="26">
        <v>15</v>
      </c>
      <c r="M219" s="27" t="s">
        <v>56</v>
      </c>
      <c r="N219" s="26">
        <v>7</v>
      </c>
      <c r="O219" s="27" t="s">
        <v>56</v>
      </c>
      <c r="P219" s="26">
        <v>0</v>
      </c>
      <c r="Q219" s="19" t="s">
        <v>19</v>
      </c>
      <c r="R219" s="22">
        <v>20</v>
      </c>
      <c r="S219" s="27" t="s">
        <v>56</v>
      </c>
      <c r="T219" s="43">
        <v>3</v>
      </c>
    </row>
    <row r="220" spans="1:20">
      <c r="A220" s="19" t="s">
        <v>61</v>
      </c>
      <c r="B220" s="18">
        <v>32</v>
      </c>
      <c r="C220" s="19" t="s">
        <v>61</v>
      </c>
      <c r="D220" s="18">
        <v>289</v>
      </c>
      <c r="E220" s="19" t="s">
        <v>61</v>
      </c>
      <c r="F220" s="18">
        <v>65</v>
      </c>
      <c r="G220" s="19" t="s">
        <v>61</v>
      </c>
      <c r="H220" s="18">
        <v>309</v>
      </c>
      <c r="I220" s="19" t="s">
        <v>61</v>
      </c>
      <c r="J220" s="18">
        <v>174</v>
      </c>
      <c r="K220" s="19" t="s">
        <v>19</v>
      </c>
      <c r="L220" s="22">
        <v>11</v>
      </c>
      <c r="M220" s="19" t="s">
        <v>19</v>
      </c>
      <c r="N220" s="22">
        <v>12</v>
      </c>
      <c r="O220" s="19" t="s">
        <v>19</v>
      </c>
      <c r="P220" s="22">
        <v>6</v>
      </c>
      <c r="Q220" s="19" t="s">
        <v>34</v>
      </c>
      <c r="R220" s="22">
        <v>109</v>
      </c>
      <c r="S220" s="19" t="s">
        <v>19</v>
      </c>
      <c r="T220" s="23">
        <v>7</v>
      </c>
    </row>
    <row r="221" spans="1:20" ht="14.25">
      <c r="A221" s="27" t="s">
        <v>56</v>
      </c>
      <c r="B221" s="45">
        <v>15</v>
      </c>
      <c r="C221" s="27" t="s">
        <v>56</v>
      </c>
      <c r="D221" s="45">
        <v>128</v>
      </c>
      <c r="E221" s="27" t="s">
        <v>56</v>
      </c>
      <c r="F221" s="45">
        <v>37</v>
      </c>
      <c r="G221" s="27" t="s">
        <v>56</v>
      </c>
      <c r="H221" s="45">
        <v>126</v>
      </c>
      <c r="I221" s="27" t="s">
        <v>56</v>
      </c>
      <c r="J221" s="45">
        <v>165</v>
      </c>
      <c r="K221" s="19" t="s">
        <v>34</v>
      </c>
      <c r="L221" s="22">
        <v>86</v>
      </c>
      <c r="M221" s="19" t="s">
        <v>34</v>
      </c>
      <c r="N221" s="22">
        <v>69</v>
      </c>
      <c r="O221" s="19" t="s">
        <v>34</v>
      </c>
      <c r="P221" s="22">
        <v>80</v>
      </c>
      <c r="Q221" s="19" t="s">
        <v>21</v>
      </c>
      <c r="R221" s="22">
        <v>58</v>
      </c>
      <c r="S221" s="19" t="s">
        <v>34</v>
      </c>
      <c r="T221" s="23">
        <v>93</v>
      </c>
    </row>
    <row r="222" spans="1:20">
      <c r="A222" s="19" t="s">
        <v>26</v>
      </c>
      <c r="B222" s="18">
        <v>1694</v>
      </c>
      <c r="C222" s="19" t="s">
        <v>26</v>
      </c>
      <c r="D222" s="18">
        <v>356</v>
      </c>
      <c r="E222" s="19" t="s">
        <v>26</v>
      </c>
      <c r="F222" s="18">
        <v>777</v>
      </c>
      <c r="G222" s="19" t="s">
        <v>26</v>
      </c>
      <c r="H222" s="18">
        <v>382</v>
      </c>
      <c r="I222" s="19" t="s">
        <v>26</v>
      </c>
      <c r="J222" s="18">
        <v>463</v>
      </c>
      <c r="K222" s="19" t="s">
        <v>21</v>
      </c>
      <c r="L222" s="22">
        <v>67</v>
      </c>
      <c r="M222" s="19" t="s">
        <v>21</v>
      </c>
      <c r="N222" s="22">
        <v>47</v>
      </c>
      <c r="O222" s="19" t="s">
        <v>21</v>
      </c>
      <c r="P222" s="22">
        <v>35</v>
      </c>
      <c r="Q222" s="19" t="s">
        <v>22</v>
      </c>
      <c r="R222" s="22">
        <v>981</v>
      </c>
      <c r="S222" s="19" t="s">
        <v>21</v>
      </c>
      <c r="T222" s="23">
        <v>40</v>
      </c>
    </row>
    <row r="223" spans="1:20">
      <c r="A223" s="19" t="s">
        <v>21</v>
      </c>
      <c r="B223" s="18">
        <v>90</v>
      </c>
      <c r="C223" s="19" t="s">
        <v>21</v>
      </c>
      <c r="D223" s="18">
        <v>133</v>
      </c>
      <c r="E223" s="19" t="s">
        <v>21</v>
      </c>
      <c r="F223" s="18">
        <v>117</v>
      </c>
      <c r="G223" s="19" t="s">
        <v>21</v>
      </c>
      <c r="H223" s="18">
        <v>146</v>
      </c>
      <c r="I223" s="19" t="s">
        <v>21</v>
      </c>
      <c r="J223" s="18">
        <v>165</v>
      </c>
      <c r="K223" s="19" t="s">
        <v>22</v>
      </c>
      <c r="L223" s="22">
        <v>825</v>
      </c>
      <c r="M223" s="19" t="s">
        <v>22</v>
      </c>
      <c r="N223" s="22">
        <v>721</v>
      </c>
      <c r="O223" s="19" t="s">
        <v>22</v>
      </c>
      <c r="P223" s="22">
        <v>603</v>
      </c>
      <c r="Q223" s="19" t="s">
        <v>32</v>
      </c>
      <c r="R223" s="22">
        <v>2</v>
      </c>
      <c r="S223" s="19" t="s">
        <v>22</v>
      </c>
      <c r="T223" s="23">
        <v>582</v>
      </c>
    </row>
    <row r="224" spans="1:20">
      <c r="A224" s="19" t="s">
        <v>34</v>
      </c>
      <c r="B224" s="18">
        <v>390</v>
      </c>
      <c r="C224" s="19" t="s">
        <v>34</v>
      </c>
      <c r="D224" s="18">
        <v>809</v>
      </c>
      <c r="E224" s="19" t="s">
        <v>34</v>
      </c>
      <c r="F224" s="18">
        <v>349</v>
      </c>
      <c r="G224" s="19" t="s">
        <v>34</v>
      </c>
      <c r="H224" s="18">
        <v>826</v>
      </c>
      <c r="I224" s="19" t="s">
        <v>34</v>
      </c>
      <c r="J224" s="18">
        <v>710</v>
      </c>
      <c r="K224" s="19" t="s">
        <v>32</v>
      </c>
      <c r="L224" s="22">
        <v>5</v>
      </c>
      <c r="M224" s="19" t="s">
        <v>32</v>
      </c>
      <c r="N224" s="22">
        <v>6</v>
      </c>
      <c r="O224" s="19" t="s">
        <v>32</v>
      </c>
      <c r="P224" s="22">
        <v>15</v>
      </c>
      <c r="Q224" s="19" t="s">
        <v>38</v>
      </c>
      <c r="R224" s="22">
        <v>5970</v>
      </c>
      <c r="S224" s="19" t="s">
        <v>32</v>
      </c>
      <c r="T224" s="23">
        <v>6</v>
      </c>
    </row>
    <row r="225" spans="1:20">
      <c r="A225" s="19" t="s">
        <v>62</v>
      </c>
      <c r="B225" s="18">
        <v>161</v>
      </c>
      <c r="C225" s="19" t="s">
        <v>62</v>
      </c>
      <c r="D225" s="18">
        <v>1469</v>
      </c>
      <c r="E225" s="19" t="s">
        <v>62</v>
      </c>
      <c r="F225" s="18">
        <v>560</v>
      </c>
      <c r="G225" s="19" t="s">
        <v>62</v>
      </c>
      <c r="H225" s="18">
        <v>1370</v>
      </c>
      <c r="I225" s="19" t="s">
        <v>62</v>
      </c>
      <c r="J225" s="18">
        <v>1313</v>
      </c>
      <c r="K225" s="19" t="s">
        <v>38</v>
      </c>
      <c r="L225" s="22">
        <v>6024</v>
      </c>
      <c r="M225" s="19" t="s">
        <v>38</v>
      </c>
      <c r="N225" s="22">
        <v>6303</v>
      </c>
      <c r="O225" s="19" t="s">
        <v>42</v>
      </c>
      <c r="P225" s="22">
        <v>51</v>
      </c>
      <c r="Q225" s="19" t="s">
        <v>60</v>
      </c>
      <c r="R225" s="22">
        <v>99</v>
      </c>
      <c r="S225" s="19" t="s">
        <v>38</v>
      </c>
      <c r="T225" s="23">
        <v>6385</v>
      </c>
    </row>
    <row r="226" spans="1:20">
      <c r="A226" s="19" t="s">
        <v>16</v>
      </c>
      <c r="B226" s="18">
        <v>43</v>
      </c>
      <c r="C226" s="19" t="s">
        <v>16</v>
      </c>
      <c r="D226" s="18">
        <v>82</v>
      </c>
      <c r="E226" s="19" t="s">
        <v>16</v>
      </c>
      <c r="F226" s="18">
        <v>22</v>
      </c>
      <c r="G226" s="19" t="s">
        <v>16</v>
      </c>
      <c r="H226" s="18">
        <v>69</v>
      </c>
      <c r="I226" s="19" t="s">
        <v>16</v>
      </c>
      <c r="J226" s="18">
        <v>97</v>
      </c>
      <c r="K226" s="19" t="s">
        <v>60</v>
      </c>
      <c r="L226" s="22">
        <v>75</v>
      </c>
      <c r="M226" s="19" t="s">
        <v>60</v>
      </c>
      <c r="N226" s="22">
        <v>64</v>
      </c>
      <c r="O226" s="19" t="s">
        <v>60</v>
      </c>
      <c r="P226" s="22">
        <v>46</v>
      </c>
      <c r="Q226" s="19" t="s">
        <v>26</v>
      </c>
      <c r="R226" s="22">
        <v>11</v>
      </c>
      <c r="S226" s="19" t="s">
        <v>60</v>
      </c>
      <c r="T226" s="23">
        <v>58</v>
      </c>
    </row>
    <row r="227" spans="1:20">
      <c r="A227" s="19" t="s">
        <v>40</v>
      </c>
      <c r="B227" s="18">
        <v>491</v>
      </c>
      <c r="C227" s="19" t="s">
        <v>40</v>
      </c>
      <c r="D227" s="18">
        <v>121</v>
      </c>
      <c r="E227" s="19" t="s">
        <v>40</v>
      </c>
      <c r="F227" s="18">
        <v>131</v>
      </c>
      <c r="G227" s="19" t="s">
        <v>40</v>
      </c>
      <c r="H227" s="18">
        <v>119</v>
      </c>
      <c r="I227" s="19" t="s">
        <v>40</v>
      </c>
      <c r="J227" s="18">
        <v>93</v>
      </c>
      <c r="K227" s="19" t="s">
        <v>26</v>
      </c>
      <c r="L227" s="22">
        <v>20</v>
      </c>
      <c r="M227" s="19" t="s">
        <v>26</v>
      </c>
      <c r="N227" s="22">
        <v>6</v>
      </c>
      <c r="O227" s="19" t="s">
        <v>26</v>
      </c>
      <c r="P227" s="22">
        <v>4</v>
      </c>
      <c r="Q227" s="19" t="s">
        <v>61</v>
      </c>
      <c r="R227" s="22">
        <v>30</v>
      </c>
      <c r="S227" s="19" t="s">
        <v>26</v>
      </c>
      <c r="T227" s="23">
        <v>8</v>
      </c>
    </row>
    <row r="228" spans="1:20">
      <c r="A228" s="19" t="s">
        <v>22</v>
      </c>
      <c r="B228" s="18">
        <v>700</v>
      </c>
      <c r="C228" s="19" t="s">
        <v>22</v>
      </c>
      <c r="D228" s="18">
        <v>820</v>
      </c>
      <c r="E228" s="19" t="s">
        <v>22</v>
      </c>
      <c r="F228" s="18">
        <v>1350</v>
      </c>
      <c r="G228" s="19" t="s">
        <v>22</v>
      </c>
      <c r="H228" s="18">
        <v>822</v>
      </c>
      <c r="I228" s="19" t="s">
        <v>22</v>
      </c>
      <c r="J228" s="18">
        <v>1082</v>
      </c>
      <c r="K228" s="19" t="s">
        <v>61</v>
      </c>
      <c r="L228" s="22">
        <v>41</v>
      </c>
      <c r="M228" s="19" t="s">
        <v>61</v>
      </c>
      <c r="N228" s="22">
        <v>28</v>
      </c>
      <c r="O228" s="19" t="s">
        <v>61</v>
      </c>
      <c r="P228" s="22">
        <v>46</v>
      </c>
      <c r="Q228" s="22"/>
      <c r="R228" s="22"/>
      <c r="S228" s="19" t="s">
        <v>61</v>
      </c>
      <c r="T228" s="23">
        <v>31</v>
      </c>
    </row>
    <row r="229" spans="1:20">
      <c r="A229" s="19" t="s">
        <v>42</v>
      </c>
      <c r="B229" s="18">
        <v>2713</v>
      </c>
      <c r="C229" s="19" t="s">
        <v>42</v>
      </c>
      <c r="D229" s="18">
        <v>653</v>
      </c>
      <c r="E229" s="19" t="s">
        <v>42</v>
      </c>
      <c r="F229" s="18">
        <v>1329</v>
      </c>
      <c r="G229" s="19" t="s">
        <v>42</v>
      </c>
      <c r="H229" s="18">
        <v>624</v>
      </c>
      <c r="I229" s="19" t="s">
        <v>42</v>
      </c>
      <c r="J229" s="18">
        <v>567</v>
      </c>
      <c r="K229" s="21"/>
      <c r="L229" s="22"/>
      <c r="M229" s="22"/>
      <c r="N229" s="22"/>
      <c r="O229" s="22"/>
      <c r="P229" s="22"/>
      <c r="Q229" s="22"/>
      <c r="R229" s="22"/>
      <c r="S229" s="22"/>
      <c r="T229" s="23"/>
    </row>
    <row r="230" spans="1:2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21"/>
      <c r="L230" s="22"/>
      <c r="M230" s="22"/>
      <c r="N230" s="22"/>
      <c r="O230" s="22"/>
      <c r="P230" s="22"/>
      <c r="Q230" s="22"/>
      <c r="R230" s="22"/>
      <c r="S230" s="22"/>
      <c r="T230" s="23"/>
    </row>
    <row r="231" spans="1:20" ht="19.5">
      <c r="A231" s="109" t="s">
        <v>213</v>
      </c>
      <c r="B231" s="109"/>
      <c r="C231" s="109"/>
      <c r="D231" s="109"/>
      <c r="E231" s="109"/>
      <c r="F231" s="109"/>
      <c r="G231" s="109"/>
      <c r="H231" s="109"/>
      <c r="I231" s="109"/>
      <c r="J231" s="109"/>
      <c r="K231" s="110" t="s">
        <v>213</v>
      </c>
      <c r="L231" s="111"/>
      <c r="M231" s="111"/>
      <c r="N231" s="111"/>
      <c r="O231" s="111"/>
      <c r="P231" s="111"/>
      <c r="Q231" s="111"/>
      <c r="R231" s="111"/>
      <c r="S231" s="111"/>
      <c r="T231" s="112"/>
    </row>
    <row r="232" spans="1:20">
      <c r="A232" s="18"/>
      <c r="B232" s="19" t="s">
        <v>6</v>
      </c>
      <c r="C232" s="18"/>
      <c r="D232" s="19" t="s">
        <v>6</v>
      </c>
      <c r="E232" s="18"/>
      <c r="F232" s="19" t="s">
        <v>6</v>
      </c>
      <c r="G232" s="18"/>
      <c r="H232" s="19" t="s">
        <v>6</v>
      </c>
      <c r="I232" s="18"/>
      <c r="J232" s="20" t="s">
        <v>6</v>
      </c>
      <c r="K232" s="21"/>
      <c r="L232" s="19" t="s">
        <v>6</v>
      </c>
      <c r="M232" s="22"/>
      <c r="N232" s="19" t="s">
        <v>6</v>
      </c>
      <c r="O232" s="22"/>
      <c r="P232" s="19" t="s">
        <v>6</v>
      </c>
      <c r="Q232" s="22"/>
      <c r="R232" s="19" t="s">
        <v>6</v>
      </c>
      <c r="S232" s="22"/>
      <c r="T232" s="19" t="s">
        <v>6</v>
      </c>
    </row>
    <row r="233" spans="1:20">
      <c r="A233" s="19" t="s">
        <v>24</v>
      </c>
      <c r="B233" s="18">
        <v>15</v>
      </c>
      <c r="C233" s="19" t="s">
        <v>24</v>
      </c>
      <c r="D233" s="18">
        <v>109</v>
      </c>
      <c r="E233" s="19" t="s">
        <v>24</v>
      </c>
      <c r="F233" s="18">
        <v>22</v>
      </c>
      <c r="G233" s="19" t="s">
        <v>24</v>
      </c>
      <c r="H233" s="18">
        <v>109</v>
      </c>
      <c r="I233" s="19" t="s">
        <v>24</v>
      </c>
      <c r="J233" s="18">
        <v>105</v>
      </c>
      <c r="K233" s="19" t="s">
        <v>16</v>
      </c>
      <c r="L233" s="22">
        <v>59</v>
      </c>
      <c r="M233" s="19" t="s">
        <v>16</v>
      </c>
      <c r="N233" s="22">
        <v>48</v>
      </c>
      <c r="O233" s="19" t="s">
        <v>16</v>
      </c>
      <c r="P233" s="22">
        <v>51</v>
      </c>
      <c r="Q233" s="19" t="s">
        <v>16</v>
      </c>
      <c r="R233" s="22">
        <v>69</v>
      </c>
      <c r="S233" s="19" t="s">
        <v>16</v>
      </c>
      <c r="T233" s="23">
        <v>40</v>
      </c>
    </row>
    <row r="234" spans="1:20">
      <c r="A234" s="19" t="s">
        <v>19</v>
      </c>
      <c r="B234" s="18">
        <v>1649</v>
      </c>
      <c r="C234" s="19" t="s">
        <v>19</v>
      </c>
      <c r="D234" s="18">
        <v>899</v>
      </c>
      <c r="E234" s="19" t="s">
        <v>19</v>
      </c>
      <c r="F234" s="18">
        <v>1479</v>
      </c>
      <c r="G234" s="19" t="s">
        <v>19</v>
      </c>
      <c r="H234" s="18">
        <v>961</v>
      </c>
      <c r="I234" s="19" t="s">
        <v>19</v>
      </c>
      <c r="J234" s="18">
        <v>915</v>
      </c>
      <c r="K234" s="19" t="s">
        <v>42</v>
      </c>
      <c r="L234" s="22">
        <v>18</v>
      </c>
      <c r="M234" s="19" t="s">
        <v>42</v>
      </c>
      <c r="N234" s="22">
        <v>12</v>
      </c>
      <c r="O234" s="19" t="s">
        <v>42</v>
      </c>
      <c r="P234" s="22">
        <v>14</v>
      </c>
      <c r="Q234" s="19" t="s">
        <v>42</v>
      </c>
      <c r="R234" s="22">
        <v>9</v>
      </c>
      <c r="S234" s="19" t="s">
        <v>42</v>
      </c>
      <c r="T234" s="23">
        <v>20</v>
      </c>
    </row>
    <row r="235" spans="1:20">
      <c r="A235" s="19" t="s">
        <v>38</v>
      </c>
      <c r="B235" s="18">
        <v>69</v>
      </c>
      <c r="C235" s="19" t="s">
        <v>38</v>
      </c>
      <c r="D235" s="18">
        <v>429</v>
      </c>
      <c r="E235" s="19" t="s">
        <v>38</v>
      </c>
      <c r="F235" s="18">
        <v>111</v>
      </c>
      <c r="G235" s="19" t="s">
        <v>38</v>
      </c>
      <c r="H235" s="18">
        <v>390</v>
      </c>
      <c r="I235" s="19" t="s">
        <v>38</v>
      </c>
      <c r="J235" s="18">
        <v>402</v>
      </c>
      <c r="K235" s="19" t="s">
        <v>62</v>
      </c>
      <c r="L235" s="22">
        <v>885</v>
      </c>
      <c r="M235" s="19" t="s">
        <v>40</v>
      </c>
      <c r="N235" s="22">
        <v>4</v>
      </c>
      <c r="O235" s="19" t="s">
        <v>40</v>
      </c>
      <c r="P235" s="22">
        <v>1</v>
      </c>
      <c r="Q235" s="19" t="s">
        <v>40</v>
      </c>
      <c r="R235" s="22">
        <v>1</v>
      </c>
      <c r="S235" s="19" t="s">
        <v>62</v>
      </c>
      <c r="T235" s="23">
        <v>832</v>
      </c>
    </row>
    <row r="236" spans="1:20" ht="14.25">
      <c r="A236" s="19" t="s">
        <v>32</v>
      </c>
      <c r="B236" s="18">
        <v>710</v>
      </c>
      <c r="C236" s="19" t="s">
        <v>32</v>
      </c>
      <c r="D236" s="18">
        <v>434</v>
      </c>
      <c r="E236" s="19" t="s">
        <v>32</v>
      </c>
      <c r="F236" s="18">
        <v>397</v>
      </c>
      <c r="G236" s="19" t="s">
        <v>32</v>
      </c>
      <c r="H236" s="18">
        <v>481</v>
      </c>
      <c r="I236" s="19" t="s">
        <v>32</v>
      </c>
      <c r="J236" s="18">
        <v>331</v>
      </c>
      <c r="K236" s="27" t="s">
        <v>56</v>
      </c>
      <c r="L236" s="26">
        <v>9</v>
      </c>
      <c r="M236" s="19" t="s">
        <v>62</v>
      </c>
      <c r="N236" s="22">
        <v>834</v>
      </c>
      <c r="O236" s="19" t="s">
        <v>62</v>
      </c>
      <c r="P236" s="22">
        <v>699</v>
      </c>
      <c r="Q236" s="19" t="s">
        <v>62</v>
      </c>
      <c r="R236" s="22">
        <v>790</v>
      </c>
      <c r="S236" s="53" t="s">
        <v>56</v>
      </c>
      <c r="T236" s="43">
        <v>7</v>
      </c>
    </row>
    <row r="237" spans="1:20" ht="14.25">
      <c r="A237" s="19" t="s">
        <v>36</v>
      </c>
      <c r="B237" s="18">
        <v>17</v>
      </c>
      <c r="C237" s="19" t="s">
        <v>36</v>
      </c>
      <c r="D237" s="18">
        <v>75</v>
      </c>
      <c r="E237" s="19" t="s">
        <v>36</v>
      </c>
      <c r="F237" s="18">
        <v>18</v>
      </c>
      <c r="G237" s="19" t="s">
        <v>36</v>
      </c>
      <c r="H237" s="18">
        <v>77</v>
      </c>
      <c r="I237" s="19" t="s">
        <v>36</v>
      </c>
      <c r="J237" s="18">
        <v>51</v>
      </c>
      <c r="K237" s="19" t="s">
        <v>19</v>
      </c>
      <c r="L237" s="22">
        <v>774</v>
      </c>
      <c r="M237" s="27" t="s">
        <v>56</v>
      </c>
      <c r="N237" s="26">
        <v>11</v>
      </c>
      <c r="O237" s="27" t="s">
        <v>56</v>
      </c>
      <c r="P237" s="26">
        <v>3</v>
      </c>
      <c r="Q237" s="27" t="s">
        <v>56</v>
      </c>
      <c r="R237" s="26">
        <v>5</v>
      </c>
      <c r="S237" s="19" t="s">
        <v>19</v>
      </c>
      <c r="T237" s="23">
        <v>569</v>
      </c>
    </row>
    <row r="238" spans="1:20">
      <c r="A238" s="19" t="s">
        <v>60</v>
      </c>
      <c r="B238" s="18">
        <v>265</v>
      </c>
      <c r="C238" s="19" t="s">
        <v>60</v>
      </c>
      <c r="D238" s="18">
        <v>239</v>
      </c>
      <c r="E238" s="19" t="s">
        <v>60</v>
      </c>
      <c r="F238" s="18">
        <v>442</v>
      </c>
      <c r="G238" s="19" t="s">
        <v>60</v>
      </c>
      <c r="H238" s="18">
        <v>279</v>
      </c>
      <c r="I238" s="19" t="s">
        <v>60</v>
      </c>
      <c r="J238" s="18">
        <v>248</v>
      </c>
      <c r="K238" s="19" t="s">
        <v>34</v>
      </c>
      <c r="L238" s="22">
        <v>5851</v>
      </c>
      <c r="M238" s="19" t="s">
        <v>19</v>
      </c>
      <c r="N238" s="22">
        <v>679</v>
      </c>
      <c r="O238" s="19" t="s">
        <v>19</v>
      </c>
      <c r="P238" s="22">
        <v>598</v>
      </c>
      <c r="Q238" s="19" t="s">
        <v>19</v>
      </c>
      <c r="R238" s="22">
        <v>929</v>
      </c>
      <c r="S238" s="19" t="s">
        <v>34</v>
      </c>
      <c r="T238" s="23">
        <v>6136</v>
      </c>
    </row>
    <row r="239" spans="1:20">
      <c r="A239" s="19" t="s">
        <v>61</v>
      </c>
      <c r="B239" s="18">
        <v>131</v>
      </c>
      <c r="C239" s="19" t="s">
        <v>61</v>
      </c>
      <c r="D239" s="18">
        <v>113</v>
      </c>
      <c r="E239" s="19" t="s">
        <v>61</v>
      </c>
      <c r="F239" s="18">
        <v>136</v>
      </c>
      <c r="G239" s="19" t="s">
        <v>61</v>
      </c>
      <c r="H239" s="18">
        <v>122</v>
      </c>
      <c r="I239" s="19" t="s">
        <v>61</v>
      </c>
      <c r="J239" s="18">
        <v>98</v>
      </c>
      <c r="K239" s="19" t="s">
        <v>32</v>
      </c>
      <c r="L239" s="22">
        <v>423</v>
      </c>
      <c r="M239" s="19" t="s">
        <v>34</v>
      </c>
      <c r="N239" s="22">
        <v>6079</v>
      </c>
      <c r="O239" s="19" t="s">
        <v>34</v>
      </c>
      <c r="P239" s="22">
        <v>6000</v>
      </c>
      <c r="Q239" s="19" t="s">
        <v>34</v>
      </c>
      <c r="R239" s="22">
        <v>5834</v>
      </c>
      <c r="S239" s="19" t="s">
        <v>24</v>
      </c>
      <c r="T239" s="23">
        <v>2</v>
      </c>
    </row>
    <row r="240" spans="1:20" ht="14.25">
      <c r="A240" s="27" t="s">
        <v>56</v>
      </c>
      <c r="B240" s="45">
        <v>50</v>
      </c>
      <c r="C240" s="27" t="s">
        <v>56</v>
      </c>
      <c r="D240" s="45">
        <v>43</v>
      </c>
      <c r="E240" s="27" t="s">
        <v>56</v>
      </c>
      <c r="F240" s="45">
        <v>63</v>
      </c>
      <c r="G240" s="27" t="s">
        <v>56</v>
      </c>
      <c r="H240" s="45">
        <v>31</v>
      </c>
      <c r="I240" s="27" t="s">
        <v>56</v>
      </c>
      <c r="J240" s="45">
        <v>38</v>
      </c>
      <c r="K240" s="19" t="s">
        <v>38</v>
      </c>
      <c r="L240" s="22">
        <v>1</v>
      </c>
      <c r="M240" s="19" t="s">
        <v>22</v>
      </c>
      <c r="N240" s="22">
        <v>1</v>
      </c>
      <c r="O240" s="19" t="s">
        <v>21</v>
      </c>
      <c r="P240" s="22">
        <v>1</v>
      </c>
      <c r="Q240" s="19" t="s">
        <v>22</v>
      </c>
      <c r="R240" s="22">
        <v>1</v>
      </c>
      <c r="S240" s="19" t="s">
        <v>22</v>
      </c>
      <c r="T240" s="23">
        <v>1</v>
      </c>
    </row>
    <row r="241" spans="1:20">
      <c r="A241" s="19" t="s">
        <v>26</v>
      </c>
      <c r="B241" s="18">
        <v>101</v>
      </c>
      <c r="C241" s="19" t="s">
        <v>26</v>
      </c>
      <c r="D241" s="18">
        <v>652</v>
      </c>
      <c r="E241" s="19" t="s">
        <v>26</v>
      </c>
      <c r="F241" s="18">
        <v>163</v>
      </c>
      <c r="G241" s="19" t="s">
        <v>26</v>
      </c>
      <c r="H241" s="18">
        <v>719</v>
      </c>
      <c r="I241" s="19" t="s">
        <v>26</v>
      </c>
      <c r="J241" s="18">
        <v>675</v>
      </c>
      <c r="K241" s="19" t="s">
        <v>60</v>
      </c>
      <c r="L241" s="22">
        <v>107</v>
      </c>
      <c r="M241" s="19" t="s">
        <v>32</v>
      </c>
      <c r="N241" s="22">
        <v>337</v>
      </c>
      <c r="O241" s="19" t="s">
        <v>22</v>
      </c>
      <c r="P241" s="22">
        <v>1</v>
      </c>
      <c r="Q241" s="19" t="s">
        <v>32</v>
      </c>
      <c r="R241" s="22">
        <v>386</v>
      </c>
      <c r="S241" s="19" t="s">
        <v>32</v>
      </c>
      <c r="T241" s="23">
        <v>442</v>
      </c>
    </row>
    <row r="242" spans="1:20">
      <c r="A242" s="19" t="s">
        <v>21</v>
      </c>
      <c r="B242" s="18">
        <v>3</v>
      </c>
      <c r="C242" s="19" t="s">
        <v>21</v>
      </c>
      <c r="D242" s="18">
        <v>30</v>
      </c>
      <c r="E242" s="19" t="s">
        <v>21</v>
      </c>
      <c r="F242" s="18">
        <v>10</v>
      </c>
      <c r="G242" s="19" t="s">
        <v>21</v>
      </c>
      <c r="H242" s="18">
        <v>27</v>
      </c>
      <c r="I242" s="19" t="s">
        <v>21</v>
      </c>
      <c r="J242" s="18">
        <v>24</v>
      </c>
      <c r="K242" s="19" t="s">
        <v>26</v>
      </c>
      <c r="L242" s="22">
        <v>11</v>
      </c>
      <c r="M242" s="19" t="s">
        <v>38</v>
      </c>
      <c r="N242" s="22">
        <v>4</v>
      </c>
      <c r="O242" s="19" t="s">
        <v>32</v>
      </c>
      <c r="P242" s="22">
        <v>668</v>
      </c>
      <c r="Q242" s="19" t="s">
        <v>38</v>
      </c>
      <c r="R242" s="22">
        <v>1</v>
      </c>
      <c r="S242" s="19" t="s">
        <v>38</v>
      </c>
      <c r="T242" s="23">
        <v>1</v>
      </c>
    </row>
    <row r="243" spans="1:20">
      <c r="A243" s="19" t="s">
        <v>34</v>
      </c>
      <c r="B243" s="18">
        <v>4029</v>
      </c>
      <c r="C243" s="19" t="s">
        <v>34</v>
      </c>
      <c r="D243" s="18">
        <v>2187</v>
      </c>
      <c r="E243" s="19" t="s">
        <v>34</v>
      </c>
      <c r="F243" s="18">
        <v>3611</v>
      </c>
      <c r="G243" s="19" t="s">
        <v>34</v>
      </c>
      <c r="H243" s="18">
        <v>2144</v>
      </c>
      <c r="I243" s="19" t="s">
        <v>34</v>
      </c>
      <c r="J243" s="18">
        <v>2308</v>
      </c>
      <c r="K243" s="19" t="s">
        <v>61</v>
      </c>
      <c r="L243" s="22">
        <v>54</v>
      </c>
      <c r="M243" s="19" t="s">
        <v>60</v>
      </c>
      <c r="N243" s="22">
        <v>119</v>
      </c>
      <c r="O243" s="19" t="s">
        <v>38</v>
      </c>
      <c r="P243" s="22">
        <v>1</v>
      </c>
      <c r="Q243" s="19" t="s">
        <v>60</v>
      </c>
      <c r="R243" s="22">
        <v>122</v>
      </c>
      <c r="S243" s="19" t="s">
        <v>60</v>
      </c>
      <c r="T243" s="23">
        <v>90</v>
      </c>
    </row>
    <row r="244" spans="1:20">
      <c r="A244" s="19" t="s">
        <v>62</v>
      </c>
      <c r="B244" s="18">
        <v>625</v>
      </c>
      <c r="C244" s="19" t="s">
        <v>62</v>
      </c>
      <c r="D244" s="18">
        <v>614</v>
      </c>
      <c r="E244" s="19" t="s">
        <v>62</v>
      </c>
      <c r="F244" s="18">
        <v>1084</v>
      </c>
      <c r="G244" s="19" t="s">
        <v>62</v>
      </c>
      <c r="H244" s="18">
        <v>623</v>
      </c>
      <c r="I244" s="19" t="s">
        <v>62</v>
      </c>
      <c r="J244" s="18">
        <v>695</v>
      </c>
      <c r="K244" s="21"/>
      <c r="L244" s="22"/>
      <c r="M244" s="19" t="s">
        <v>26</v>
      </c>
      <c r="N244" s="22">
        <v>8</v>
      </c>
      <c r="O244" s="19" t="s">
        <v>60</v>
      </c>
      <c r="P244" s="22">
        <v>71</v>
      </c>
      <c r="Q244" s="19" t="s">
        <v>26</v>
      </c>
      <c r="R244" s="22">
        <v>6</v>
      </c>
      <c r="S244" s="19" t="s">
        <v>26</v>
      </c>
      <c r="T244" s="23">
        <v>5</v>
      </c>
    </row>
    <row r="245" spans="1:20">
      <c r="A245" s="19" t="s">
        <v>16</v>
      </c>
      <c r="B245" s="18">
        <v>244</v>
      </c>
      <c r="C245" s="19" t="s">
        <v>16</v>
      </c>
      <c r="D245" s="18">
        <v>136</v>
      </c>
      <c r="E245" s="19" t="s">
        <v>16</v>
      </c>
      <c r="F245" s="18">
        <v>173</v>
      </c>
      <c r="G245" s="19" t="s">
        <v>16</v>
      </c>
      <c r="H245" s="18">
        <v>151</v>
      </c>
      <c r="I245" s="19" t="s">
        <v>16</v>
      </c>
      <c r="J245" s="18">
        <v>139</v>
      </c>
      <c r="K245" s="21"/>
      <c r="L245" s="22"/>
      <c r="M245" s="19" t="s">
        <v>61</v>
      </c>
      <c r="N245" s="22">
        <v>56</v>
      </c>
      <c r="O245" s="19" t="s">
        <v>26</v>
      </c>
      <c r="P245" s="22">
        <v>2</v>
      </c>
      <c r="Q245" s="19" t="s">
        <v>61</v>
      </c>
      <c r="R245" s="22">
        <v>39</v>
      </c>
      <c r="S245" s="19" t="s">
        <v>61</v>
      </c>
      <c r="T245" s="23">
        <v>47</v>
      </c>
    </row>
    <row r="246" spans="1:20">
      <c r="A246" s="19" t="s">
        <v>40</v>
      </c>
      <c r="B246" s="18">
        <v>47</v>
      </c>
      <c r="C246" s="19" t="s">
        <v>40</v>
      </c>
      <c r="D246" s="18">
        <v>311</v>
      </c>
      <c r="E246" s="19" t="s">
        <v>40</v>
      </c>
      <c r="F246" s="18">
        <v>64</v>
      </c>
      <c r="G246" s="19" t="s">
        <v>40</v>
      </c>
      <c r="H246" s="18">
        <v>371</v>
      </c>
      <c r="I246" s="19" t="s">
        <v>40</v>
      </c>
      <c r="J246" s="18">
        <v>243</v>
      </c>
      <c r="K246" s="21"/>
      <c r="L246" s="22"/>
      <c r="M246" s="22"/>
      <c r="N246" s="22"/>
      <c r="O246" s="19" t="s">
        <v>61</v>
      </c>
      <c r="P246" s="22">
        <v>82</v>
      </c>
      <c r="Q246" s="22"/>
      <c r="R246" s="22"/>
      <c r="S246" s="22"/>
      <c r="T246" s="23"/>
    </row>
    <row r="247" spans="1:20">
      <c r="A247" s="19" t="s">
        <v>22</v>
      </c>
      <c r="B247" s="18">
        <v>30</v>
      </c>
      <c r="C247" s="19" t="s">
        <v>22</v>
      </c>
      <c r="D247" s="18">
        <v>166</v>
      </c>
      <c r="E247" s="19" t="s">
        <v>22</v>
      </c>
      <c r="F247" s="18">
        <v>42</v>
      </c>
      <c r="G247" s="19" t="s">
        <v>22</v>
      </c>
      <c r="H247" s="18">
        <v>159</v>
      </c>
      <c r="I247" s="19" t="s">
        <v>22</v>
      </c>
      <c r="J247" s="18">
        <v>160</v>
      </c>
      <c r="K247" s="21"/>
      <c r="L247" s="22"/>
      <c r="M247" s="22"/>
      <c r="N247" s="22"/>
      <c r="O247" s="22"/>
      <c r="P247" s="22"/>
      <c r="Q247" s="22"/>
      <c r="R247" s="22"/>
      <c r="S247" s="22"/>
      <c r="T247" s="23"/>
    </row>
    <row r="248" spans="1:20">
      <c r="A248" s="19" t="s">
        <v>42</v>
      </c>
      <c r="B248" s="18">
        <v>207</v>
      </c>
      <c r="C248" s="19" t="s">
        <v>42</v>
      </c>
      <c r="D248" s="18">
        <v>1755</v>
      </c>
      <c r="E248" s="19" t="s">
        <v>42</v>
      </c>
      <c r="F248" s="18">
        <v>377</v>
      </c>
      <c r="G248" s="19" t="s">
        <v>42</v>
      </c>
      <c r="H248" s="18">
        <v>1548</v>
      </c>
      <c r="I248" s="19" t="s">
        <v>42</v>
      </c>
      <c r="J248" s="18">
        <v>1760</v>
      </c>
      <c r="K248" s="21"/>
      <c r="L248" s="22"/>
      <c r="M248" s="22"/>
      <c r="N248" s="22"/>
      <c r="O248" s="22"/>
      <c r="P248" s="22"/>
      <c r="Q248" s="22"/>
      <c r="R248" s="22"/>
      <c r="S248" s="22"/>
      <c r="T248" s="23"/>
    </row>
    <row r="249" spans="1:20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21"/>
      <c r="L249" s="22"/>
      <c r="M249" s="22"/>
      <c r="N249" s="22"/>
      <c r="O249" s="22"/>
      <c r="P249" s="22"/>
      <c r="Q249" s="22"/>
      <c r="R249" s="22"/>
      <c r="S249" s="22"/>
      <c r="T249" s="23"/>
    </row>
    <row r="250" spans="1:20" ht="19.5">
      <c r="A250" s="109" t="s">
        <v>214</v>
      </c>
      <c r="B250" s="109"/>
      <c r="C250" s="109"/>
      <c r="D250" s="109"/>
      <c r="E250" s="109"/>
      <c r="F250" s="109"/>
      <c r="G250" s="109"/>
      <c r="H250" s="109"/>
      <c r="I250" s="109"/>
      <c r="J250" s="109"/>
      <c r="K250" s="110" t="s">
        <v>214</v>
      </c>
      <c r="L250" s="111"/>
      <c r="M250" s="111"/>
      <c r="N250" s="111"/>
      <c r="O250" s="111"/>
      <c r="P250" s="111"/>
      <c r="Q250" s="111"/>
      <c r="R250" s="111"/>
      <c r="S250" s="111"/>
      <c r="T250" s="112"/>
    </row>
    <row r="251" spans="1:20">
      <c r="A251" s="18"/>
      <c r="B251" s="19" t="s">
        <v>6</v>
      </c>
      <c r="C251" s="18"/>
      <c r="D251" s="19" t="s">
        <v>6</v>
      </c>
      <c r="E251" s="18"/>
      <c r="F251" s="19" t="s">
        <v>6</v>
      </c>
      <c r="G251" s="18"/>
      <c r="H251" s="19" t="s">
        <v>6</v>
      </c>
      <c r="I251" s="18"/>
      <c r="J251" s="20" t="s">
        <v>6</v>
      </c>
      <c r="K251" s="21"/>
      <c r="L251" s="19" t="s">
        <v>6</v>
      </c>
      <c r="M251" s="22"/>
      <c r="N251" s="19" t="s">
        <v>6</v>
      </c>
      <c r="O251" s="22"/>
      <c r="P251" s="19" t="s">
        <v>6</v>
      </c>
      <c r="Q251" s="22"/>
      <c r="R251" s="19" t="s">
        <v>6</v>
      </c>
      <c r="S251" s="22"/>
      <c r="T251" s="19" t="s">
        <v>6</v>
      </c>
    </row>
    <row r="252" spans="1:20">
      <c r="A252" s="19" t="s">
        <v>24</v>
      </c>
      <c r="B252" s="18">
        <v>2211</v>
      </c>
      <c r="C252" s="19" t="s">
        <v>24</v>
      </c>
      <c r="D252" s="18">
        <v>1125</v>
      </c>
      <c r="E252" s="19" t="s">
        <v>24</v>
      </c>
      <c r="F252" s="18">
        <v>1903</v>
      </c>
      <c r="G252" s="19" t="s">
        <v>24</v>
      </c>
      <c r="H252" s="18">
        <v>1116</v>
      </c>
      <c r="I252" s="19" t="s">
        <v>24</v>
      </c>
      <c r="J252" s="18">
        <v>1382</v>
      </c>
      <c r="K252" s="19" t="s">
        <v>16</v>
      </c>
      <c r="L252" s="22">
        <v>72</v>
      </c>
      <c r="M252" s="19" t="s">
        <v>16</v>
      </c>
      <c r="N252" s="22">
        <v>87</v>
      </c>
      <c r="O252" s="19" t="s">
        <v>16</v>
      </c>
      <c r="P252" s="22">
        <v>56</v>
      </c>
      <c r="Q252" s="19" t="s">
        <v>16</v>
      </c>
      <c r="R252" s="22">
        <v>97</v>
      </c>
      <c r="S252" s="19" t="s">
        <v>16</v>
      </c>
      <c r="T252" s="23">
        <v>58</v>
      </c>
    </row>
    <row r="253" spans="1:20">
      <c r="A253" s="19" t="s">
        <v>19</v>
      </c>
      <c r="B253" s="18">
        <v>12</v>
      </c>
      <c r="C253" s="19" t="s">
        <v>19</v>
      </c>
      <c r="D253" s="18">
        <v>79</v>
      </c>
      <c r="E253" s="19" t="s">
        <v>19</v>
      </c>
      <c r="F253" s="18">
        <v>21</v>
      </c>
      <c r="G253" s="19" t="s">
        <v>19</v>
      </c>
      <c r="H253" s="18">
        <v>105</v>
      </c>
      <c r="I253" s="19" t="s">
        <v>19</v>
      </c>
      <c r="J253" s="18">
        <v>128</v>
      </c>
      <c r="K253" s="19" t="s">
        <v>42</v>
      </c>
      <c r="L253" s="22">
        <v>96</v>
      </c>
      <c r="M253" s="19" t="s">
        <v>36</v>
      </c>
      <c r="N253" s="22">
        <v>859</v>
      </c>
      <c r="O253" s="19" t="s">
        <v>36</v>
      </c>
      <c r="P253" s="22">
        <v>734</v>
      </c>
      <c r="Q253" s="19" t="s">
        <v>42</v>
      </c>
      <c r="R253" s="22">
        <v>83</v>
      </c>
      <c r="S253" s="19" t="s">
        <v>42</v>
      </c>
      <c r="T253" s="23">
        <v>77</v>
      </c>
    </row>
    <row r="254" spans="1:20">
      <c r="A254" s="19" t="s">
        <v>38</v>
      </c>
      <c r="B254" s="18">
        <v>19</v>
      </c>
      <c r="C254" s="19" t="s">
        <v>38</v>
      </c>
      <c r="D254" s="18">
        <v>29</v>
      </c>
      <c r="E254" s="19" t="s">
        <v>38</v>
      </c>
      <c r="F254" s="18">
        <v>31</v>
      </c>
      <c r="G254" s="19" t="s">
        <v>38</v>
      </c>
      <c r="H254" s="18">
        <v>30</v>
      </c>
      <c r="I254" s="19" t="s">
        <v>38</v>
      </c>
      <c r="J254" s="18">
        <v>34</v>
      </c>
      <c r="K254" s="19" t="s">
        <v>36</v>
      </c>
      <c r="L254" s="22">
        <v>864</v>
      </c>
      <c r="M254" s="19" t="s">
        <v>62</v>
      </c>
      <c r="N254" s="22">
        <v>2</v>
      </c>
      <c r="O254" s="19" t="s">
        <v>62</v>
      </c>
      <c r="P254" s="22">
        <v>1</v>
      </c>
      <c r="Q254" s="19" t="s">
        <v>36</v>
      </c>
      <c r="R254" s="22">
        <v>785</v>
      </c>
      <c r="S254" s="19" t="s">
        <v>36</v>
      </c>
      <c r="T254" s="23">
        <v>779</v>
      </c>
    </row>
    <row r="255" spans="1:20">
      <c r="A255" s="19" t="s">
        <v>32</v>
      </c>
      <c r="B255" s="18">
        <v>571</v>
      </c>
      <c r="C255" s="19" t="s">
        <v>32</v>
      </c>
      <c r="D255" s="18">
        <v>2006</v>
      </c>
      <c r="E255" s="19" t="s">
        <v>32</v>
      </c>
      <c r="F255" s="18">
        <v>795</v>
      </c>
      <c r="G255" s="19" t="s">
        <v>32</v>
      </c>
      <c r="H255" s="18">
        <v>1943</v>
      </c>
      <c r="I255" s="19" t="s">
        <v>32</v>
      </c>
      <c r="J255" s="18">
        <v>1715</v>
      </c>
      <c r="K255" s="19" t="s">
        <v>40</v>
      </c>
      <c r="L255" s="22">
        <v>5696</v>
      </c>
      <c r="M255" s="19" t="s">
        <v>19</v>
      </c>
      <c r="N255" s="22">
        <v>1</v>
      </c>
      <c r="O255" s="19" t="s">
        <v>19</v>
      </c>
      <c r="P255" s="22">
        <v>1</v>
      </c>
      <c r="Q255" s="19" t="s">
        <v>40</v>
      </c>
      <c r="R255" s="22">
        <v>5581</v>
      </c>
      <c r="S255" s="19" t="s">
        <v>40</v>
      </c>
      <c r="T255" s="23">
        <v>6029</v>
      </c>
    </row>
    <row r="256" spans="1:20">
      <c r="A256" s="19" t="s">
        <v>36</v>
      </c>
      <c r="B256" s="18">
        <v>528</v>
      </c>
      <c r="C256" s="19" t="s">
        <v>36</v>
      </c>
      <c r="D256" s="18">
        <v>424</v>
      </c>
      <c r="E256" s="19" t="s">
        <v>36</v>
      </c>
      <c r="F256" s="18">
        <v>732</v>
      </c>
      <c r="G256" s="19" t="s">
        <v>36</v>
      </c>
      <c r="H256" s="18">
        <v>407</v>
      </c>
      <c r="I256" s="19" t="s">
        <v>36</v>
      </c>
      <c r="J256" s="18">
        <v>360</v>
      </c>
      <c r="K256" s="27" t="s">
        <v>56</v>
      </c>
      <c r="L256" s="26">
        <v>10</v>
      </c>
      <c r="M256" s="19" t="s">
        <v>34</v>
      </c>
      <c r="N256" s="22">
        <v>14</v>
      </c>
      <c r="O256" s="19" t="s">
        <v>34</v>
      </c>
      <c r="P256" s="22">
        <v>15</v>
      </c>
      <c r="Q256" s="19" t="s">
        <v>62</v>
      </c>
      <c r="R256" s="22">
        <v>1</v>
      </c>
      <c r="S256" s="19" t="s">
        <v>62</v>
      </c>
      <c r="T256" s="23">
        <v>2</v>
      </c>
    </row>
    <row r="257" spans="1:20">
      <c r="A257" s="19" t="s">
        <v>60</v>
      </c>
      <c r="B257" s="18">
        <v>3</v>
      </c>
      <c r="C257" s="19" t="s">
        <v>60</v>
      </c>
      <c r="D257" s="18">
        <v>23</v>
      </c>
      <c r="E257" s="19" t="s">
        <v>60</v>
      </c>
      <c r="F257" s="18">
        <v>2</v>
      </c>
      <c r="G257" s="19" t="s">
        <v>60</v>
      </c>
      <c r="H257" s="18">
        <v>24</v>
      </c>
      <c r="I257" s="19" t="s">
        <v>60</v>
      </c>
      <c r="J257" s="18">
        <v>37</v>
      </c>
      <c r="K257" s="19" t="s">
        <v>19</v>
      </c>
      <c r="L257" s="22">
        <v>1</v>
      </c>
      <c r="M257" s="19" t="s">
        <v>24</v>
      </c>
      <c r="N257" s="22">
        <v>707</v>
      </c>
      <c r="O257" s="19" t="s">
        <v>24</v>
      </c>
      <c r="P257" s="22">
        <v>558</v>
      </c>
      <c r="Q257" s="27" t="s">
        <v>56</v>
      </c>
      <c r="R257" s="26">
        <v>17</v>
      </c>
      <c r="S257" s="27" t="s">
        <v>56</v>
      </c>
      <c r="T257" s="43">
        <v>8</v>
      </c>
    </row>
    <row r="258" spans="1:20">
      <c r="A258" s="19" t="s">
        <v>61</v>
      </c>
      <c r="B258" s="18">
        <v>100</v>
      </c>
      <c r="C258" s="19" t="s">
        <v>61</v>
      </c>
      <c r="D258" s="18">
        <v>498</v>
      </c>
      <c r="E258" s="19" t="s">
        <v>61</v>
      </c>
      <c r="F258" s="18">
        <v>237</v>
      </c>
      <c r="G258" s="19" t="s">
        <v>61</v>
      </c>
      <c r="H258" s="18">
        <v>481</v>
      </c>
      <c r="I258" s="19" t="s">
        <v>61</v>
      </c>
      <c r="J258" s="18">
        <v>408</v>
      </c>
      <c r="K258" s="19" t="s">
        <v>34</v>
      </c>
      <c r="L258" s="22">
        <v>7</v>
      </c>
      <c r="M258" s="19" t="s">
        <v>22</v>
      </c>
      <c r="N258" s="22">
        <v>1</v>
      </c>
      <c r="O258" s="19" t="s">
        <v>22</v>
      </c>
      <c r="P258" s="22">
        <v>1</v>
      </c>
      <c r="Q258" s="19" t="s">
        <v>19</v>
      </c>
      <c r="R258" s="22">
        <v>5</v>
      </c>
      <c r="S258" s="19" t="s">
        <v>34</v>
      </c>
      <c r="T258" s="23">
        <v>13</v>
      </c>
    </row>
    <row r="259" spans="1:20">
      <c r="A259" s="27" t="s">
        <v>56</v>
      </c>
      <c r="B259" s="45">
        <v>52</v>
      </c>
      <c r="C259" s="27" t="s">
        <v>56</v>
      </c>
      <c r="D259" s="45">
        <v>278</v>
      </c>
      <c r="E259" s="27" t="s">
        <v>56</v>
      </c>
      <c r="F259" s="45">
        <v>120</v>
      </c>
      <c r="G259" s="27" t="s">
        <v>56</v>
      </c>
      <c r="H259" s="45">
        <v>282</v>
      </c>
      <c r="I259" s="27" t="s">
        <v>56</v>
      </c>
      <c r="J259" s="45">
        <v>343</v>
      </c>
      <c r="K259" s="19" t="s">
        <v>21</v>
      </c>
      <c r="L259" s="22">
        <v>98</v>
      </c>
      <c r="M259" s="27" t="s">
        <v>56</v>
      </c>
      <c r="N259" s="26">
        <v>14</v>
      </c>
      <c r="O259" s="27" t="s">
        <v>56</v>
      </c>
      <c r="P259" s="26">
        <v>7</v>
      </c>
      <c r="Q259" s="19" t="s">
        <v>34</v>
      </c>
      <c r="R259" s="22">
        <v>10</v>
      </c>
      <c r="S259" s="19" t="s">
        <v>21</v>
      </c>
      <c r="T259" s="23">
        <v>89</v>
      </c>
    </row>
    <row r="260" spans="1:20">
      <c r="A260" s="19" t="s">
        <v>26</v>
      </c>
      <c r="B260" s="18">
        <v>74</v>
      </c>
      <c r="C260" s="19" t="s">
        <v>26</v>
      </c>
      <c r="D260" s="18">
        <v>75</v>
      </c>
      <c r="E260" s="19" t="s">
        <v>26</v>
      </c>
      <c r="F260" s="18">
        <v>56</v>
      </c>
      <c r="G260" s="19" t="s">
        <v>26</v>
      </c>
      <c r="H260" s="18">
        <v>82</v>
      </c>
      <c r="I260" s="19" t="s">
        <v>26</v>
      </c>
      <c r="J260" s="18">
        <v>93</v>
      </c>
      <c r="K260" s="19" t="s">
        <v>24</v>
      </c>
      <c r="L260" s="22">
        <v>737</v>
      </c>
      <c r="M260" s="19" t="s">
        <v>38</v>
      </c>
      <c r="N260" s="22">
        <v>7</v>
      </c>
      <c r="O260" s="19" t="s">
        <v>38</v>
      </c>
      <c r="P260" s="22">
        <v>11</v>
      </c>
      <c r="Q260" s="19" t="s">
        <v>21</v>
      </c>
      <c r="R260" s="22">
        <v>125</v>
      </c>
      <c r="S260" s="19" t="s">
        <v>24</v>
      </c>
      <c r="T260" s="23">
        <v>579</v>
      </c>
    </row>
    <row r="261" spans="1:20">
      <c r="A261" s="19" t="s">
        <v>21</v>
      </c>
      <c r="B261" s="18">
        <v>348</v>
      </c>
      <c r="C261" s="19" t="s">
        <v>21</v>
      </c>
      <c r="D261" s="18">
        <v>242</v>
      </c>
      <c r="E261" s="19" t="s">
        <v>21</v>
      </c>
      <c r="F261" s="18">
        <v>450</v>
      </c>
      <c r="G261" s="19" t="s">
        <v>21</v>
      </c>
      <c r="H261" s="18">
        <v>231</v>
      </c>
      <c r="I261" s="19" t="s">
        <v>21</v>
      </c>
      <c r="J261" s="18">
        <v>253</v>
      </c>
      <c r="K261" s="19" t="s">
        <v>32</v>
      </c>
      <c r="L261" s="22">
        <v>508</v>
      </c>
      <c r="M261" s="19" t="s">
        <v>26</v>
      </c>
      <c r="N261" s="22">
        <v>8</v>
      </c>
      <c r="O261" s="19" t="s">
        <v>26</v>
      </c>
      <c r="P261" s="22">
        <v>7</v>
      </c>
      <c r="Q261" s="19" t="s">
        <v>24</v>
      </c>
      <c r="R261" s="22">
        <v>899</v>
      </c>
      <c r="S261" s="19" t="s">
        <v>22</v>
      </c>
      <c r="T261" s="23">
        <v>1</v>
      </c>
    </row>
    <row r="262" spans="1:20">
      <c r="A262" s="19" t="s">
        <v>34</v>
      </c>
      <c r="B262" s="18">
        <v>24</v>
      </c>
      <c r="C262" s="19" t="s">
        <v>34</v>
      </c>
      <c r="D262" s="18">
        <v>163</v>
      </c>
      <c r="E262" s="19" t="s">
        <v>34</v>
      </c>
      <c r="F262" s="18">
        <v>40</v>
      </c>
      <c r="G262" s="19" t="s">
        <v>34</v>
      </c>
      <c r="H262" s="18">
        <v>167</v>
      </c>
      <c r="I262" s="19" t="s">
        <v>34</v>
      </c>
      <c r="J262" s="18">
        <v>157</v>
      </c>
      <c r="K262" s="19" t="s">
        <v>38</v>
      </c>
      <c r="L262" s="22">
        <v>13</v>
      </c>
      <c r="M262" s="19" t="s">
        <v>61</v>
      </c>
      <c r="N262" s="22">
        <v>72</v>
      </c>
      <c r="O262" s="19" t="s">
        <v>61</v>
      </c>
      <c r="P262" s="22">
        <v>70</v>
      </c>
      <c r="Q262" s="19" t="s">
        <v>32</v>
      </c>
      <c r="R262" s="22">
        <v>519</v>
      </c>
      <c r="S262" s="19" t="s">
        <v>32</v>
      </c>
      <c r="T262" s="23">
        <v>489</v>
      </c>
    </row>
    <row r="263" spans="1:20">
      <c r="A263" s="19" t="s">
        <v>62</v>
      </c>
      <c r="B263" s="18">
        <v>1</v>
      </c>
      <c r="C263" s="19" t="s">
        <v>62</v>
      </c>
      <c r="D263" s="18">
        <v>38</v>
      </c>
      <c r="E263" s="19" t="s">
        <v>62</v>
      </c>
      <c r="F263" s="18">
        <v>20</v>
      </c>
      <c r="G263" s="19" t="s">
        <v>62</v>
      </c>
      <c r="H263" s="18">
        <v>40</v>
      </c>
      <c r="I263" s="19" t="s">
        <v>62</v>
      </c>
      <c r="J263" s="18">
        <v>44</v>
      </c>
      <c r="K263" s="19" t="s">
        <v>26</v>
      </c>
      <c r="L263" s="22">
        <v>13</v>
      </c>
      <c r="M263" s="19" t="s">
        <v>40</v>
      </c>
      <c r="N263" s="22">
        <v>5652</v>
      </c>
      <c r="O263" s="19" t="s">
        <v>40</v>
      </c>
      <c r="P263" s="22">
        <v>6017</v>
      </c>
      <c r="Q263" s="19" t="s">
        <v>38</v>
      </c>
      <c r="R263" s="22">
        <v>7</v>
      </c>
      <c r="S263" s="19" t="s">
        <v>38</v>
      </c>
      <c r="T263" s="23">
        <v>4</v>
      </c>
    </row>
    <row r="264" spans="1:20">
      <c r="A264" s="19" t="s">
        <v>16</v>
      </c>
      <c r="B264" s="18">
        <v>390</v>
      </c>
      <c r="C264" s="19" t="s">
        <v>16</v>
      </c>
      <c r="D264" s="18">
        <v>1105</v>
      </c>
      <c r="E264" s="19" t="s">
        <v>16</v>
      </c>
      <c r="F264" s="18">
        <v>447</v>
      </c>
      <c r="G264" s="19" t="s">
        <v>16</v>
      </c>
      <c r="H264" s="18">
        <v>1142</v>
      </c>
      <c r="I264" s="19" t="s">
        <v>16</v>
      </c>
      <c r="J264" s="18">
        <v>1514</v>
      </c>
      <c r="K264" s="19" t="s">
        <v>61</v>
      </c>
      <c r="L264" s="22">
        <v>77</v>
      </c>
      <c r="M264" s="19" t="s">
        <v>21</v>
      </c>
      <c r="N264" s="22">
        <v>101</v>
      </c>
      <c r="O264" s="19" t="s">
        <v>21</v>
      </c>
      <c r="P264" s="22">
        <v>80</v>
      </c>
      <c r="Q264" s="19" t="s">
        <v>26</v>
      </c>
      <c r="R264" s="22">
        <v>6</v>
      </c>
      <c r="S264" s="19" t="s">
        <v>26</v>
      </c>
      <c r="T264" s="23">
        <v>2</v>
      </c>
    </row>
    <row r="265" spans="1:20">
      <c r="A265" s="19" t="s">
        <v>40</v>
      </c>
      <c r="B265" s="18">
        <v>3704</v>
      </c>
      <c r="C265" s="19" t="s">
        <v>40</v>
      </c>
      <c r="D265" s="18">
        <v>1924</v>
      </c>
      <c r="E265" s="19" t="s">
        <v>40</v>
      </c>
      <c r="F265" s="18">
        <v>3220</v>
      </c>
      <c r="G265" s="19" t="s">
        <v>40</v>
      </c>
      <c r="H265" s="18">
        <v>1950</v>
      </c>
      <c r="I265" s="19" t="s">
        <v>40</v>
      </c>
      <c r="J265" s="18">
        <v>1564</v>
      </c>
      <c r="K265" s="21"/>
      <c r="L265" s="22"/>
      <c r="M265" s="19" t="s">
        <v>32</v>
      </c>
      <c r="N265" s="22">
        <v>586</v>
      </c>
      <c r="O265" s="19" t="s">
        <v>32</v>
      </c>
      <c r="P265" s="22">
        <v>514</v>
      </c>
      <c r="Q265" s="19" t="s">
        <v>61</v>
      </c>
      <c r="R265" s="22">
        <v>57</v>
      </c>
      <c r="S265" s="19" t="s">
        <v>61</v>
      </c>
      <c r="T265" s="23">
        <v>62</v>
      </c>
    </row>
    <row r="266" spans="1:20">
      <c r="A266" s="19" t="s">
        <v>22</v>
      </c>
      <c r="B266" s="18">
        <v>8</v>
      </c>
      <c r="C266" s="19" t="s">
        <v>22</v>
      </c>
      <c r="D266" s="18">
        <v>17</v>
      </c>
      <c r="E266" s="19" t="s">
        <v>22</v>
      </c>
      <c r="F266" s="18">
        <v>11</v>
      </c>
      <c r="G266" s="19" t="s">
        <v>22</v>
      </c>
      <c r="H266" s="18">
        <v>18</v>
      </c>
      <c r="I266" s="19" t="s">
        <v>22</v>
      </c>
      <c r="J266" s="18">
        <v>24</v>
      </c>
      <c r="K266" s="21"/>
      <c r="L266" s="22"/>
      <c r="M266" s="19" t="s">
        <v>42</v>
      </c>
      <c r="N266" s="22">
        <v>80</v>
      </c>
      <c r="O266" s="19" t="s">
        <v>42</v>
      </c>
      <c r="P266" s="22">
        <v>119</v>
      </c>
      <c r="Q266" s="22"/>
      <c r="R266" s="22"/>
      <c r="S266" s="22"/>
      <c r="T266" s="23"/>
    </row>
    <row r="267" spans="1:20">
      <c r="A267" s="19" t="s">
        <v>42</v>
      </c>
      <c r="B267" s="18">
        <v>147</v>
      </c>
      <c r="C267" s="19" t="s">
        <v>42</v>
      </c>
      <c r="D267" s="18">
        <v>166</v>
      </c>
      <c r="E267" s="19" t="s">
        <v>42</v>
      </c>
      <c r="F267" s="18">
        <v>107</v>
      </c>
      <c r="G267" s="19" t="s">
        <v>42</v>
      </c>
      <c r="H267" s="18">
        <v>174</v>
      </c>
      <c r="I267" s="19" t="s">
        <v>42</v>
      </c>
      <c r="J267" s="18">
        <v>136</v>
      </c>
      <c r="K267" s="21"/>
      <c r="L267" s="22"/>
      <c r="M267" s="19" t="s">
        <v>60</v>
      </c>
      <c r="N267" s="22">
        <v>1</v>
      </c>
      <c r="O267" s="19" t="s">
        <v>60</v>
      </c>
      <c r="P267" s="22">
        <v>1</v>
      </c>
      <c r="Q267" s="22"/>
      <c r="R267" s="22"/>
      <c r="S267" s="22"/>
      <c r="T267" s="23"/>
    </row>
    <row r="268" spans="1:20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21"/>
      <c r="L268" s="22"/>
      <c r="M268" s="22"/>
      <c r="N268" s="22"/>
      <c r="O268" s="22"/>
      <c r="P268" s="22"/>
      <c r="Q268" s="22"/>
      <c r="R268" s="22"/>
      <c r="S268" s="22"/>
      <c r="T268" s="23"/>
    </row>
    <row r="269" spans="1:20" ht="19.5">
      <c r="A269" s="109" t="s">
        <v>215</v>
      </c>
      <c r="B269" s="109"/>
      <c r="C269" s="109"/>
      <c r="D269" s="109"/>
      <c r="E269" s="109"/>
      <c r="F269" s="109"/>
      <c r="G269" s="109"/>
      <c r="H269" s="109"/>
      <c r="I269" s="109"/>
      <c r="J269" s="109"/>
      <c r="K269" s="110" t="s">
        <v>215</v>
      </c>
      <c r="L269" s="111"/>
      <c r="M269" s="111"/>
      <c r="N269" s="111"/>
      <c r="O269" s="111"/>
      <c r="P269" s="111"/>
      <c r="Q269" s="111"/>
      <c r="R269" s="111"/>
      <c r="S269" s="111"/>
      <c r="T269" s="112"/>
    </row>
    <row r="270" spans="1:20">
      <c r="A270" s="18"/>
      <c r="B270" s="19" t="s">
        <v>6</v>
      </c>
      <c r="C270" s="18"/>
      <c r="D270" s="19" t="s">
        <v>6</v>
      </c>
      <c r="E270" s="18"/>
      <c r="F270" s="19" t="s">
        <v>6</v>
      </c>
      <c r="G270" s="18"/>
      <c r="H270" s="19" t="s">
        <v>6</v>
      </c>
      <c r="I270" s="18"/>
      <c r="J270" s="20" t="s">
        <v>6</v>
      </c>
      <c r="K270" s="21"/>
      <c r="L270" s="19" t="s">
        <v>6</v>
      </c>
      <c r="M270" s="22"/>
      <c r="N270" s="19" t="s">
        <v>6</v>
      </c>
      <c r="O270" s="22"/>
      <c r="P270" s="19" t="s">
        <v>6</v>
      </c>
      <c r="Q270" s="22"/>
      <c r="R270" s="19" t="s">
        <v>6</v>
      </c>
      <c r="S270" s="22"/>
      <c r="T270" s="19" t="s">
        <v>6</v>
      </c>
    </row>
    <row r="271" spans="1:20">
      <c r="A271" s="19" t="s">
        <v>24</v>
      </c>
      <c r="B271" s="18">
        <v>576</v>
      </c>
      <c r="C271" s="19" t="s">
        <v>24</v>
      </c>
      <c r="D271" s="18">
        <v>343</v>
      </c>
      <c r="E271" s="19" t="s">
        <v>24</v>
      </c>
      <c r="F271" s="18">
        <v>373</v>
      </c>
      <c r="G271" s="19" t="s">
        <v>24</v>
      </c>
      <c r="H271" s="18">
        <v>314</v>
      </c>
      <c r="I271" s="19" t="s">
        <v>24</v>
      </c>
      <c r="J271" s="18">
        <v>273</v>
      </c>
      <c r="K271" s="19" t="s">
        <v>16</v>
      </c>
      <c r="L271" s="22">
        <v>58</v>
      </c>
      <c r="M271" s="19" t="s">
        <v>16</v>
      </c>
      <c r="N271" s="22">
        <v>40</v>
      </c>
      <c r="O271" s="19" t="s">
        <v>16</v>
      </c>
      <c r="P271" s="22">
        <v>57</v>
      </c>
      <c r="Q271" s="19" t="s">
        <v>16</v>
      </c>
      <c r="R271" s="22">
        <v>31</v>
      </c>
      <c r="S271" s="19" t="s">
        <v>16</v>
      </c>
      <c r="T271" s="23">
        <v>37</v>
      </c>
    </row>
    <row r="272" spans="1:20">
      <c r="A272" s="19" t="s">
        <v>19</v>
      </c>
      <c r="B272" s="18">
        <v>622</v>
      </c>
      <c r="C272" s="19" t="s">
        <v>19</v>
      </c>
      <c r="D272" s="18">
        <v>2308</v>
      </c>
      <c r="E272" s="19" t="s">
        <v>19</v>
      </c>
      <c r="F272" s="18">
        <v>896</v>
      </c>
      <c r="G272" s="19" t="s">
        <v>19</v>
      </c>
      <c r="H272" s="18">
        <v>2249</v>
      </c>
      <c r="I272" s="19" t="s">
        <v>19</v>
      </c>
      <c r="J272" s="18">
        <v>1801</v>
      </c>
      <c r="K272" s="19" t="s">
        <v>42</v>
      </c>
      <c r="L272" s="22">
        <v>234</v>
      </c>
      <c r="M272" s="19" t="s">
        <v>42</v>
      </c>
      <c r="N272" s="22">
        <v>608</v>
      </c>
      <c r="O272" s="19" t="s">
        <v>42</v>
      </c>
      <c r="P272" s="22">
        <v>285</v>
      </c>
      <c r="Q272" s="19" t="s">
        <v>36</v>
      </c>
      <c r="R272" s="22">
        <v>8</v>
      </c>
      <c r="S272" s="19" t="s">
        <v>42</v>
      </c>
      <c r="T272" s="23">
        <v>258</v>
      </c>
    </row>
    <row r="273" spans="1:20">
      <c r="A273" s="19" t="s">
        <v>38</v>
      </c>
      <c r="B273" s="18">
        <v>177</v>
      </c>
      <c r="C273" s="19" t="s">
        <v>38</v>
      </c>
      <c r="D273" s="18">
        <v>119</v>
      </c>
      <c r="E273" s="19" t="s">
        <v>38</v>
      </c>
      <c r="F273" s="18">
        <v>261</v>
      </c>
      <c r="G273" s="19" t="s">
        <v>38</v>
      </c>
      <c r="H273" s="18">
        <v>136</v>
      </c>
      <c r="I273" s="19" t="s">
        <v>38</v>
      </c>
      <c r="J273" s="18">
        <v>221</v>
      </c>
      <c r="K273" s="19" t="s">
        <v>36</v>
      </c>
      <c r="L273" s="22">
        <v>3</v>
      </c>
      <c r="M273" s="19" t="s">
        <v>36</v>
      </c>
      <c r="N273" s="22">
        <v>4</v>
      </c>
      <c r="O273" s="19" t="s">
        <v>36</v>
      </c>
      <c r="P273" s="22">
        <v>4</v>
      </c>
      <c r="Q273" s="19" t="s">
        <v>62</v>
      </c>
      <c r="R273" s="22">
        <v>13</v>
      </c>
      <c r="S273" s="19" t="s">
        <v>40</v>
      </c>
      <c r="T273" s="23">
        <v>9</v>
      </c>
    </row>
    <row r="274" spans="1:20">
      <c r="A274" s="19" t="s">
        <v>32</v>
      </c>
      <c r="B274" s="18">
        <v>24</v>
      </c>
      <c r="C274" s="19" t="s">
        <v>32</v>
      </c>
      <c r="D274" s="18">
        <v>135</v>
      </c>
      <c r="E274" s="19" t="s">
        <v>32</v>
      </c>
      <c r="F274" s="18">
        <v>36</v>
      </c>
      <c r="G274" s="19" t="s">
        <v>32</v>
      </c>
      <c r="H274" s="18">
        <v>112</v>
      </c>
      <c r="I274" s="19" t="s">
        <v>32</v>
      </c>
      <c r="J274" s="18">
        <v>156</v>
      </c>
      <c r="K274" s="19" t="s">
        <v>40</v>
      </c>
      <c r="L274" s="22">
        <v>12</v>
      </c>
      <c r="M274" s="19" t="s">
        <v>40</v>
      </c>
      <c r="N274" s="22">
        <v>22</v>
      </c>
      <c r="O274" s="19" t="s">
        <v>40</v>
      </c>
      <c r="P274" s="22">
        <v>11</v>
      </c>
      <c r="Q274" s="19" t="s">
        <v>19</v>
      </c>
      <c r="R274" s="22">
        <v>410</v>
      </c>
      <c r="S274" s="19" t="s">
        <v>62</v>
      </c>
      <c r="T274" s="23">
        <v>4</v>
      </c>
    </row>
    <row r="275" spans="1:20">
      <c r="A275" s="19" t="s">
        <v>36</v>
      </c>
      <c r="B275" s="18">
        <v>28</v>
      </c>
      <c r="C275" s="19" t="s">
        <v>36</v>
      </c>
      <c r="D275" s="18">
        <v>38</v>
      </c>
      <c r="E275" s="19" t="s">
        <v>36</v>
      </c>
      <c r="F275" s="18">
        <v>28</v>
      </c>
      <c r="G275" s="19" t="s">
        <v>36</v>
      </c>
      <c r="H275" s="18">
        <v>26</v>
      </c>
      <c r="I275" s="19" t="s">
        <v>36</v>
      </c>
      <c r="J275" s="18">
        <v>34</v>
      </c>
      <c r="K275" s="19" t="s">
        <v>62</v>
      </c>
      <c r="L275" s="22">
        <v>5</v>
      </c>
      <c r="M275" s="19" t="s">
        <v>62</v>
      </c>
      <c r="N275" s="22">
        <v>8</v>
      </c>
      <c r="O275" s="19" t="s">
        <v>62</v>
      </c>
      <c r="P275" s="22">
        <v>3</v>
      </c>
      <c r="Q275" s="19" t="s">
        <v>34</v>
      </c>
      <c r="R275" s="22">
        <v>104</v>
      </c>
      <c r="S275" s="27" t="s">
        <v>56</v>
      </c>
      <c r="T275" s="43">
        <v>3</v>
      </c>
    </row>
    <row r="276" spans="1:20">
      <c r="A276" s="19" t="s">
        <v>60</v>
      </c>
      <c r="B276" s="18">
        <v>101</v>
      </c>
      <c r="C276" s="19" t="s">
        <v>60</v>
      </c>
      <c r="D276" s="18">
        <v>541</v>
      </c>
      <c r="E276" s="19" t="s">
        <v>60</v>
      </c>
      <c r="F276" s="18">
        <v>193</v>
      </c>
      <c r="G276" s="19" t="s">
        <v>60</v>
      </c>
      <c r="H276" s="18">
        <v>581</v>
      </c>
      <c r="I276" s="19" t="s">
        <v>60</v>
      </c>
      <c r="J276" s="18">
        <v>429</v>
      </c>
      <c r="K276" s="27" t="s">
        <v>56</v>
      </c>
      <c r="L276" s="26">
        <v>8</v>
      </c>
      <c r="M276" s="27" t="s">
        <v>56</v>
      </c>
      <c r="N276" s="26">
        <v>3</v>
      </c>
      <c r="O276" s="27" t="s">
        <v>56</v>
      </c>
      <c r="P276" s="26">
        <v>4</v>
      </c>
      <c r="Q276" s="19" t="s">
        <v>24</v>
      </c>
      <c r="R276" s="22">
        <v>346</v>
      </c>
      <c r="S276" s="19" t="s">
        <v>19</v>
      </c>
      <c r="T276" s="23">
        <v>577</v>
      </c>
    </row>
    <row r="277" spans="1:20">
      <c r="A277" s="19" t="s">
        <v>61</v>
      </c>
      <c r="B277" s="18">
        <v>10</v>
      </c>
      <c r="C277" s="19" t="s">
        <v>61</v>
      </c>
      <c r="D277" s="18">
        <v>24</v>
      </c>
      <c r="E277" s="19" t="s">
        <v>61</v>
      </c>
      <c r="F277" s="18">
        <v>14</v>
      </c>
      <c r="G277" s="19" t="s">
        <v>61</v>
      </c>
      <c r="H277" s="18">
        <v>39</v>
      </c>
      <c r="I277" s="19" t="s">
        <v>61</v>
      </c>
      <c r="J277" s="18">
        <v>38</v>
      </c>
      <c r="K277" s="19" t="s">
        <v>19</v>
      </c>
      <c r="L277" s="22">
        <v>510</v>
      </c>
      <c r="M277" s="19" t="s">
        <v>19</v>
      </c>
      <c r="N277" s="22">
        <v>548</v>
      </c>
      <c r="O277" s="19" t="s">
        <v>19</v>
      </c>
      <c r="P277" s="22">
        <v>561</v>
      </c>
      <c r="Q277" s="19" t="s">
        <v>22</v>
      </c>
      <c r="R277" s="22">
        <v>719</v>
      </c>
      <c r="S277" s="19" t="s">
        <v>34</v>
      </c>
      <c r="T277" s="23">
        <v>19</v>
      </c>
    </row>
    <row r="278" spans="1:20">
      <c r="A278" s="27" t="s">
        <v>56</v>
      </c>
      <c r="B278" s="45">
        <v>20</v>
      </c>
      <c r="C278" s="27" t="s">
        <v>56</v>
      </c>
      <c r="D278" s="45">
        <v>89</v>
      </c>
      <c r="E278" s="27" t="s">
        <v>56</v>
      </c>
      <c r="F278" s="45">
        <v>32</v>
      </c>
      <c r="G278" s="27" t="s">
        <v>56</v>
      </c>
      <c r="H278" s="45">
        <v>66</v>
      </c>
      <c r="I278" s="27" t="s">
        <v>56</v>
      </c>
      <c r="J278" s="45">
        <v>58</v>
      </c>
      <c r="K278" s="19" t="s">
        <v>34</v>
      </c>
      <c r="L278" s="22">
        <v>29</v>
      </c>
      <c r="M278" s="19" t="s">
        <v>34</v>
      </c>
      <c r="N278" s="22">
        <v>51</v>
      </c>
      <c r="O278" s="19" t="s">
        <v>34</v>
      </c>
      <c r="P278" s="22">
        <v>23</v>
      </c>
      <c r="Q278" s="27" t="s">
        <v>56</v>
      </c>
      <c r="R278" s="26">
        <v>5</v>
      </c>
      <c r="S278" s="19" t="s">
        <v>21</v>
      </c>
      <c r="T278" s="23">
        <v>48</v>
      </c>
    </row>
    <row r="279" spans="1:20">
      <c r="A279" s="19" t="s">
        <v>26</v>
      </c>
      <c r="B279" s="18">
        <v>4292</v>
      </c>
      <c r="C279" s="19" t="s">
        <v>26</v>
      </c>
      <c r="D279" s="18">
        <v>2079</v>
      </c>
      <c r="E279" s="19" t="s">
        <v>26</v>
      </c>
      <c r="F279" s="18">
        <v>3687</v>
      </c>
      <c r="G279" s="19" t="s">
        <v>26</v>
      </c>
      <c r="H279" s="18">
        <v>2192</v>
      </c>
      <c r="I279" s="19" t="s">
        <v>26</v>
      </c>
      <c r="J279" s="18">
        <v>1791</v>
      </c>
      <c r="K279" s="19" t="s">
        <v>21</v>
      </c>
      <c r="L279" s="22">
        <v>64</v>
      </c>
      <c r="M279" s="19" t="s">
        <v>21</v>
      </c>
      <c r="N279" s="22">
        <v>51</v>
      </c>
      <c r="O279" s="19" t="s">
        <v>21</v>
      </c>
      <c r="P279" s="22">
        <v>37</v>
      </c>
      <c r="Q279" s="19" t="s">
        <v>38</v>
      </c>
      <c r="R279" s="22">
        <v>145</v>
      </c>
      <c r="S279" s="19" t="s">
        <v>24</v>
      </c>
      <c r="T279" s="23">
        <v>423</v>
      </c>
    </row>
    <row r="280" spans="1:20">
      <c r="A280" s="19" t="s">
        <v>21</v>
      </c>
      <c r="B280" s="18">
        <v>86</v>
      </c>
      <c r="C280" s="19" t="s">
        <v>21</v>
      </c>
      <c r="D280" s="18">
        <v>71</v>
      </c>
      <c r="E280" s="19" t="s">
        <v>21</v>
      </c>
      <c r="F280" s="18">
        <v>81</v>
      </c>
      <c r="G280" s="19" t="s">
        <v>21</v>
      </c>
      <c r="H280" s="18">
        <v>53</v>
      </c>
      <c r="I280" s="19" t="s">
        <v>21</v>
      </c>
      <c r="J280" s="18">
        <v>57</v>
      </c>
      <c r="K280" s="19" t="s">
        <v>24</v>
      </c>
      <c r="L280" s="22">
        <v>470</v>
      </c>
      <c r="M280" s="19" t="s">
        <v>24</v>
      </c>
      <c r="N280" s="22">
        <v>342</v>
      </c>
      <c r="O280" s="19" t="s">
        <v>24</v>
      </c>
      <c r="P280" s="22">
        <v>355</v>
      </c>
      <c r="Q280" s="19" t="s">
        <v>26</v>
      </c>
      <c r="R280" s="22">
        <v>5033</v>
      </c>
      <c r="S280" s="19" t="s">
        <v>22</v>
      </c>
      <c r="T280" s="23">
        <v>831</v>
      </c>
    </row>
    <row r="281" spans="1:20">
      <c r="A281" s="19" t="s">
        <v>34</v>
      </c>
      <c r="B281" s="18">
        <v>145</v>
      </c>
      <c r="C281" s="19" t="s">
        <v>34</v>
      </c>
      <c r="D281" s="18">
        <v>701</v>
      </c>
      <c r="E281" s="19" t="s">
        <v>34</v>
      </c>
      <c r="F281" s="18">
        <v>270</v>
      </c>
      <c r="G281" s="19" t="s">
        <v>34</v>
      </c>
      <c r="H281" s="18">
        <v>682</v>
      </c>
      <c r="I281" s="19" t="s">
        <v>34</v>
      </c>
      <c r="J281" s="18">
        <v>1147</v>
      </c>
      <c r="K281" s="19" t="s">
        <v>22</v>
      </c>
      <c r="L281" s="22">
        <v>855</v>
      </c>
      <c r="M281" s="19" t="s">
        <v>22</v>
      </c>
      <c r="N281" s="22">
        <v>818</v>
      </c>
      <c r="O281" s="19" t="s">
        <v>22</v>
      </c>
      <c r="P281" s="22">
        <v>697</v>
      </c>
      <c r="Q281" s="19" t="s">
        <v>61</v>
      </c>
      <c r="R281" s="22">
        <v>3</v>
      </c>
      <c r="S281" s="19" t="s">
        <v>32</v>
      </c>
      <c r="T281" s="23">
        <v>1</v>
      </c>
    </row>
    <row r="282" spans="1:20">
      <c r="A282" s="19" t="s">
        <v>62</v>
      </c>
      <c r="B282" s="18">
        <v>34</v>
      </c>
      <c r="C282" s="19" t="s">
        <v>62</v>
      </c>
      <c r="D282" s="18">
        <v>170</v>
      </c>
      <c r="E282" s="19" t="s">
        <v>62</v>
      </c>
      <c r="F282" s="18">
        <v>75</v>
      </c>
      <c r="G282" s="19" t="s">
        <v>62</v>
      </c>
      <c r="H282" s="18">
        <v>160</v>
      </c>
      <c r="I282" s="19" t="s">
        <v>62</v>
      </c>
      <c r="J282" s="18">
        <v>278</v>
      </c>
      <c r="K282" s="19" t="s">
        <v>38</v>
      </c>
      <c r="L282" s="22">
        <v>29</v>
      </c>
      <c r="M282" s="19" t="s">
        <v>32</v>
      </c>
      <c r="N282" s="22">
        <v>5</v>
      </c>
      <c r="O282" s="19" t="s">
        <v>32</v>
      </c>
      <c r="P282" s="22">
        <v>3</v>
      </c>
      <c r="Q282" s="19" t="s">
        <v>40</v>
      </c>
      <c r="R282" s="22">
        <v>69</v>
      </c>
      <c r="S282" s="19" t="s">
        <v>38</v>
      </c>
      <c r="T282" s="23">
        <v>24</v>
      </c>
    </row>
    <row r="283" spans="1:20">
      <c r="A283" s="19" t="s">
        <v>16</v>
      </c>
      <c r="B283" s="18">
        <v>81</v>
      </c>
      <c r="C283" s="19" t="s">
        <v>16</v>
      </c>
      <c r="D283" s="18">
        <v>383</v>
      </c>
      <c r="E283" s="19" t="s">
        <v>16</v>
      </c>
      <c r="F283" s="18">
        <v>111</v>
      </c>
      <c r="G283" s="19" t="s">
        <v>16</v>
      </c>
      <c r="H283" s="18">
        <v>341</v>
      </c>
      <c r="I283" s="19" t="s">
        <v>16</v>
      </c>
      <c r="J283" s="18">
        <v>296</v>
      </c>
      <c r="K283" s="19" t="s">
        <v>60</v>
      </c>
      <c r="L283" s="22">
        <v>75</v>
      </c>
      <c r="M283" s="19" t="s">
        <v>38</v>
      </c>
      <c r="N283" s="22">
        <v>76</v>
      </c>
      <c r="O283" s="19" t="s">
        <v>38</v>
      </c>
      <c r="P283" s="22">
        <v>32</v>
      </c>
      <c r="Q283" s="19" t="s">
        <v>21</v>
      </c>
      <c r="R283" s="22">
        <v>31</v>
      </c>
      <c r="S283" s="19" t="s">
        <v>60</v>
      </c>
      <c r="T283" s="23">
        <v>67</v>
      </c>
    </row>
    <row r="284" spans="1:20">
      <c r="A284" s="19" t="s">
        <v>40</v>
      </c>
      <c r="B284" s="18">
        <v>199</v>
      </c>
      <c r="C284" s="19" t="s">
        <v>40</v>
      </c>
      <c r="D284" s="18">
        <v>122</v>
      </c>
      <c r="E284" s="19" t="s">
        <v>40</v>
      </c>
      <c r="F284" s="18">
        <v>99</v>
      </c>
      <c r="G284" s="19" t="s">
        <v>40</v>
      </c>
      <c r="H284" s="18">
        <v>153</v>
      </c>
      <c r="I284" s="19" t="s">
        <v>40</v>
      </c>
      <c r="J284" s="18">
        <v>182</v>
      </c>
      <c r="K284" s="19" t="s">
        <v>26</v>
      </c>
      <c r="L284" s="22">
        <v>5839</v>
      </c>
      <c r="M284" s="19" t="s">
        <v>60</v>
      </c>
      <c r="N284" s="22">
        <v>71</v>
      </c>
      <c r="O284" s="19" t="s">
        <v>60</v>
      </c>
      <c r="P284" s="22">
        <v>66</v>
      </c>
      <c r="Q284" s="19" t="s">
        <v>32</v>
      </c>
      <c r="R284" s="22">
        <v>8</v>
      </c>
      <c r="S284" s="19" t="s">
        <v>26</v>
      </c>
      <c r="T284" s="23">
        <v>5891</v>
      </c>
    </row>
    <row r="285" spans="1:20">
      <c r="A285" s="19" t="s">
        <v>22</v>
      </c>
      <c r="B285" s="18">
        <v>584</v>
      </c>
      <c r="C285" s="19" t="s">
        <v>22</v>
      </c>
      <c r="D285" s="18">
        <v>434</v>
      </c>
      <c r="E285" s="19" t="s">
        <v>22</v>
      </c>
      <c r="F285" s="18">
        <v>794</v>
      </c>
      <c r="G285" s="19" t="s">
        <v>22</v>
      </c>
      <c r="H285" s="18">
        <v>476</v>
      </c>
      <c r="I285" s="19" t="s">
        <v>22</v>
      </c>
      <c r="J285" s="18">
        <v>381</v>
      </c>
      <c r="K285" s="19" t="s">
        <v>61</v>
      </c>
      <c r="L285" s="22">
        <v>1</v>
      </c>
      <c r="M285" s="19" t="s">
        <v>26</v>
      </c>
      <c r="N285" s="22">
        <v>5545</v>
      </c>
      <c r="O285" s="19" t="s">
        <v>26</v>
      </c>
      <c r="P285" s="22">
        <v>6054</v>
      </c>
      <c r="Q285" s="19" t="s">
        <v>42</v>
      </c>
      <c r="R285" s="22">
        <v>1195</v>
      </c>
      <c r="S285" s="22"/>
      <c r="T285" s="23"/>
    </row>
    <row r="286" spans="1:20">
      <c r="A286" s="19" t="s">
        <v>42</v>
      </c>
      <c r="B286" s="18">
        <v>1213</v>
      </c>
      <c r="C286" s="19" t="s">
        <v>42</v>
      </c>
      <c r="D286" s="18">
        <v>635</v>
      </c>
      <c r="E286" s="19" t="s">
        <v>42</v>
      </c>
      <c r="F286" s="18">
        <v>1242</v>
      </c>
      <c r="G286" s="19" t="s">
        <v>42</v>
      </c>
      <c r="H286" s="18">
        <v>612</v>
      </c>
      <c r="I286" s="19" t="s">
        <v>42</v>
      </c>
      <c r="J286" s="18">
        <v>1050</v>
      </c>
      <c r="K286" s="21"/>
      <c r="L286" s="22"/>
      <c r="M286" s="22"/>
      <c r="N286" s="22"/>
      <c r="O286" s="22"/>
      <c r="P286" s="22"/>
      <c r="Q286" s="19" t="s">
        <v>60</v>
      </c>
      <c r="R286" s="22">
        <v>72</v>
      </c>
      <c r="S286" s="22"/>
      <c r="T286" s="23"/>
    </row>
    <row r="287" spans="1:20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21"/>
      <c r="L287" s="22"/>
      <c r="M287" s="22"/>
      <c r="N287" s="22"/>
      <c r="O287" s="22"/>
      <c r="P287" s="22"/>
      <c r="Q287" s="22"/>
      <c r="R287" s="22"/>
      <c r="S287" s="22"/>
      <c r="T287" s="23"/>
    </row>
    <row r="288" spans="1:20" ht="19.5">
      <c r="A288" s="109" t="s">
        <v>216</v>
      </c>
      <c r="B288" s="109"/>
      <c r="C288" s="109"/>
      <c r="D288" s="109"/>
      <c r="E288" s="109"/>
      <c r="F288" s="109"/>
      <c r="G288" s="109"/>
      <c r="H288" s="109"/>
      <c r="I288" s="109"/>
      <c r="J288" s="109"/>
      <c r="K288" s="110" t="s">
        <v>216</v>
      </c>
      <c r="L288" s="111"/>
      <c r="M288" s="111"/>
      <c r="N288" s="111"/>
      <c r="O288" s="111"/>
      <c r="P288" s="111"/>
      <c r="Q288" s="111"/>
      <c r="R288" s="111"/>
      <c r="S288" s="111"/>
      <c r="T288" s="112"/>
    </row>
    <row r="289" spans="1:20">
      <c r="A289" s="18"/>
      <c r="B289" s="19" t="s">
        <v>6</v>
      </c>
      <c r="C289" s="18"/>
      <c r="D289" s="19" t="s">
        <v>6</v>
      </c>
      <c r="E289" s="18"/>
      <c r="F289" s="19" t="s">
        <v>6</v>
      </c>
      <c r="G289" s="18"/>
      <c r="H289" s="19" t="s">
        <v>6</v>
      </c>
      <c r="I289" s="18"/>
      <c r="J289" s="20" t="s">
        <v>6</v>
      </c>
      <c r="K289" s="21"/>
      <c r="L289" s="19" t="s">
        <v>6</v>
      </c>
      <c r="M289" s="22"/>
      <c r="N289" s="19" t="s">
        <v>6</v>
      </c>
      <c r="O289" s="22"/>
      <c r="P289" s="19" t="s">
        <v>6</v>
      </c>
      <c r="Q289" s="22"/>
      <c r="R289" s="19" t="s">
        <v>6</v>
      </c>
      <c r="S289" s="22"/>
      <c r="T289" s="19" t="s">
        <v>6</v>
      </c>
    </row>
    <row r="290" spans="1:20">
      <c r="A290" s="19" t="s">
        <v>24</v>
      </c>
      <c r="B290" s="18">
        <v>190</v>
      </c>
      <c r="C290" s="19" t="s">
        <v>24</v>
      </c>
      <c r="D290" s="18">
        <v>150</v>
      </c>
      <c r="E290" s="19" t="s">
        <v>24</v>
      </c>
      <c r="F290" s="18">
        <v>170</v>
      </c>
      <c r="G290" s="19" t="s">
        <v>24</v>
      </c>
      <c r="H290" s="18">
        <v>156</v>
      </c>
      <c r="I290" s="19" t="s">
        <v>24</v>
      </c>
      <c r="J290" s="18">
        <v>167</v>
      </c>
      <c r="K290" s="19" t="s">
        <v>36</v>
      </c>
      <c r="L290" s="22">
        <v>55</v>
      </c>
      <c r="M290" s="19" t="s">
        <v>36</v>
      </c>
      <c r="N290" s="22">
        <v>55</v>
      </c>
      <c r="O290" s="19" t="s">
        <v>36</v>
      </c>
      <c r="P290" s="22">
        <v>53</v>
      </c>
      <c r="Q290" s="19" t="s">
        <v>36</v>
      </c>
      <c r="R290" s="22">
        <v>55</v>
      </c>
      <c r="S290" s="19" t="s">
        <v>36</v>
      </c>
      <c r="T290" s="23">
        <v>89</v>
      </c>
    </row>
    <row r="291" spans="1:20">
      <c r="A291" s="19" t="s">
        <v>19</v>
      </c>
      <c r="B291" s="18">
        <v>586</v>
      </c>
      <c r="C291" s="19" t="s">
        <v>19</v>
      </c>
      <c r="D291" s="18">
        <v>588</v>
      </c>
      <c r="E291" s="19" t="s">
        <v>19</v>
      </c>
      <c r="F291" s="18">
        <v>574</v>
      </c>
      <c r="G291" s="19" t="s">
        <v>19</v>
      </c>
      <c r="H291" s="18">
        <v>557</v>
      </c>
      <c r="I291" s="19" t="s">
        <v>19</v>
      </c>
      <c r="J291" s="18">
        <v>544</v>
      </c>
      <c r="K291" s="19" t="s">
        <v>26</v>
      </c>
      <c r="L291" s="22">
        <v>708</v>
      </c>
      <c r="M291" s="19" t="s">
        <v>26</v>
      </c>
      <c r="N291" s="22">
        <v>737</v>
      </c>
      <c r="O291" s="19" t="s">
        <v>26</v>
      </c>
      <c r="P291" s="22">
        <v>704</v>
      </c>
      <c r="Q291" s="19" t="s">
        <v>26</v>
      </c>
      <c r="R291" s="22">
        <v>722</v>
      </c>
      <c r="S291" s="19" t="s">
        <v>26</v>
      </c>
      <c r="T291" s="23">
        <v>528</v>
      </c>
    </row>
    <row r="292" spans="1:20">
      <c r="A292" s="19" t="s">
        <v>38</v>
      </c>
      <c r="B292" s="18">
        <v>633</v>
      </c>
      <c r="C292" s="19" t="s">
        <v>38</v>
      </c>
      <c r="D292" s="18">
        <v>652</v>
      </c>
      <c r="E292" s="19" t="s">
        <v>38</v>
      </c>
      <c r="F292" s="18">
        <v>645</v>
      </c>
      <c r="G292" s="19" t="s">
        <v>38</v>
      </c>
      <c r="H292" s="18">
        <v>679</v>
      </c>
      <c r="I292" s="19" t="s">
        <v>38</v>
      </c>
      <c r="J292" s="18">
        <v>659</v>
      </c>
      <c r="K292" s="19" t="s">
        <v>19</v>
      </c>
      <c r="L292" s="22">
        <v>97</v>
      </c>
      <c r="M292" s="19" t="s">
        <v>19</v>
      </c>
      <c r="N292" s="22">
        <v>98</v>
      </c>
      <c r="O292" s="19" t="s">
        <v>19</v>
      </c>
      <c r="P292" s="22">
        <v>87</v>
      </c>
      <c r="Q292" s="19" t="s">
        <v>19</v>
      </c>
      <c r="R292" s="22">
        <v>114</v>
      </c>
      <c r="S292" s="19" t="s">
        <v>19</v>
      </c>
      <c r="T292" s="23">
        <v>78</v>
      </c>
    </row>
    <row r="293" spans="1:20">
      <c r="A293" s="19" t="s">
        <v>32</v>
      </c>
      <c r="B293" s="18">
        <v>87</v>
      </c>
      <c r="C293" s="19" t="s">
        <v>32</v>
      </c>
      <c r="D293" s="18">
        <v>77</v>
      </c>
      <c r="E293" s="19" t="s">
        <v>32</v>
      </c>
      <c r="F293" s="18">
        <v>101</v>
      </c>
      <c r="G293" s="19" t="s">
        <v>32</v>
      </c>
      <c r="H293" s="18">
        <v>110</v>
      </c>
      <c r="I293" s="19" t="s">
        <v>32</v>
      </c>
      <c r="J293" s="18">
        <v>96</v>
      </c>
      <c r="K293" s="19" t="s">
        <v>38</v>
      </c>
      <c r="L293" s="22">
        <v>565</v>
      </c>
      <c r="M293" s="19" t="s">
        <v>61</v>
      </c>
      <c r="N293" s="22">
        <v>10</v>
      </c>
      <c r="O293" s="19" t="s">
        <v>38</v>
      </c>
      <c r="P293" s="22">
        <v>580</v>
      </c>
      <c r="Q293" s="19" t="s">
        <v>38</v>
      </c>
      <c r="R293" s="22">
        <v>578</v>
      </c>
      <c r="S293" s="19" t="s">
        <v>38</v>
      </c>
      <c r="T293" s="23">
        <v>521</v>
      </c>
    </row>
    <row r="294" spans="1:20">
      <c r="A294" s="19" t="s">
        <v>36</v>
      </c>
      <c r="B294" s="18">
        <v>65</v>
      </c>
      <c r="C294" s="19" t="s">
        <v>36</v>
      </c>
      <c r="D294" s="18">
        <v>63</v>
      </c>
      <c r="E294" s="19" t="s">
        <v>36</v>
      </c>
      <c r="F294" s="18">
        <v>60</v>
      </c>
      <c r="G294" s="19" t="s">
        <v>36</v>
      </c>
      <c r="H294" s="18">
        <v>55</v>
      </c>
      <c r="I294" s="19" t="s">
        <v>36</v>
      </c>
      <c r="J294" s="18">
        <v>63</v>
      </c>
      <c r="K294" s="19" t="s">
        <v>62</v>
      </c>
      <c r="L294" s="22">
        <v>82</v>
      </c>
      <c r="M294" s="19" t="s">
        <v>62</v>
      </c>
      <c r="N294" s="22">
        <v>75</v>
      </c>
      <c r="O294" s="19" t="s">
        <v>62</v>
      </c>
      <c r="P294" s="22">
        <v>74</v>
      </c>
      <c r="Q294" s="19" t="s">
        <v>62</v>
      </c>
      <c r="R294" s="22">
        <v>70</v>
      </c>
      <c r="S294" s="19" t="s">
        <v>62</v>
      </c>
      <c r="T294" s="23">
        <v>76</v>
      </c>
    </row>
    <row r="295" spans="1:20">
      <c r="A295" s="19" t="s">
        <v>60</v>
      </c>
      <c r="B295" s="18">
        <v>140</v>
      </c>
      <c r="C295" s="19" t="s">
        <v>60</v>
      </c>
      <c r="D295" s="18">
        <v>154</v>
      </c>
      <c r="E295" s="19" t="s">
        <v>60</v>
      </c>
      <c r="F295" s="18">
        <v>148</v>
      </c>
      <c r="G295" s="19" t="s">
        <v>60</v>
      </c>
      <c r="H295" s="18">
        <v>148</v>
      </c>
      <c r="I295" s="19" t="s">
        <v>60</v>
      </c>
      <c r="J295" s="18">
        <v>145</v>
      </c>
      <c r="K295" s="27" t="s">
        <v>56</v>
      </c>
      <c r="L295" s="26">
        <v>3</v>
      </c>
      <c r="M295" s="27" t="s">
        <v>56</v>
      </c>
      <c r="N295" s="26">
        <v>0</v>
      </c>
      <c r="O295" s="27" t="s">
        <v>56</v>
      </c>
      <c r="P295" s="26">
        <v>3</v>
      </c>
      <c r="Q295" s="27" t="s">
        <v>56</v>
      </c>
      <c r="R295" s="26">
        <v>5</v>
      </c>
      <c r="S295" s="27" t="s">
        <v>56</v>
      </c>
      <c r="T295" s="43">
        <v>3</v>
      </c>
    </row>
    <row r="296" spans="1:20">
      <c r="A296" s="19" t="s">
        <v>61</v>
      </c>
      <c r="B296" s="18">
        <v>27</v>
      </c>
      <c r="C296" s="19" t="s">
        <v>61</v>
      </c>
      <c r="D296" s="18">
        <v>28</v>
      </c>
      <c r="E296" s="19" t="s">
        <v>61</v>
      </c>
      <c r="F296" s="18">
        <v>20</v>
      </c>
      <c r="G296" s="19" t="s">
        <v>61</v>
      </c>
      <c r="H296" s="18">
        <v>21</v>
      </c>
      <c r="I296" s="19" t="s">
        <v>61</v>
      </c>
      <c r="J296" s="18">
        <v>21</v>
      </c>
      <c r="K296" s="19" t="s">
        <v>16</v>
      </c>
      <c r="L296" s="22">
        <v>11</v>
      </c>
      <c r="M296" s="19" t="s">
        <v>38</v>
      </c>
      <c r="N296" s="22">
        <v>550</v>
      </c>
      <c r="O296" s="19" t="s">
        <v>16</v>
      </c>
      <c r="P296" s="22">
        <v>12</v>
      </c>
      <c r="Q296" s="19" t="s">
        <v>16</v>
      </c>
      <c r="R296" s="22">
        <v>15</v>
      </c>
      <c r="S296" s="19" t="s">
        <v>16</v>
      </c>
      <c r="T296" s="23">
        <v>7</v>
      </c>
    </row>
    <row r="297" spans="1:20">
      <c r="A297" s="27" t="s">
        <v>56</v>
      </c>
      <c r="B297" s="45">
        <v>21</v>
      </c>
      <c r="C297" s="27" t="s">
        <v>56</v>
      </c>
      <c r="D297" s="45">
        <v>20</v>
      </c>
      <c r="E297" s="27" t="s">
        <v>56</v>
      </c>
      <c r="F297" s="45">
        <v>18</v>
      </c>
      <c r="G297" s="27" t="s">
        <v>56</v>
      </c>
      <c r="H297" s="45">
        <v>19</v>
      </c>
      <c r="I297" s="27" t="s">
        <v>56</v>
      </c>
      <c r="J297" s="45">
        <v>25</v>
      </c>
      <c r="K297" s="19" t="s">
        <v>24</v>
      </c>
      <c r="L297" s="22">
        <v>78</v>
      </c>
      <c r="M297" s="19" t="s">
        <v>16</v>
      </c>
      <c r="N297" s="22">
        <v>10</v>
      </c>
      <c r="O297" s="19" t="s">
        <v>24</v>
      </c>
      <c r="P297" s="22">
        <v>103</v>
      </c>
      <c r="Q297" s="19" t="s">
        <v>24</v>
      </c>
      <c r="R297" s="22">
        <v>90</v>
      </c>
      <c r="S297" s="19" t="s">
        <v>24</v>
      </c>
      <c r="T297" s="23">
        <v>55</v>
      </c>
    </row>
    <row r="298" spans="1:20">
      <c r="A298" s="19" t="s">
        <v>26</v>
      </c>
      <c r="B298" s="18">
        <v>1666</v>
      </c>
      <c r="C298" s="19" t="s">
        <v>26</v>
      </c>
      <c r="D298" s="18">
        <v>1587</v>
      </c>
      <c r="E298" s="19" t="s">
        <v>26</v>
      </c>
      <c r="F298" s="18">
        <v>1607</v>
      </c>
      <c r="G298" s="19" t="s">
        <v>26</v>
      </c>
      <c r="H298" s="18">
        <v>1527</v>
      </c>
      <c r="I298" s="19" t="s">
        <v>26</v>
      </c>
      <c r="J298" s="18">
        <v>1599</v>
      </c>
      <c r="K298" s="19" t="s">
        <v>61</v>
      </c>
      <c r="L298" s="22">
        <v>12</v>
      </c>
      <c r="M298" s="19" t="s">
        <v>40</v>
      </c>
      <c r="N298" s="22">
        <v>518</v>
      </c>
      <c r="O298" s="19" t="s">
        <v>61</v>
      </c>
      <c r="P298" s="22">
        <v>7</v>
      </c>
      <c r="Q298" s="19" t="s">
        <v>61</v>
      </c>
      <c r="R298" s="22">
        <v>8</v>
      </c>
      <c r="S298" s="19" t="s">
        <v>61</v>
      </c>
      <c r="T298" s="23">
        <v>9</v>
      </c>
    </row>
    <row r="299" spans="1:20">
      <c r="A299" s="19" t="s">
        <v>21</v>
      </c>
      <c r="B299" s="18">
        <v>39</v>
      </c>
      <c r="C299" s="19" t="s">
        <v>21</v>
      </c>
      <c r="D299" s="18">
        <v>44</v>
      </c>
      <c r="E299" s="19" t="s">
        <v>21</v>
      </c>
      <c r="F299" s="18">
        <v>37</v>
      </c>
      <c r="G299" s="19" t="s">
        <v>21</v>
      </c>
      <c r="H299" s="18">
        <v>28</v>
      </c>
      <c r="I299" s="19" t="s">
        <v>21</v>
      </c>
      <c r="J299" s="18">
        <v>36</v>
      </c>
      <c r="K299" s="19" t="s">
        <v>40</v>
      </c>
      <c r="L299" s="22">
        <v>533</v>
      </c>
      <c r="M299" s="19" t="s">
        <v>34</v>
      </c>
      <c r="N299" s="22">
        <v>628</v>
      </c>
      <c r="O299" s="19" t="s">
        <v>40</v>
      </c>
      <c r="P299" s="22">
        <v>549</v>
      </c>
      <c r="Q299" s="19" t="s">
        <v>40</v>
      </c>
      <c r="R299" s="22">
        <v>548</v>
      </c>
      <c r="S299" s="19" t="s">
        <v>40</v>
      </c>
      <c r="T299" s="23">
        <v>833</v>
      </c>
    </row>
    <row r="300" spans="1:20">
      <c r="A300" s="19" t="s">
        <v>34</v>
      </c>
      <c r="B300" s="18">
        <v>1023</v>
      </c>
      <c r="C300" s="19" t="s">
        <v>34</v>
      </c>
      <c r="D300" s="18">
        <v>997</v>
      </c>
      <c r="E300" s="19" t="s">
        <v>34</v>
      </c>
      <c r="F300" s="18">
        <v>958</v>
      </c>
      <c r="G300" s="19" t="s">
        <v>34</v>
      </c>
      <c r="H300" s="18">
        <v>967</v>
      </c>
      <c r="I300" s="19" t="s">
        <v>34</v>
      </c>
      <c r="J300" s="18">
        <v>1012</v>
      </c>
      <c r="K300" s="19" t="s">
        <v>34</v>
      </c>
      <c r="L300" s="22">
        <v>596</v>
      </c>
      <c r="M300" s="19" t="s">
        <v>24</v>
      </c>
      <c r="N300" s="22">
        <v>93</v>
      </c>
      <c r="O300" s="19" t="s">
        <v>34</v>
      </c>
      <c r="P300" s="22">
        <v>651</v>
      </c>
      <c r="Q300" s="19" t="s">
        <v>34</v>
      </c>
      <c r="R300" s="22">
        <v>603</v>
      </c>
      <c r="S300" s="19" t="s">
        <v>34</v>
      </c>
      <c r="T300" s="23">
        <v>656</v>
      </c>
    </row>
    <row r="301" spans="1:20">
      <c r="A301" s="19" t="s">
        <v>62</v>
      </c>
      <c r="B301" s="18">
        <v>251</v>
      </c>
      <c r="C301" s="19" t="s">
        <v>62</v>
      </c>
      <c r="D301" s="18">
        <v>253</v>
      </c>
      <c r="E301" s="19" t="s">
        <v>62</v>
      </c>
      <c r="F301" s="18">
        <v>265</v>
      </c>
      <c r="G301" s="19" t="s">
        <v>62</v>
      </c>
      <c r="H301" s="18">
        <v>291</v>
      </c>
      <c r="I301" s="19" t="s">
        <v>62</v>
      </c>
      <c r="J301" s="18">
        <v>258</v>
      </c>
      <c r="K301" s="19" t="s">
        <v>42</v>
      </c>
      <c r="L301" s="22">
        <v>5269</v>
      </c>
      <c r="M301" s="19" t="s">
        <v>60</v>
      </c>
      <c r="N301" s="22">
        <v>7</v>
      </c>
      <c r="O301" s="19" t="s">
        <v>42</v>
      </c>
      <c r="P301" s="22">
        <v>5197</v>
      </c>
      <c r="Q301" s="19" t="s">
        <v>42</v>
      </c>
      <c r="R301" s="22">
        <v>5186</v>
      </c>
      <c r="S301" s="19" t="s">
        <v>42</v>
      </c>
      <c r="T301" s="23">
        <v>5152</v>
      </c>
    </row>
    <row r="302" spans="1:20">
      <c r="A302" s="19" t="s">
        <v>16</v>
      </c>
      <c r="B302" s="18">
        <v>64</v>
      </c>
      <c r="C302" s="19" t="s">
        <v>16</v>
      </c>
      <c r="D302" s="18">
        <v>60</v>
      </c>
      <c r="E302" s="19" t="s">
        <v>16</v>
      </c>
      <c r="F302" s="18">
        <v>71</v>
      </c>
      <c r="G302" s="19" t="s">
        <v>16</v>
      </c>
      <c r="H302" s="18">
        <v>73</v>
      </c>
      <c r="I302" s="19" t="s">
        <v>16</v>
      </c>
      <c r="J302" s="18">
        <v>72</v>
      </c>
      <c r="K302" s="19" t="s">
        <v>60</v>
      </c>
      <c r="L302" s="22">
        <v>7</v>
      </c>
      <c r="M302" s="19" t="s">
        <v>42</v>
      </c>
      <c r="N302" s="22">
        <v>5239</v>
      </c>
      <c r="O302" s="19" t="s">
        <v>60</v>
      </c>
      <c r="P302" s="22">
        <v>14</v>
      </c>
      <c r="Q302" s="19" t="s">
        <v>60</v>
      </c>
      <c r="R302" s="22">
        <v>14</v>
      </c>
      <c r="S302" s="19" t="s">
        <v>60</v>
      </c>
      <c r="T302" s="23">
        <v>8</v>
      </c>
    </row>
    <row r="303" spans="1:20">
      <c r="A303" s="19" t="s">
        <v>40</v>
      </c>
      <c r="B303" s="18">
        <v>280</v>
      </c>
      <c r="C303" s="19" t="s">
        <v>40</v>
      </c>
      <c r="D303" s="18">
        <v>240</v>
      </c>
      <c r="E303" s="19" t="s">
        <v>40</v>
      </c>
      <c r="F303" s="18">
        <v>281</v>
      </c>
      <c r="G303" s="19" t="s">
        <v>40</v>
      </c>
      <c r="H303" s="18">
        <v>282</v>
      </c>
      <c r="I303" s="19" t="s">
        <v>40</v>
      </c>
      <c r="J303" s="18">
        <v>249</v>
      </c>
      <c r="K303" s="19" t="s">
        <v>32</v>
      </c>
      <c r="L303" s="22">
        <v>80</v>
      </c>
      <c r="M303" s="19" t="s">
        <v>32</v>
      </c>
      <c r="N303" s="22">
        <v>66</v>
      </c>
      <c r="O303" s="19" t="s">
        <v>32</v>
      </c>
      <c r="P303" s="22">
        <v>61</v>
      </c>
      <c r="Q303" s="19" t="s">
        <v>32</v>
      </c>
      <c r="R303" s="22">
        <v>68</v>
      </c>
      <c r="S303" s="19" t="s">
        <v>32</v>
      </c>
      <c r="T303" s="23">
        <v>102</v>
      </c>
    </row>
    <row r="304" spans="1:20">
      <c r="A304" s="19" t="s">
        <v>22</v>
      </c>
      <c r="B304" s="18">
        <v>356</v>
      </c>
      <c r="C304" s="19" t="s">
        <v>22</v>
      </c>
      <c r="D304" s="18">
        <v>330</v>
      </c>
      <c r="E304" s="19" t="s">
        <v>22</v>
      </c>
      <c r="F304" s="18">
        <v>366</v>
      </c>
      <c r="G304" s="19" t="s">
        <v>22</v>
      </c>
      <c r="H304" s="18">
        <v>331</v>
      </c>
      <c r="I304" s="19" t="s">
        <v>22</v>
      </c>
      <c r="J304" s="18">
        <v>358</v>
      </c>
      <c r="K304" s="19" t="s">
        <v>21</v>
      </c>
      <c r="L304" s="22">
        <v>5</v>
      </c>
      <c r="M304" s="19" t="s">
        <v>21</v>
      </c>
      <c r="N304" s="22">
        <v>8</v>
      </c>
      <c r="O304" s="19" t="s">
        <v>21</v>
      </c>
      <c r="P304" s="22">
        <v>11</v>
      </c>
      <c r="Q304" s="19" t="s">
        <v>21</v>
      </c>
      <c r="R304" s="22">
        <v>9</v>
      </c>
      <c r="S304" s="19" t="s">
        <v>21</v>
      </c>
      <c r="T304" s="23">
        <v>12</v>
      </c>
    </row>
    <row r="305" spans="1:20">
      <c r="A305" s="19" t="s">
        <v>42</v>
      </c>
      <c r="B305" s="18">
        <v>2764</v>
      </c>
      <c r="C305" s="19" t="s">
        <v>42</v>
      </c>
      <c r="D305" s="18">
        <v>2949</v>
      </c>
      <c r="E305" s="19" t="s">
        <v>42</v>
      </c>
      <c r="F305" s="18">
        <v>2871</v>
      </c>
      <c r="G305" s="19" t="s">
        <v>42</v>
      </c>
      <c r="H305" s="18">
        <v>2948</v>
      </c>
      <c r="I305" s="19" t="s">
        <v>42</v>
      </c>
      <c r="J305" s="18">
        <v>2888</v>
      </c>
      <c r="K305" s="19" t="s">
        <v>22</v>
      </c>
      <c r="L305" s="22">
        <v>91</v>
      </c>
      <c r="M305" s="19" t="s">
        <v>22</v>
      </c>
      <c r="N305" s="22">
        <v>98</v>
      </c>
      <c r="O305" s="19" t="s">
        <v>22</v>
      </c>
      <c r="P305" s="22">
        <v>86</v>
      </c>
      <c r="Q305" s="19" t="s">
        <v>22</v>
      </c>
      <c r="R305" s="22">
        <v>107</v>
      </c>
      <c r="S305" s="19" t="s">
        <v>22</v>
      </c>
      <c r="T305" s="23">
        <v>63</v>
      </c>
    </row>
    <row r="306" spans="1:20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21"/>
      <c r="L306" s="22"/>
      <c r="M306" s="22"/>
      <c r="N306" s="22"/>
      <c r="O306" s="22"/>
      <c r="P306" s="22"/>
      <c r="Q306" s="22"/>
      <c r="R306" s="22"/>
      <c r="S306" s="22"/>
      <c r="T306" s="23"/>
    </row>
    <row r="307" spans="1:20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21"/>
      <c r="L307" s="22"/>
      <c r="M307" s="22"/>
      <c r="N307" s="22"/>
      <c r="O307" s="22"/>
      <c r="P307" s="22"/>
      <c r="Q307" s="22"/>
      <c r="R307" s="22"/>
      <c r="S307" s="22"/>
      <c r="T307" s="23"/>
    </row>
    <row r="308" spans="1:20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21"/>
      <c r="L308" s="22"/>
      <c r="M308" s="22"/>
      <c r="N308" s="22"/>
      <c r="O308" s="22"/>
      <c r="P308" s="22"/>
      <c r="Q308" s="22"/>
      <c r="R308" s="22"/>
      <c r="S308" s="22"/>
      <c r="T308" s="23"/>
    </row>
    <row r="309" spans="1:20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21"/>
      <c r="L309" s="22"/>
      <c r="M309" s="22"/>
      <c r="N309" s="22"/>
      <c r="O309" s="22"/>
      <c r="P309" s="22"/>
      <c r="Q309" s="22"/>
      <c r="R309" s="22"/>
      <c r="S309" s="22"/>
      <c r="T309" s="23"/>
    </row>
    <row r="310" spans="1:2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21"/>
      <c r="L310" s="22"/>
      <c r="M310" s="22"/>
      <c r="N310" s="22"/>
      <c r="O310" s="22"/>
      <c r="P310" s="22"/>
      <c r="Q310" s="22"/>
      <c r="R310" s="22"/>
      <c r="S310" s="22"/>
      <c r="T310" s="23"/>
    </row>
    <row r="311" spans="1:20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21"/>
      <c r="L311" s="22"/>
      <c r="M311" s="22"/>
      <c r="N311" s="22"/>
      <c r="O311" s="22"/>
      <c r="P311" s="22"/>
      <c r="Q311" s="22"/>
      <c r="R311" s="22"/>
      <c r="S311" s="22"/>
      <c r="T311" s="23"/>
    </row>
    <row r="312" spans="1:20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21"/>
      <c r="L312" s="22"/>
      <c r="M312" s="22"/>
      <c r="N312" s="22"/>
      <c r="O312" s="22"/>
      <c r="P312" s="22"/>
      <c r="Q312" s="22"/>
      <c r="R312" s="22"/>
      <c r="S312" s="22"/>
      <c r="T312" s="23"/>
    </row>
    <row r="313" spans="1:20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21"/>
      <c r="L313" s="22"/>
      <c r="M313" s="22"/>
      <c r="N313" s="22"/>
      <c r="O313" s="22"/>
      <c r="P313" s="22"/>
      <c r="Q313" s="22"/>
      <c r="R313" s="22"/>
      <c r="S313" s="22"/>
      <c r="T313" s="23"/>
    </row>
    <row r="314" spans="1:20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21"/>
      <c r="L314" s="22"/>
      <c r="M314" s="22"/>
      <c r="N314" s="22"/>
      <c r="O314" s="22"/>
      <c r="P314" s="22"/>
      <c r="Q314" s="22"/>
      <c r="R314" s="22"/>
      <c r="S314" s="22"/>
      <c r="T314" s="23"/>
    </row>
    <row r="315" spans="1:20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21"/>
      <c r="L315" s="22"/>
      <c r="M315" s="22"/>
      <c r="N315" s="22"/>
      <c r="O315" s="22"/>
      <c r="P315" s="22"/>
      <c r="Q315" s="22"/>
      <c r="R315" s="22"/>
      <c r="S315" s="22"/>
      <c r="T315" s="23"/>
    </row>
    <row r="316" spans="1:20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21"/>
      <c r="L316" s="22"/>
      <c r="M316" s="22"/>
      <c r="N316" s="22"/>
      <c r="O316" s="22"/>
      <c r="P316" s="22"/>
      <c r="Q316" s="22"/>
      <c r="R316" s="22"/>
      <c r="S316" s="22"/>
      <c r="T316" s="23"/>
    </row>
    <row r="317" spans="1:20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21"/>
      <c r="L317" s="22"/>
      <c r="M317" s="22"/>
      <c r="N317" s="22"/>
      <c r="O317" s="22"/>
      <c r="P317" s="22"/>
      <c r="Q317" s="22"/>
      <c r="R317" s="22"/>
      <c r="S317" s="22"/>
      <c r="T317" s="23"/>
    </row>
    <row r="318" spans="1:20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21"/>
      <c r="L318" s="22"/>
      <c r="M318" s="22"/>
      <c r="N318" s="22"/>
      <c r="O318" s="22"/>
      <c r="P318" s="22"/>
      <c r="Q318" s="22"/>
      <c r="R318" s="22"/>
      <c r="S318" s="22"/>
      <c r="T318" s="23"/>
    </row>
    <row r="319" spans="1:20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21"/>
      <c r="L319" s="22"/>
      <c r="M319" s="22"/>
      <c r="N319" s="22"/>
      <c r="O319" s="22"/>
      <c r="P319" s="22"/>
      <c r="Q319" s="22"/>
      <c r="R319" s="22"/>
      <c r="S319" s="22"/>
      <c r="T319" s="23"/>
    </row>
    <row r="320" spans="1: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21"/>
      <c r="L320" s="22"/>
      <c r="M320" s="22"/>
      <c r="N320" s="22"/>
      <c r="O320" s="22"/>
      <c r="P320" s="22"/>
      <c r="Q320" s="22"/>
      <c r="R320" s="22"/>
      <c r="S320" s="22"/>
      <c r="T320" s="23"/>
    </row>
    <row r="321" spans="1:20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21"/>
      <c r="L321" s="22"/>
      <c r="M321" s="22"/>
      <c r="N321" s="22"/>
      <c r="O321" s="22"/>
      <c r="P321" s="22"/>
      <c r="Q321" s="22"/>
      <c r="R321" s="22"/>
      <c r="S321" s="22"/>
      <c r="T321" s="23"/>
    </row>
    <row r="322" spans="1:20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21"/>
      <c r="L322" s="22"/>
      <c r="M322" s="22"/>
      <c r="N322" s="22"/>
      <c r="O322" s="22"/>
      <c r="P322" s="22"/>
      <c r="Q322" s="22"/>
      <c r="R322" s="22"/>
      <c r="S322" s="22"/>
      <c r="T322" s="23"/>
    </row>
    <row r="323" spans="1:20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21"/>
      <c r="L323" s="22"/>
      <c r="M323" s="22"/>
      <c r="N323" s="22"/>
      <c r="O323" s="22"/>
      <c r="P323" s="22"/>
      <c r="Q323" s="22"/>
      <c r="R323" s="22"/>
      <c r="S323" s="22"/>
      <c r="T323" s="23"/>
    </row>
    <row r="324" spans="1:20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21"/>
      <c r="L324" s="22"/>
      <c r="M324" s="22"/>
      <c r="N324" s="22"/>
      <c r="O324" s="22"/>
      <c r="P324" s="22"/>
      <c r="Q324" s="22"/>
      <c r="R324" s="22"/>
      <c r="S324" s="22"/>
      <c r="T324" s="23"/>
    </row>
    <row r="325" spans="1:20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21"/>
      <c r="L325" s="22"/>
      <c r="M325" s="22"/>
      <c r="N325" s="22"/>
      <c r="O325" s="22"/>
      <c r="P325" s="22"/>
      <c r="Q325" s="22"/>
      <c r="R325" s="22"/>
      <c r="S325" s="22"/>
      <c r="T325" s="23"/>
    </row>
    <row r="326" spans="1:20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21"/>
      <c r="L326" s="22"/>
      <c r="M326" s="22"/>
      <c r="N326" s="22"/>
      <c r="O326" s="22"/>
      <c r="P326" s="22"/>
      <c r="Q326" s="22"/>
      <c r="R326" s="22"/>
      <c r="S326" s="22"/>
      <c r="T326" s="23"/>
    </row>
    <row r="327" spans="1:20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21"/>
      <c r="L327" s="22"/>
      <c r="M327" s="22"/>
      <c r="N327" s="22"/>
      <c r="O327" s="22"/>
      <c r="P327" s="22"/>
      <c r="Q327" s="22"/>
      <c r="R327" s="22"/>
      <c r="S327" s="22"/>
      <c r="T327" s="23"/>
    </row>
    <row r="328" spans="1:20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21"/>
      <c r="L328" s="22"/>
      <c r="M328" s="22"/>
      <c r="N328" s="22"/>
      <c r="O328" s="22"/>
      <c r="P328" s="22"/>
      <c r="Q328" s="22"/>
      <c r="R328" s="22"/>
      <c r="S328" s="22"/>
      <c r="T328" s="23"/>
    </row>
    <row r="329" spans="1:20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21"/>
      <c r="L329" s="22"/>
      <c r="M329" s="22"/>
      <c r="N329" s="22"/>
      <c r="O329" s="22"/>
      <c r="P329" s="22"/>
      <c r="Q329" s="22"/>
      <c r="R329" s="22"/>
      <c r="S329" s="22"/>
      <c r="T329" s="23"/>
    </row>
    <row r="330" spans="1:2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21"/>
      <c r="L330" s="22"/>
      <c r="M330" s="22"/>
      <c r="N330" s="22"/>
      <c r="O330" s="22"/>
      <c r="P330" s="22"/>
      <c r="Q330" s="22"/>
      <c r="R330" s="22"/>
      <c r="S330" s="22"/>
      <c r="T330" s="23"/>
    </row>
    <row r="331" spans="1:20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21"/>
      <c r="L331" s="22"/>
      <c r="M331" s="22"/>
      <c r="N331" s="22"/>
      <c r="O331" s="22"/>
      <c r="P331" s="22"/>
      <c r="Q331" s="22"/>
      <c r="R331" s="22"/>
      <c r="S331" s="22"/>
      <c r="T331" s="23"/>
    </row>
    <row r="332" spans="1:20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21"/>
      <c r="L332" s="22"/>
      <c r="M332" s="22"/>
      <c r="N332" s="22"/>
      <c r="O332" s="22"/>
      <c r="P332" s="22"/>
      <c r="Q332" s="22"/>
      <c r="R332" s="22"/>
      <c r="S332" s="22"/>
      <c r="T332" s="23"/>
    </row>
    <row r="333" spans="1:20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21"/>
      <c r="L333" s="22"/>
      <c r="M333" s="22"/>
      <c r="N333" s="22"/>
      <c r="O333" s="22"/>
      <c r="P333" s="22"/>
      <c r="Q333" s="22"/>
      <c r="R333" s="22"/>
      <c r="S333" s="22"/>
      <c r="T333" s="23"/>
    </row>
    <row r="334" spans="1:20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21"/>
      <c r="L334" s="22"/>
      <c r="M334" s="22"/>
      <c r="N334" s="22"/>
      <c r="O334" s="22"/>
      <c r="P334" s="22"/>
      <c r="Q334" s="22"/>
      <c r="R334" s="22"/>
      <c r="S334" s="22"/>
      <c r="T334" s="23"/>
    </row>
    <row r="335" spans="1:20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21"/>
      <c r="L335" s="22"/>
      <c r="M335" s="22"/>
      <c r="N335" s="22"/>
      <c r="O335" s="22"/>
      <c r="P335" s="22"/>
      <c r="Q335" s="22"/>
      <c r="R335" s="22"/>
      <c r="S335" s="22"/>
      <c r="T335" s="23"/>
    </row>
    <row r="336" spans="1:20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21"/>
      <c r="L336" s="22"/>
      <c r="M336" s="22"/>
      <c r="N336" s="22"/>
      <c r="O336" s="22"/>
      <c r="P336" s="22"/>
      <c r="Q336" s="22"/>
      <c r="R336" s="22"/>
      <c r="S336" s="22"/>
      <c r="T336" s="23"/>
    </row>
    <row r="337" spans="1:20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21"/>
      <c r="L337" s="22"/>
      <c r="M337" s="22"/>
      <c r="N337" s="22"/>
      <c r="O337" s="22"/>
      <c r="P337" s="22"/>
      <c r="Q337" s="22"/>
      <c r="R337" s="22"/>
      <c r="S337" s="22"/>
      <c r="T337" s="23"/>
    </row>
    <row r="338" spans="1:20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21"/>
      <c r="L338" s="22"/>
      <c r="M338" s="22"/>
      <c r="N338" s="22"/>
      <c r="O338" s="22"/>
      <c r="P338" s="22"/>
      <c r="Q338" s="22"/>
      <c r="R338" s="22"/>
      <c r="S338" s="22"/>
      <c r="T338" s="23"/>
    </row>
    <row r="339" spans="1:20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21"/>
      <c r="L339" s="22"/>
      <c r="M339" s="22"/>
      <c r="N339" s="22"/>
      <c r="O339" s="22"/>
      <c r="P339" s="22"/>
      <c r="Q339" s="22"/>
      <c r="R339" s="22"/>
      <c r="S339" s="22"/>
      <c r="T339" s="23"/>
    </row>
    <row r="340" spans="1:2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21"/>
      <c r="L340" s="22"/>
      <c r="M340" s="22"/>
      <c r="N340" s="22"/>
      <c r="O340" s="22"/>
      <c r="P340" s="22"/>
      <c r="Q340" s="22"/>
      <c r="R340" s="22"/>
      <c r="S340" s="22"/>
      <c r="T340" s="23"/>
    </row>
    <row r="341" spans="1:20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21"/>
      <c r="L341" s="22"/>
      <c r="M341" s="22"/>
      <c r="N341" s="22"/>
      <c r="O341" s="22"/>
      <c r="P341" s="22"/>
      <c r="Q341" s="22"/>
      <c r="R341" s="22"/>
      <c r="S341" s="22"/>
      <c r="T341" s="23"/>
    </row>
    <row r="342" spans="1:20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21"/>
      <c r="L342" s="22"/>
      <c r="M342" s="22"/>
      <c r="N342" s="22"/>
      <c r="O342" s="22"/>
      <c r="P342" s="22"/>
      <c r="Q342" s="22"/>
      <c r="R342" s="22"/>
      <c r="S342" s="22"/>
      <c r="T342" s="23"/>
    </row>
    <row r="343" spans="1:20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21"/>
      <c r="L343" s="22"/>
      <c r="M343" s="22"/>
      <c r="N343" s="22"/>
      <c r="O343" s="22"/>
      <c r="P343" s="22"/>
      <c r="Q343" s="22"/>
      <c r="R343" s="22"/>
      <c r="S343" s="22"/>
      <c r="T343" s="23"/>
    </row>
    <row r="344" spans="1:20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21"/>
      <c r="L344" s="22"/>
      <c r="M344" s="22"/>
      <c r="N344" s="22"/>
      <c r="O344" s="22"/>
      <c r="P344" s="22"/>
      <c r="Q344" s="22"/>
      <c r="R344" s="22"/>
      <c r="S344" s="22"/>
      <c r="T344" s="23"/>
    </row>
    <row r="345" spans="1:20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21"/>
      <c r="L345" s="22"/>
      <c r="M345" s="22"/>
      <c r="N345" s="22"/>
      <c r="O345" s="22"/>
      <c r="P345" s="22"/>
      <c r="Q345" s="22"/>
      <c r="R345" s="22"/>
      <c r="S345" s="22"/>
      <c r="T345" s="23"/>
    </row>
    <row r="346" spans="1:20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21"/>
      <c r="L346" s="22"/>
      <c r="M346" s="22"/>
      <c r="N346" s="22"/>
      <c r="O346" s="22"/>
      <c r="P346" s="22"/>
      <c r="Q346" s="22"/>
      <c r="R346" s="22"/>
      <c r="S346" s="22"/>
      <c r="T346" s="23"/>
    </row>
    <row r="347" spans="1:20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21"/>
      <c r="L347" s="22"/>
      <c r="M347" s="22"/>
      <c r="N347" s="22"/>
      <c r="O347" s="22"/>
      <c r="P347" s="22"/>
      <c r="Q347" s="22"/>
      <c r="R347" s="22"/>
      <c r="S347" s="22"/>
      <c r="T347" s="23"/>
    </row>
    <row r="348" spans="1:20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21"/>
      <c r="L348" s="22"/>
      <c r="M348" s="22"/>
      <c r="N348" s="22"/>
      <c r="O348" s="22"/>
      <c r="P348" s="22"/>
      <c r="Q348" s="22"/>
      <c r="R348" s="22"/>
      <c r="S348" s="22"/>
      <c r="T348" s="23"/>
    </row>
    <row r="349" spans="1:20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21"/>
      <c r="L349" s="22"/>
      <c r="M349" s="22"/>
      <c r="N349" s="22"/>
      <c r="O349" s="22"/>
      <c r="P349" s="22"/>
      <c r="Q349" s="22"/>
      <c r="R349" s="22"/>
      <c r="S349" s="22"/>
      <c r="T349" s="23"/>
    </row>
    <row r="350" spans="1:2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21"/>
      <c r="L350" s="22"/>
      <c r="M350" s="22"/>
      <c r="N350" s="22"/>
      <c r="O350" s="22"/>
      <c r="P350" s="22"/>
      <c r="Q350" s="22"/>
      <c r="R350" s="22"/>
      <c r="S350" s="22"/>
      <c r="T350" s="23"/>
    </row>
    <row r="351" spans="1:20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21"/>
      <c r="L351" s="22"/>
      <c r="M351" s="22"/>
      <c r="N351" s="22"/>
      <c r="O351" s="22"/>
      <c r="P351" s="22"/>
      <c r="Q351" s="22"/>
      <c r="R351" s="22"/>
      <c r="S351" s="22"/>
      <c r="T351" s="23"/>
    </row>
    <row r="352" spans="1:20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21"/>
      <c r="L352" s="22"/>
      <c r="M352" s="22"/>
      <c r="N352" s="22"/>
      <c r="O352" s="22"/>
      <c r="P352" s="22"/>
      <c r="Q352" s="22"/>
      <c r="R352" s="22"/>
      <c r="S352" s="22"/>
      <c r="T352" s="23"/>
    </row>
    <row r="353" spans="1:20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21"/>
      <c r="L353" s="22"/>
      <c r="M353" s="22"/>
      <c r="N353" s="22"/>
      <c r="O353" s="22"/>
      <c r="P353" s="22"/>
      <c r="Q353" s="22"/>
      <c r="R353" s="22"/>
      <c r="S353" s="22"/>
      <c r="T353" s="23"/>
    </row>
    <row r="354" spans="1:20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21"/>
      <c r="L354" s="22"/>
      <c r="M354" s="22"/>
      <c r="N354" s="22"/>
      <c r="O354" s="22"/>
      <c r="P354" s="22"/>
      <c r="Q354" s="22"/>
      <c r="R354" s="22"/>
      <c r="S354" s="22"/>
      <c r="T354" s="23"/>
    </row>
    <row r="355" spans="1:20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21"/>
      <c r="L355" s="22"/>
      <c r="M355" s="22"/>
      <c r="N355" s="22"/>
      <c r="O355" s="22"/>
      <c r="P355" s="22"/>
      <c r="Q355" s="22"/>
      <c r="R355" s="22"/>
      <c r="S355" s="22"/>
      <c r="T355" s="23"/>
    </row>
    <row r="356" spans="1:20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21"/>
      <c r="L356" s="22"/>
      <c r="M356" s="22"/>
      <c r="N356" s="22"/>
      <c r="O356" s="22"/>
      <c r="P356" s="22"/>
      <c r="Q356" s="22"/>
      <c r="R356" s="22"/>
      <c r="S356" s="22"/>
      <c r="T356" s="23"/>
    </row>
    <row r="357" spans="1:20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21"/>
      <c r="L357" s="22"/>
      <c r="M357" s="22"/>
      <c r="N357" s="22"/>
      <c r="O357" s="22"/>
      <c r="P357" s="22"/>
      <c r="Q357" s="22"/>
      <c r="R357" s="22"/>
      <c r="S357" s="22"/>
      <c r="T357" s="23"/>
    </row>
    <row r="358" spans="1:20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21"/>
      <c r="L358" s="22"/>
      <c r="M358" s="22"/>
      <c r="N358" s="22"/>
      <c r="O358" s="22"/>
      <c r="P358" s="22"/>
      <c r="Q358" s="22"/>
      <c r="R358" s="22"/>
      <c r="S358" s="22"/>
      <c r="T358" s="23"/>
    </row>
    <row r="359" spans="1:20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21"/>
      <c r="L359" s="22"/>
      <c r="M359" s="22"/>
      <c r="N359" s="22"/>
      <c r="O359" s="22"/>
      <c r="P359" s="22"/>
      <c r="Q359" s="22"/>
      <c r="R359" s="22"/>
      <c r="S359" s="22"/>
      <c r="T359" s="23"/>
    </row>
    <row r="360" spans="1:2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21"/>
      <c r="L360" s="22"/>
      <c r="M360" s="22"/>
      <c r="N360" s="22"/>
      <c r="O360" s="22"/>
      <c r="P360" s="22"/>
      <c r="Q360" s="22"/>
      <c r="R360" s="22"/>
      <c r="S360" s="22"/>
      <c r="T360" s="23"/>
    </row>
    <row r="361" spans="1:20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21"/>
      <c r="L361" s="22"/>
      <c r="M361" s="22"/>
      <c r="N361" s="22"/>
      <c r="O361" s="22"/>
      <c r="P361" s="22"/>
      <c r="Q361" s="22"/>
      <c r="R361" s="22"/>
      <c r="S361" s="22"/>
      <c r="T361" s="23"/>
    </row>
    <row r="362" spans="1:20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21"/>
      <c r="L362" s="22"/>
      <c r="M362" s="22"/>
      <c r="N362" s="22"/>
      <c r="O362" s="22"/>
      <c r="P362" s="22"/>
      <c r="Q362" s="22"/>
      <c r="R362" s="22"/>
      <c r="S362" s="22"/>
      <c r="T362" s="23"/>
    </row>
    <row r="363" spans="1:20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21"/>
      <c r="L363" s="22"/>
      <c r="M363" s="22"/>
      <c r="N363" s="22"/>
      <c r="O363" s="22"/>
      <c r="P363" s="22"/>
      <c r="Q363" s="22"/>
      <c r="R363" s="22"/>
      <c r="S363" s="22"/>
      <c r="T363" s="23"/>
    </row>
  </sheetData>
  <mergeCells count="36">
    <mergeCell ref="A1:J1"/>
    <mergeCell ref="K1:T1"/>
    <mergeCell ref="A2:J2"/>
    <mergeCell ref="K2:T2"/>
    <mergeCell ref="A3:J3"/>
    <mergeCell ref="K3:T3"/>
    <mergeCell ref="A22:J22"/>
    <mergeCell ref="K22:T22"/>
    <mergeCell ref="A41:J41"/>
    <mergeCell ref="K41:T41"/>
    <mergeCell ref="A60:J60"/>
    <mergeCell ref="K60:T60"/>
    <mergeCell ref="A79:J79"/>
    <mergeCell ref="K79:T79"/>
    <mergeCell ref="A98:J98"/>
    <mergeCell ref="K98:T98"/>
    <mergeCell ref="A117:J117"/>
    <mergeCell ref="K117:T117"/>
    <mergeCell ref="A136:J136"/>
    <mergeCell ref="K136:T136"/>
    <mergeCell ref="A155:J155"/>
    <mergeCell ref="K155:T155"/>
    <mergeCell ref="A174:J174"/>
    <mergeCell ref="K174:T174"/>
    <mergeCell ref="A193:J193"/>
    <mergeCell ref="K193:T193"/>
    <mergeCell ref="A212:J212"/>
    <mergeCell ref="K212:T212"/>
    <mergeCell ref="A231:J231"/>
    <mergeCell ref="K231:T231"/>
    <mergeCell ref="A250:J250"/>
    <mergeCell ref="K250:T250"/>
    <mergeCell ref="A269:J269"/>
    <mergeCell ref="K269:T269"/>
    <mergeCell ref="A288:J288"/>
    <mergeCell ref="K288:T28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29"/>
  <sheetViews>
    <sheetView tabSelected="1" zoomScale="85" zoomScaleNormal="85" workbookViewId="0">
      <pane ySplit="2" topLeftCell="A94" activePane="bottomLeft" state="frozen"/>
      <selection pane="bottomLeft" activeCell="C110" sqref="C110:D110"/>
    </sheetView>
  </sheetViews>
  <sheetFormatPr defaultColWidth="9" defaultRowHeight="15.75"/>
  <sheetData>
    <row r="1" spans="1:20" ht="19.5">
      <c r="A1" s="105" t="s">
        <v>372</v>
      </c>
      <c r="B1" s="105"/>
      <c r="C1" s="105"/>
      <c r="D1" s="105"/>
      <c r="E1" s="105"/>
      <c r="F1" s="105"/>
      <c r="G1" s="105"/>
      <c r="H1" s="105"/>
      <c r="I1" s="105"/>
      <c r="J1" s="105"/>
      <c r="K1" s="114" t="s">
        <v>372</v>
      </c>
      <c r="L1" s="115"/>
      <c r="M1" s="115"/>
      <c r="N1" s="115"/>
      <c r="O1" s="115"/>
      <c r="P1" s="115"/>
      <c r="Q1" s="115"/>
      <c r="R1" s="115"/>
      <c r="S1" s="115"/>
      <c r="T1" s="116"/>
    </row>
    <row r="2" spans="1:20" s="2" customFormat="1" ht="22.5">
      <c r="A2" s="105" t="s">
        <v>376</v>
      </c>
      <c r="B2" s="105"/>
      <c r="C2" s="105"/>
      <c r="D2" s="105"/>
      <c r="E2" s="105"/>
      <c r="F2" s="105"/>
      <c r="G2" s="105"/>
      <c r="H2" s="105"/>
      <c r="I2" s="105"/>
      <c r="J2" s="105"/>
      <c r="K2" s="106" t="s">
        <v>377</v>
      </c>
      <c r="L2" s="107"/>
      <c r="M2" s="107"/>
      <c r="N2" s="107"/>
      <c r="O2" s="107"/>
      <c r="P2" s="107"/>
      <c r="Q2" s="107"/>
      <c r="R2" s="107"/>
      <c r="S2" s="107"/>
      <c r="T2" s="108"/>
    </row>
    <row r="3" spans="1:20" s="2" customFormat="1" ht="19.5">
      <c r="A3" s="105" t="s">
        <v>378</v>
      </c>
      <c r="B3" s="105"/>
      <c r="C3" s="105"/>
      <c r="D3" s="105"/>
      <c r="E3" s="105"/>
      <c r="F3" s="105"/>
      <c r="G3" s="105"/>
      <c r="H3" s="105"/>
      <c r="I3" s="105"/>
      <c r="J3" s="108"/>
      <c r="K3" s="105" t="s">
        <v>378</v>
      </c>
      <c r="L3" s="105"/>
      <c r="M3" s="105"/>
      <c r="N3" s="105"/>
      <c r="O3" s="105"/>
      <c r="P3" s="105"/>
      <c r="Q3" s="105"/>
      <c r="R3" s="105"/>
      <c r="S3" s="105"/>
      <c r="T3" s="108"/>
    </row>
    <row r="4" spans="1:20">
      <c r="A4" s="17"/>
      <c r="B4" s="1" t="s">
        <v>6</v>
      </c>
      <c r="C4" s="17"/>
      <c r="D4" s="1" t="s">
        <v>6</v>
      </c>
      <c r="E4" s="17"/>
      <c r="F4" s="1" t="s">
        <v>6</v>
      </c>
      <c r="G4" s="17"/>
      <c r="H4" s="1" t="s">
        <v>6</v>
      </c>
      <c r="I4" s="17"/>
      <c r="J4" s="7" t="s">
        <v>6</v>
      </c>
      <c r="K4" s="8"/>
      <c r="L4" s="1" t="s">
        <v>6</v>
      </c>
      <c r="M4" s="48"/>
      <c r="N4" s="1" t="s">
        <v>6</v>
      </c>
      <c r="O4" s="48"/>
      <c r="P4" s="1" t="s">
        <v>6</v>
      </c>
      <c r="Q4" s="48"/>
      <c r="R4" s="1" t="s">
        <v>6</v>
      </c>
      <c r="S4" s="48"/>
      <c r="T4" s="1" t="s">
        <v>6</v>
      </c>
    </row>
    <row r="5" spans="1:20">
      <c r="A5" s="1" t="s">
        <v>180</v>
      </c>
      <c r="B5" s="17">
        <v>22</v>
      </c>
      <c r="C5" s="1" t="s">
        <v>181</v>
      </c>
      <c r="D5" s="17">
        <v>1</v>
      </c>
      <c r="E5" s="1" t="s">
        <v>180</v>
      </c>
      <c r="F5" s="17">
        <v>23</v>
      </c>
      <c r="G5" s="1" t="s">
        <v>181</v>
      </c>
      <c r="H5" s="17">
        <v>3</v>
      </c>
      <c r="I5" s="1" t="s">
        <v>180</v>
      </c>
      <c r="J5" s="17">
        <v>11</v>
      </c>
      <c r="K5" s="1" t="s">
        <v>181</v>
      </c>
      <c r="L5" s="48">
        <v>1</v>
      </c>
      <c r="M5" s="1" t="s">
        <v>180</v>
      </c>
      <c r="N5" s="48">
        <v>13</v>
      </c>
      <c r="O5" s="1" t="s">
        <v>180</v>
      </c>
      <c r="P5" s="48">
        <v>3</v>
      </c>
      <c r="Q5" s="1" t="s">
        <v>180</v>
      </c>
      <c r="R5" s="48">
        <v>5</v>
      </c>
      <c r="S5" s="1" t="s">
        <v>181</v>
      </c>
      <c r="T5" s="10">
        <v>1</v>
      </c>
    </row>
    <row r="6" spans="1:20">
      <c r="A6" s="1" t="s">
        <v>138</v>
      </c>
      <c r="B6" s="17">
        <v>217</v>
      </c>
      <c r="C6" s="1" t="s">
        <v>180</v>
      </c>
      <c r="D6" s="17">
        <v>19</v>
      </c>
      <c r="E6" s="1" t="s">
        <v>150</v>
      </c>
      <c r="F6" s="17">
        <v>1</v>
      </c>
      <c r="G6" s="1" t="s">
        <v>180</v>
      </c>
      <c r="H6" s="17">
        <v>19</v>
      </c>
      <c r="I6" s="1" t="s">
        <v>138</v>
      </c>
      <c r="J6" s="17">
        <v>217</v>
      </c>
      <c r="K6" s="1" t="s">
        <v>180</v>
      </c>
      <c r="L6" s="48">
        <v>6</v>
      </c>
      <c r="M6" s="1" t="s">
        <v>150</v>
      </c>
      <c r="N6" s="48">
        <v>5</v>
      </c>
      <c r="O6" s="1" t="s">
        <v>150</v>
      </c>
      <c r="P6" s="48">
        <v>1</v>
      </c>
      <c r="Q6" s="1" t="s">
        <v>150</v>
      </c>
      <c r="R6" s="48">
        <v>2</v>
      </c>
      <c r="S6" s="1" t="s">
        <v>180</v>
      </c>
      <c r="T6" s="10">
        <v>5</v>
      </c>
    </row>
    <row r="7" spans="1:20">
      <c r="A7" s="1" t="s">
        <v>78</v>
      </c>
      <c r="B7" s="17">
        <v>17</v>
      </c>
      <c r="C7" s="1" t="s">
        <v>150</v>
      </c>
      <c r="D7" s="17">
        <v>3</v>
      </c>
      <c r="E7" s="1" t="s">
        <v>138</v>
      </c>
      <c r="F7" s="17">
        <v>243</v>
      </c>
      <c r="G7" s="1" t="s">
        <v>138</v>
      </c>
      <c r="H7" s="17">
        <v>198</v>
      </c>
      <c r="I7" s="1" t="s">
        <v>78</v>
      </c>
      <c r="J7" s="17">
        <v>31</v>
      </c>
      <c r="K7" s="1" t="s">
        <v>150</v>
      </c>
      <c r="L7" s="48">
        <v>2</v>
      </c>
      <c r="M7" s="1" t="s">
        <v>138</v>
      </c>
      <c r="N7" s="48">
        <v>309</v>
      </c>
      <c r="O7" s="1" t="s">
        <v>138</v>
      </c>
      <c r="P7" s="48">
        <v>281</v>
      </c>
      <c r="Q7" s="1" t="s">
        <v>138</v>
      </c>
      <c r="R7" s="48">
        <v>264</v>
      </c>
      <c r="S7" s="1" t="s">
        <v>150</v>
      </c>
      <c r="T7" s="10">
        <v>2</v>
      </c>
    </row>
    <row r="8" spans="1:20">
      <c r="A8" s="1" t="s">
        <v>162</v>
      </c>
      <c r="B8" s="17">
        <v>79</v>
      </c>
      <c r="C8" s="1" t="s">
        <v>138</v>
      </c>
      <c r="D8" s="17">
        <v>266</v>
      </c>
      <c r="E8" s="1" t="s">
        <v>78</v>
      </c>
      <c r="F8" s="17">
        <v>14</v>
      </c>
      <c r="G8" s="1" t="s">
        <v>78</v>
      </c>
      <c r="H8" s="17">
        <v>29</v>
      </c>
      <c r="I8" s="1" t="s">
        <v>162</v>
      </c>
      <c r="J8" s="17">
        <v>95</v>
      </c>
      <c r="K8" s="1" t="s">
        <v>138</v>
      </c>
      <c r="L8" s="48">
        <v>319</v>
      </c>
      <c r="M8" s="1" t="s">
        <v>78</v>
      </c>
      <c r="N8" s="48">
        <v>14</v>
      </c>
      <c r="O8" s="1" t="s">
        <v>78</v>
      </c>
      <c r="P8" s="48">
        <v>14</v>
      </c>
      <c r="Q8" s="1" t="s">
        <v>78</v>
      </c>
      <c r="R8" s="48">
        <v>24</v>
      </c>
      <c r="S8" s="1" t="s">
        <v>138</v>
      </c>
      <c r="T8" s="10">
        <v>284</v>
      </c>
    </row>
    <row r="9" spans="1:20">
      <c r="A9" s="1" t="s">
        <v>134</v>
      </c>
      <c r="B9" s="17">
        <v>11</v>
      </c>
      <c r="C9" s="1" t="s">
        <v>78</v>
      </c>
      <c r="D9" s="17">
        <v>20</v>
      </c>
      <c r="E9" s="1" t="s">
        <v>162</v>
      </c>
      <c r="F9" s="17">
        <v>104</v>
      </c>
      <c r="G9" s="1" t="s">
        <v>162</v>
      </c>
      <c r="H9" s="17">
        <v>76</v>
      </c>
      <c r="I9" s="1" t="s">
        <v>134</v>
      </c>
      <c r="J9" s="17">
        <v>10</v>
      </c>
      <c r="K9" s="1" t="s">
        <v>78</v>
      </c>
      <c r="L9" s="48">
        <v>5</v>
      </c>
      <c r="M9" s="1" t="s">
        <v>162</v>
      </c>
      <c r="N9" s="48">
        <v>110</v>
      </c>
      <c r="O9" s="1" t="s">
        <v>162</v>
      </c>
      <c r="P9" s="48">
        <v>96</v>
      </c>
      <c r="Q9" s="1" t="s">
        <v>162</v>
      </c>
      <c r="R9" s="48">
        <v>136</v>
      </c>
      <c r="S9" s="1" t="s">
        <v>78</v>
      </c>
      <c r="T9" s="10">
        <v>14</v>
      </c>
    </row>
    <row r="10" spans="1:20">
      <c r="A10" s="1" t="s">
        <v>174</v>
      </c>
      <c r="B10" s="17">
        <v>1</v>
      </c>
      <c r="C10" s="1" t="s">
        <v>162</v>
      </c>
      <c r="D10" s="17">
        <v>87</v>
      </c>
      <c r="E10" s="1" t="s">
        <v>134</v>
      </c>
      <c r="F10" s="17">
        <v>6</v>
      </c>
      <c r="G10" s="1" t="s">
        <v>134</v>
      </c>
      <c r="H10" s="17">
        <v>18</v>
      </c>
      <c r="I10" s="1" t="s">
        <v>156</v>
      </c>
      <c r="J10" s="17">
        <v>8</v>
      </c>
      <c r="K10" s="1" t="s">
        <v>162</v>
      </c>
      <c r="L10" s="48">
        <v>87</v>
      </c>
      <c r="M10" s="1" t="s">
        <v>134</v>
      </c>
      <c r="N10" s="48">
        <v>6</v>
      </c>
      <c r="O10" s="1" t="s">
        <v>134</v>
      </c>
      <c r="P10" s="48">
        <v>9</v>
      </c>
      <c r="Q10" s="1" t="s">
        <v>134</v>
      </c>
      <c r="R10" s="48">
        <v>7</v>
      </c>
      <c r="S10" s="1" t="s">
        <v>162</v>
      </c>
      <c r="T10" s="10">
        <v>138</v>
      </c>
    </row>
    <row r="11" spans="1:20">
      <c r="A11" s="1" t="s">
        <v>156</v>
      </c>
      <c r="B11" s="17">
        <v>10</v>
      </c>
      <c r="C11" s="1" t="s">
        <v>134</v>
      </c>
      <c r="D11" s="17">
        <v>18</v>
      </c>
      <c r="E11" s="1" t="s">
        <v>174</v>
      </c>
      <c r="F11" s="17">
        <v>2</v>
      </c>
      <c r="G11" s="1" t="s">
        <v>174</v>
      </c>
      <c r="H11" s="17">
        <v>4</v>
      </c>
      <c r="I11" s="1" t="s">
        <v>176</v>
      </c>
      <c r="J11" s="17">
        <v>5</v>
      </c>
      <c r="K11" s="1" t="s">
        <v>134</v>
      </c>
      <c r="L11" s="48">
        <v>10</v>
      </c>
      <c r="M11" s="1" t="s">
        <v>174</v>
      </c>
      <c r="N11" s="48">
        <v>1</v>
      </c>
      <c r="O11" s="1" t="s">
        <v>174</v>
      </c>
      <c r="P11" s="48">
        <v>5</v>
      </c>
      <c r="Q11" s="1" t="s">
        <v>174</v>
      </c>
      <c r="R11" s="48">
        <v>3</v>
      </c>
      <c r="S11" s="1" t="s">
        <v>134</v>
      </c>
      <c r="T11" s="10">
        <v>5</v>
      </c>
    </row>
    <row r="12" spans="1:20">
      <c r="A12" s="1" t="s">
        <v>176</v>
      </c>
      <c r="B12" s="17">
        <v>1</v>
      </c>
      <c r="C12" s="1" t="s">
        <v>174</v>
      </c>
      <c r="D12" s="17">
        <v>1</v>
      </c>
      <c r="E12" s="1" t="s">
        <v>156</v>
      </c>
      <c r="F12" s="17">
        <v>8</v>
      </c>
      <c r="G12" s="1" t="s">
        <v>156</v>
      </c>
      <c r="H12" s="17">
        <v>13</v>
      </c>
      <c r="I12" s="1" t="s">
        <v>142</v>
      </c>
      <c r="J12" s="17">
        <v>32</v>
      </c>
      <c r="K12" s="1" t="s">
        <v>174</v>
      </c>
      <c r="L12" s="48">
        <v>5</v>
      </c>
      <c r="M12" s="1" t="s">
        <v>142</v>
      </c>
      <c r="N12" s="48">
        <v>61</v>
      </c>
      <c r="O12" s="1" t="s">
        <v>156</v>
      </c>
      <c r="P12" s="48">
        <v>3</v>
      </c>
      <c r="Q12" s="1" t="s">
        <v>156</v>
      </c>
      <c r="R12" s="48">
        <v>2</v>
      </c>
      <c r="S12" s="1" t="s">
        <v>174</v>
      </c>
      <c r="T12" s="10">
        <v>1</v>
      </c>
    </row>
    <row r="13" spans="1:20">
      <c r="A13" s="1" t="s">
        <v>142</v>
      </c>
      <c r="B13" s="17">
        <v>24</v>
      </c>
      <c r="C13" s="1" t="s">
        <v>156</v>
      </c>
      <c r="D13" s="17">
        <v>9</v>
      </c>
      <c r="E13" s="1" t="s">
        <v>176</v>
      </c>
      <c r="F13" s="17">
        <v>1</v>
      </c>
      <c r="G13" s="1" t="s">
        <v>176</v>
      </c>
      <c r="H13" s="17">
        <v>5</v>
      </c>
      <c r="I13" s="1" t="s">
        <v>189</v>
      </c>
      <c r="J13" s="17">
        <v>121</v>
      </c>
      <c r="K13" s="1" t="s">
        <v>156</v>
      </c>
      <c r="L13" s="48">
        <v>1</v>
      </c>
      <c r="M13" s="1" t="s">
        <v>189</v>
      </c>
      <c r="N13" s="48">
        <v>8</v>
      </c>
      <c r="O13" s="1" t="s">
        <v>142</v>
      </c>
      <c r="P13" s="48">
        <v>41</v>
      </c>
      <c r="Q13" s="1" t="s">
        <v>142</v>
      </c>
      <c r="R13" s="48">
        <v>40</v>
      </c>
      <c r="S13" s="1" t="s">
        <v>156</v>
      </c>
      <c r="T13" s="10">
        <v>2</v>
      </c>
    </row>
    <row r="14" spans="1:20">
      <c r="A14" s="1" t="s">
        <v>189</v>
      </c>
      <c r="B14" s="17">
        <v>96</v>
      </c>
      <c r="C14" s="1" t="s">
        <v>142</v>
      </c>
      <c r="D14" s="17">
        <v>26</v>
      </c>
      <c r="E14" s="1" t="s">
        <v>142</v>
      </c>
      <c r="F14" s="17">
        <v>34</v>
      </c>
      <c r="G14" s="1" t="s">
        <v>142</v>
      </c>
      <c r="H14" s="17">
        <v>20</v>
      </c>
      <c r="I14" s="1" t="s">
        <v>194</v>
      </c>
      <c r="J14" s="17">
        <v>29</v>
      </c>
      <c r="K14" s="1" t="s">
        <v>142</v>
      </c>
      <c r="L14" s="48">
        <v>54</v>
      </c>
      <c r="M14" s="1" t="s">
        <v>194</v>
      </c>
      <c r="N14" s="48">
        <v>14</v>
      </c>
      <c r="O14" s="1" t="s">
        <v>189</v>
      </c>
      <c r="P14" s="48">
        <v>2</v>
      </c>
      <c r="Q14" s="1" t="s">
        <v>189</v>
      </c>
      <c r="R14" s="48">
        <v>3</v>
      </c>
      <c r="S14" s="1" t="s">
        <v>142</v>
      </c>
      <c r="T14" s="10">
        <v>42</v>
      </c>
    </row>
    <row r="15" spans="1:20">
      <c r="A15" s="1" t="s">
        <v>194</v>
      </c>
      <c r="B15" s="17">
        <v>30</v>
      </c>
      <c r="C15" s="1" t="s">
        <v>189</v>
      </c>
      <c r="D15" s="17">
        <v>112</v>
      </c>
      <c r="E15" s="1" t="s">
        <v>189</v>
      </c>
      <c r="F15" s="17">
        <v>100</v>
      </c>
      <c r="G15" s="1" t="s">
        <v>189</v>
      </c>
      <c r="H15" s="17">
        <v>117</v>
      </c>
      <c r="I15" s="1" t="s">
        <v>190</v>
      </c>
      <c r="J15" s="17">
        <v>2</v>
      </c>
      <c r="K15" s="1" t="s">
        <v>189</v>
      </c>
      <c r="L15" s="48">
        <v>8</v>
      </c>
      <c r="M15" s="1" t="s">
        <v>111</v>
      </c>
      <c r="N15" s="48">
        <v>1</v>
      </c>
      <c r="O15" s="1" t="s">
        <v>194</v>
      </c>
      <c r="P15" s="48">
        <v>9</v>
      </c>
      <c r="Q15" s="1" t="s">
        <v>194</v>
      </c>
      <c r="R15" s="48">
        <v>15</v>
      </c>
      <c r="S15" s="1" t="s">
        <v>189</v>
      </c>
      <c r="T15" s="10">
        <v>6</v>
      </c>
    </row>
    <row r="16" spans="1:20">
      <c r="A16" s="1" t="s">
        <v>190</v>
      </c>
      <c r="B16" s="17">
        <v>2</v>
      </c>
      <c r="C16" s="1" t="s">
        <v>194</v>
      </c>
      <c r="D16" s="17">
        <v>39</v>
      </c>
      <c r="E16" s="1" t="s">
        <v>194</v>
      </c>
      <c r="F16" s="17">
        <v>28</v>
      </c>
      <c r="G16" s="1" t="s">
        <v>194</v>
      </c>
      <c r="H16" s="17">
        <v>21</v>
      </c>
      <c r="I16" s="1" t="s">
        <v>111</v>
      </c>
      <c r="J16" s="17">
        <v>4</v>
      </c>
      <c r="K16" s="1" t="s">
        <v>194</v>
      </c>
      <c r="L16" s="48">
        <v>10</v>
      </c>
      <c r="M16" s="1" t="s">
        <v>179</v>
      </c>
      <c r="N16" s="48">
        <v>5</v>
      </c>
      <c r="O16" s="1" t="s">
        <v>111</v>
      </c>
      <c r="P16" s="48">
        <v>2</v>
      </c>
      <c r="Q16" s="1" t="s">
        <v>111</v>
      </c>
      <c r="R16" s="48">
        <v>1</v>
      </c>
      <c r="S16" s="1" t="s">
        <v>194</v>
      </c>
      <c r="T16" s="10">
        <v>14</v>
      </c>
    </row>
    <row r="17" spans="1:20">
      <c r="A17" s="1" t="s">
        <v>111</v>
      </c>
      <c r="B17" s="17">
        <v>3</v>
      </c>
      <c r="C17" s="1" t="s">
        <v>190</v>
      </c>
      <c r="D17" s="17">
        <v>2</v>
      </c>
      <c r="E17" s="1" t="s">
        <v>190</v>
      </c>
      <c r="F17" s="17">
        <v>3</v>
      </c>
      <c r="G17" s="1" t="s">
        <v>111</v>
      </c>
      <c r="H17" s="17">
        <v>6</v>
      </c>
      <c r="I17" s="1" t="s">
        <v>136</v>
      </c>
      <c r="J17" s="17">
        <v>1</v>
      </c>
      <c r="K17" s="1" t="s">
        <v>179</v>
      </c>
      <c r="L17" s="48">
        <v>6</v>
      </c>
      <c r="M17" s="1" t="s">
        <v>99</v>
      </c>
      <c r="N17" s="48">
        <v>11</v>
      </c>
      <c r="O17" s="1" t="s">
        <v>179</v>
      </c>
      <c r="P17" s="48">
        <v>8</v>
      </c>
      <c r="Q17" s="1" t="s">
        <v>179</v>
      </c>
      <c r="R17" s="48">
        <v>7</v>
      </c>
      <c r="S17" s="1" t="s">
        <v>190</v>
      </c>
      <c r="T17" s="10">
        <v>1</v>
      </c>
    </row>
    <row r="18" spans="1:20">
      <c r="A18" s="1" t="s">
        <v>136</v>
      </c>
      <c r="B18" s="17">
        <v>2</v>
      </c>
      <c r="C18" s="1" t="s">
        <v>111</v>
      </c>
      <c r="D18" s="17">
        <v>4</v>
      </c>
      <c r="E18" s="1" t="s">
        <v>111</v>
      </c>
      <c r="F18" s="17">
        <v>5</v>
      </c>
      <c r="G18" s="1" t="s">
        <v>179</v>
      </c>
      <c r="H18" s="17">
        <v>29</v>
      </c>
      <c r="I18" s="1" t="s">
        <v>179</v>
      </c>
      <c r="J18" s="17">
        <v>17</v>
      </c>
      <c r="K18" s="1" t="s">
        <v>99</v>
      </c>
      <c r="L18" s="48">
        <v>9</v>
      </c>
      <c r="M18" s="1" t="s">
        <v>193</v>
      </c>
      <c r="N18" s="48">
        <v>1</v>
      </c>
      <c r="O18" s="1" t="s">
        <v>99</v>
      </c>
      <c r="P18" s="48">
        <v>8</v>
      </c>
      <c r="Q18" s="1" t="s">
        <v>99</v>
      </c>
      <c r="R18" s="48">
        <v>16</v>
      </c>
      <c r="S18" s="1" t="s">
        <v>111</v>
      </c>
      <c r="T18" s="10">
        <v>1</v>
      </c>
    </row>
    <row r="19" spans="1:20">
      <c r="A19" s="1" t="s">
        <v>179</v>
      </c>
      <c r="B19" s="17">
        <v>31</v>
      </c>
      <c r="C19" s="1" t="s">
        <v>136</v>
      </c>
      <c r="D19" s="17">
        <v>1</v>
      </c>
      <c r="E19" s="1" t="s">
        <v>136</v>
      </c>
      <c r="F19" s="17">
        <v>1</v>
      </c>
      <c r="G19" s="1" t="s">
        <v>99</v>
      </c>
      <c r="H19" s="17">
        <v>87</v>
      </c>
      <c r="I19" s="1" t="s">
        <v>99</v>
      </c>
      <c r="J19" s="17">
        <v>68</v>
      </c>
      <c r="K19" s="1" t="s">
        <v>193</v>
      </c>
      <c r="L19" s="48">
        <v>1</v>
      </c>
      <c r="M19" s="1" t="s">
        <v>184</v>
      </c>
      <c r="N19" s="48">
        <v>18</v>
      </c>
      <c r="O19" s="1" t="s">
        <v>193</v>
      </c>
      <c r="P19" s="48">
        <v>1</v>
      </c>
      <c r="Q19" s="1" t="s">
        <v>193</v>
      </c>
      <c r="R19" s="48">
        <v>2</v>
      </c>
      <c r="S19" s="1" t="s">
        <v>179</v>
      </c>
      <c r="T19" s="10">
        <v>5</v>
      </c>
    </row>
    <row r="20" spans="1:20">
      <c r="A20" s="1" t="s">
        <v>99</v>
      </c>
      <c r="B20" s="17">
        <v>69</v>
      </c>
      <c r="C20" s="1" t="s">
        <v>179</v>
      </c>
      <c r="D20" s="17">
        <v>23</v>
      </c>
      <c r="E20" s="1" t="s">
        <v>179</v>
      </c>
      <c r="F20" s="17">
        <v>24</v>
      </c>
      <c r="G20" s="1" t="s">
        <v>193</v>
      </c>
      <c r="H20" s="17">
        <v>4</v>
      </c>
      <c r="I20" s="1" t="s">
        <v>193</v>
      </c>
      <c r="J20" s="17">
        <v>3</v>
      </c>
      <c r="K20" s="1" t="s">
        <v>184</v>
      </c>
      <c r="L20" s="48">
        <v>8</v>
      </c>
      <c r="M20" s="1" t="s">
        <v>170</v>
      </c>
      <c r="N20" s="48">
        <v>34</v>
      </c>
      <c r="O20" s="1" t="s">
        <v>184</v>
      </c>
      <c r="P20" s="48">
        <v>13</v>
      </c>
      <c r="Q20" s="1" t="s">
        <v>184</v>
      </c>
      <c r="R20" s="48">
        <v>18</v>
      </c>
      <c r="S20" s="1" t="s">
        <v>99</v>
      </c>
      <c r="T20" s="10">
        <v>12</v>
      </c>
    </row>
    <row r="21" spans="1:20">
      <c r="A21" s="1" t="s">
        <v>193</v>
      </c>
      <c r="B21" s="17">
        <v>2</v>
      </c>
      <c r="C21" s="1" t="s">
        <v>99</v>
      </c>
      <c r="D21" s="17">
        <v>69</v>
      </c>
      <c r="E21" s="1" t="s">
        <v>99</v>
      </c>
      <c r="F21" s="17">
        <v>85</v>
      </c>
      <c r="G21" s="1" t="s">
        <v>184</v>
      </c>
      <c r="H21" s="17">
        <v>11</v>
      </c>
      <c r="I21" s="1" t="s">
        <v>184</v>
      </c>
      <c r="J21" s="17">
        <v>14</v>
      </c>
      <c r="K21" s="1" t="s">
        <v>170</v>
      </c>
      <c r="L21" s="48">
        <v>37</v>
      </c>
      <c r="M21" s="1" t="s">
        <v>90</v>
      </c>
      <c r="N21" s="48">
        <v>43</v>
      </c>
      <c r="O21" s="1" t="s">
        <v>170</v>
      </c>
      <c r="P21" s="48">
        <v>33</v>
      </c>
      <c r="Q21" s="1" t="s">
        <v>170</v>
      </c>
      <c r="R21" s="48">
        <v>51</v>
      </c>
      <c r="S21" s="1" t="s">
        <v>193</v>
      </c>
      <c r="T21" s="10">
        <v>3</v>
      </c>
    </row>
    <row r="22" spans="1:20">
      <c r="A22" s="1" t="s">
        <v>184</v>
      </c>
      <c r="B22" s="17">
        <v>12</v>
      </c>
      <c r="C22" s="1" t="s">
        <v>193</v>
      </c>
      <c r="D22" s="17">
        <v>6</v>
      </c>
      <c r="E22" s="1" t="s">
        <v>193</v>
      </c>
      <c r="F22" s="17">
        <v>3</v>
      </c>
      <c r="G22" s="1" t="s">
        <v>170</v>
      </c>
      <c r="H22" s="17">
        <v>132</v>
      </c>
      <c r="I22" s="1" t="s">
        <v>170</v>
      </c>
      <c r="J22" s="17">
        <v>123</v>
      </c>
      <c r="K22" s="1" t="s">
        <v>186</v>
      </c>
      <c r="L22" s="48">
        <v>1</v>
      </c>
      <c r="M22" s="1" t="s">
        <v>105</v>
      </c>
      <c r="N22" s="48">
        <v>515</v>
      </c>
      <c r="O22" s="1" t="s">
        <v>186</v>
      </c>
      <c r="P22" s="48">
        <v>2</v>
      </c>
      <c r="Q22" s="1" t="s">
        <v>186</v>
      </c>
      <c r="R22" s="48">
        <v>2</v>
      </c>
      <c r="S22" s="1" t="s">
        <v>184</v>
      </c>
      <c r="T22" s="10">
        <v>16</v>
      </c>
    </row>
    <row r="23" spans="1:20">
      <c r="A23" s="1" t="s">
        <v>170</v>
      </c>
      <c r="B23" s="17">
        <v>131</v>
      </c>
      <c r="C23" s="1" t="s">
        <v>184</v>
      </c>
      <c r="D23" s="17">
        <v>6</v>
      </c>
      <c r="E23" s="1" t="s">
        <v>184</v>
      </c>
      <c r="F23" s="17">
        <v>15</v>
      </c>
      <c r="G23" s="1" t="s">
        <v>186</v>
      </c>
      <c r="H23" s="17">
        <v>10</v>
      </c>
      <c r="I23" s="1" t="s">
        <v>186</v>
      </c>
      <c r="J23" s="17">
        <v>6</v>
      </c>
      <c r="K23" s="1" t="s">
        <v>90</v>
      </c>
      <c r="L23" s="48">
        <v>58</v>
      </c>
      <c r="M23" s="1" t="s">
        <v>146</v>
      </c>
      <c r="N23" s="48">
        <v>9</v>
      </c>
      <c r="O23" s="1" t="s">
        <v>90</v>
      </c>
      <c r="P23" s="48">
        <v>40</v>
      </c>
      <c r="Q23" s="1" t="s">
        <v>90</v>
      </c>
      <c r="R23" s="48">
        <v>68</v>
      </c>
      <c r="S23" s="1" t="s">
        <v>170</v>
      </c>
      <c r="T23" s="10">
        <v>40</v>
      </c>
    </row>
    <row r="24" spans="1:20">
      <c r="A24" s="1" t="s">
        <v>186</v>
      </c>
      <c r="B24" s="17">
        <v>11</v>
      </c>
      <c r="C24" s="1" t="s">
        <v>170</v>
      </c>
      <c r="D24" s="17">
        <v>98</v>
      </c>
      <c r="E24" s="1" t="s">
        <v>170</v>
      </c>
      <c r="F24" s="17">
        <v>132</v>
      </c>
      <c r="G24" s="1" t="s">
        <v>90</v>
      </c>
      <c r="H24" s="17">
        <v>655</v>
      </c>
      <c r="I24" s="1" t="s">
        <v>90</v>
      </c>
      <c r="J24" s="17">
        <v>490</v>
      </c>
      <c r="K24" s="1" t="s">
        <v>105</v>
      </c>
      <c r="L24" s="48">
        <v>563</v>
      </c>
      <c r="M24" s="1" t="s">
        <v>125</v>
      </c>
      <c r="N24" s="48">
        <v>2</v>
      </c>
      <c r="O24" s="1" t="s">
        <v>105</v>
      </c>
      <c r="P24" s="48">
        <v>504</v>
      </c>
      <c r="Q24" s="1" t="s">
        <v>105</v>
      </c>
      <c r="R24" s="48">
        <v>481</v>
      </c>
      <c r="S24" s="1" t="s">
        <v>186</v>
      </c>
      <c r="T24" s="10">
        <v>2</v>
      </c>
    </row>
    <row r="25" spans="1:20">
      <c r="A25" s="1" t="s">
        <v>90</v>
      </c>
      <c r="B25" s="17">
        <v>476</v>
      </c>
      <c r="C25" s="1" t="s">
        <v>186</v>
      </c>
      <c r="D25" s="17">
        <v>6</v>
      </c>
      <c r="E25" s="1" t="s">
        <v>186</v>
      </c>
      <c r="F25" s="17">
        <v>8</v>
      </c>
      <c r="G25" s="1" t="s">
        <v>105</v>
      </c>
      <c r="H25" s="17">
        <v>421</v>
      </c>
      <c r="I25" s="1" t="s">
        <v>105</v>
      </c>
      <c r="J25" s="17">
        <v>485</v>
      </c>
      <c r="K25" s="1" t="s">
        <v>146</v>
      </c>
      <c r="L25" s="48">
        <v>17</v>
      </c>
      <c r="M25" s="1" t="s">
        <v>191</v>
      </c>
      <c r="N25" s="48">
        <v>1</v>
      </c>
      <c r="O25" s="1" t="s">
        <v>146</v>
      </c>
      <c r="P25" s="48">
        <v>20</v>
      </c>
      <c r="Q25" s="1" t="s">
        <v>146</v>
      </c>
      <c r="R25" s="48">
        <v>19</v>
      </c>
      <c r="S25" s="1" t="s">
        <v>90</v>
      </c>
      <c r="T25" s="10">
        <v>55</v>
      </c>
    </row>
    <row r="26" spans="1:20">
      <c r="A26" s="1" t="s">
        <v>105</v>
      </c>
      <c r="B26" s="17">
        <v>428</v>
      </c>
      <c r="C26" s="1" t="s">
        <v>90</v>
      </c>
      <c r="D26" s="17">
        <v>502</v>
      </c>
      <c r="E26" s="1" t="s">
        <v>90</v>
      </c>
      <c r="F26" s="17">
        <v>516</v>
      </c>
      <c r="G26" s="1" t="s">
        <v>146</v>
      </c>
      <c r="H26" s="17">
        <v>39</v>
      </c>
      <c r="I26" s="1" t="s">
        <v>146</v>
      </c>
      <c r="J26" s="17">
        <v>27</v>
      </c>
      <c r="K26" s="1" t="s">
        <v>191</v>
      </c>
      <c r="L26" s="48">
        <v>1</v>
      </c>
      <c r="M26" s="1" t="s">
        <v>96</v>
      </c>
      <c r="N26" s="48">
        <v>7</v>
      </c>
      <c r="O26" s="1" t="s">
        <v>125</v>
      </c>
      <c r="P26" s="48">
        <v>1</v>
      </c>
      <c r="Q26" s="1" t="s">
        <v>125</v>
      </c>
      <c r="R26" s="48">
        <v>2</v>
      </c>
      <c r="S26" s="1" t="s">
        <v>105</v>
      </c>
      <c r="T26" s="10">
        <v>500</v>
      </c>
    </row>
    <row r="27" spans="1:20">
      <c r="A27" s="1" t="s">
        <v>146</v>
      </c>
      <c r="B27" s="17">
        <v>20</v>
      </c>
      <c r="C27" s="1" t="s">
        <v>105</v>
      </c>
      <c r="D27" s="17">
        <v>496</v>
      </c>
      <c r="E27" s="1" t="s">
        <v>105</v>
      </c>
      <c r="F27" s="17">
        <v>412</v>
      </c>
      <c r="G27" s="1" t="s">
        <v>125</v>
      </c>
      <c r="H27" s="17">
        <v>4</v>
      </c>
      <c r="I27" s="1" t="s">
        <v>125</v>
      </c>
      <c r="J27" s="17">
        <v>5</v>
      </c>
      <c r="K27" s="1" t="s">
        <v>96</v>
      </c>
      <c r="L27" s="48">
        <v>6</v>
      </c>
      <c r="M27" s="1" t="s">
        <v>182</v>
      </c>
      <c r="N27" s="48">
        <v>71</v>
      </c>
      <c r="O27" s="1" t="s">
        <v>191</v>
      </c>
      <c r="P27" s="48">
        <v>1</v>
      </c>
      <c r="Q27" s="1" t="s">
        <v>191</v>
      </c>
      <c r="R27" s="48">
        <v>2</v>
      </c>
      <c r="S27" s="1" t="s">
        <v>146</v>
      </c>
      <c r="T27" s="10">
        <v>15</v>
      </c>
    </row>
    <row r="28" spans="1:20">
      <c r="A28" s="1" t="s">
        <v>125</v>
      </c>
      <c r="B28" s="17">
        <v>1</v>
      </c>
      <c r="C28" s="1" t="s">
        <v>146</v>
      </c>
      <c r="D28" s="17">
        <v>10</v>
      </c>
      <c r="E28" s="1" t="s">
        <v>146</v>
      </c>
      <c r="F28" s="17">
        <v>32</v>
      </c>
      <c r="G28" s="1" t="s">
        <v>191</v>
      </c>
      <c r="H28" s="17">
        <v>12</v>
      </c>
      <c r="I28" s="1" t="s">
        <v>191</v>
      </c>
      <c r="J28" s="17">
        <v>8</v>
      </c>
      <c r="K28" s="1" t="s">
        <v>182</v>
      </c>
      <c r="L28" s="48">
        <v>73</v>
      </c>
      <c r="M28" s="1" t="s">
        <v>126</v>
      </c>
      <c r="N28" s="48">
        <v>418</v>
      </c>
      <c r="O28" s="1" t="s">
        <v>96</v>
      </c>
      <c r="P28" s="48">
        <v>8</v>
      </c>
      <c r="Q28" s="1" t="s">
        <v>96</v>
      </c>
      <c r="R28" s="48">
        <v>8</v>
      </c>
      <c r="S28" s="1" t="s">
        <v>191</v>
      </c>
      <c r="T28" s="10">
        <v>2</v>
      </c>
    </row>
    <row r="29" spans="1:20">
      <c r="A29" s="1" t="s">
        <v>191</v>
      </c>
      <c r="B29" s="17">
        <v>6</v>
      </c>
      <c r="C29" s="1" t="s">
        <v>125</v>
      </c>
      <c r="D29" s="17">
        <v>2</v>
      </c>
      <c r="E29" s="1" t="s">
        <v>125</v>
      </c>
      <c r="F29" s="17">
        <v>3</v>
      </c>
      <c r="G29" s="1" t="s">
        <v>96</v>
      </c>
      <c r="H29" s="17">
        <v>11</v>
      </c>
      <c r="I29" s="1" t="s">
        <v>96</v>
      </c>
      <c r="J29" s="17">
        <v>17</v>
      </c>
      <c r="K29" s="1" t="s">
        <v>126</v>
      </c>
      <c r="L29" s="48">
        <v>491</v>
      </c>
      <c r="M29" s="1" t="s">
        <v>166</v>
      </c>
      <c r="N29" s="48">
        <v>108</v>
      </c>
      <c r="O29" s="1" t="s">
        <v>182</v>
      </c>
      <c r="P29" s="48">
        <v>76</v>
      </c>
      <c r="Q29" s="1" t="s">
        <v>182</v>
      </c>
      <c r="R29" s="48">
        <v>90</v>
      </c>
      <c r="S29" s="1" t="s">
        <v>96</v>
      </c>
      <c r="T29" s="10">
        <v>8</v>
      </c>
    </row>
    <row r="30" spans="1:20">
      <c r="A30" s="1" t="s">
        <v>96</v>
      </c>
      <c r="B30" s="17">
        <v>12</v>
      </c>
      <c r="C30" s="1" t="s">
        <v>191</v>
      </c>
      <c r="D30" s="17">
        <v>4</v>
      </c>
      <c r="E30" s="1" t="s">
        <v>191</v>
      </c>
      <c r="F30" s="17">
        <v>8</v>
      </c>
      <c r="G30" s="1" t="s">
        <v>182</v>
      </c>
      <c r="H30" s="17">
        <v>162</v>
      </c>
      <c r="I30" s="1" t="s">
        <v>182</v>
      </c>
      <c r="J30" s="17">
        <v>143</v>
      </c>
      <c r="K30" s="1" t="s">
        <v>166</v>
      </c>
      <c r="L30" s="48">
        <v>106</v>
      </c>
      <c r="M30" s="1" t="s">
        <v>172</v>
      </c>
      <c r="N30" s="48">
        <v>3842</v>
      </c>
      <c r="O30" s="1" t="s">
        <v>126</v>
      </c>
      <c r="P30" s="48">
        <v>404</v>
      </c>
      <c r="Q30" s="1" t="s">
        <v>126</v>
      </c>
      <c r="R30" s="48">
        <v>571</v>
      </c>
      <c r="S30" s="1" t="s">
        <v>182</v>
      </c>
      <c r="T30" s="10">
        <v>98</v>
      </c>
    </row>
    <row r="31" spans="1:20">
      <c r="A31" s="1" t="s">
        <v>182</v>
      </c>
      <c r="B31" s="17">
        <v>114</v>
      </c>
      <c r="C31" s="1" t="s">
        <v>96</v>
      </c>
      <c r="D31" s="17">
        <v>18</v>
      </c>
      <c r="E31" s="1" t="s">
        <v>96</v>
      </c>
      <c r="F31" s="17">
        <v>14</v>
      </c>
      <c r="G31" s="1" t="s">
        <v>126</v>
      </c>
      <c r="H31" s="17">
        <v>1310</v>
      </c>
      <c r="I31" s="1" t="s">
        <v>126</v>
      </c>
      <c r="J31" s="17">
        <v>1194</v>
      </c>
      <c r="K31" s="1" t="s">
        <v>172</v>
      </c>
      <c r="L31" s="48">
        <v>3881</v>
      </c>
      <c r="M31" s="1" t="s">
        <v>148</v>
      </c>
      <c r="N31" s="48">
        <v>63</v>
      </c>
      <c r="O31" s="1" t="s">
        <v>166</v>
      </c>
      <c r="P31" s="48">
        <v>95</v>
      </c>
      <c r="Q31" s="1" t="s">
        <v>166</v>
      </c>
      <c r="R31" s="48">
        <v>106</v>
      </c>
      <c r="S31" s="1" t="s">
        <v>126</v>
      </c>
      <c r="T31" s="10">
        <v>530</v>
      </c>
    </row>
    <row r="32" spans="1:20">
      <c r="A32" s="1" t="s">
        <v>126</v>
      </c>
      <c r="B32" s="17">
        <v>1070</v>
      </c>
      <c r="C32" s="1" t="s">
        <v>182</v>
      </c>
      <c r="D32" s="17">
        <v>120</v>
      </c>
      <c r="E32" s="1" t="s">
        <v>182</v>
      </c>
      <c r="F32" s="17">
        <v>126</v>
      </c>
      <c r="G32" s="1" t="s">
        <v>166</v>
      </c>
      <c r="H32" s="17">
        <v>38</v>
      </c>
      <c r="I32" s="1" t="s">
        <v>166</v>
      </c>
      <c r="J32" s="17">
        <v>44</v>
      </c>
      <c r="K32" s="1" t="s">
        <v>148</v>
      </c>
      <c r="L32" s="48">
        <v>57</v>
      </c>
      <c r="M32" s="1" t="s">
        <v>123</v>
      </c>
      <c r="N32" s="48">
        <v>35</v>
      </c>
      <c r="O32" s="1" t="s">
        <v>172</v>
      </c>
      <c r="P32" s="48">
        <v>3917</v>
      </c>
      <c r="Q32" s="1" t="s">
        <v>172</v>
      </c>
      <c r="R32" s="48">
        <v>3695</v>
      </c>
      <c r="S32" s="1" t="s">
        <v>166</v>
      </c>
      <c r="T32" s="10">
        <v>104</v>
      </c>
    </row>
    <row r="33" spans="1:20">
      <c r="A33" s="1" t="s">
        <v>166</v>
      </c>
      <c r="B33" s="17">
        <v>39</v>
      </c>
      <c r="C33" s="1" t="s">
        <v>126</v>
      </c>
      <c r="D33" s="17">
        <v>1093</v>
      </c>
      <c r="E33" s="1" t="s">
        <v>126</v>
      </c>
      <c r="F33" s="17">
        <v>1078</v>
      </c>
      <c r="G33" s="1" t="s">
        <v>172</v>
      </c>
      <c r="H33" s="17">
        <v>2176</v>
      </c>
      <c r="I33" s="1" t="s">
        <v>172</v>
      </c>
      <c r="J33" s="17">
        <v>2381</v>
      </c>
      <c r="K33" s="1" t="s">
        <v>123</v>
      </c>
      <c r="L33" s="48">
        <v>28</v>
      </c>
      <c r="M33" s="1" t="s">
        <v>158</v>
      </c>
      <c r="N33" s="48">
        <v>7</v>
      </c>
      <c r="O33" s="1" t="s">
        <v>148</v>
      </c>
      <c r="P33" s="48">
        <v>79</v>
      </c>
      <c r="Q33" s="1" t="s">
        <v>148</v>
      </c>
      <c r="R33" s="48">
        <v>61</v>
      </c>
      <c r="S33" s="1" t="s">
        <v>172</v>
      </c>
      <c r="T33" s="10">
        <v>3614</v>
      </c>
    </row>
    <row r="34" spans="1:20">
      <c r="A34" s="1" t="s">
        <v>172</v>
      </c>
      <c r="B34" s="17">
        <v>2467</v>
      </c>
      <c r="C34" s="1" t="s">
        <v>166</v>
      </c>
      <c r="D34" s="17">
        <v>29</v>
      </c>
      <c r="E34" s="1" t="s">
        <v>166</v>
      </c>
      <c r="F34" s="17">
        <v>28</v>
      </c>
      <c r="G34" s="1" t="s">
        <v>148</v>
      </c>
      <c r="H34" s="17">
        <v>230</v>
      </c>
      <c r="I34" s="1" t="s">
        <v>148</v>
      </c>
      <c r="J34" s="17">
        <v>191</v>
      </c>
      <c r="K34" s="1" t="s">
        <v>168</v>
      </c>
      <c r="L34" s="48">
        <v>1</v>
      </c>
      <c r="M34" s="1" t="s">
        <v>144</v>
      </c>
      <c r="N34" s="48">
        <v>57</v>
      </c>
      <c r="O34" s="1" t="s">
        <v>123</v>
      </c>
      <c r="P34" s="48">
        <v>41</v>
      </c>
      <c r="Q34" s="1" t="s">
        <v>123</v>
      </c>
      <c r="R34" s="48">
        <v>39</v>
      </c>
      <c r="S34" s="1" t="s">
        <v>148</v>
      </c>
      <c r="T34" s="10">
        <v>70</v>
      </c>
    </row>
    <row r="35" spans="1:20">
      <c r="A35" s="1" t="s">
        <v>148</v>
      </c>
      <c r="B35" s="17">
        <v>234</v>
      </c>
      <c r="C35" s="1" t="s">
        <v>172</v>
      </c>
      <c r="D35" s="17">
        <v>2419</v>
      </c>
      <c r="E35" s="1" t="s">
        <v>172</v>
      </c>
      <c r="F35" s="17">
        <v>2370</v>
      </c>
      <c r="G35" s="1" t="s">
        <v>123</v>
      </c>
      <c r="H35" s="17">
        <v>87</v>
      </c>
      <c r="I35" s="1" t="s">
        <v>123</v>
      </c>
      <c r="J35" s="17">
        <v>95</v>
      </c>
      <c r="K35" s="1" t="s">
        <v>158</v>
      </c>
      <c r="L35" s="48">
        <v>7</v>
      </c>
      <c r="M35" s="1" t="s">
        <v>152</v>
      </c>
      <c r="N35" s="48">
        <v>73</v>
      </c>
      <c r="O35" s="1" t="s">
        <v>158</v>
      </c>
      <c r="P35" s="48">
        <v>6</v>
      </c>
      <c r="Q35" s="1" t="s">
        <v>168</v>
      </c>
      <c r="R35" s="48">
        <v>1</v>
      </c>
      <c r="S35" s="1" t="s">
        <v>123</v>
      </c>
      <c r="T35" s="10">
        <v>48</v>
      </c>
    </row>
    <row r="36" spans="1:20">
      <c r="A36" s="1" t="s">
        <v>123</v>
      </c>
      <c r="B36" s="17">
        <v>123</v>
      </c>
      <c r="C36" s="1" t="s">
        <v>148</v>
      </c>
      <c r="D36" s="17">
        <v>220</v>
      </c>
      <c r="E36" s="1" t="s">
        <v>148</v>
      </c>
      <c r="F36" s="17">
        <v>215</v>
      </c>
      <c r="G36" s="1" t="s">
        <v>168</v>
      </c>
      <c r="H36" s="17">
        <v>14</v>
      </c>
      <c r="I36" s="1" t="s">
        <v>168</v>
      </c>
      <c r="J36" s="17">
        <v>8</v>
      </c>
      <c r="K36" s="1" t="s">
        <v>144</v>
      </c>
      <c r="L36" s="48">
        <v>68</v>
      </c>
      <c r="M36" s="1" t="s">
        <v>154</v>
      </c>
      <c r="N36" s="48">
        <v>7</v>
      </c>
      <c r="O36" s="1" t="s">
        <v>144</v>
      </c>
      <c r="P36" s="48">
        <v>62</v>
      </c>
      <c r="Q36" s="1" t="s">
        <v>158</v>
      </c>
      <c r="R36" s="48">
        <v>12</v>
      </c>
      <c r="S36" s="1" t="s">
        <v>168</v>
      </c>
      <c r="T36" s="10">
        <v>2</v>
      </c>
    </row>
    <row r="37" spans="1:20">
      <c r="A37" s="1" t="s">
        <v>168</v>
      </c>
      <c r="B37" s="17">
        <v>8</v>
      </c>
      <c r="C37" s="1" t="s">
        <v>123</v>
      </c>
      <c r="D37" s="17">
        <v>99</v>
      </c>
      <c r="E37" s="1" t="s">
        <v>123</v>
      </c>
      <c r="F37" s="17">
        <v>105</v>
      </c>
      <c r="G37" s="1" t="s">
        <v>158</v>
      </c>
      <c r="H37" s="17">
        <v>7</v>
      </c>
      <c r="I37" s="1" t="s">
        <v>158</v>
      </c>
      <c r="J37" s="17">
        <v>13</v>
      </c>
      <c r="K37" s="1" t="s">
        <v>152</v>
      </c>
      <c r="L37" s="48">
        <v>77</v>
      </c>
      <c r="M37" s="1" t="s">
        <v>187</v>
      </c>
      <c r="N37" s="48">
        <v>624</v>
      </c>
      <c r="O37" s="1" t="s">
        <v>152</v>
      </c>
      <c r="P37" s="48">
        <v>89</v>
      </c>
      <c r="Q37" s="1" t="s">
        <v>144</v>
      </c>
      <c r="R37" s="48">
        <v>81</v>
      </c>
      <c r="S37" s="1" t="s">
        <v>158</v>
      </c>
      <c r="T37" s="10">
        <v>11</v>
      </c>
    </row>
    <row r="38" spans="1:20">
      <c r="A38" s="1" t="s">
        <v>158</v>
      </c>
      <c r="B38" s="17">
        <v>14</v>
      </c>
      <c r="C38" s="1" t="s">
        <v>168</v>
      </c>
      <c r="D38" s="17">
        <v>18</v>
      </c>
      <c r="E38" s="1" t="s">
        <v>168</v>
      </c>
      <c r="F38" s="17">
        <v>13</v>
      </c>
      <c r="G38" s="1" t="s">
        <v>144</v>
      </c>
      <c r="H38" s="17">
        <v>251</v>
      </c>
      <c r="I38" s="1" t="s">
        <v>144</v>
      </c>
      <c r="J38" s="17">
        <v>234</v>
      </c>
      <c r="K38" s="1" t="s">
        <v>154</v>
      </c>
      <c r="L38" s="48">
        <v>16</v>
      </c>
      <c r="M38" s="1" t="s">
        <v>140</v>
      </c>
      <c r="N38" s="48">
        <v>67</v>
      </c>
      <c r="O38" s="1" t="s">
        <v>154</v>
      </c>
      <c r="P38" s="48">
        <v>12</v>
      </c>
      <c r="Q38" s="1" t="s">
        <v>152</v>
      </c>
      <c r="R38" s="48">
        <v>118</v>
      </c>
      <c r="S38" s="1" t="s">
        <v>144</v>
      </c>
      <c r="T38" s="10">
        <v>59</v>
      </c>
    </row>
    <row r="39" spans="1:20">
      <c r="A39" s="1" t="s">
        <v>144</v>
      </c>
      <c r="B39" s="17">
        <v>208</v>
      </c>
      <c r="C39" s="1" t="s">
        <v>158</v>
      </c>
      <c r="D39" s="17">
        <v>18</v>
      </c>
      <c r="E39" s="1" t="s">
        <v>158</v>
      </c>
      <c r="F39" s="17">
        <v>16</v>
      </c>
      <c r="G39" s="1" t="s">
        <v>152</v>
      </c>
      <c r="H39" s="17">
        <v>116</v>
      </c>
      <c r="I39" s="1" t="s">
        <v>152</v>
      </c>
      <c r="J39" s="17">
        <v>109</v>
      </c>
      <c r="K39" s="1" t="s">
        <v>187</v>
      </c>
      <c r="L39" s="48">
        <v>607</v>
      </c>
      <c r="M39" s="1" t="s">
        <v>93</v>
      </c>
      <c r="N39" s="48">
        <v>1</v>
      </c>
      <c r="O39" s="1" t="s">
        <v>187</v>
      </c>
      <c r="P39" s="48">
        <v>609</v>
      </c>
      <c r="Q39" s="1" t="s">
        <v>154</v>
      </c>
      <c r="R39" s="48">
        <v>11</v>
      </c>
      <c r="S39" s="1" t="s">
        <v>152</v>
      </c>
      <c r="T39" s="10">
        <v>102</v>
      </c>
    </row>
    <row r="40" spans="1:20">
      <c r="A40" s="1" t="s">
        <v>152</v>
      </c>
      <c r="B40" s="17">
        <v>102</v>
      </c>
      <c r="C40" s="1" t="s">
        <v>144</v>
      </c>
      <c r="D40" s="17">
        <v>214</v>
      </c>
      <c r="E40" s="1" t="s">
        <v>144</v>
      </c>
      <c r="F40" s="17">
        <v>205</v>
      </c>
      <c r="G40" s="1" t="s">
        <v>154</v>
      </c>
      <c r="H40" s="17">
        <v>40</v>
      </c>
      <c r="I40" s="1" t="s">
        <v>154</v>
      </c>
      <c r="J40" s="17">
        <v>46</v>
      </c>
      <c r="K40" s="1" t="s">
        <v>140</v>
      </c>
      <c r="L40" s="48">
        <v>59</v>
      </c>
      <c r="M40" s="1" t="s">
        <v>183</v>
      </c>
      <c r="N40" s="48">
        <v>20</v>
      </c>
      <c r="O40" s="1" t="s">
        <v>140</v>
      </c>
      <c r="P40" s="48">
        <v>66</v>
      </c>
      <c r="Q40" s="1" t="s">
        <v>187</v>
      </c>
      <c r="R40" s="48">
        <v>592</v>
      </c>
      <c r="S40" s="1" t="s">
        <v>154</v>
      </c>
      <c r="T40" s="10">
        <v>8</v>
      </c>
    </row>
    <row r="41" spans="1:20">
      <c r="A41" s="1" t="s">
        <v>154</v>
      </c>
      <c r="B41" s="17">
        <v>45</v>
      </c>
      <c r="C41" s="1" t="s">
        <v>152</v>
      </c>
      <c r="D41" s="17">
        <v>78</v>
      </c>
      <c r="E41" s="1" t="s">
        <v>152</v>
      </c>
      <c r="F41" s="17">
        <v>103</v>
      </c>
      <c r="G41" s="1" t="s">
        <v>187</v>
      </c>
      <c r="H41" s="17">
        <v>283</v>
      </c>
      <c r="I41" s="1" t="s">
        <v>187</v>
      </c>
      <c r="J41" s="17">
        <v>263</v>
      </c>
      <c r="K41" s="1" t="s">
        <v>183</v>
      </c>
      <c r="L41" s="48">
        <v>8</v>
      </c>
      <c r="M41" s="1" t="s">
        <v>121</v>
      </c>
      <c r="N41" s="48">
        <v>1</v>
      </c>
      <c r="O41" s="1" t="s">
        <v>93</v>
      </c>
      <c r="P41" s="48">
        <v>2</v>
      </c>
      <c r="Q41" s="1" t="s">
        <v>140</v>
      </c>
      <c r="R41" s="48">
        <v>67</v>
      </c>
      <c r="S41" s="1" t="s">
        <v>187</v>
      </c>
      <c r="T41" s="10">
        <v>619</v>
      </c>
    </row>
    <row r="42" spans="1:20">
      <c r="A42" s="1" t="s">
        <v>187</v>
      </c>
      <c r="B42" s="17">
        <v>268</v>
      </c>
      <c r="C42" s="1" t="s">
        <v>154</v>
      </c>
      <c r="D42" s="17">
        <v>54</v>
      </c>
      <c r="E42" s="1" t="s">
        <v>154</v>
      </c>
      <c r="F42" s="17">
        <v>42</v>
      </c>
      <c r="G42" s="1" t="s">
        <v>140</v>
      </c>
      <c r="H42" s="17">
        <v>157</v>
      </c>
      <c r="I42" s="1" t="s">
        <v>140</v>
      </c>
      <c r="J42" s="17">
        <v>161</v>
      </c>
      <c r="K42" s="1" t="s">
        <v>121</v>
      </c>
      <c r="L42" s="48">
        <v>1</v>
      </c>
      <c r="M42" s="1" t="s">
        <v>185</v>
      </c>
      <c r="N42" s="48">
        <v>100</v>
      </c>
      <c r="O42" s="1" t="s">
        <v>183</v>
      </c>
      <c r="P42" s="48">
        <v>8</v>
      </c>
      <c r="Q42" s="1" t="s">
        <v>93</v>
      </c>
      <c r="R42" s="48">
        <v>3</v>
      </c>
      <c r="S42" s="1" t="s">
        <v>140</v>
      </c>
      <c r="T42" s="10">
        <v>77</v>
      </c>
    </row>
    <row r="43" spans="1:20">
      <c r="A43" s="1" t="s">
        <v>140</v>
      </c>
      <c r="B43" s="17">
        <v>166</v>
      </c>
      <c r="C43" s="1" t="s">
        <v>187</v>
      </c>
      <c r="D43" s="17">
        <v>253</v>
      </c>
      <c r="E43" s="1" t="s">
        <v>187</v>
      </c>
      <c r="F43" s="17">
        <v>254</v>
      </c>
      <c r="G43" s="1" t="s">
        <v>93</v>
      </c>
      <c r="H43" s="17">
        <v>9</v>
      </c>
      <c r="I43" s="1" t="s">
        <v>93</v>
      </c>
      <c r="J43" s="17">
        <v>23</v>
      </c>
      <c r="K43" s="1" t="s">
        <v>185</v>
      </c>
      <c r="L43" s="48">
        <v>108</v>
      </c>
      <c r="M43" s="1" t="s">
        <v>81</v>
      </c>
      <c r="N43" s="48">
        <v>457</v>
      </c>
      <c r="O43" s="1" t="s">
        <v>185</v>
      </c>
      <c r="P43" s="48">
        <v>101</v>
      </c>
      <c r="Q43" s="1" t="s">
        <v>183</v>
      </c>
      <c r="R43" s="48">
        <v>4</v>
      </c>
      <c r="S43" s="1" t="s">
        <v>93</v>
      </c>
      <c r="T43" s="10">
        <v>1</v>
      </c>
    </row>
    <row r="44" spans="1:20">
      <c r="A44" s="1" t="s">
        <v>93</v>
      </c>
      <c r="B44" s="17">
        <v>19</v>
      </c>
      <c r="C44" s="1" t="s">
        <v>140</v>
      </c>
      <c r="D44" s="17">
        <v>146</v>
      </c>
      <c r="E44" s="1" t="s">
        <v>140</v>
      </c>
      <c r="F44" s="17">
        <v>142</v>
      </c>
      <c r="G44" s="1" t="s">
        <v>183</v>
      </c>
      <c r="H44" s="17">
        <v>5</v>
      </c>
      <c r="I44" s="1" t="s">
        <v>183</v>
      </c>
      <c r="J44" s="17">
        <v>7</v>
      </c>
      <c r="K44" s="1" t="s">
        <v>81</v>
      </c>
      <c r="L44" s="48">
        <v>407</v>
      </c>
      <c r="M44" s="1" t="s">
        <v>87</v>
      </c>
      <c r="N44" s="48">
        <v>61</v>
      </c>
      <c r="O44" s="1" t="s">
        <v>81</v>
      </c>
      <c r="P44" s="48">
        <v>435</v>
      </c>
      <c r="Q44" s="1" t="s">
        <v>121</v>
      </c>
      <c r="R44" s="48">
        <v>1</v>
      </c>
      <c r="S44" s="1" t="s">
        <v>183</v>
      </c>
      <c r="T44" s="10">
        <v>8</v>
      </c>
    </row>
    <row r="45" spans="1:20">
      <c r="A45" s="1" t="s">
        <v>183</v>
      </c>
      <c r="B45" s="17">
        <v>2</v>
      </c>
      <c r="C45" s="1" t="s">
        <v>93</v>
      </c>
      <c r="D45" s="17">
        <v>11</v>
      </c>
      <c r="E45" s="1" t="s">
        <v>93</v>
      </c>
      <c r="F45" s="17">
        <v>21</v>
      </c>
      <c r="G45" s="1" t="s">
        <v>185</v>
      </c>
      <c r="H45" s="17">
        <v>50</v>
      </c>
      <c r="I45" s="1" t="s">
        <v>121</v>
      </c>
      <c r="J45" s="17">
        <v>2</v>
      </c>
      <c r="K45" s="1" t="s">
        <v>87</v>
      </c>
      <c r="L45" s="48">
        <v>44</v>
      </c>
      <c r="M45" s="1" t="s">
        <v>75</v>
      </c>
      <c r="N45" s="48">
        <v>719</v>
      </c>
      <c r="O45" s="1" t="s">
        <v>87</v>
      </c>
      <c r="P45" s="48">
        <v>46</v>
      </c>
      <c r="Q45" s="1" t="s">
        <v>185</v>
      </c>
      <c r="R45" s="48">
        <v>109</v>
      </c>
      <c r="S45" s="1" t="s">
        <v>121</v>
      </c>
      <c r="T45" s="10">
        <v>3</v>
      </c>
    </row>
    <row r="46" spans="1:20">
      <c r="A46" s="1" t="s">
        <v>185</v>
      </c>
      <c r="B46" s="17">
        <v>51</v>
      </c>
      <c r="C46" s="1" t="s">
        <v>183</v>
      </c>
      <c r="D46" s="17">
        <v>3</v>
      </c>
      <c r="E46" s="1" t="s">
        <v>183</v>
      </c>
      <c r="F46" s="17">
        <v>6</v>
      </c>
      <c r="G46" s="1" t="s">
        <v>81</v>
      </c>
      <c r="H46" s="17">
        <v>942</v>
      </c>
      <c r="I46" s="1" t="s">
        <v>185</v>
      </c>
      <c r="J46" s="17">
        <v>46</v>
      </c>
      <c r="K46" s="1" t="s">
        <v>75</v>
      </c>
      <c r="L46" s="48">
        <v>710</v>
      </c>
      <c r="M46" s="1" t="s">
        <v>192</v>
      </c>
      <c r="N46" s="48">
        <v>130</v>
      </c>
      <c r="O46" s="1" t="s">
        <v>75</v>
      </c>
      <c r="P46" s="48">
        <v>781</v>
      </c>
      <c r="Q46" s="1" t="s">
        <v>81</v>
      </c>
      <c r="R46" s="48">
        <v>451</v>
      </c>
      <c r="S46" s="1" t="s">
        <v>185</v>
      </c>
      <c r="T46" s="10">
        <v>90</v>
      </c>
    </row>
    <row r="47" spans="1:20">
      <c r="A47" s="1" t="s">
        <v>81</v>
      </c>
      <c r="B47" s="17">
        <v>1123</v>
      </c>
      <c r="C47" s="1" t="s">
        <v>185</v>
      </c>
      <c r="D47" s="17">
        <v>60</v>
      </c>
      <c r="E47" s="1" t="s">
        <v>121</v>
      </c>
      <c r="F47" s="17">
        <v>2</v>
      </c>
      <c r="G47" s="1" t="s">
        <v>87</v>
      </c>
      <c r="H47" s="17">
        <v>41</v>
      </c>
      <c r="I47" s="1" t="s">
        <v>81</v>
      </c>
      <c r="J47" s="17">
        <v>972</v>
      </c>
      <c r="K47" s="1" t="s">
        <v>195</v>
      </c>
      <c r="L47" s="48">
        <v>1</v>
      </c>
      <c r="M47" s="1" t="s">
        <v>132</v>
      </c>
      <c r="N47" s="48">
        <v>1</v>
      </c>
      <c r="O47" s="1" t="s">
        <v>192</v>
      </c>
      <c r="P47" s="48">
        <v>118</v>
      </c>
      <c r="Q47" s="1" t="s">
        <v>87</v>
      </c>
      <c r="R47" s="48">
        <v>36</v>
      </c>
      <c r="S47" s="1" t="s">
        <v>81</v>
      </c>
      <c r="T47" s="10">
        <v>526</v>
      </c>
    </row>
    <row r="48" spans="1:20">
      <c r="A48" s="1" t="s">
        <v>87</v>
      </c>
      <c r="B48" s="17">
        <v>50</v>
      </c>
      <c r="C48" s="1" t="s">
        <v>81</v>
      </c>
      <c r="D48" s="17">
        <v>1073</v>
      </c>
      <c r="E48" s="1" t="s">
        <v>185</v>
      </c>
      <c r="F48" s="17">
        <v>56</v>
      </c>
      <c r="G48" s="1" t="s">
        <v>75</v>
      </c>
      <c r="H48" s="17">
        <v>166</v>
      </c>
      <c r="I48" s="1" t="s">
        <v>87</v>
      </c>
      <c r="J48" s="17">
        <v>42</v>
      </c>
      <c r="K48" s="1" t="s">
        <v>192</v>
      </c>
      <c r="L48" s="48">
        <v>110</v>
      </c>
      <c r="M48" s="1" t="s">
        <v>114</v>
      </c>
      <c r="N48" s="48">
        <v>21</v>
      </c>
      <c r="O48" s="1" t="s">
        <v>132</v>
      </c>
      <c r="P48" s="48">
        <v>3</v>
      </c>
      <c r="Q48" s="1" t="s">
        <v>75</v>
      </c>
      <c r="R48" s="48">
        <v>739</v>
      </c>
      <c r="S48" s="1" t="s">
        <v>87</v>
      </c>
      <c r="T48" s="10">
        <v>34</v>
      </c>
    </row>
    <row r="49" spans="1:20">
      <c r="A49" s="1" t="s">
        <v>75</v>
      </c>
      <c r="B49" s="17">
        <v>200</v>
      </c>
      <c r="C49" s="1" t="s">
        <v>87</v>
      </c>
      <c r="D49" s="17">
        <v>53</v>
      </c>
      <c r="E49" s="1" t="s">
        <v>81</v>
      </c>
      <c r="F49" s="17">
        <v>1153</v>
      </c>
      <c r="G49" s="1" t="s">
        <v>192</v>
      </c>
      <c r="H49" s="17">
        <v>21</v>
      </c>
      <c r="I49" s="1" t="s">
        <v>75</v>
      </c>
      <c r="J49" s="17">
        <v>205</v>
      </c>
      <c r="K49" s="1" t="s">
        <v>132</v>
      </c>
      <c r="L49" s="48">
        <v>1</v>
      </c>
      <c r="M49" s="1" t="s">
        <v>72</v>
      </c>
      <c r="N49" s="48">
        <v>5</v>
      </c>
      <c r="O49" s="1" t="s">
        <v>114</v>
      </c>
      <c r="P49" s="48">
        <v>21</v>
      </c>
      <c r="Q49" s="1" t="s">
        <v>192</v>
      </c>
      <c r="R49" s="48">
        <v>103</v>
      </c>
      <c r="S49" s="1" t="s">
        <v>75</v>
      </c>
      <c r="T49" s="10">
        <v>732</v>
      </c>
    </row>
    <row r="50" spans="1:20">
      <c r="A50" s="1" t="s">
        <v>195</v>
      </c>
      <c r="B50" s="17">
        <v>2</v>
      </c>
      <c r="C50" s="1" t="s">
        <v>75</v>
      </c>
      <c r="D50" s="17">
        <v>211</v>
      </c>
      <c r="E50" s="1" t="s">
        <v>87</v>
      </c>
      <c r="F50" s="17">
        <v>39</v>
      </c>
      <c r="G50" s="1" t="s">
        <v>132</v>
      </c>
      <c r="H50" s="17">
        <v>1</v>
      </c>
      <c r="I50" s="1" t="s">
        <v>195</v>
      </c>
      <c r="J50" s="17">
        <v>5</v>
      </c>
      <c r="K50" s="1" t="s">
        <v>164</v>
      </c>
      <c r="L50" s="48">
        <v>3</v>
      </c>
      <c r="M50" s="1" t="s">
        <v>117</v>
      </c>
      <c r="N50" s="48">
        <v>9</v>
      </c>
      <c r="O50" s="1" t="s">
        <v>72</v>
      </c>
      <c r="P50" s="48">
        <v>6</v>
      </c>
      <c r="Q50" s="1" t="s">
        <v>132</v>
      </c>
      <c r="R50" s="48">
        <v>1</v>
      </c>
      <c r="S50" s="1" t="s">
        <v>192</v>
      </c>
      <c r="T50" s="10">
        <v>132</v>
      </c>
    </row>
    <row r="51" spans="1:20">
      <c r="A51" s="1" t="s">
        <v>192</v>
      </c>
      <c r="B51" s="17">
        <v>18</v>
      </c>
      <c r="C51" s="1" t="s">
        <v>195</v>
      </c>
      <c r="D51" s="17">
        <v>3</v>
      </c>
      <c r="E51" s="1" t="s">
        <v>75</v>
      </c>
      <c r="F51" s="17">
        <v>210</v>
      </c>
      <c r="G51" s="1" t="s">
        <v>164</v>
      </c>
      <c r="H51" s="17">
        <v>2</v>
      </c>
      <c r="I51" s="1" t="s">
        <v>192</v>
      </c>
      <c r="J51" s="17">
        <v>34</v>
      </c>
      <c r="K51" s="1" t="s">
        <v>114</v>
      </c>
      <c r="L51" s="48">
        <v>11</v>
      </c>
      <c r="M51" s="1" t="s">
        <v>160</v>
      </c>
      <c r="N51" s="48">
        <v>2</v>
      </c>
      <c r="O51" s="1" t="s">
        <v>117</v>
      </c>
      <c r="P51" s="48">
        <v>10</v>
      </c>
      <c r="Q51" s="1" t="s">
        <v>114</v>
      </c>
      <c r="R51" s="48">
        <v>18</v>
      </c>
      <c r="S51" s="1" t="s">
        <v>132</v>
      </c>
      <c r="T51" s="10">
        <v>1</v>
      </c>
    </row>
    <row r="52" spans="1:20">
      <c r="A52" s="1" t="s">
        <v>132</v>
      </c>
      <c r="B52" s="17">
        <v>3</v>
      </c>
      <c r="C52" s="1" t="s">
        <v>192</v>
      </c>
      <c r="D52" s="17">
        <v>25</v>
      </c>
      <c r="E52" s="1" t="s">
        <v>195</v>
      </c>
      <c r="F52" s="17">
        <v>2</v>
      </c>
      <c r="G52" s="1" t="s">
        <v>114</v>
      </c>
      <c r="H52" s="17">
        <v>6</v>
      </c>
      <c r="I52" s="1" t="s">
        <v>132</v>
      </c>
      <c r="J52" s="17">
        <v>3</v>
      </c>
      <c r="K52" s="1" t="s">
        <v>72</v>
      </c>
      <c r="L52" s="48">
        <v>5</v>
      </c>
      <c r="M52" s="1" t="s">
        <v>188</v>
      </c>
      <c r="N52" s="48">
        <v>14</v>
      </c>
      <c r="O52" s="1" t="s">
        <v>188</v>
      </c>
      <c r="P52" s="48">
        <v>17</v>
      </c>
      <c r="Q52" s="1" t="s">
        <v>72</v>
      </c>
      <c r="R52" s="48">
        <v>6</v>
      </c>
      <c r="S52" s="1" t="s">
        <v>114</v>
      </c>
      <c r="T52" s="10">
        <v>22</v>
      </c>
    </row>
    <row r="53" spans="1:20">
      <c r="A53" s="1" t="s">
        <v>164</v>
      </c>
      <c r="B53" s="17">
        <v>2</v>
      </c>
      <c r="C53" s="1" t="s">
        <v>132</v>
      </c>
      <c r="D53" s="17">
        <v>5</v>
      </c>
      <c r="E53" s="1" t="s">
        <v>192</v>
      </c>
      <c r="F53" s="17">
        <v>14</v>
      </c>
      <c r="G53" s="1" t="s">
        <v>72</v>
      </c>
      <c r="H53" s="17">
        <v>18</v>
      </c>
      <c r="I53" s="1" t="s">
        <v>164</v>
      </c>
      <c r="J53" s="17">
        <v>9</v>
      </c>
      <c r="K53" s="1" t="s">
        <v>117</v>
      </c>
      <c r="L53" s="48">
        <v>6</v>
      </c>
      <c r="M53" s="1" t="s">
        <v>102</v>
      </c>
      <c r="N53" s="48">
        <v>4</v>
      </c>
      <c r="O53" s="1" t="s">
        <v>102</v>
      </c>
      <c r="P53" s="48">
        <v>3</v>
      </c>
      <c r="Q53" s="1" t="s">
        <v>117</v>
      </c>
      <c r="R53" s="48">
        <v>8</v>
      </c>
      <c r="S53" s="1" t="s">
        <v>72</v>
      </c>
      <c r="T53" s="10">
        <v>10</v>
      </c>
    </row>
    <row r="54" spans="1:20">
      <c r="A54" s="1" t="s">
        <v>114</v>
      </c>
      <c r="B54" s="17">
        <v>7</v>
      </c>
      <c r="C54" s="1" t="s">
        <v>164</v>
      </c>
      <c r="D54" s="17">
        <v>7</v>
      </c>
      <c r="E54" s="1" t="s">
        <v>132</v>
      </c>
      <c r="F54" s="17">
        <v>5</v>
      </c>
      <c r="G54" s="1" t="s">
        <v>117</v>
      </c>
      <c r="H54" s="17">
        <v>2</v>
      </c>
      <c r="I54" s="1" t="s">
        <v>114</v>
      </c>
      <c r="J54" s="17">
        <v>4</v>
      </c>
      <c r="K54" s="1" t="s">
        <v>160</v>
      </c>
      <c r="L54" s="48">
        <v>1</v>
      </c>
      <c r="M54" s="1" t="s">
        <v>178</v>
      </c>
      <c r="N54" s="48">
        <v>70</v>
      </c>
      <c r="O54" s="1" t="s">
        <v>178</v>
      </c>
      <c r="P54" s="48">
        <v>56</v>
      </c>
      <c r="Q54" s="1" t="s">
        <v>160</v>
      </c>
      <c r="R54" s="48">
        <v>2</v>
      </c>
      <c r="S54" s="1" t="s">
        <v>117</v>
      </c>
      <c r="T54" s="10">
        <v>7</v>
      </c>
    </row>
    <row r="55" spans="1:20">
      <c r="A55" s="1" t="s">
        <v>72</v>
      </c>
      <c r="B55" s="17">
        <v>15</v>
      </c>
      <c r="C55" s="1" t="s">
        <v>114</v>
      </c>
      <c r="D55" s="17">
        <v>4</v>
      </c>
      <c r="E55" s="1" t="s">
        <v>164</v>
      </c>
      <c r="F55" s="17">
        <v>11</v>
      </c>
      <c r="G55" s="1" t="s">
        <v>160</v>
      </c>
      <c r="H55" s="17">
        <v>6</v>
      </c>
      <c r="I55" s="1" t="s">
        <v>72</v>
      </c>
      <c r="J55" s="17">
        <v>12</v>
      </c>
      <c r="K55" s="1" t="s">
        <v>188</v>
      </c>
      <c r="L55" s="48">
        <v>18</v>
      </c>
      <c r="M55" s="1" t="s">
        <v>108</v>
      </c>
      <c r="N55" s="48">
        <v>8</v>
      </c>
      <c r="O55" s="1" t="s">
        <v>108</v>
      </c>
      <c r="P55" s="48">
        <v>7</v>
      </c>
      <c r="Q55" s="1" t="s">
        <v>188</v>
      </c>
      <c r="R55" s="48">
        <v>13</v>
      </c>
      <c r="S55" s="1" t="s">
        <v>188</v>
      </c>
      <c r="T55" s="10">
        <v>10</v>
      </c>
    </row>
    <row r="56" spans="1:20">
      <c r="A56" s="1" t="s">
        <v>117</v>
      </c>
      <c r="B56" s="17">
        <v>5</v>
      </c>
      <c r="C56" s="1" t="s">
        <v>72</v>
      </c>
      <c r="D56" s="17">
        <v>18</v>
      </c>
      <c r="E56" s="1" t="s">
        <v>114</v>
      </c>
      <c r="F56" s="17">
        <v>2</v>
      </c>
      <c r="G56" s="1" t="s">
        <v>188</v>
      </c>
      <c r="H56" s="17">
        <v>16</v>
      </c>
      <c r="I56" s="1" t="s">
        <v>117</v>
      </c>
      <c r="J56" s="17">
        <v>5</v>
      </c>
      <c r="K56" s="1" t="s">
        <v>102</v>
      </c>
      <c r="L56" s="48">
        <v>3</v>
      </c>
      <c r="M56" s="1" t="s">
        <v>84</v>
      </c>
      <c r="N56" s="48">
        <v>9</v>
      </c>
      <c r="O56" s="1" t="s">
        <v>119</v>
      </c>
      <c r="P56" s="48">
        <v>1</v>
      </c>
      <c r="Q56" s="1" t="s">
        <v>102</v>
      </c>
      <c r="R56" s="48">
        <v>5</v>
      </c>
      <c r="S56" s="1" t="s">
        <v>102</v>
      </c>
      <c r="T56" s="10">
        <v>4</v>
      </c>
    </row>
    <row r="57" spans="1:20">
      <c r="A57" s="1" t="s">
        <v>160</v>
      </c>
      <c r="B57" s="17">
        <v>5</v>
      </c>
      <c r="C57" s="1" t="s">
        <v>117</v>
      </c>
      <c r="D57" s="17">
        <v>2</v>
      </c>
      <c r="E57" s="1" t="s">
        <v>72</v>
      </c>
      <c r="F57" s="17">
        <v>14</v>
      </c>
      <c r="G57" s="1" t="s">
        <v>102</v>
      </c>
      <c r="H57" s="17">
        <v>65</v>
      </c>
      <c r="I57" s="1" t="s">
        <v>160</v>
      </c>
      <c r="J57" s="17">
        <v>4</v>
      </c>
      <c r="K57" s="1" t="s">
        <v>178</v>
      </c>
      <c r="L57" s="48">
        <v>46</v>
      </c>
      <c r="M57" s="48"/>
      <c r="N57" s="48"/>
      <c r="O57" s="1" t="s">
        <v>84</v>
      </c>
      <c r="P57" s="48">
        <v>16</v>
      </c>
      <c r="Q57" s="1" t="s">
        <v>178</v>
      </c>
      <c r="R57" s="48">
        <v>54</v>
      </c>
      <c r="S57" s="1" t="s">
        <v>128</v>
      </c>
      <c r="T57" s="10">
        <v>1</v>
      </c>
    </row>
    <row r="58" spans="1:20">
      <c r="A58" s="1" t="s">
        <v>188</v>
      </c>
      <c r="B58" s="17">
        <v>9</v>
      </c>
      <c r="C58" s="1" t="s">
        <v>160</v>
      </c>
      <c r="D58" s="17">
        <v>3</v>
      </c>
      <c r="E58" s="1" t="s">
        <v>117</v>
      </c>
      <c r="F58" s="17">
        <v>8</v>
      </c>
      <c r="G58" s="1" t="s">
        <v>178</v>
      </c>
      <c r="H58" s="17">
        <v>13</v>
      </c>
      <c r="I58" s="1" t="s">
        <v>188</v>
      </c>
      <c r="J58" s="17">
        <v>16</v>
      </c>
      <c r="K58" s="1" t="s">
        <v>108</v>
      </c>
      <c r="L58" s="48">
        <v>5</v>
      </c>
      <c r="M58" s="48"/>
      <c r="N58" s="48"/>
      <c r="O58" s="48"/>
      <c r="P58" s="48"/>
      <c r="Q58" s="1" t="s">
        <v>108</v>
      </c>
      <c r="R58" s="48">
        <v>8</v>
      </c>
      <c r="S58" s="1" t="s">
        <v>178</v>
      </c>
      <c r="T58" s="10">
        <v>65</v>
      </c>
    </row>
    <row r="59" spans="1:20">
      <c r="A59" s="1" t="s">
        <v>102</v>
      </c>
      <c r="B59" s="17">
        <v>61</v>
      </c>
      <c r="C59" s="1" t="s">
        <v>188</v>
      </c>
      <c r="D59" s="17">
        <v>12</v>
      </c>
      <c r="E59" s="1" t="s">
        <v>160</v>
      </c>
      <c r="F59" s="17">
        <v>3</v>
      </c>
      <c r="G59" s="1" t="s">
        <v>108</v>
      </c>
      <c r="H59" s="17">
        <v>6</v>
      </c>
      <c r="I59" s="1" t="s">
        <v>102</v>
      </c>
      <c r="J59" s="17">
        <v>48</v>
      </c>
      <c r="K59" s="1" t="s">
        <v>84</v>
      </c>
      <c r="L59" s="48">
        <v>18</v>
      </c>
      <c r="M59" s="48"/>
      <c r="N59" s="48"/>
      <c r="O59" s="48"/>
      <c r="P59" s="48"/>
      <c r="Q59" s="1" t="s">
        <v>84</v>
      </c>
      <c r="R59" s="48">
        <v>9</v>
      </c>
      <c r="S59" s="1" t="s">
        <v>108</v>
      </c>
      <c r="T59" s="10">
        <v>9</v>
      </c>
    </row>
    <row r="60" spans="1:20">
      <c r="A60" s="1" t="s">
        <v>128</v>
      </c>
      <c r="B60" s="17">
        <v>1</v>
      </c>
      <c r="C60" s="1" t="s">
        <v>102</v>
      </c>
      <c r="D60" s="17">
        <v>45</v>
      </c>
      <c r="E60" s="1" t="s">
        <v>188</v>
      </c>
      <c r="F60" s="17">
        <v>15</v>
      </c>
      <c r="G60" s="1" t="s">
        <v>84</v>
      </c>
      <c r="H60" s="17">
        <v>8</v>
      </c>
      <c r="I60" s="1" t="s">
        <v>178</v>
      </c>
      <c r="J60" s="17">
        <v>24</v>
      </c>
      <c r="K60" s="8"/>
      <c r="L60" s="48"/>
      <c r="M60" s="48"/>
      <c r="N60" s="48"/>
      <c r="O60" s="48"/>
      <c r="P60" s="48"/>
      <c r="Q60" s="48"/>
      <c r="R60" s="48"/>
      <c r="S60" s="1" t="s">
        <v>84</v>
      </c>
      <c r="T60" s="10">
        <v>21</v>
      </c>
    </row>
    <row r="61" spans="1:20">
      <c r="A61" s="1" t="s">
        <v>178</v>
      </c>
      <c r="B61" s="17">
        <v>22</v>
      </c>
      <c r="C61" s="1" t="s">
        <v>128</v>
      </c>
      <c r="D61" s="17">
        <v>1</v>
      </c>
      <c r="E61" s="1" t="s">
        <v>102</v>
      </c>
      <c r="F61" s="17">
        <v>59</v>
      </c>
      <c r="G61" s="17"/>
      <c r="H61" s="17"/>
      <c r="I61" s="1" t="s">
        <v>108</v>
      </c>
      <c r="J61" s="17">
        <v>3</v>
      </c>
      <c r="K61" s="8"/>
      <c r="L61" s="48"/>
      <c r="M61" s="48"/>
      <c r="N61" s="48"/>
      <c r="O61" s="48"/>
      <c r="P61" s="48"/>
      <c r="Q61" s="48"/>
      <c r="R61" s="48"/>
      <c r="S61" s="48"/>
      <c r="T61" s="10"/>
    </row>
    <row r="62" spans="1:20">
      <c r="A62" s="1" t="s">
        <v>108</v>
      </c>
      <c r="B62" s="17">
        <v>5</v>
      </c>
      <c r="C62" s="1" t="s">
        <v>178</v>
      </c>
      <c r="D62" s="17">
        <v>32</v>
      </c>
      <c r="E62" s="1" t="s">
        <v>178</v>
      </c>
      <c r="F62" s="17">
        <v>31</v>
      </c>
      <c r="G62" s="17"/>
      <c r="H62" s="17"/>
      <c r="I62" s="1" t="s">
        <v>84</v>
      </c>
      <c r="J62" s="17">
        <v>17</v>
      </c>
      <c r="K62" s="8"/>
      <c r="L62" s="48"/>
      <c r="M62" s="48"/>
      <c r="N62" s="48"/>
      <c r="O62" s="48"/>
      <c r="P62" s="48"/>
      <c r="Q62" s="48"/>
      <c r="R62" s="48"/>
      <c r="S62" s="48"/>
      <c r="T62" s="10"/>
    </row>
    <row r="63" spans="1:20">
      <c r="A63" s="1" t="s">
        <v>119</v>
      </c>
      <c r="B63" s="17">
        <v>1</v>
      </c>
      <c r="C63" s="1" t="s">
        <v>108</v>
      </c>
      <c r="D63" s="17">
        <v>4</v>
      </c>
      <c r="E63" s="1" t="s">
        <v>108</v>
      </c>
      <c r="F63" s="17">
        <v>6</v>
      </c>
      <c r="G63" s="17"/>
      <c r="H63" s="17"/>
      <c r="I63" s="17"/>
      <c r="J63" s="17"/>
      <c r="K63" s="8"/>
      <c r="L63" s="48"/>
      <c r="M63" s="48"/>
      <c r="N63" s="48"/>
      <c r="O63" s="48"/>
      <c r="P63" s="48"/>
      <c r="Q63" s="48"/>
      <c r="R63" s="48"/>
      <c r="S63" s="48"/>
      <c r="T63" s="10"/>
    </row>
    <row r="64" spans="1:20">
      <c r="A64" s="1" t="s">
        <v>84</v>
      </c>
      <c r="B64" s="17">
        <v>19</v>
      </c>
      <c r="C64" s="1" t="s">
        <v>119</v>
      </c>
      <c r="D64" s="17">
        <v>2</v>
      </c>
      <c r="E64" s="1" t="s">
        <v>119</v>
      </c>
      <c r="F64" s="17">
        <v>1</v>
      </c>
      <c r="G64" s="17"/>
      <c r="H64" s="17"/>
      <c r="I64" s="17"/>
      <c r="J64" s="17"/>
      <c r="K64" s="8"/>
      <c r="L64" s="48"/>
      <c r="M64" s="48"/>
      <c r="N64" s="48"/>
      <c r="O64" s="48"/>
      <c r="P64" s="48"/>
      <c r="Q64" s="48"/>
      <c r="R64" s="48"/>
      <c r="S64" s="48"/>
      <c r="T64" s="10"/>
    </row>
    <row r="65" spans="1:20">
      <c r="A65" s="17"/>
      <c r="B65" s="17"/>
      <c r="C65" s="1" t="s">
        <v>84</v>
      </c>
      <c r="D65" s="17">
        <v>9</v>
      </c>
      <c r="E65" s="1" t="s">
        <v>84</v>
      </c>
      <c r="F65" s="17">
        <v>12</v>
      </c>
      <c r="G65" s="17"/>
      <c r="H65" s="17"/>
      <c r="I65" s="17"/>
      <c r="J65" s="17"/>
      <c r="K65" s="8"/>
      <c r="L65" s="48"/>
      <c r="M65" s="48"/>
      <c r="N65" s="48"/>
      <c r="O65" s="48"/>
      <c r="P65" s="48"/>
      <c r="Q65" s="48"/>
      <c r="R65" s="48"/>
      <c r="S65" s="48"/>
      <c r="T65" s="10"/>
    </row>
    <row r="68" spans="1:20" ht="19.5">
      <c r="A68" s="109" t="s">
        <v>225</v>
      </c>
      <c r="B68" s="109"/>
      <c r="C68" s="109"/>
      <c r="D68" s="109"/>
      <c r="E68" s="109"/>
      <c r="F68" s="109"/>
      <c r="G68" s="109"/>
      <c r="H68" s="109"/>
      <c r="I68" s="109"/>
      <c r="J68" s="109"/>
      <c r="K68" s="109" t="s">
        <v>225</v>
      </c>
      <c r="L68" s="109"/>
      <c r="M68" s="109"/>
      <c r="N68" s="109"/>
      <c r="O68" s="109"/>
      <c r="P68" s="109"/>
      <c r="Q68" s="109"/>
      <c r="R68" s="109"/>
      <c r="S68" s="109"/>
      <c r="T68" s="109"/>
    </row>
    <row r="69" spans="1:20">
      <c r="A69" s="17"/>
      <c r="B69" s="1" t="s">
        <v>6</v>
      </c>
      <c r="C69" s="17"/>
      <c r="D69" s="1" t="s">
        <v>6</v>
      </c>
      <c r="E69" s="17"/>
      <c r="F69" s="1" t="s">
        <v>6</v>
      </c>
      <c r="G69" s="17"/>
      <c r="H69" s="1" t="s">
        <v>6</v>
      </c>
      <c r="I69" s="17"/>
      <c r="J69" s="7" t="s">
        <v>6</v>
      </c>
      <c r="K69" s="8"/>
      <c r="L69" s="1" t="s">
        <v>6</v>
      </c>
      <c r="M69" s="48"/>
      <c r="N69" s="1" t="s">
        <v>6</v>
      </c>
      <c r="O69" s="48"/>
      <c r="P69" s="1" t="s">
        <v>6</v>
      </c>
      <c r="Q69" s="48"/>
      <c r="R69" s="1" t="s">
        <v>6</v>
      </c>
      <c r="S69" s="48"/>
      <c r="T69" s="1" t="s">
        <v>6</v>
      </c>
    </row>
    <row r="70" spans="1:20">
      <c r="A70" s="1" t="s">
        <v>160</v>
      </c>
      <c r="B70" s="17">
        <v>30</v>
      </c>
      <c r="C70" s="1" t="s">
        <v>160</v>
      </c>
      <c r="D70" s="17">
        <v>29</v>
      </c>
      <c r="E70" s="1" t="s">
        <v>160</v>
      </c>
      <c r="F70" s="17">
        <v>32</v>
      </c>
      <c r="G70" s="1" t="s">
        <v>160</v>
      </c>
      <c r="H70" s="17">
        <v>34</v>
      </c>
      <c r="I70" s="1" t="s">
        <v>160</v>
      </c>
      <c r="J70" s="17">
        <v>25</v>
      </c>
      <c r="K70" s="1" t="s">
        <v>160</v>
      </c>
      <c r="L70" s="48">
        <v>1</v>
      </c>
      <c r="M70" s="1" t="s">
        <v>160</v>
      </c>
      <c r="N70" s="48">
        <v>7</v>
      </c>
      <c r="O70" s="1" t="s">
        <v>160</v>
      </c>
      <c r="P70" s="48">
        <v>3</v>
      </c>
      <c r="Q70" s="1" t="s">
        <v>160</v>
      </c>
      <c r="R70" s="48">
        <v>5</v>
      </c>
      <c r="S70" s="1" t="s">
        <v>160</v>
      </c>
      <c r="T70" s="10">
        <v>1</v>
      </c>
    </row>
    <row r="71" spans="1:20">
      <c r="A71" s="1" t="s">
        <v>84</v>
      </c>
      <c r="B71" s="17">
        <v>3</v>
      </c>
      <c r="C71" s="1" t="s">
        <v>84</v>
      </c>
      <c r="D71" s="17">
        <v>6</v>
      </c>
      <c r="E71" s="1" t="s">
        <v>84</v>
      </c>
      <c r="F71" s="17">
        <v>1</v>
      </c>
      <c r="G71" s="1" t="s">
        <v>84</v>
      </c>
      <c r="H71" s="17">
        <v>4</v>
      </c>
      <c r="I71" s="1" t="s">
        <v>84</v>
      </c>
      <c r="J71" s="17">
        <v>5</v>
      </c>
      <c r="K71" s="1" t="s">
        <v>168</v>
      </c>
      <c r="L71" s="48">
        <v>104</v>
      </c>
      <c r="M71" s="1" t="s">
        <v>180</v>
      </c>
      <c r="N71" s="48">
        <v>1</v>
      </c>
      <c r="O71" s="1" t="s">
        <v>78</v>
      </c>
      <c r="P71" s="48">
        <v>2</v>
      </c>
      <c r="Q71" s="1" t="s">
        <v>78</v>
      </c>
      <c r="R71" s="48">
        <v>1</v>
      </c>
      <c r="S71" s="1" t="s">
        <v>78</v>
      </c>
      <c r="T71" s="10">
        <v>1</v>
      </c>
    </row>
    <row r="72" spans="1:20">
      <c r="A72" s="1" t="s">
        <v>78</v>
      </c>
      <c r="B72" s="17">
        <v>14</v>
      </c>
      <c r="C72" s="1" t="s">
        <v>78</v>
      </c>
      <c r="D72" s="17">
        <v>32</v>
      </c>
      <c r="E72" s="1" t="s">
        <v>78</v>
      </c>
      <c r="F72" s="17">
        <v>31</v>
      </c>
      <c r="G72" s="1" t="s">
        <v>78</v>
      </c>
      <c r="H72" s="17">
        <v>17</v>
      </c>
      <c r="I72" s="1" t="s">
        <v>78</v>
      </c>
      <c r="J72" s="17">
        <v>25</v>
      </c>
      <c r="K72" s="1" t="s">
        <v>156</v>
      </c>
      <c r="L72" s="48">
        <v>8</v>
      </c>
      <c r="M72" s="1" t="s">
        <v>168</v>
      </c>
      <c r="N72" s="48">
        <v>111</v>
      </c>
      <c r="O72" s="1" t="s">
        <v>168</v>
      </c>
      <c r="P72" s="48">
        <v>85</v>
      </c>
      <c r="Q72" s="1" t="s">
        <v>180</v>
      </c>
      <c r="R72" s="48">
        <v>3</v>
      </c>
      <c r="S72" s="1" t="s">
        <v>168</v>
      </c>
      <c r="T72" s="10">
        <v>99</v>
      </c>
    </row>
    <row r="73" spans="1:20">
      <c r="A73" s="1" t="s">
        <v>168</v>
      </c>
      <c r="B73" s="17">
        <v>34</v>
      </c>
      <c r="C73" s="1" t="s">
        <v>168</v>
      </c>
      <c r="D73" s="17">
        <v>27</v>
      </c>
      <c r="E73" s="1" t="s">
        <v>168</v>
      </c>
      <c r="F73" s="17">
        <v>24</v>
      </c>
      <c r="G73" s="1" t="s">
        <v>90</v>
      </c>
      <c r="H73" s="17">
        <v>1</v>
      </c>
      <c r="I73" s="1" t="s">
        <v>168</v>
      </c>
      <c r="J73" s="17">
        <v>27</v>
      </c>
      <c r="K73" s="1" t="s">
        <v>181</v>
      </c>
      <c r="L73" s="48">
        <v>8</v>
      </c>
      <c r="M73" s="1" t="s">
        <v>156</v>
      </c>
      <c r="N73" s="48">
        <v>6</v>
      </c>
      <c r="O73" s="1" t="s">
        <v>156</v>
      </c>
      <c r="P73" s="48">
        <v>11</v>
      </c>
      <c r="Q73" s="1" t="s">
        <v>168</v>
      </c>
      <c r="R73" s="48">
        <v>105</v>
      </c>
      <c r="S73" s="1" t="s">
        <v>156</v>
      </c>
      <c r="T73" s="10">
        <v>17</v>
      </c>
    </row>
    <row r="74" spans="1:20">
      <c r="A74" s="1" t="s">
        <v>183</v>
      </c>
      <c r="B74" s="17">
        <v>304</v>
      </c>
      <c r="C74" s="1" t="s">
        <v>183</v>
      </c>
      <c r="D74" s="17">
        <v>291</v>
      </c>
      <c r="E74" s="1" t="s">
        <v>183</v>
      </c>
      <c r="F74" s="17">
        <v>311</v>
      </c>
      <c r="G74" s="1" t="s">
        <v>168</v>
      </c>
      <c r="H74" s="17">
        <v>29</v>
      </c>
      <c r="I74" s="1" t="s">
        <v>183</v>
      </c>
      <c r="J74" s="17">
        <v>307</v>
      </c>
      <c r="K74" s="1" t="s">
        <v>102</v>
      </c>
      <c r="L74" s="48">
        <v>1</v>
      </c>
      <c r="M74" s="1" t="s">
        <v>181</v>
      </c>
      <c r="N74" s="48">
        <v>28</v>
      </c>
      <c r="O74" s="1" t="s">
        <v>181</v>
      </c>
      <c r="P74" s="48">
        <v>14</v>
      </c>
      <c r="Q74" s="1" t="s">
        <v>156</v>
      </c>
      <c r="R74" s="48">
        <v>9</v>
      </c>
      <c r="S74" s="1" t="s">
        <v>181</v>
      </c>
      <c r="T74" s="10">
        <v>14</v>
      </c>
    </row>
    <row r="75" spans="1:20">
      <c r="A75" s="1" t="s">
        <v>144</v>
      </c>
      <c r="B75" s="17">
        <v>2</v>
      </c>
      <c r="C75" s="1" t="s">
        <v>144</v>
      </c>
      <c r="D75" s="17">
        <v>4</v>
      </c>
      <c r="E75" s="1" t="s">
        <v>144</v>
      </c>
      <c r="F75" s="17">
        <v>1</v>
      </c>
      <c r="G75" s="1" t="s">
        <v>183</v>
      </c>
      <c r="H75" s="17">
        <v>273</v>
      </c>
      <c r="I75" s="1" t="s">
        <v>144</v>
      </c>
      <c r="J75" s="17">
        <v>2</v>
      </c>
      <c r="K75" s="1" t="s">
        <v>125</v>
      </c>
      <c r="L75" s="48">
        <v>5</v>
      </c>
      <c r="M75" s="1" t="s">
        <v>102</v>
      </c>
      <c r="N75" s="48">
        <v>5</v>
      </c>
      <c r="O75" s="1" t="s">
        <v>102</v>
      </c>
      <c r="P75" s="48">
        <v>1</v>
      </c>
      <c r="Q75" s="1" t="s">
        <v>181</v>
      </c>
      <c r="R75" s="48">
        <v>48</v>
      </c>
      <c r="S75" s="1" t="s">
        <v>102</v>
      </c>
      <c r="T75" s="10">
        <v>6</v>
      </c>
    </row>
    <row r="76" spans="1:20">
      <c r="A76" s="1" t="s">
        <v>181</v>
      </c>
      <c r="B76" s="17">
        <v>1358</v>
      </c>
      <c r="C76" s="1" t="s">
        <v>181</v>
      </c>
      <c r="D76" s="17">
        <v>1130</v>
      </c>
      <c r="E76" s="1" t="s">
        <v>181</v>
      </c>
      <c r="F76" s="17">
        <v>1102</v>
      </c>
      <c r="G76" s="1" t="s">
        <v>144</v>
      </c>
      <c r="H76" s="17">
        <v>6</v>
      </c>
      <c r="I76" s="1" t="s">
        <v>181</v>
      </c>
      <c r="J76" s="17">
        <v>1096</v>
      </c>
      <c r="K76" s="36" t="s">
        <v>130</v>
      </c>
      <c r="L76" s="37">
        <v>6177</v>
      </c>
      <c r="M76" s="1" t="s">
        <v>125</v>
      </c>
      <c r="N76" s="48">
        <v>1</v>
      </c>
      <c r="O76" s="1" t="s">
        <v>125</v>
      </c>
      <c r="P76" s="48">
        <v>1</v>
      </c>
      <c r="Q76" s="1" t="s">
        <v>102</v>
      </c>
      <c r="R76" s="48">
        <v>2</v>
      </c>
      <c r="S76" s="1" t="s">
        <v>125</v>
      </c>
      <c r="T76" s="10">
        <v>7</v>
      </c>
    </row>
    <row r="77" spans="1:20">
      <c r="A77" s="1" t="s">
        <v>102</v>
      </c>
      <c r="B77" s="17">
        <v>1</v>
      </c>
      <c r="C77" s="1" t="s">
        <v>102</v>
      </c>
      <c r="D77" s="17">
        <v>4</v>
      </c>
      <c r="E77" s="1" t="s">
        <v>102</v>
      </c>
      <c r="F77" s="17">
        <v>3</v>
      </c>
      <c r="G77" s="1" t="s">
        <v>181</v>
      </c>
      <c r="H77" s="17">
        <v>1307</v>
      </c>
      <c r="I77" s="1" t="s">
        <v>102</v>
      </c>
      <c r="J77" s="17">
        <v>2</v>
      </c>
      <c r="K77" s="1" t="s">
        <v>93</v>
      </c>
      <c r="L77" s="48">
        <v>9</v>
      </c>
      <c r="M77" s="36" t="s">
        <v>130</v>
      </c>
      <c r="N77" s="37">
        <v>5953</v>
      </c>
      <c r="O77" s="36" t="s">
        <v>130</v>
      </c>
      <c r="P77" s="37">
        <v>6028</v>
      </c>
      <c r="Q77" s="1" t="s">
        <v>125</v>
      </c>
      <c r="R77" s="48">
        <v>10</v>
      </c>
      <c r="S77" s="36" t="s">
        <v>130</v>
      </c>
      <c r="T77" s="117">
        <v>6156</v>
      </c>
    </row>
    <row r="78" spans="1:20">
      <c r="A78" s="1" t="s">
        <v>93</v>
      </c>
      <c r="B78" s="17">
        <v>10</v>
      </c>
      <c r="C78" s="1" t="s">
        <v>93</v>
      </c>
      <c r="D78" s="17">
        <v>5</v>
      </c>
      <c r="E78" s="1" t="s">
        <v>142</v>
      </c>
      <c r="F78" s="17">
        <v>1</v>
      </c>
      <c r="G78" s="1" t="s">
        <v>102</v>
      </c>
      <c r="H78" s="17">
        <v>4</v>
      </c>
      <c r="I78" s="1" t="s">
        <v>142</v>
      </c>
      <c r="J78" s="17">
        <v>1</v>
      </c>
      <c r="K78" s="1" t="s">
        <v>179</v>
      </c>
      <c r="L78" s="48">
        <v>1</v>
      </c>
      <c r="M78" s="1" t="s">
        <v>93</v>
      </c>
      <c r="N78" s="48">
        <v>9</v>
      </c>
      <c r="O78" s="1" t="s">
        <v>93</v>
      </c>
      <c r="P78" s="48">
        <v>8</v>
      </c>
      <c r="Q78" s="36" t="s">
        <v>130</v>
      </c>
      <c r="R78" s="37">
        <v>6086</v>
      </c>
      <c r="S78" s="1" t="s">
        <v>93</v>
      </c>
      <c r="T78" s="10">
        <v>17</v>
      </c>
    </row>
    <row r="79" spans="1:20">
      <c r="A79" s="1" t="s">
        <v>174</v>
      </c>
      <c r="B79" s="17">
        <v>79</v>
      </c>
      <c r="C79" s="1" t="s">
        <v>174</v>
      </c>
      <c r="D79" s="17">
        <v>65</v>
      </c>
      <c r="E79" s="1" t="s">
        <v>93</v>
      </c>
      <c r="F79" s="17">
        <v>6</v>
      </c>
      <c r="G79" s="1" t="s">
        <v>142</v>
      </c>
      <c r="H79" s="17">
        <v>1</v>
      </c>
      <c r="I79" s="1" t="s">
        <v>93</v>
      </c>
      <c r="J79" s="17">
        <v>10</v>
      </c>
      <c r="K79" s="1" t="s">
        <v>134</v>
      </c>
      <c r="L79" s="48">
        <v>1</v>
      </c>
      <c r="M79" s="1" t="s">
        <v>179</v>
      </c>
      <c r="N79" s="48">
        <v>2</v>
      </c>
      <c r="O79" s="1" t="s">
        <v>179</v>
      </c>
      <c r="P79" s="48">
        <v>6</v>
      </c>
      <c r="Q79" s="1" t="s">
        <v>93</v>
      </c>
      <c r="R79" s="48">
        <v>15</v>
      </c>
      <c r="S79" s="1" t="s">
        <v>189</v>
      </c>
      <c r="T79" s="10">
        <v>1</v>
      </c>
    </row>
    <row r="80" spans="1:20">
      <c r="A80" s="1" t="s">
        <v>179</v>
      </c>
      <c r="B80" s="17">
        <v>8</v>
      </c>
      <c r="C80" s="1" t="s">
        <v>179</v>
      </c>
      <c r="D80" s="17">
        <v>8</v>
      </c>
      <c r="E80" s="1" t="s">
        <v>174</v>
      </c>
      <c r="F80" s="17">
        <v>89</v>
      </c>
      <c r="G80" s="1" t="s">
        <v>93</v>
      </c>
      <c r="H80" s="17">
        <v>3</v>
      </c>
      <c r="I80" s="1" t="s">
        <v>174</v>
      </c>
      <c r="J80" s="17">
        <v>76</v>
      </c>
      <c r="K80" s="1" t="s">
        <v>132</v>
      </c>
      <c r="L80" s="48">
        <v>1</v>
      </c>
      <c r="M80" s="1" t="s">
        <v>189</v>
      </c>
      <c r="N80" s="48">
        <v>2</v>
      </c>
      <c r="O80" s="1" t="s">
        <v>134</v>
      </c>
      <c r="P80" s="48">
        <v>1</v>
      </c>
      <c r="Q80" s="1" t="s">
        <v>174</v>
      </c>
      <c r="R80" s="48">
        <v>1</v>
      </c>
      <c r="S80" s="1" t="s">
        <v>132</v>
      </c>
      <c r="T80" s="10">
        <v>1</v>
      </c>
    </row>
    <row r="81" spans="1:20">
      <c r="A81" s="1" t="s">
        <v>134</v>
      </c>
      <c r="B81" s="17">
        <v>2</v>
      </c>
      <c r="C81" s="1" t="s">
        <v>134</v>
      </c>
      <c r="D81" s="17">
        <v>4</v>
      </c>
      <c r="E81" s="1" t="s">
        <v>179</v>
      </c>
      <c r="F81" s="17">
        <v>6</v>
      </c>
      <c r="G81" s="1" t="s">
        <v>174</v>
      </c>
      <c r="H81" s="17">
        <v>74</v>
      </c>
      <c r="I81" s="1" t="s">
        <v>179</v>
      </c>
      <c r="J81" s="17">
        <v>11</v>
      </c>
      <c r="K81" s="1" t="s">
        <v>193</v>
      </c>
      <c r="L81" s="48">
        <v>22</v>
      </c>
      <c r="M81" s="1" t="s">
        <v>132</v>
      </c>
      <c r="N81" s="48">
        <v>4</v>
      </c>
      <c r="O81" s="1" t="s">
        <v>132</v>
      </c>
      <c r="P81" s="48">
        <v>1</v>
      </c>
      <c r="Q81" s="1" t="s">
        <v>179</v>
      </c>
      <c r="R81" s="48">
        <v>2</v>
      </c>
      <c r="S81" s="1" t="s">
        <v>193</v>
      </c>
      <c r="T81" s="10">
        <v>16</v>
      </c>
    </row>
    <row r="82" spans="1:20">
      <c r="A82" s="1" t="s">
        <v>108</v>
      </c>
      <c r="B82" s="17">
        <v>8</v>
      </c>
      <c r="C82" s="1" t="s">
        <v>108</v>
      </c>
      <c r="D82" s="17">
        <v>11</v>
      </c>
      <c r="E82" s="1" t="s">
        <v>134</v>
      </c>
      <c r="F82" s="17">
        <v>1</v>
      </c>
      <c r="G82" s="1" t="s">
        <v>179</v>
      </c>
      <c r="H82" s="17">
        <v>8</v>
      </c>
      <c r="I82" s="1" t="s">
        <v>134</v>
      </c>
      <c r="J82" s="17">
        <v>2</v>
      </c>
      <c r="K82" s="1" t="s">
        <v>146</v>
      </c>
      <c r="L82" s="48">
        <v>1</v>
      </c>
      <c r="M82" s="1" t="s">
        <v>193</v>
      </c>
      <c r="N82" s="48">
        <v>17</v>
      </c>
      <c r="O82" s="1" t="s">
        <v>193</v>
      </c>
      <c r="P82" s="48">
        <v>23</v>
      </c>
      <c r="Q82" s="1" t="s">
        <v>134</v>
      </c>
      <c r="R82" s="48">
        <v>1</v>
      </c>
      <c r="S82" s="1" t="s">
        <v>146</v>
      </c>
      <c r="T82" s="10">
        <v>2</v>
      </c>
    </row>
    <row r="83" spans="1:20">
      <c r="A83" s="1" t="s">
        <v>190</v>
      </c>
      <c r="B83" s="17">
        <v>50</v>
      </c>
      <c r="C83" s="1" t="s">
        <v>190</v>
      </c>
      <c r="D83" s="17">
        <v>75</v>
      </c>
      <c r="E83" s="1" t="s">
        <v>108</v>
      </c>
      <c r="F83" s="17">
        <v>3</v>
      </c>
      <c r="G83" s="1" t="s">
        <v>140</v>
      </c>
      <c r="H83" s="17">
        <v>2</v>
      </c>
      <c r="I83" s="1" t="s">
        <v>108</v>
      </c>
      <c r="J83" s="17">
        <v>11</v>
      </c>
      <c r="K83" s="1" t="s">
        <v>186</v>
      </c>
      <c r="L83" s="48">
        <v>2</v>
      </c>
      <c r="M83" s="1" t="s">
        <v>146</v>
      </c>
      <c r="N83" s="48">
        <v>1</v>
      </c>
      <c r="O83" s="1" t="s">
        <v>189</v>
      </c>
      <c r="P83" s="48">
        <v>1</v>
      </c>
      <c r="Q83" s="1" t="s">
        <v>132</v>
      </c>
      <c r="R83" s="48">
        <v>7</v>
      </c>
      <c r="S83" s="1" t="s">
        <v>186</v>
      </c>
      <c r="T83" s="10">
        <v>1</v>
      </c>
    </row>
    <row r="84" spans="1:20">
      <c r="A84" s="1" t="s">
        <v>96</v>
      </c>
      <c r="B84" s="17">
        <v>27</v>
      </c>
      <c r="C84" s="1" t="s">
        <v>96</v>
      </c>
      <c r="D84" s="17">
        <v>32</v>
      </c>
      <c r="E84" s="1" t="s">
        <v>190</v>
      </c>
      <c r="F84" s="17">
        <v>65</v>
      </c>
      <c r="G84" s="1" t="s">
        <v>108</v>
      </c>
      <c r="H84" s="17">
        <v>17</v>
      </c>
      <c r="I84" s="1" t="s">
        <v>190</v>
      </c>
      <c r="J84" s="17">
        <v>69</v>
      </c>
      <c r="K84" s="1" t="s">
        <v>96</v>
      </c>
      <c r="L84" s="48">
        <v>1</v>
      </c>
      <c r="M84" s="1" t="s">
        <v>190</v>
      </c>
      <c r="N84" s="48">
        <v>1</v>
      </c>
      <c r="O84" s="1" t="s">
        <v>191</v>
      </c>
      <c r="P84" s="48">
        <v>10</v>
      </c>
      <c r="Q84" s="1" t="s">
        <v>193</v>
      </c>
      <c r="R84" s="48">
        <v>16</v>
      </c>
      <c r="S84" s="1" t="s">
        <v>190</v>
      </c>
      <c r="T84" s="10">
        <v>1</v>
      </c>
    </row>
    <row r="85" spans="1:20">
      <c r="A85" s="1" t="s">
        <v>136</v>
      </c>
      <c r="B85" s="17">
        <v>1372</v>
      </c>
      <c r="C85" s="1" t="s">
        <v>136</v>
      </c>
      <c r="D85" s="17">
        <v>1395</v>
      </c>
      <c r="E85" s="1" t="s">
        <v>96</v>
      </c>
      <c r="F85" s="17">
        <v>41</v>
      </c>
      <c r="G85" s="1" t="s">
        <v>190</v>
      </c>
      <c r="H85" s="17">
        <v>66</v>
      </c>
      <c r="I85" s="1" t="s">
        <v>96</v>
      </c>
      <c r="J85" s="17">
        <v>40</v>
      </c>
      <c r="K85" s="1" t="s">
        <v>191</v>
      </c>
      <c r="L85" s="48">
        <v>9</v>
      </c>
      <c r="M85" s="1" t="s">
        <v>96</v>
      </c>
      <c r="N85" s="48">
        <v>1</v>
      </c>
      <c r="O85" s="1" t="s">
        <v>136</v>
      </c>
      <c r="P85" s="48">
        <v>1106</v>
      </c>
      <c r="Q85" s="1" t="s">
        <v>146</v>
      </c>
      <c r="R85" s="48">
        <v>3</v>
      </c>
      <c r="S85" s="1" t="s">
        <v>191</v>
      </c>
      <c r="T85" s="10">
        <v>13</v>
      </c>
    </row>
    <row r="86" spans="1:20">
      <c r="A86" s="1" t="s">
        <v>126</v>
      </c>
      <c r="B86" s="17">
        <v>1</v>
      </c>
      <c r="C86" s="1" t="s">
        <v>126</v>
      </c>
      <c r="D86" s="17">
        <v>1</v>
      </c>
      <c r="E86" s="1" t="s">
        <v>136</v>
      </c>
      <c r="F86" s="17">
        <v>1442</v>
      </c>
      <c r="G86" s="1" t="s">
        <v>96</v>
      </c>
      <c r="H86" s="17">
        <v>38</v>
      </c>
      <c r="I86" s="1" t="s">
        <v>136</v>
      </c>
      <c r="J86" s="17">
        <v>1471</v>
      </c>
      <c r="K86" s="1" t="s">
        <v>136</v>
      </c>
      <c r="L86" s="48">
        <v>989</v>
      </c>
      <c r="M86" s="1" t="s">
        <v>191</v>
      </c>
      <c r="N86" s="48">
        <v>12</v>
      </c>
      <c r="O86" s="1" t="s">
        <v>176</v>
      </c>
      <c r="P86" s="48">
        <v>49</v>
      </c>
      <c r="Q86" s="1" t="s">
        <v>190</v>
      </c>
      <c r="R86" s="48">
        <v>1</v>
      </c>
      <c r="S86" s="1" t="s">
        <v>75</v>
      </c>
      <c r="T86" s="10">
        <v>1</v>
      </c>
    </row>
    <row r="87" spans="1:20">
      <c r="A87" s="1" t="s">
        <v>152</v>
      </c>
      <c r="B87" s="17">
        <v>1</v>
      </c>
      <c r="C87" s="1" t="s">
        <v>152</v>
      </c>
      <c r="D87" s="17">
        <v>1</v>
      </c>
      <c r="E87" s="1" t="s">
        <v>184</v>
      </c>
      <c r="F87" s="17">
        <v>3</v>
      </c>
      <c r="G87" s="1" t="s">
        <v>136</v>
      </c>
      <c r="H87" s="17">
        <v>1287</v>
      </c>
      <c r="I87" s="1" t="s">
        <v>152</v>
      </c>
      <c r="J87" s="17">
        <v>1</v>
      </c>
      <c r="K87" s="1" t="s">
        <v>176</v>
      </c>
      <c r="L87" s="48">
        <v>42</v>
      </c>
      <c r="M87" s="1" t="s">
        <v>136</v>
      </c>
      <c r="N87" s="48">
        <v>1144</v>
      </c>
      <c r="O87" s="1" t="s">
        <v>195</v>
      </c>
      <c r="P87" s="48">
        <v>584</v>
      </c>
      <c r="Q87" s="1" t="s">
        <v>191</v>
      </c>
      <c r="R87" s="48">
        <v>10</v>
      </c>
      <c r="S87" s="1" t="s">
        <v>136</v>
      </c>
      <c r="T87" s="10">
        <v>903</v>
      </c>
    </row>
    <row r="88" spans="1:20">
      <c r="A88" s="1" t="s">
        <v>195</v>
      </c>
      <c r="B88" s="17">
        <v>48</v>
      </c>
      <c r="C88" s="1" t="s">
        <v>195</v>
      </c>
      <c r="D88" s="17">
        <v>54</v>
      </c>
      <c r="E88" s="1" t="s">
        <v>195</v>
      </c>
      <c r="F88" s="17">
        <v>40</v>
      </c>
      <c r="G88" s="1" t="s">
        <v>184</v>
      </c>
      <c r="H88" s="17">
        <v>1</v>
      </c>
      <c r="I88" s="1" t="s">
        <v>195</v>
      </c>
      <c r="J88" s="17">
        <v>44</v>
      </c>
      <c r="K88" s="1" t="s">
        <v>195</v>
      </c>
      <c r="L88" s="48">
        <v>554</v>
      </c>
      <c r="M88" s="1" t="s">
        <v>176</v>
      </c>
      <c r="N88" s="48">
        <v>47</v>
      </c>
      <c r="O88" s="1" t="s">
        <v>172</v>
      </c>
      <c r="P88" s="48">
        <v>1</v>
      </c>
      <c r="Q88" s="1" t="s">
        <v>136</v>
      </c>
      <c r="R88" s="48">
        <v>919</v>
      </c>
      <c r="S88" s="1" t="s">
        <v>176</v>
      </c>
      <c r="T88" s="10">
        <v>78</v>
      </c>
    </row>
    <row r="89" spans="1:20">
      <c r="A89" s="1" t="s">
        <v>184</v>
      </c>
      <c r="B89" s="17">
        <v>2</v>
      </c>
      <c r="C89" s="1" t="s">
        <v>184</v>
      </c>
      <c r="D89" s="17">
        <v>1</v>
      </c>
      <c r="E89" s="1" t="s">
        <v>152</v>
      </c>
      <c r="F89" s="17">
        <v>4</v>
      </c>
      <c r="G89" s="1" t="s">
        <v>195</v>
      </c>
      <c r="H89" s="17">
        <v>55</v>
      </c>
      <c r="I89" s="1" t="s">
        <v>176</v>
      </c>
      <c r="J89" s="17">
        <v>102</v>
      </c>
      <c r="K89" s="1" t="s">
        <v>172</v>
      </c>
      <c r="L89" s="48">
        <v>1</v>
      </c>
      <c r="M89" s="1" t="s">
        <v>195</v>
      </c>
      <c r="N89" s="48">
        <v>564</v>
      </c>
      <c r="O89" s="1" t="s">
        <v>99</v>
      </c>
      <c r="P89" s="48">
        <v>1</v>
      </c>
      <c r="Q89" s="1" t="s">
        <v>176</v>
      </c>
      <c r="R89" s="48">
        <v>66</v>
      </c>
      <c r="S89" s="1" t="s">
        <v>195</v>
      </c>
      <c r="T89" s="10">
        <v>572</v>
      </c>
    </row>
    <row r="90" spans="1:20">
      <c r="A90" s="1" t="s">
        <v>176</v>
      </c>
      <c r="B90" s="17">
        <v>74</v>
      </c>
      <c r="C90" s="1" t="s">
        <v>176</v>
      </c>
      <c r="D90" s="17">
        <v>104</v>
      </c>
      <c r="E90" s="1" t="s">
        <v>138</v>
      </c>
      <c r="F90" s="17">
        <v>1</v>
      </c>
      <c r="G90" s="1" t="s">
        <v>152</v>
      </c>
      <c r="H90" s="17">
        <v>1</v>
      </c>
      <c r="I90" s="1" t="s">
        <v>138</v>
      </c>
      <c r="J90" s="17">
        <v>1</v>
      </c>
      <c r="K90" s="1" t="s">
        <v>111</v>
      </c>
      <c r="L90" s="48">
        <v>22</v>
      </c>
      <c r="M90" s="1" t="s">
        <v>99</v>
      </c>
      <c r="N90" s="48">
        <v>1</v>
      </c>
      <c r="O90" s="1" t="s">
        <v>111</v>
      </c>
      <c r="P90" s="48">
        <v>23</v>
      </c>
      <c r="Q90" s="1" t="s">
        <v>195</v>
      </c>
      <c r="R90" s="48">
        <v>610</v>
      </c>
      <c r="S90" s="1" t="s">
        <v>154</v>
      </c>
      <c r="T90" s="10">
        <v>2</v>
      </c>
    </row>
    <row r="91" spans="1:20">
      <c r="A91" s="1" t="s">
        <v>121</v>
      </c>
      <c r="B91" s="17">
        <v>31</v>
      </c>
      <c r="C91" s="1" t="s">
        <v>121</v>
      </c>
      <c r="D91" s="17">
        <v>47</v>
      </c>
      <c r="E91" s="1" t="s">
        <v>176</v>
      </c>
      <c r="F91" s="17">
        <v>115</v>
      </c>
      <c r="G91" s="1" t="s">
        <v>138</v>
      </c>
      <c r="H91" s="17">
        <v>2</v>
      </c>
      <c r="I91" s="1" t="s">
        <v>121</v>
      </c>
      <c r="J91" s="17">
        <v>34</v>
      </c>
      <c r="K91" s="1" t="s">
        <v>164</v>
      </c>
      <c r="L91" s="48">
        <v>30</v>
      </c>
      <c r="M91" s="1" t="s">
        <v>111</v>
      </c>
      <c r="N91" s="48">
        <v>16</v>
      </c>
      <c r="O91" s="1" t="s">
        <v>164</v>
      </c>
      <c r="P91" s="48">
        <v>29</v>
      </c>
      <c r="Q91" s="1" t="s">
        <v>172</v>
      </c>
      <c r="R91" s="48">
        <v>1</v>
      </c>
      <c r="S91" s="1" t="s">
        <v>111</v>
      </c>
      <c r="T91" s="10">
        <v>14</v>
      </c>
    </row>
    <row r="92" spans="1:20">
      <c r="A92" s="1" t="s">
        <v>111</v>
      </c>
      <c r="B92" s="17">
        <v>9</v>
      </c>
      <c r="C92" s="1" t="s">
        <v>99</v>
      </c>
      <c r="D92" s="17">
        <v>1</v>
      </c>
      <c r="E92" s="1" t="s">
        <v>121</v>
      </c>
      <c r="F92" s="17">
        <v>37</v>
      </c>
      <c r="G92" s="1" t="s">
        <v>176</v>
      </c>
      <c r="H92" s="17">
        <v>107</v>
      </c>
      <c r="I92" s="1" t="s">
        <v>111</v>
      </c>
      <c r="J92" s="17">
        <v>14</v>
      </c>
      <c r="K92" s="1" t="s">
        <v>121</v>
      </c>
      <c r="L92" s="48">
        <v>2</v>
      </c>
      <c r="M92" s="1" t="s">
        <v>164</v>
      </c>
      <c r="N92" s="48">
        <v>29</v>
      </c>
      <c r="O92" s="1" t="s">
        <v>121</v>
      </c>
      <c r="P92" s="48">
        <v>2</v>
      </c>
      <c r="Q92" s="1" t="s">
        <v>154</v>
      </c>
      <c r="R92" s="48">
        <v>1</v>
      </c>
      <c r="S92" s="1" t="s">
        <v>164</v>
      </c>
      <c r="T92" s="10">
        <v>35</v>
      </c>
    </row>
    <row r="93" spans="1:20">
      <c r="A93" s="1" t="s">
        <v>164</v>
      </c>
      <c r="B93" s="17">
        <v>46</v>
      </c>
      <c r="C93" s="1" t="s">
        <v>111</v>
      </c>
      <c r="D93" s="17">
        <v>16</v>
      </c>
      <c r="E93" s="1" t="s">
        <v>111</v>
      </c>
      <c r="F93" s="17">
        <v>11</v>
      </c>
      <c r="G93" s="1" t="s">
        <v>121</v>
      </c>
      <c r="H93" s="17">
        <v>47</v>
      </c>
      <c r="I93" s="1" t="s">
        <v>164</v>
      </c>
      <c r="J93" s="17">
        <v>88</v>
      </c>
      <c r="K93" s="1" t="s">
        <v>119</v>
      </c>
      <c r="L93" s="48">
        <v>116</v>
      </c>
      <c r="M93" s="1" t="s">
        <v>121</v>
      </c>
      <c r="N93" s="48">
        <v>2</v>
      </c>
      <c r="O93" s="1" t="s">
        <v>119</v>
      </c>
      <c r="P93" s="48">
        <v>109</v>
      </c>
      <c r="Q93" s="1" t="s">
        <v>99</v>
      </c>
      <c r="R93" s="48">
        <v>1</v>
      </c>
      <c r="S93" s="1" t="s">
        <v>119</v>
      </c>
      <c r="T93" s="10">
        <v>131</v>
      </c>
    </row>
    <row r="94" spans="1:20">
      <c r="A94" s="1" t="s">
        <v>119</v>
      </c>
      <c r="B94" s="17">
        <v>82</v>
      </c>
      <c r="C94" s="1" t="s">
        <v>164</v>
      </c>
      <c r="D94" s="17">
        <v>86</v>
      </c>
      <c r="E94" s="1" t="s">
        <v>164</v>
      </c>
      <c r="F94" s="17">
        <v>90</v>
      </c>
      <c r="G94" s="1" t="s">
        <v>111</v>
      </c>
      <c r="H94" s="17">
        <v>18</v>
      </c>
      <c r="I94" s="1" t="s">
        <v>119</v>
      </c>
      <c r="J94" s="17">
        <v>106</v>
      </c>
      <c r="K94" s="1" t="s">
        <v>128</v>
      </c>
      <c r="L94" s="48">
        <v>85</v>
      </c>
      <c r="M94" s="1" t="s">
        <v>119</v>
      </c>
      <c r="N94" s="48">
        <v>120</v>
      </c>
      <c r="O94" s="1" t="s">
        <v>128</v>
      </c>
      <c r="P94" s="48">
        <v>93</v>
      </c>
      <c r="Q94" s="1" t="s">
        <v>111</v>
      </c>
      <c r="R94" s="48">
        <v>20</v>
      </c>
      <c r="S94" s="1" t="s">
        <v>128</v>
      </c>
      <c r="T94" s="10">
        <v>103</v>
      </c>
    </row>
    <row r="95" spans="1:20">
      <c r="A95" s="1" t="s">
        <v>188</v>
      </c>
      <c r="B95" s="17">
        <v>57</v>
      </c>
      <c r="C95" s="1" t="s">
        <v>119</v>
      </c>
      <c r="D95" s="17">
        <v>119</v>
      </c>
      <c r="E95" s="1" t="s">
        <v>119</v>
      </c>
      <c r="F95" s="17">
        <v>133</v>
      </c>
      <c r="G95" s="1" t="s">
        <v>164</v>
      </c>
      <c r="H95" s="17">
        <v>66</v>
      </c>
      <c r="I95" s="1" t="s">
        <v>188</v>
      </c>
      <c r="J95" s="17">
        <v>48</v>
      </c>
      <c r="K95" s="8"/>
      <c r="L95" s="48"/>
      <c r="M95" s="1" t="s">
        <v>150</v>
      </c>
      <c r="N95" s="48">
        <v>1</v>
      </c>
      <c r="O95" s="48"/>
      <c r="P95" s="48"/>
      <c r="Q95" s="1" t="s">
        <v>164</v>
      </c>
      <c r="R95" s="48">
        <v>28</v>
      </c>
      <c r="S95" s="48"/>
      <c r="T95" s="10"/>
    </row>
    <row r="96" spans="1:20">
      <c r="A96" s="1" t="s">
        <v>150</v>
      </c>
      <c r="B96" s="17">
        <v>390</v>
      </c>
      <c r="C96" s="1" t="s">
        <v>188</v>
      </c>
      <c r="D96" s="17">
        <v>44</v>
      </c>
      <c r="E96" s="1" t="s">
        <v>188</v>
      </c>
      <c r="F96" s="17">
        <v>60</v>
      </c>
      <c r="G96" s="1" t="s">
        <v>119</v>
      </c>
      <c r="H96" s="17">
        <v>79</v>
      </c>
      <c r="I96" s="1" t="s">
        <v>150</v>
      </c>
      <c r="J96" s="17">
        <v>345</v>
      </c>
      <c r="K96" s="8"/>
      <c r="L96" s="48"/>
      <c r="M96" s="1" t="s">
        <v>187</v>
      </c>
      <c r="N96" s="48">
        <v>1</v>
      </c>
      <c r="O96" s="48"/>
      <c r="P96" s="48"/>
      <c r="Q96" s="1" t="s">
        <v>121</v>
      </c>
      <c r="R96" s="48">
        <v>2</v>
      </c>
      <c r="S96" s="48"/>
      <c r="T96" s="10"/>
    </row>
    <row r="97" spans="1:20">
      <c r="A97" s="1" t="s">
        <v>117</v>
      </c>
      <c r="B97" s="17">
        <v>19</v>
      </c>
      <c r="C97" s="1" t="s">
        <v>150</v>
      </c>
      <c r="D97" s="17">
        <v>316</v>
      </c>
      <c r="E97" s="1" t="s">
        <v>150</v>
      </c>
      <c r="F97" s="17">
        <v>346</v>
      </c>
      <c r="G97" s="1" t="s">
        <v>188</v>
      </c>
      <c r="H97" s="17">
        <v>60</v>
      </c>
      <c r="I97" s="1" t="s">
        <v>117</v>
      </c>
      <c r="J97" s="17">
        <v>23</v>
      </c>
      <c r="K97" s="8"/>
      <c r="L97" s="48"/>
      <c r="M97" s="1" t="s">
        <v>128</v>
      </c>
      <c r="N97" s="48">
        <v>106</v>
      </c>
      <c r="O97" s="48"/>
      <c r="P97" s="48"/>
      <c r="Q97" s="1" t="s">
        <v>119</v>
      </c>
      <c r="R97" s="48">
        <v>97</v>
      </c>
      <c r="S97" s="48"/>
      <c r="T97" s="10"/>
    </row>
    <row r="98" spans="1:20">
      <c r="A98" s="1" t="s">
        <v>192</v>
      </c>
      <c r="B98" s="17">
        <v>1</v>
      </c>
      <c r="C98" s="1" t="s">
        <v>117</v>
      </c>
      <c r="D98" s="17">
        <v>22</v>
      </c>
      <c r="E98" s="1" t="s">
        <v>117</v>
      </c>
      <c r="F98" s="17">
        <v>20</v>
      </c>
      <c r="G98" s="1" t="s">
        <v>150</v>
      </c>
      <c r="H98" s="17">
        <v>367</v>
      </c>
      <c r="I98" s="1" t="s">
        <v>105</v>
      </c>
      <c r="J98" s="17">
        <v>1</v>
      </c>
      <c r="K98" s="8"/>
      <c r="L98" s="48"/>
      <c r="M98" s="48"/>
      <c r="N98" s="48"/>
      <c r="O98" s="48"/>
      <c r="P98" s="48"/>
      <c r="Q98" s="1" t="s">
        <v>150</v>
      </c>
      <c r="R98" s="48">
        <v>3</v>
      </c>
      <c r="S98" s="48"/>
      <c r="T98" s="10"/>
    </row>
    <row r="99" spans="1:20">
      <c r="A99" s="1" t="s">
        <v>194</v>
      </c>
      <c r="B99" s="17">
        <v>4</v>
      </c>
      <c r="C99" s="1" t="s">
        <v>105</v>
      </c>
      <c r="D99" s="17">
        <v>3</v>
      </c>
      <c r="E99" s="1" t="s">
        <v>192</v>
      </c>
      <c r="F99" s="17">
        <v>4</v>
      </c>
      <c r="G99" s="1" t="s">
        <v>117</v>
      </c>
      <c r="H99" s="17">
        <v>35</v>
      </c>
      <c r="I99" s="1" t="s">
        <v>194</v>
      </c>
      <c r="J99" s="17">
        <v>8</v>
      </c>
      <c r="K99" s="8"/>
      <c r="L99" s="48"/>
      <c r="M99" s="48"/>
      <c r="N99" s="48"/>
      <c r="O99" s="48"/>
      <c r="P99" s="48"/>
      <c r="Q99" s="1" t="s">
        <v>128</v>
      </c>
      <c r="R99" s="48">
        <v>119</v>
      </c>
      <c r="S99" s="48"/>
      <c r="T99" s="10"/>
    </row>
    <row r="100" spans="1:20">
      <c r="A100" s="1" t="s">
        <v>180</v>
      </c>
      <c r="B100" s="17">
        <v>21</v>
      </c>
      <c r="C100" s="1" t="s">
        <v>194</v>
      </c>
      <c r="D100" s="17">
        <v>6</v>
      </c>
      <c r="E100" s="1" t="s">
        <v>194</v>
      </c>
      <c r="F100" s="17">
        <v>4</v>
      </c>
      <c r="G100" s="1" t="s">
        <v>105</v>
      </c>
      <c r="H100" s="17">
        <v>3</v>
      </c>
      <c r="I100" s="1" t="s">
        <v>180</v>
      </c>
      <c r="J100" s="17">
        <v>31</v>
      </c>
      <c r="K100" s="8"/>
      <c r="L100" s="48"/>
      <c r="M100" s="48"/>
      <c r="N100" s="48"/>
      <c r="O100" s="48"/>
      <c r="P100" s="48"/>
      <c r="Q100" s="48"/>
      <c r="R100" s="48"/>
      <c r="S100" s="48"/>
      <c r="T100" s="10"/>
    </row>
    <row r="101" spans="1:20">
      <c r="A101" s="1" t="s">
        <v>148</v>
      </c>
      <c r="B101" s="17">
        <v>4</v>
      </c>
      <c r="C101" s="1" t="s">
        <v>180</v>
      </c>
      <c r="D101" s="17">
        <v>29</v>
      </c>
      <c r="E101" s="1" t="s">
        <v>180</v>
      </c>
      <c r="F101" s="17">
        <v>23</v>
      </c>
      <c r="G101" s="1" t="s">
        <v>81</v>
      </c>
      <c r="H101" s="17">
        <v>1</v>
      </c>
      <c r="I101" s="1" t="s">
        <v>148</v>
      </c>
      <c r="J101" s="17">
        <v>2</v>
      </c>
      <c r="K101" s="8"/>
      <c r="L101" s="48"/>
      <c r="M101" s="48"/>
      <c r="N101" s="48"/>
      <c r="O101" s="48"/>
      <c r="P101" s="48"/>
      <c r="Q101" s="48"/>
      <c r="R101" s="48"/>
      <c r="S101" s="48"/>
      <c r="T101" s="10"/>
    </row>
    <row r="102" spans="1:20">
      <c r="A102" s="1" t="s">
        <v>114</v>
      </c>
      <c r="B102" s="17">
        <v>20</v>
      </c>
      <c r="C102" s="1" t="s">
        <v>148</v>
      </c>
      <c r="D102" s="17">
        <v>8</v>
      </c>
      <c r="E102" s="1" t="s">
        <v>148</v>
      </c>
      <c r="F102" s="17">
        <v>1</v>
      </c>
      <c r="G102" s="1" t="s">
        <v>192</v>
      </c>
      <c r="H102" s="17">
        <v>2</v>
      </c>
      <c r="I102" s="1" t="s">
        <v>114</v>
      </c>
      <c r="J102" s="17">
        <v>16</v>
      </c>
      <c r="K102" s="8"/>
      <c r="L102" s="48"/>
      <c r="M102" s="48"/>
      <c r="N102" s="48"/>
      <c r="O102" s="48"/>
      <c r="P102" s="48"/>
      <c r="Q102" s="48"/>
      <c r="R102" s="48"/>
      <c r="S102" s="48"/>
      <c r="T102" s="10"/>
    </row>
    <row r="103" spans="1:20">
      <c r="A103" s="1" t="s">
        <v>123</v>
      </c>
      <c r="B103" s="17">
        <v>1</v>
      </c>
      <c r="C103" s="1" t="s">
        <v>114</v>
      </c>
      <c r="D103" s="17">
        <v>16</v>
      </c>
      <c r="E103" s="1" t="s">
        <v>114</v>
      </c>
      <c r="F103" s="17">
        <v>23</v>
      </c>
      <c r="G103" s="1" t="s">
        <v>194</v>
      </c>
      <c r="H103" s="17">
        <v>10</v>
      </c>
      <c r="I103" s="1" t="s">
        <v>156</v>
      </c>
      <c r="J103" s="17">
        <v>74</v>
      </c>
      <c r="K103" s="8"/>
      <c r="L103" s="48"/>
      <c r="M103" s="48"/>
      <c r="N103" s="48"/>
      <c r="O103" s="48"/>
      <c r="P103" s="48"/>
      <c r="Q103" s="48"/>
      <c r="R103" s="48"/>
      <c r="S103" s="48"/>
      <c r="T103" s="10"/>
    </row>
    <row r="104" spans="1:20">
      <c r="A104" s="1" t="s">
        <v>156</v>
      </c>
      <c r="B104" s="17">
        <v>64</v>
      </c>
      <c r="C104" s="1" t="s">
        <v>123</v>
      </c>
      <c r="D104" s="17">
        <v>1</v>
      </c>
      <c r="E104" s="1" t="s">
        <v>156</v>
      </c>
      <c r="F104" s="17">
        <v>72</v>
      </c>
      <c r="G104" s="1" t="s">
        <v>180</v>
      </c>
      <c r="H104" s="17">
        <v>30</v>
      </c>
      <c r="I104" s="1" t="s">
        <v>182</v>
      </c>
      <c r="J104" s="17">
        <v>1</v>
      </c>
      <c r="K104" s="8"/>
      <c r="L104" s="48"/>
      <c r="M104" s="48"/>
      <c r="N104" s="48"/>
      <c r="O104" s="48"/>
      <c r="P104" s="48"/>
      <c r="Q104" s="48"/>
      <c r="R104" s="48"/>
      <c r="S104" s="48"/>
      <c r="T104" s="10"/>
    </row>
    <row r="105" spans="1:20">
      <c r="A105" s="1" t="s">
        <v>125</v>
      </c>
      <c r="B105" s="17">
        <v>38</v>
      </c>
      <c r="C105" s="1" t="s">
        <v>156</v>
      </c>
      <c r="D105" s="17">
        <v>70</v>
      </c>
      <c r="E105" s="1" t="s">
        <v>125</v>
      </c>
      <c r="F105" s="17">
        <v>24</v>
      </c>
      <c r="G105" s="1" t="s">
        <v>148</v>
      </c>
      <c r="H105" s="17">
        <v>11</v>
      </c>
      <c r="I105" s="1" t="s">
        <v>125</v>
      </c>
      <c r="J105" s="17">
        <v>29</v>
      </c>
      <c r="K105" s="8"/>
      <c r="L105" s="48"/>
      <c r="M105" s="48"/>
      <c r="N105" s="48"/>
      <c r="O105" s="48"/>
      <c r="P105" s="48"/>
      <c r="Q105" s="48"/>
      <c r="R105" s="48"/>
      <c r="S105" s="48"/>
      <c r="T105" s="10"/>
    </row>
    <row r="106" spans="1:20">
      <c r="A106" s="1" t="s">
        <v>72</v>
      </c>
      <c r="B106" s="17">
        <v>1</v>
      </c>
      <c r="C106" s="1" t="s">
        <v>125</v>
      </c>
      <c r="D106" s="17">
        <v>30</v>
      </c>
      <c r="E106" s="1" t="s">
        <v>170</v>
      </c>
      <c r="F106" s="17">
        <v>1</v>
      </c>
      <c r="G106" s="1" t="s">
        <v>114</v>
      </c>
      <c r="H106" s="17">
        <v>25</v>
      </c>
      <c r="I106" s="1" t="s">
        <v>170</v>
      </c>
      <c r="J106" s="17">
        <v>1</v>
      </c>
      <c r="K106" s="8"/>
      <c r="L106" s="48"/>
      <c r="M106" s="48"/>
      <c r="N106" s="48"/>
      <c r="O106" s="48"/>
      <c r="P106" s="48"/>
      <c r="Q106" s="48"/>
      <c r="R106" s="48"/>
      <c r="S106" s="48"/>
      <c r="T106" s="10"/>
    </row>
    <row r="107" spans="1:20">
      <c r="A107" s="1" t="s">
        <v>162</v>
      </c>
      <c r="B107" s="17">
        <v>3</v>
      </c>
      <c r="C107" s="1" t="s">
        <v>170</v>
      </c>
      <c r="D107" s="17">
        <v>1</v>
      </c>
      <c r="E107" s="1" t="s">
        <v>162</v>
      </c>
      <c r="F107" s="17">
        <v>6</v>
      </c>
      <c r="G107" s="1" t="s">
        <v>123</v>
      </c>
      <c r="H107" s="17">
        <v>3</v>
      </c>
      <c r="I107" s="1" t="s">
        <v>72</v>
      </c>
      <c r="J107" s="17">
        <v>2</v>
      </c>
      <c r="K107" s="8"/>
      <c r="L107" s="48"/>
      <c r="M107" s="48"/>
      <c r="N107" s="48"/>
      <c r="O107" s="48"/>
      <c r="P107" s="48"/>
      <c r="Q107" s="48"/>
      <c r="R107" s="48"/>
      <c r="S107" s="48"/>
      <c r="T107" s="10"/>
    </row>
    <row r="108" spans="1:20">
      <c r="A108" s="36" t="s">
        <v>130</v>
      </c>
      <c r="B108" s="44">
        <v>1962</v>
      </c>
      <c r="C108" s="1" t="s">
        <v>72</v>
      </c>
      <c r="D108" s="17">
        <v>1</v>
      </c>
      <c r="E108" s="36" t="s">
        <v>130</v>
      </c>
      <c r="F108" s="44">
        <v>2002</v>
      </c>
      <c r="G108" s="1" t="s">
        <v>156</v>
      </c>
      <c r="H108" s="17">
        <v>68</v>
      </c>
      <c r="I108" s="1" t="s">
        <v>162</v>
      </c>
      <c r="J108" s="17">
        <v>3</v>
      </c>
      <c r="K108" s="8"/>
      <c r="L108" s="48"/>
      <c r="M108" s="48"/>
      <c r="N108" s="48"/>
      <c r="O108" s="48"/>
      <c r="P108" s="48"/>
      <c r="Q108" s="48"/>
      <c r="R108" s="48"/>
      <c r="S108" s="48"/>
      <c r="T108" s="10"/>
    </row>
    <row r="109" spans="1:20">
      <c r="A109" s="1" t="s">
        <v>189</v>
      </c>
      <c r="B109" s="17">
        <v>2</v>
      </c>
      <c r="C109" s="1" t="s">
        <v>162</v>
      </c>
      <c r="D109" s="17">
        <v>4</v>
      </c>
      <c r="E109" s="1" t="s">
        <v>189</v>
      </c>
      <c r="F109" s="17">
        <v>5</v>
      </c>
      <c r="G109" s="1" t="s">
        <v>125</v>
      </c>
      <c r="H109" s="17">
        <v>31</v>
      </c>
      <c r="I109" s="36" t="s">
        <v>130</v>
      </c>
      <c r="J109" s="44">
        <v>1932</v>
      </c>
      <c r="K109" s="8"/>
      <c r="L109" s="48"/>
      <c r="M109" s="48"/>
      <c r="N109" s="48"/>
      <c r="O109" s="48"/>
      <c r="P109" s="48"/>
      <c r="Q109" s="48"/>
      <c r="R109" s="48"/>
      <c r="S109" s="48"/>
      <c r="T109" s="10"/>
    </row>
    <row r="110" spans="1:20">
      <c r="A110" s="1" t="s">
        <v>132</v>
      </c>
      <c r="B110" s="17">
        <v>936</v>
      </c>
      <c r="C110" s="36" t="s">
        <v>130</v>
      </c>
      <c r="D110" s="44">
        <v>1995</v>
      </c>
      <c r="E110" s="1" t="s">
        <v>132</v>
      </c>
      <c r="F110" s="17">
        <v>882</v>
      </c>
      <c r="G110" s="1" t="s">
        <v>170</v>
      </c>
      <c r="H110" s="17">
        <v>2</v>
      </c>
      <c r="I110" s="1" t="s">
        <v>189</v>
      </c>
      <c r="J110" s="17">
        <v>4</v>
      </c>
      <c r="K110" s="8"/>
      <c r="L110" s="48"/>
      <c r="M110" s="48"/>
      <c r="N110" s="48"/>
      <c r="O110" s="48"/>
      <c r="P110" s="48"/>
      <c r="Q110" s="48"/>
      <c r="R110" s="48"/>
      <c r="S110" s="48"/>
      <c r="T110" s="10"/>
    </row>
    <row r="111" spans="1:20">
      <c r="A111" s="1" t="s">
        <v>193</v>
      </c>
      <c r="B111" s="17">
        <v>406</v>
      </c>
      <c r="C111" s="1" t="s">
        <v>189</v>
      </c>
      <c r="D111" s="17">
        <v>6</v>
      </c>
      <c r="E111" s="1" t="s">
        <v>193</v>
      </c>
      <c r="F111" s="17">
        <v>461</v>
      </c>
      <c r="G111" s="1" t="s">
        <v>72</v>
      </c>
      <c r="H111" s="17">
        <v>2</v>
      </c>
      <c r="I111" s="1" t="s">
        <v>132</v>
      </c>
      <c r="J111" s="17">
        <v>871</v>
      </c>
      <c r="K111" s="8"/>
      <c r="L111" s="48"/>
      <c r="M111" s="48"/>
      <c r="N111" s="48"/>
      <c r="O111" s="48"/>
      <c r="P111" s="48"/>
      <c r="Q111" s="48"/>
      <c r="R111" s="48"/>
      <c r="S111" s="48"/>
      <c r="T111" s="10"/>
    </row>
    <row r="112" spans="1:20">
      <c r="A112" s="1" t="s">
        <v>146</v>
      </c>
      <c r="B112" s="17">
        <v>1</v>
      </c>
      <c r="C112" s="1" t="s">
        <v>132</v>
      </c>
      <c r="D112" s="17">
        <v>865</v>
      </c>
      <c r="E112" s="1" t="s">
        <v>146</v>
      </c>
      <c r="F112" s="17">
        <v>1</v>
      </c>
      <c r="G112" s="1" t="s">
        <v>162</v>
      </c>
      <c r="H112" s="17">
        <v>2</v>
      </c>
      <c r="I112" s="1" t="s">
        <v>193</v>
      </c>
      <c r="J112" s="17">
        <v>520</v>
      </c>
      <c r="K112" s="8"/>
      <c r="L112" s="48"/>
      <c r="M112" s="48"/>
      <c r="N112" s="48"/>
      <c r="O112" s="48"/>
      <c r="P112" s="48"/>
      <c r="Q112" s="48"/>
      <c r="R112" s="48"/>
      <c r="S112" s="48"/>
      <c r="T112" s="10"/>
    </row>
    <row r="113" spans="1:20">
      <c r="A113" s="1" t="s">
        <v>186</v>
      </c>
      <c r="B113" s="17">
        <v>8</v>
      </c>
      <c r="C113" s="1" t="s">
        <v>193</v>
      </c>
      <c r="D113" s="17">
        <v>489</v>
      </c>
      <c r="E113" s="1" t="s">
        <v>186</v>
      </c>
      <c r="F113" s="17">
        <v>8</v>
      </c>
      <c r="G113" s="36" t="s">
        <v>130</v>
      </c>
      <c r="H113" s="44">
        <v>1966</v>
      </c>
      <c r="I113" s="1" t="s">
        <v>146</v>
      </c>
      <c r="J113" s="17">
        <v>1</v>
      </c>
      <c r="K113" s="8"/>
      <c r="L113" s="48"/>
      <c r="M113" s="48"/>
      <c r="N113" s="48"/>
      <c r="O113" s="48"/>
      <c r="P113" s="48"/>
      <c r="Q113" s="48"/>
      <c r="R113" s="48"/>
      <c r="S113" s="48"/>
      <c r="T113" s="10"/>
    </row>
    <row r="114" spans="1:20">
      <c r="A114" s="1" t="s">
        <v>158</v>
      </c>
      <c r="B114" s="17">
        <v>35</v>
      </c>
      <c r="C114" s="1" t="s">
        <v>146</v>
      </c>
      <c r="D114" s="17">
        <v>1</v>
      </c>
      <c r="E114" s="1" t="s">
        <v>158</v>
      </c>
      <c r="F114" s="17">
        <v>46</v>
      </c>
      <c r="G114" s="1" t="s">
        <v>189</v>
      </c>
      <c r="H114" s="17">
        <v>5</v>
      </c>
      <c r="I114" s="1" t="s">
        <v>186</v>
      </c>
      <c r="J114" s="17">
        <v>4</v>
      </c>
      <c r="K114" s="8"/>
      <c r="L114" s="48"/>
      <c r="M114" s="48"/>
      <c r="N114" s="48"/>
      <c r="O114" s="48"/>
      <c r="P114" s="48"/>
      <c r="Q114" s="48"/>
      <c r="R114" s="48"/>
      <c r="S114" s="48"/>
      <c r="T114" s="10"/>
    </row>
    <row r="115" spans="1:20">
      <c r="A115" s="1" t="s">
        <v>178</v>
      </c>
      <c r="B115" s="17">
        <v>18</v>
      </c>
      <c r="C115" s="1" t="s">
        <v>186</v>
      </c>
      <c r="D115" s="17">
        <v>7</v>
      </c>
      <c r="E115" s="1" t="s">
        <v>178</v>
      </c>
      <c r="F115" s="17">
        <v>13</v>
      </c>
      <c r="G115" s="1" t="s">
        <v>132</v>
      </c>
      <c r="H115" s="17">
        <v>929</v>
      </c>
      <c r="I115" s="1" t="s">
        <v>158</v>
      </c>
      <c r="J115" s="17">
        <v>58</v>
      </c>
      <c r="K115" s="8"/>
      <c r="L115" s="48"/>
      <c r="M115" s="48"/>
      <c r="N115" s="48"/>
      <c r="O115" s="48"/>
      <c r="P115" s="48"/>
      <c r="Q115" s="48"/>
      <c r="R115" s="48"/>
      <c r="S115" s="48"/>
      <c r="T115" s="10"/>
    </row>
    <row r="116" spans="1:20">
      <c r="A116" s="1" t="s">
        <v>191</v>
      </c>
      <c r="B116" s="17">
        <v>2</v>
      </c>
      <c r="C116" s="1" t="s">
        <v>158</v>
      </c>
      <c r="D116" s="17">
        <v>53</v>
      </c>
      <c r="E116" s="1" t="s">
        <v>166</v>
      </c>
      <c r="F116" s="17">
        <v>17</v>
      </c>
      <c r="G116" s="1" t="s">
        <v>193</v>
      </c>
      <c r="H116" s="17">
        <v>368</v>
      </c>
      <c r="I116" s="1" t="s">
        <v>178</v>
      </c>
      <c r="J116" s="17">
        <v>21</v>
      </c>
      <c r="K116" s="8"/>
      <c r="L116" s="48"/>
      <c r="M116" s="48"/>
      <c r="N116" s="48"/>
      <c r="O116" s="48"/>
      <c r="P116" s="48"/>
      <c r="Q116" s="48"/>
      <c r="R116" s="48"/>
      <c r="S116" s="48"/>
      <c r="T116" s="10"/>
    </row>
    <row r="117" spans="1:20">
      <c r="A117" s="1" t="s">
        <v>75</v>
      </c>
      <c r="B117" s="17">
        <v>1</v>
      </c>
      <c r="C117" s="1" t="s">
        <v>178</v>
      </c>
      <c r="D117" s="17">
        <v>25</v>
      </c>
      <c r="E117" s="1" t="s">
        <v>172</v>
      </c>
      <c r="F117" s="17">
        <v>1</v>
      </c>
      <c r="G117" s="1" t="s">
        <v>146</v>
      </c>
      <c r="H117" s="17">
        <v>4</v>
      </c>
      <c r="I117" s="1" t="s">
        <v>191</v>
      </c>
      <c r="J117" s="17">
        <v>5</v>
      </c>
      <c r="K117" s="8"/>
      <c r="L117" s="48"/>
      <c r="M117" s="48"/>
      <c r="N117" s="48"/>
      <c r="O117" s="48"/>
      <c r="P117" s="48"/>
      <c r="Q117" s="48"/>
      <c r="R117" s="48"/>
      <c r="S117" s="48"/>
      <c r="T117" s="10"/>
    </row>
    <row r="118" spans="1:20">
      <c r="A118" s="1" t="s">
        <v>166</v>
      </c>
      <c r="B118" s="17">
        <v>21</v>
      </c>
      <c r="C118" s="1" t="s">
        <v>191</v>
      </c>
      <c r="D118" s="17">
        <v>3</v>
      </c>
      <c r="E118" s="1" t="s">
        <v>154</v>
      </c>
      <c r="F118" s="17">
        <v>9</v>
      </c>
      <c r="G118" s="1" t="s">
        <v>186</v>
      </c>
      <c r="H118" s="17">
        <v>3</v>
      </c>
      <c r="I118" s="1" t="s">
        <v>75</v>
      </c>
      <c r="J118" s="17">
        <v>1</v>
      </c>
      <c r="K118" s="8"/>
      <c r="L118" s="48"/>
      <c r="M118" s="48"/>
      <c r="N118" s="48"/>
      <c r="O118" s="48"/>
      <c r="P118" s="48"/>
      <c r="Q118" s="48"/>
      <c r="R118" s="48"/>
      <c r="S118" s="48"/>
      <c r="T118" s="10"/>
    </row>
    <row r="119" spans="1:20">
      <c r="A119" s="1" t="s">
        <v>172</v>
      </c>
      <c r="B119" s="17">
        <v>1</v>
      </c>
      <c r="C119" s="1" t="s">
        <v>166</v>
      </c>
      <c r="D119" s="17">
        <v>11</v>
      </c>
      <c r="E119" s="1" t="s">
        <v>185</v>
      </c>
      <c r="F119" s="17">
        <v>2</v>
      </c>
      <c r="G119" s="1" t="s">
        <v>158</v>
      </c>
      <c r="H119" s="17">
        <v>52</v>
      </c>
      <c r="I119" s="1" t="s">
        <v>166</v>
      </c>
      <c r="J119" s="17">
        <v>10</v>
      </c>
      <c r="K119" s="8"/>
      <c r="L119" s="48"/>
      <c r="M119" s="48"/>
      <c r="N119" s="48"/>
      <c r="O119" s="48"/>
      <c r="P119" s="48"/>
      <c r="Q119" s="48"/>
      <c r="R119" s="48"/>
      <c r="S119" s="48"/>
      <c r="T119" s="10"/>
    </row>
    <row r="120" spans="1:20">
      <c r="A120" s="1" t="s">
        <v>154</v>
      </c>
      <c r="B120" s="17">
        <v>2</v>
      </c>
      <c r="C120" s="1" t="s">
        <v>172</v>
      </c>
      <c r="D120" s="17">
        <v>1</v>
      </c>
      <c r="E120" s="1" t="s">
        <v>87</v>
      </c>
      <c r="F120" s="17">
        <v>10</v>
      </c>
      <c r="G120" s="1" t="s">
        <v>178</v>
      </c>
      <c r="H120" s="17">
        <v>22</v>
      </c>
      <c r="I120" s="1" t="s">
        <v>172</v>
      </c>
      <c r="J120" s="17">
        <v>1</v>
      </c>
      <c r="K120" s="8"/>
      <c r="L120" s="48"/>
      <c r="M120" s="48"/>
      <c r="N120" s="48"/>
      <c r="O120" s="48"/>
      <c r="P120" s="48"/>
      <c r="Q120" s="48"/>
      <c r="R120" s="48"/>
      <c r="S120" s="48"/>
      <c r="T120" s="10"/>
    </row>
    <row r="121" spans="1:20">
      <c r="A121" s="1" t="s">
        <v>185</v>
      </c>
      <c r="B121" s="17">
        <v>2</v>
      </c>
      <c r="C121" s="1" t="s">
        <v>154</v>
      </c>
      <c r="D121" s="17">
        <v>5</v>
      </c>
      <c r="E121" s="1" t="s">
        <v>128</v>
      </c>
      <c r="F121" s="17">
        <v>558</v>
      </c>
      <c r="G121" s="1" t="s">
        <v>191</v>
      </c>
      <c r="H121" s="17">
        <v>1</v>
      </c>
      <c r="I121" s="1" t="s">
        <v>154</v>
      </c>
      <c r="J121" s="17">
        <v>10</v>
      </c>
      <c r="K121" s="8"/>
      <c r="L121" s="48"/>
      <c r="M121" s="48"/>
      <c r="N121" s="48"/>
      <c r="O121" s="48"/>
      <c r="P121" s="48"/>
      <c r="Q121" s="48"/>
      <c r="R121" s="48"/>
      <c r="S121" s="48"/>
      <c r="T121" s="10"/>
    </row>
    <row r="122" spans="1:20">
      <c r="A122" s="1" t="s">
        <v>87</v>
      </c>
      <c r="B122" s="17">
        <v>9</v>
      </c>
      <c r="C122" s="1" t="s">
        <v>87</v>
      </c>
      <c r="D122" s="17">
        <v>8</v>
      </c>
      <c r="E122" s="17"/>
      <c r="F122" s="17"/>
      <c r="G122" s="1" t="s">
        <v>75</v>
      </c>
      <c r="H122" s="17">
        <v>3</v>
      </c>
      <c r="I122" s="1" t="s">
        <v>185</v>
      </c>
      <c r="J122" s="17">
        <v>1</v>
      </c>
      <c r="K122" s="8"/>
      <c r="L122" s="48"/>
      <c r="M122" s="48"/>
      <c r="N122" s="48"/>
      <c r="O122" s="48"/>
      <c r="P122" s="48"/>
      <c r="Q122" s="48"/>
      <c r="R122" s="48"/>
      <c r="S122" s="48"/>
      <c r="T122" s="10"/>
    </row>
    <row r="123" spans="1:20">
      <c r="A123" s="1" t="s">
        <v>128</v>
      </c>
      <c r="B123" s="17">
        <v>567</v>
      </c>
      <c r="C123" s="1" t="s">
        <v>128</v>
      </c>
      <c r="D123" s="17">
        <v>624</v>
      </c>
      <c r="E123" s="17"/>
      <c r="F123" s="17"/>
      <c r="G123" s="1" t="s">
        <v>166</v>
      </c>
      <c r="H123" s="17">
        <v>20</v>
      </c>
      <c r="I123" s="1" t="s">
        <v>87</v>
      </c>
      <c r="J123" s="17">
        <v>5</v>
      </c>
      <c r="K123" s="8"/>
      <c r="L123" s="48"/>
      <c r="M123" s="48"/>
      <c r="N123" s="48"/>
      <c r="O123" s="48"/>
      <c r="P123" s="48"/>
      <c r="Q123" s="48"/>
      <c r="R123" s="48"/>
      <c r="S123" s="48"/>
      <c r="T123" s="10"/>
    </row>
    <row r="124" spans="1:20">
      <c r="A124" s="17"/>
      <c r="B124" s="17"/>
      <c r="C124" s="17"/>
      <c r="D124" s="17"/>
      <c r="E124" s="17"/>
      <c r="F124" s="17"/>
      <c r="G124" s="1" t="s">
        <v>172</v>
      </c>
      <c r="H124" s="17">
        <v>3</v>
      </c>
      <c r="I124" s="1" t="s">
        <v>128</v>
      </c>
      <c r="J124" s="17">
        <v>594</v>
      </c>
      <c r="K124" s="8"/>
      <c r="L124" s="48"/>
      <c r="M124" s="48"/>
      <c r="N124" s="48"/>
      <c r="O124" s="48"/>
      <c r="P124" s="48"/>
      <c r="Q124" s="48"/>
      <c r="R124" s="48"/>
      <c r="S124" s="48"/>
      <c r="T124" s="10"/>
    </row>
    <row r="125" spans="1:20">
      <c r="A125" s="17"/>
      <c r="B125" s="17"/>
      <c r="C125" s="17"/>
      <c r="D125" s="17"/>
      <c r="E125" s="17"/>
      <c r="F125" s="17"/>
      <c r="G125" s="1" t="s">
        <v>154</v>
      </c>
      <c r="H125" s="17">
        <v>2</v>
      </c>
      <c r="I125" s="17"/>
      <c r="J125" s="17"/>
      <c r="K125" s="8"/>
      <c r="L125" s="48"/>
      <c r="M125" s="48"/>
      <c r="N125" s="48"/>
      <c r="O125" s="48"/>
      <c r="P125" s="48"/>
      <c r="Q125" s="48"/>
      <c r="R125" s="48"/>
      <c r="S125" s="48"/>
      <c r="T125" s="10"/>
    </row>
    <row r="126" spans="1:20">
      <c r="A126" s="17"/>
      <c r="B126" s="17"/>
      <c r="C126" s="17"/>
      <c r="D126" s="17"/>
      <c r="E126" s="17"/>
      <c r="F126" s="17"/>
      <c r="G126" s="1" t="s">
        <v>185</v>
      </c>
      <c r="H126" s="17">
        <v>5</v>
      </c>
      <c r="I126" s="17"/>
      <c r="J126" s="17"/>
      <c r="K126" s="8"/>
      <c r="L126" s="48"/>
      <c r="M126" s="48"/>
      <c r="N126" s="48"/>
      <c r="O126" s="48"/>
      <c r="P126" s="48"/>
      <c r="Q126" s="48"/>
      <c r="R126" s="48"/>
      <c r="S126" s="48"/>
      <c r="T126" s="10"/>
    </row>
    <row r="127" spans="1:20">
      <c r="A127" s="17"/>
      <c r="B127" s="17"/>
      <c r="C127" s="17"/>
      <c r="D127" s="17"/>
      <c r="E127" s="17"/>
      <c r="F127" s="17"/>
      <c r="G127" s="1" t="s">
        <v>87</v>
      </c>
      <c r="H127" s="17">
        <v>10</v>
      </c>
      <c r="I127" s="17"/>
      <c r="J127" s="17"/>
      <c r="K127" s="8"/>
      <c r="L127" s="48"/>
      <c r="M127" s="48"/>
      <c r="N127" s="48"/>
      <c r="O127" s="48"/>
      <c r="P127" s="48"/>
      <c r="Q127" s="48"/>
      <c r="R127" s="48"/>
      <c r="S127" s="48"/>
      <c r="T127" s="10"/>
    </row>
    <row r="128" spans="1:20">
      <c r="A128" s="17"/>
      <c r="B128" s="17"/>
      <c r="C128" s="17"/>
      <c r="D128" s="17"/>
      <c r="E128" s="17"/>
      <c r="F128" s="17"/>
      <c r="G128" s="1" t="s">
        <v>187</v>
      </c>
      <c r="H128" s="17">
        <v>2</v>
      </c>
      <c r="I128" s="17"/>
      <c r="J128" s="17"/>
      <c r="K128" s="8"/>
      <c r="L128" s="48"/>
      <c r="M128" s="48"/>
      <c r="N128" s="48"/>
      <c r="O128" s="48"/>
      <c r="P128" s="48"/>
      <c r="Q128" s="48"/>
      <c r="R128" s="48"/>
      <c r="S128" s="48"/>
      <c r="T128" s="10"/>
    </row>
    <row r="129" spans="1:20">
      <c r="A129" s="17"/>
      <c r="B129" s="17"/>
      <c r="C129" s="17"/>
      <c r="D129" s="17"/>
      <c r="E129" s="17"/>
      <c r="F129" s="17"/>
      <c r="G129" s="1" t="s">
        <v>128</v>
      </c>
      <c r="H129" s="17">
        <v>598</v>
      </c>
      <c r="I129" s="17"/>
      <c r="J129" s="17"/>
      <c r="K129" s="8"/>
      <c r="L129" s="48"/>
      <c r="M129" s="48"/>
      <c r="N129" s="48"/>
      <c r="O129" s="48"/>
      <c r="P129" s="48"/>
      <c r="Q129" s="48"/>
      <c r="R129" s="48"/>
      <c r="S129" s="48"/>
      <c r="T129" s="10"/>
    </row>
  </sheetData>
  <mergeCells count="8">
    <mergeCell ref="A68:J68"/>
    <mergeCell ref="K68:T68"/>
    <mergeCell ref="A1:J1"/>
    <mergeCell ref="K1:T1"/>
    <mergeCell ref="A2:J2"/>
    <mergeCell ref="K2:T2"/>
    <mergeCell ref="A3:J3"/>
    <mergeCell ref="K3:T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2019-10-04T08:28:49Z</dcterms:created>
  <dcterms:modified xsi:type="dcterms:W3CDTF">2019-10-15T15:27:51Z</dcterms:modified>
  <cp:category/>
  <cp:contentStatus/>
</cp:coreProperties>
</file>