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0730" windowHeight="9180"/>
  </bookViews>
  <sheets>
    <sheet name="Sheet2" sheetId="4" r:id="rId1"/>
  </sheets>
  <calcPr calcId="144525"/>
</workbook>
</file>

<file path=xl/calcChain.xml><?xml version="1.0" encoding="utf-8"?>
<calcChain xmlns="http://schemas.openxmlformats.org/spreadsheetml/2006/main">
  <c r="I6" i="4" l="1"/>
  <c r="I7" i="4"/>
  <c r="I8" i="4"/>
  <c r="I9" i="4"/>
  <c r="I10" i="4"/>
  <c r="I11" i="4"/>
  <c r="I12" i="4"/>
  <c r="I13" i="4"/>
  <c r="I14" i="4"/>
  <c r="I16" i="4"/>
  <c r="I15" i="4"/>
  <c r="I17" i="4"/>
  <c r="I19" i="4"/>
  <c r="I18" i="4"/>
  <c r="I20" i="4"/>
  <c r="I5" i="4"/>
  <c r="C12" i="4" l="1"/>
  <c r="C10" i="4"/>
  <c r="C13" i="4" l="1"/>
  <c r="C14" i="4" s="1"/>
</calcChain>
</file>

<file path=xl/sharedStrings.xml><?xml version="1.0" encoding="utf-8"?>
<sst xmlns="http://schemas.openxmlformats.org/spreadsheetml/2006/main" count="48" uniqueCount="48">
  <si>
    <t>成本估算</t>
    <phoneticPr fontId="1" type="noConversion"/>
  </si>
  <si>
    <t>奖品名称</t>
    <phoneticPr fontId="1" type="noConversion"/>
  </si>
  <si>
    <t>拉新时间</t>
    <phoneticPr fontId="1" type="noConversion"/>
  </si>
  <si>
    <t>预期拉新人数</t>
    <phoneticPr fontId="1" type="noConversion"/>
  </si>
  <si>
    <t>每积分价值</t>
    <phoneticPr fontId="1" type="noConversion"/>
  </si>
  <si>
    <t>成功邀请获得积分</t>
    <phoneticPr fontId="1" type="noConversion"/>
  </si>
  <si>
    <t>接受邀请获得积分</t>
    <phoneticPr fontId="1" type="noConversion"/>
  </si>
  <si>
    <t>预计发送积分</t>
    <phoneticPr fontId="1" type="noConversion"/>
  </si>
  <si>
    <t>预计拉新总费用</t>
    <phoneticPr fontId="1" type="noConversion"/>
  </si>
  <si>
    <t>预计人均拉新费用</t>
    <phoneticPr fontId="1" type="noConversion"/>
  </si>
  <si>
    <t>30天</t>
    <phoneticPr fontId="1" type="noConversion"/>
  </si>
  <si>
    <t>推广费用</t>
    <phoneticPr fontId="1" type="noConversion"/>
  </si>
  <si>
    <t>编号</t>
    <phoneticPr fontId="1" type="noConversion"/>
  </si>
  <si>
    <t>http://item.jd.com/1765095.html</t>
    <phoneticPr fontId="1" type="noConversion"/>
  </si>
  <si>
    <t>iPod nano</t>
    <phoneticPr fontId="1" type="noConversion"/>
  </si>
  <si>
    <t>Bear加湿器</t>
    <phoneticPr fontId="1" type="noConversion"/>
  </si>
  <si>
    <t>http://item.jd.com/1199184.html</t>
    <phoneticPr fontId="1" type="noConversion"/>
  </si>
  <si>
    <t>http://item.jd.com/944146.html</t>
    <phoneticPr fontId="1" type="noConversion"/>
  </si>
  <si>
    <t>http://item.jd.com/1879150.html</t>
    <phoneticPr fontId="1" type="noConversion"/>
  </si>
  <si>
    <t>科沃斯机器人吸尘器</t>
    <phoneticPr fontId="1" type="noConversion"/>
  </si>
  <si>
    <t>http://item.jd.com/983916.html</t>
    <phoneticPr fontId="1" type="noConversion"/>
  </si>
  <si>
    <t>贝尔莱德双杆挂烫机</t>
    <phoneticPr fontId="1" type="noConversion"/>
  </si>
  <si>
    <t>http://item.jd.com/1359156.html</t>
    <phoneticPr fontId="1" type="noConversion"/>
  </si>
  <si>
    <t>富士拍立得相机豪华套装</t>
    <phoneticPr fontId="1" type="noConversion"/>
  </si>
  <si>
    <t>http://item.jd.com/10090113608.html</t>
    <phoneticPr fontId="1" type="noConversion"/>
  </si>
  <si>
    <t>http://item.jd.com/2142731.html</t>
    <phoneticPr fontId="1" type="noConversion"/>
  </si>
  <si>
    <t>小米手环（光感版）</t>
    <phoneticPr fontId="1" type="noConversion"/>
  </si>
  <si>
    <t>http://item.jd.com/1856588.html</t>
    <phoneticPr fontId="1" type="noConversion"/>
  </si>
  <si>
    <t>http://item.jd.com/1892003.html</t>
    <phoneticPr fontId="1" type="noConversion"/>
  </si>
  <si>
    <t>Gopro HERO4运动像机</t>
    <phoneticPr fontId="1" type="noConversion"/>
  </si>
  <si>
    <t>http://item.jd.com/1328967.html</t>
    <phoneticPr fontId="1" type="noConversion"/>
  </si>
  <si>
    <t>apple watch sport</t>
    <phoneticPr fontId="1" type="noConversion"/>
  </si>
  <si>
    <t>http://item.jd.com/1903868.html</t>
    <phoneticPr fontId="1" type="noConversion"/>
  </si>
  <si>
    <t>积分</t>
    <phoneticPr fontId="1" type="noConversion"/>
  </si>
  <si>
    <t>单价</t>
    <phoneticPr fontId="1" type="noConversion"/>
  </si>
  <si>
    <t>iphone6s</t>
    <phoneticPr fontId="1" type="noConversion"/>
  </si>
  <si>
    <t>ipad mini4</t>
    <phoneticPr fontId="1" type="noConversion"/>
  </si>
  <si>
    <t>http://item.jd.com/1263778.html</t>
    <phoneticPr fontId="1" type="noConversion"/>
  </si>
  <si>
    <t>派克金属钢笔商务套装</t>
    <phoneticPr fontId="1" type="noConversion"/>
  </si>
  <si>
    <t>http://item.jd.com/10189126541.html</t>
    <phoneticPr fontId="1" type="noConversion"/>
  </si>
  <si>
    <t>BRAUN博朗耳温枪</t>
    <phoneticPr fontId="1" type="noConversion"/>
  </si>
  <si>
    <t>http://item.jd.com/1629207294.html</t>
    <phoneticPr fontId="1" type="noConversion"/>
  </si>
  <si>
    <t>3M 双面型听诊器</t>
    <phoneticPr fontId="1" type="noConversion"/>
  </si>
  <si>
    <t>Huanqi航拍高清四轴无人机</t>
    <phoneticPr fontId="1" type="noConversion"/>
  </si>
  <si>
    <t>Bear电热饭盒</t>
    <phoneticPr fontId="1" type="noConversion"/>
  </si>
  <si>
    <t>暖心杯</t>
    <phoneticPr fontId="1" type="noConversion"/>
  </si>
  <si>
    <t>/</t>
    <phoneticPr fontId="1" type="noConversion"/>
  </si>
  <si>
    <t>京东链接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</si>
</sst>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" fontId="4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jd.com/2142731.html" TargetMode="External"/><Relationship Id="rId13" Type="http://schemas.openxmlformats.org/officeDocument/2006/relationships/hyperlink" Target="http://item.jd.com/1263778.html" TargetMode="External"/><Relationship Id="rId3" Type="http://schemas.openxmlformats.org/officeDocument/2006/relationships/hyperlink" Target="http://item.jd.com/944146.html" TargetMode="External"/><Relationship Id="rId7" Type="http://schemas.openxmlformats.org/officeDocument/2006/relationships/hyperlink" Target="http://item.jd.com/10090113608.html" TargetMode="External"/><Relationship Id="rId12" Type="http://schemas.openxmlformats.org/officeDocument/2006/relationships/hyperlink" Target="http://item.jd.com/1903868.html" TargetMode="External"/><Relationship Id="rId2" Type="http://schemas.openxmlformats.org/officeDocument/2006/relationships/hyperlink" Target="http://item.jd.com/1199184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item.jd.com/1765095.html" TargetMode="External"/><Relationship Id="rId6" Type="http://schemas.openxmlformats.org/officeDocument/2006/relationships/hyperlink" Target="http://item.jd.com/1359156.html" TargetMode="External"/><Relationship Id="rId11" Type="http://schemas.openxmlformats.org/officeDocument/2006/relationships/hyperlink" Target="http://item.jd.com/1328967.html" TargetMode="External"/><Relationship Id="rId5" Type="http://schemas.openxmlformats.org/officeDocument/2006/relationships/hyperlink" Target="http://item.jd.com/983916.html" TargetMode="External"/><Relationship Id="rId15" Type="http://schemas.openxmlformats.org/officeDocument/2006/relationships/hyperlink" Target="http://item.jd.com/1629207294.html" TargetMode="External"/><Relationship Id="rId10" Type="http://schemas.openxmlformats.org/officeDocument/2006/relationships/hyperlink" Target="http://item.jd.com/1892003.html" TargetMode="External"/><Relationship Id="rId4" Type="http://schemas.openxmlformats.org/officeDocument/2006/relationships/hyperlink" Target="http://item.jd.com/1879150.html" TargetMode="External"/><Relationship Id="rId9" Type="http://schemas.openxmlformats.org/officeDocument/2006/relationships/hyperlink" Target="http://item.jd.com/1856588.html" TargetMode="External"/><Relationship Id="rId14" Type="http://schemas.openxmlformats.org/officeDocument/2006/relationships/hyperlink" Target="http://item.jd.com/101891265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workbookViewId="0">
      <selection activeCell="G23" sqref="G23"/>
    </sheetView>
  </sheetViews>
  <sheetFormatPr defaultRowHeight="16.5"/>
  <cols>
    <col min="1" max="1" width="12.125" style="2" customWidth="1"/>
    <col min="2" max="2" width="17.5" style="2" bestFit="1" customWidth="1"/>
    <col min="3" max="3" width="10.75" style="2" bestFit="1" customWidth="1"/>
    <col min="4" max="5" width="9" style="2"/>
    <col min="6" max="6" width="5.5" style="2" bestFit="1" customWidth="1"/>
    <col min="7" max="7" width="25.625" style="2" customWidth="1"/>
    <col min="8" max="8" width="6.25" style="2" bestFit="1" customWidth="1"/>
    <col min="9" max="9" width="15.125" style="2" bestFit="1" customWidth="1"/>
    <col min="10" max="10" width="35" style="2" bestFit="1" customWidth="1"/>
    <col min="11" max="16384" width="9" style="2"/>
  </cols>
  <sheetData>
    <row r="4" spans="1:10">
      <c r="F4" s="3" t="s">
        <v>12</v>
      </c>
      <c r="G4" s="3" t="s">
        <v>1</v>
      </c>
      <c r="H4" s="3" t="s">
        <v>34</v>
      </c>
      <c r="I4" s="3" t="s">
        <v>33</v>
      </c>
      <c r="J4" s="3" t="s">
        <v>47</v>
      </c>
    </row>
    <row r="5" spans="1:10">
      <c r="B5" s="4" t="s">
        <v>0</v>
      </c>
      <c r="C5" s="4"/>
      <c r="F5" s="5">
        <v>1</v>
      </c>
      <c r="G5" s="5" t="s">
        <v>45</v>
      </c>
      <c r="H5" s="5">
        <v>19</v>
      </c>
      <c r="I5" s="1">
        <f>H5/$C$11</f>
        <v>1900</v>
      </c>
      <c r="J5" s="1" t="s">
        <v>46</v>
      </c>
    </row>
    <row r="6" spans="1:10">
      <c r="B6" s="5" t="s">
        <v>2</v>
      </c>
      <c r="C6" s="5" t="s">
        <v>10</v>
      </c>
      <c r="F6" s="5">
        <v>2</v>
      </c>
      <c r="G6" s="5" t="s">
        <v>15</v>
      </c>
      <c r="H6" s="5">
        <v>79</v>
      </c>
      <c r="I6" s="1">
        <f t="shared" ref="I6:I20" si="0">H6/$C$11</f>
        <v>7900</v>
      </c>
      <c r="J6" s="6" t="s">
        <v>16</v>
      </c>
    </row>
    <row r="7" spans="1:10">
      <c r="B7" s="5" t="s">
        <v>3</v>
      </c>
      <c r="C7" s="5">
        <v>3000</v>
      </c>
      <c r="F7" s="5">
        <v>3</v>
      </c>
      <c r="G7" s="5" t="s">
        <v>26</v>
      </c>
      <c r="H7" s="5">
        <v>99</v>
      </c>
      <c r="I7" s="1">
        <f t="shared" si="0"/>
        <v>9900</v>
      </c>
      <c r="J7" s="6" t="s">
        <v>25</v>
      </c>
    </row>
    <row r="8" spans="1:10">
      <c r="B8" s="5" t="s">
        <v>5</v>
      </c>
      <c r="C8" s="5">
        <v>6000</v>
      </c>
      <c r="F8" s="5">
        <v>4</v>
      </c>
      <c r="G8" s="5" t="s">
        <v>44</v>
      </c>
      <c r="H8" s="5">
        <v>139</v>
      </c>
      <c r="I8" s="1">
        <f t="shared" si="0"/>
        <v>13900</v>
      </c>
      <c r="J8" s="6" t="s">
        <v>17</v>
      </c>
    </row>
    <row r="9" spans="1:10">
      <c r="B9" s="5" t="s">
        <v>6</v>
      </c>
      <c r="C9" s="5">
        <v>2000</v>
      </c>
      <c r="F9" s="5">
        <v>5</v>
      </c>
      <c r="G9" s="5" t="s">
        <v>21</v>
      </c>
      <c r="H9" s="5">
        <v>279</v>
      </c>
      <c r="I9" s="1">
        <f t="shared" si="0"/>
        <v>27900</v>
      </c>
      <c r="J9" s="6" t="s">
        <v>20</v>
      </c>
    </row>
    <row r="10" spans="1:10">
      <c r="B10" s="5" t="s">
        <v>7</v>
      </c>
      <c r="C10" s="5">
        <f>(C8+C9)*C7</f>
        <v>24000000</v>
      </c>
      <c r="F10" s="5">
        <v>6</v>
      </c>
      <c r="G10" s="5" t="s">
        <v>40</v>
      </c>
      <c r="H10" s="5">
        <v>338</v>
      </c>
      <c r="I10" s="1">
        <f t="shared" si="0"/>
        <v>33800</v>
      </c>
      <c r="J10" s="6" t="s">
        <v>39</v>
      </c>
    </row>
    <row r="11" spans="1:10">
      <c r="B11" s="5" t="s">
        <v>4</v>
      </c>
      <c r="C11" s="5">
        <v>0.01</v>
      </c>
      <c r="F11" s="5">
        <v>7</v>
      </c>
      <c r="G11" s="5" t="s">
        <v>38</v>
      </c>
      <c r="H11" s="5">
        <v>498</v>
      </c>
      <c r="I11" s="1">
        <f t="shared" si="0"/>
        <v>49800</v>
      </c>
      <c r="J11" s="6" t="s">
        <v>37</v>
      </c>
    </row>
    <row r="12" spans="1:10">
      <c r="B12" s="5" t="s">
        <v>11</v>
      </c>
      <c r="C12" s="5">
        <f>3000+1500+3000+4900+4200</f>
        <v>16600</v>
      </c>
      <c r="F12" s="5">
        <v>8</v>
      </c>
      <c r="G12" s="5" t="s">
        <v>43</v>
      </c>
      <c r="H12" s="5">
        <v>678</v>
      </c>
      <c r="I12" s="1">
        <f t="shared" si="0"/>
        <v>67800</v>
      </c>
      <c r="J12" s="6" t="s">
        <v>24</v>
      </c>
    </row>
    <row r="13" spans="1:10">
      <c r="B13" s="7" t="s">
        <v>8</v>
      </c>
      <c r="C13" s="8">
        <f>C10*C11+C12</f>
        <v>256600</v>
      </c>
      <c r="F13" s="5">
        <v>9</v>
      </c>
      <c r="G13" s="5" t="s">
        <v>23</v>
      </c>
      <c r="H13" s="5">
        <v>766</v>
      </c>
      <c r="I13" s="1">
        <f t="shared" si="0"/>
        <v>76600</v>
      </c>
      <c r="J13" s="6" t="s">
        <v>22</v>
      </c>
    </row>
    <row r="14" spans="1:10">
      <c r="B14" s="7" t="s">
        <v>9</v>
      </c>
      <c r="C14" s="9">
        <f>C13/C7</f>
        <v>85.533333333333331</v>
      </c>
      <c r="F14" s="5">
        <v>10</v>
      </c>
      <c r="G14" s="5" t="s">
        <v>42</v>
      </c>
      <c r="H14" s="5">
        <v>1022</v>
      </c>
      <c r="I14" s="1">
        <f t="shared" si="0"/>
        <v>102200</v>
      </c>
      <c r="J14" s="6" t="s">
        <v>41</v>
      </c>
    </row>
    <row r="15" spans="1:10">
      <c r="F15" s="5">
        <v>11</v>
      </c>
      <c r="G15" s="5" t="s">
        <v>14</v>
      </c>
      <c r="H15" s="5">
        <v>1138</v>
      </c>
      <c r="I15" s="1">
        <f>H15/$C$11</f>
        <v>113800</v>
      </c>
      <c r="J15" s="6" t="s">
        <v>13</v>
      </c>
    </row>
    <row r="16" spans="1:10">
      <c r="A16" s="10"/>
      <c r="F16" s="5">
        <v>12</v>
      </c>
      <c r="G16" s="5" t="s">
        <v>19</v>
      </c>
      <c r="H16" s="5">
        <v>1649</v>
      </c>
      <c r="I16" s="1">
        <f t="shared" si="0"/>
        <v>164900</v>
      </c>
      <c r="J16" s="6" t="s">
        <v>18</v>
      </c>
    </row>
    <row r="17" spans="6:10">
      <c r="F17" s="5">
        <v>13</v>
      </c>
      <c r="G17" s="5" t="s">
        <v>31</v>
      </c>
      <c r="H17" s="5">
        <v>2688</v>
      </c>
      <c r="I17" s="1">
        <f t="shared" si="0"/>
        <v>268800</v>
      </c>
      <c r="J17" s="6" t="s">
        <v>32</v>
      </c>
    </row>
    <row r="18" spans="6:10">
      <c r="F18" s="5">
        <v>14</v>
      </c>
      <c r="G18" s="5" t="s">
        <v>29</v>
      </c>
      <c r="H18" s="5">
        <v>2998</v>
      </c>
      <c r="I18" s="1">
        <f>H18/$C$11</f>
        <v>299800</v>
      </c>
      <c r="J18" s="6" t="s">
        <v>30</v>
      </c>
    </row>
    <row r="19" spans="6:10">
      <c r="F19" s="5">
        <v>15</v>
      </c>
      <c r="G19" s="5" t="s">
        <v>36</v>
      </c>
      <c r="H19" s="5">
        <v>3488</v>
      </c>
      <c r="I19" s="1">
        <f t="shared" si="0"/>
        <v>348800</v>
      </c>
      <c r="J19" s="6" t="s">
        <v>28</v>
      </c>
    </row>
    <row r="20" spans="6:10">
      <c r="F20" s="5">
        <v>16</v>
      </c>
      <c r="G20" s="5" t="s">
        <v>35</v>
      </c>
      <c r="H20" s="5">
        <v>5688</v>
      </c>
      <c r="I20" s="1">
        <f t="shared" si="0"/>
        <v>568800</v>
      </c>
      <c r="J20" s="6" t="s">
        <v>27</v>
      </c>
    </row>
  </sheetData>
  <mergeCells count="1">
    <mergeCell ref="B5:C5"/>
  </mergeCells>
  <phoneticPr fontId="1" type="noConversion"/>
  <hyperlinks>
    <hyperlink ref="J15" r:id="rId1"/>
    <hyperlink ref="J6" r:id="rId2"/>
    <hyperlink ref="J8" r:id="rId3"/>
    <hyperlink ref="J16" r:id="rId4"/>
    <hyperlink ref="J9" r:id="rId5"/>
    <hyperlink ref="J13" r:id="rId6"/>
    <hyperlink ref="J12" r:id="rId7"/>
    <hyperlink ref="J7" r:id="rId8"/>
    <hyperlink ref="J20" r:id="rId9"/>
    <hyperlink ref="J19" r:id="rId10"/>
    <hyperlink ref="J18" r:id="rId11"/>
    <hyperlink ref="J17" r:id="rId12"/>
    <hyperlink ref="J11" r:id="rId13"/>
    <hyperlink ref="J10" r:id="rId14"/>
    <hyperlink ref="J14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xuxiao</dc:creator>
  <cp:lastModifiedBy>叶媛媛</cp:lastModifiedBy>
  <dcterms:created xsi:type="dcterms:W3CDTF">2015-09-24T06:37:56Z</dcterms:created>
  <dcterms:modified xsi:type="dcterms:W3CDTF">2016-04-06T03:05:08Z</dcterms:modified>
</cp:coreProperties>
</file>