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Out_30__sort_index_ascending_Tr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<sst xmlns="http://schemas.openxmlformats.org/spreadsheetml/2006/main" count="48" uniqueCount="24">
  <si>
    <t>名字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</si>
  <si>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</si>
  <si>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</si>
  <si>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</si>
  <si>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</si>
  <si>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</si>
  <si>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</si>
  <si>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</si>
  <si>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</si>
  <si>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</si>
  <si>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</si>
  <si>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</si>
  <si>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</si>
  <si>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水生根茎类</t>
  </si>
  <si>
    <t>花叶类</t>
  </si>
  <si>
    <t>花菜类</t>
  </si>
  <si>
    <t>茄类</t>
  </si>
  <si>
    <t>辣椒类</t>
  </si>
  <si>
    <t>食用菌</t>
  </si>
  <si>
    <t>下四分位数</t>
  </si>
  <si>
    <t>最大值</t>
  </si>
  <si>
    <t>最小值</t>
  </si>
  <si>
    <t>中位数</t>
  </si>
  <si>
    <t>上四分位数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</si>
</sst>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40"/>
              <a:t>各品类蔬菜12个季度的销量散点图</a:t>
            </a:r>
            <a:endParaRPr sz="144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Out_30__sort_index_ascending_Tr!$A$2</c:f>
              <c:strCache>
                <c:ptCount val="1"/>
                <c:pt idx="0">
                  <c:v>水生根茎类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Out_30__sort_index_ascending_Tr!$B$1:$M$1</c:f>
              <c:strCache>
                <c:ptCount val="12"/>
                <c:pt idx="0">
                  <c:v>2020Q3</c:v>
                </c:pt>
                <c:pt idx="1">
                  <c:v>2020Q4</c:v>
                </c:pt>
                <c:pt idx="2">
                  <c:v>2021Q1</c:v>
                </c:pt>
                <c:pt idx="3">
                  <c:v>2021Q2</c:v>
                </c:pt>
                <c:pt idx="4">
                  <c:v>2021Q3</c:v>
                </c:pt>
                <c:pt idx="5">
                  <c:v>2021Q4</c:v>
                </c:pt>
                <c:pt idx="6">
                  <c:v>2022Q1</c:v>
                </c:pt>
                <c:pt idx="7">
                  <c:v>2022Q2</c:v>
                </c:pt>
                <c:pt idx="8">
                  <c:v>2022Q3</c:v>
                </c:pt>
                <c:pt idx="9">
                  <c:v>2022Q4</c:v>
                </c:pt>
                <c:pt idx="10">
                  <c:v>2023Q1</c:v>
                </c:pt>
                <c:pt idx="11">
                  <c:v>2023Q2</c:v>
                </c:pt>
              </c:strCache>
            </c:strRef>
          </c:xVal>
          <c:yVal>
            <c:numRef>
              <c:f>Out_30__sort_index_ascending_Tr!$B$2:$M$2</c:f>
              <c:numCache>
                <c:formatCode>General</c:formatCode>
                <c:ptCount val="12"/>
                <c:pt idx="0">
                  <c:v>1998.167</c:v>
                </c:pt>
                <c:pt idx="1">
                  <c:v>4204.587</c:v>
                </c:pt>
                <c:pt idx="2">
                  <c:v>4788.982</c:v>
                </c:pt>
                <c:pt idx="3">
                  <c:v>1161.893</c:v>
                </c:pt>
                <c:pt idx="4">
                  <c:v>3064.817</c:v>
                </c:pt>
                <c:pt idx="5">
                  <c:v>4094.779</c:v>
                </c:pt>
                <c:pt idx="6">
                  <c:v>3824.31</c:v>
                </c:pt>
                <c:pt idx="7">
                  <c:v>846.489</c:v>
                </c:pt>
                <c:pt idx="8">
                  <c:v>5958.415</c:v>
                </c:pt>
                <c:pt idx="9">
                  <c:v>5131.952</c:v>
                </c:pt>
                <c:pt idx="10">
                  <c:v>4060.141</c:v>
                </c:pt>
                <c:pt idx="11">
                  <c:v>1472.82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Out_30__sort_index_ascending_Tr!$A$3</c:f>
              <c:strCache>
                <c:ptCount val="1"/>
                <c:pt idx="0">
                  <c:v>花叶类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Out_30__sort_index_ascending_Tr!$B$1:$M$1</c:f>
              <c:strCache>
                <c:ptCount val="12"/>
                <c:pt idx="0">
                  <c:v>2020Q3</c:v>
                </c:pt>
                <c:pt idx="1">
                  <c:v>2020Q4</c:v>
                </c:pt>
                <c:pt idx="2">
                  <c:v>2021Q1</c:v>
                </c:pt>
                <c:pt idx="3">
                  <c:v>2021Q2</c:v>
                </c:pt>
                <c:pt idx="4">
                  <c:v>2021Q3</c:v>
                </c:pt>
                <c:pt idx="5">
                  <c:v>2021Q4</c:v>
                </c:pt>
                <c:pt idx="6">
                  <c:v>2022Q1</c:v>
                </c:pt>
                <c:pt idx="7">
                  <c:v>2022Q2</c:v>
                </c:pt>
                <c:pt idx="8">
                  <c:v>2022Q3</c:v>
                </c:pt>
                <c:pt idx="9">
                  <c:v>2022Q4</c:v>
                </c:pt>
                <c:pt idx="10">
                  <c:v>2023Q1</c:v>
                </c:pt>
                <c:pt idx="11">
                  <c:v>2023Q2</c:v>
                </c:pt>
              </c:strCache>
            </c:strRef>
          </c:xVal>
          <c:yVal>
            <c:numRef>
              <c:f>Out_30__sort_index_ascending_Tr!$B$3:$M$3</c:f>
              <c:numCache>
                <c:formatCode>General</c:formatCode>
                <c:ptCount val="12"/>
                <c:pt idx="0">
                  <c:v>19507.497</c:v>
                </c:pt>
                <c:pt idx="1">
                  <c:v>19818.679</c:v>
                </c:pt>
                <c:pt idx="2">
                  <c:v>17228.602</c:v>
                </c:pt>
                <c:pt idx="3">
                  <c:v>15014.357</c:v>
                </c:pt>
                <c:pt idx="4">
                  <c:v>17551.065</c:v>
                </c:pt>
                <c:pt idx="5">
                  <c:v>8930.789</c:v>
                </c:pt>
                <c:pt idx="6">
                  <c:v>10717.347</c:v>
                </c:pt>
                <c:pt idx="7">
                  <c:v>10910.239</c:v>
                </c:pt>
                <c:pt idx="8">
                  <c:v>23568.739</c:v>
                </c:pt>
                <c:pt idx="9">
                  <c:v>21955.558</c:v>
                </c:pt>
                <c:pt idx="10">
                  <c:v>18399.378</c:v>
                </c:pt>
                <c:pt idx="11">
                  <c:v>15031.121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Out_30__sort_index_ascending_Tr!$A$4</c:f>
              <c:strCache>
                <c:ptCount val="1"/>
                <c:pt idx="0">
                  <c:v>花菜类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Out_30__sort_index_ascending_Tr!$B$1:$M$1</c:f>
              <c:strCache>
                <c:ptCount val="12"/>
                <c:pt idx="0">
                  <c:v>2020Q3</c:v>
                </c:pt>
                <c:pt idx="1">
                  <c:v>2020Q4</c:v>
                </c:pt>
                <c:pt idx="2">
                  <c:v>2021Q1</c:v>
                </c:pt>
                <c:pt idx="3">
                  <c:v>2021Q2</c:v>
                </c:pt>
                <c:pt idx="4">
                  <c:v>2021Q3</c:v>
                </c:pt>
                <c:pt idx="5">
                  <c:v>2021Q4</c:v>
                </c:pt>
                <c:pt idx="6">
                  <c:v>2022Q1</c:v>
                </c:pt>
                <c:pt idx="7">
                  <c:v>2022Q2</c:v>
                </c:pt>
                <c:pt idx="8">
                  <c:v>2022Q3</c:v>
                </c:pt>
                <c:pt idx="9">
                  <c:v>2022Q4</c:v>
                </c:pt>
                <c:pt idx="10">
                  <c:v>2023Q1</c:v>
                </c:pt>
                <c:pt idx="11">
                  <c:v>2023Q2</c:v>
                </c:pt>
              </c:strCache>
            </c:strRef>
          </c:xVal>
          <c:yVal>
            <c:numRef>
              <c:f>Out_30__sort_index_ascending_Tr!$B$4:$M$4</c:f>
              <c:numCache>
                <c:formatCode>General</c:formatCode>
                <c:ptCount val="12"/>
                <c:pt idx="0">
                  <c:v>4607.279</c:v>
                </c:pt>
                <c:pt idx="1">
                  <c:v>4824.701</c:v>
                </c:pt>
                <c:pt idx="2">
                  <c:v>3929.92</c:v>
                </c:pt>
                <c:pt idx="3">
                  <c:v>3713.356</c:v>
                </c:pt>
                <c:pt idx="4">
                  <c:v>2949.922</c:v>
                </c:pt>
                <c:pt idx="5">
                  <c:v>2108.663</c:v>
                </c:pt>
                <c:pt idx="6">
                  <c:v>2773.955</c:v>
                </c:pt>
                <c:pt idx="7">
                  <c:v>1945.358</c:v>
                </c:pt>
                <c:pt idx="8">
                  <c:v>5434.072</c:v>
                </c:pt>
                <c:pt idx="9">
                  <c:v>4009.779</c:v>
                </c:pt>
                <c:pt idx="10">
                  <c:v>3417.192</c:v>
                </c:pt>
                <c:pt idx="11">
                  <c:v>2074.555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Out_30__sort_index_ascending_Tr!$A$5</c:f>
              <c:strCache>
                <c:ptCount val="1"/>
                <c:pt idx="0">
                  <c:v>茄类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strRef>
              <c:f>Out_30__sort_index_ascending_Tr!$B$1:$M$1</c:f>
              <c:strCache>
                <c:ptCount val="12"/>
                <c:pt idx="0">
                  <c:v>2020Q3</c:v>
                </c:pt>
                <c:pt idx="1">
                  <c:v>2020Q4</c:v>
                </c:pt>
                <c:pt idx="2">
                  <c:v>2021Q1</c:v>
                </c:pt>
                <c:pt idx="3">
                  <c:v>2021Q2</c:v>
                </c:pt>
                <c:pt idx="4">
                  <c:v>2021Q3</c:v>
                </c:pt>
                <c:pt idx="5">
                  <c:v>2021Q4</c:v>
                </c:pt>
                <c:pt idx="6">
                  <c:v>2022Q1</c:v>
                </c:pt>
                <c:pt idx="7">
                  <c:v>2022Q2</c:v>
                </c:pt>
                <c:pt idx="8">
                  <c:v>2022Q3</c:v>
                </c:pt>
                <c:pt idx="9">
                  <c:v>2022Q4</c:v>
                </c:pt>
                <c:pt idx="10">
                  <c:v>2023Q1</c:v>
                </c:pt>
                <c:pt idx="11">
                  <c:v>2023Q2</c:v>
                </c:pt>
              </c:strCache>
            </c:strRef>
          </c:xVal>
          <c:yVal>
            <c:numRef>
              <c:f>Out_30__sort_index_ascending_Tr!$B$5:$M$5</c:f>
              <c:numCache>
                <c:formatCode>General</c:formatCode>
                <c:ptCount val="12"/>
                <c:pt idx="0">
                  <c:v>3176.636</c:v>
                </c:pt>
                <c:pt idx="1">
                  <c:v>1614.234</c:v>
                </c:pt>
                <c:pt idx="2">
                  <c:v>1994.759</c:v>
                </c:pt>
                <c:pt idx="3">
                  <c:v>2164.791</c:v>
                </c:pt>
                <c:pt idx="4">
                  <c:v>2677.519</c:v>
                </c:pt>
                <c:pt idx="5">
                  <c:v>961.602</c:v>
                </c:pt>
                <c:pt idx="6">
                  <c:v>1744.889</c:v>
                </c:pt>
                <c:pt idx="7">
                  <c:v>2589.482</c:v>
                </c:pt>
                <c:pt idx="8">
                  <c:v>1301.403</c:v>
                </c:pt>
                <c:pt idx="9">
                  <c:v>623.969</c:v>
                </c:pt>
                <c:pt idx="10">
                  <c:v>1472.014</c:v>
                </c:pt>
                <c:pt idx="11">
                  <c:v>2120.821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Out_30__sort_index_ascending_Tr!$A$6</c:f>
              <c:strCache>
                <c:ptCount val="1"/>
                <c:pt idx="0">
                  <c:v>辣椒类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strRef>
              <c:f>Out_30__sort_index_ascending_Tr!$B$1:$M$1</c:f>
              <c:strCache>
                <c:ptCount val="12"/>
                <c:pt idx="0">
                  <c:v>2020Q3</c:v>
                </c:pt>
                <c:pt idx="1">
                  <c:v>2020Q4</c:v>
                </c:pt>
                <c:pt idx="2">
                  <c:v>2021Q1</c:v>
                </c:pt>
                <c:pt idx="3">
                  <c:v>2021Q2</c:v>
                </c:pt>
                <c:pt idx="4">
                  <c:v>2021Q3</c:v>
                </c:pt>
                <c:pt idx="5">
                  <c:v>2021Q4</c:v>
                </c:pt>
                <c:pt idx="6">
                  <c:v>2022Q1</c:v>
                </c:pt>
                <c:pt idx="7">
                  <c:v>2022Q2</c:v>
                </c:pt>
                <c:pt idx="8">
                  <c:v>2022Q3</c:v>
                </c:pt>
                <c:pt idx="9">
                  <c:v>2022Q4</c:v>
                </c:pt>
                <c:pt idx="10">
                  <c:v>2023Q1</c:v>
                </c:pt>
                <c:pt idx="11">
                  <c:v>2023Q2</c:v>
                </c:pt>
              </c:strCache>
            </c:strRef>
          </c:xVal>
          <c:yVal>
            <c:numRef>
              <c:f>Out_30__sort_index_ascending_Tr!$B$6:$M$6</c:f>
              <c:numCache>
                <c:formatCode>General</c:formatCode>
                <c:ptCount val="12"/>
                <c:pt idx="0">
                  <c:v>7012.806</c:v>
                </c:pt>
                <c:pt idx="1">
                  <c:v>5176.088</c:v>
                </c:pt>
                <c:pt idx="2">
                  <c:v>8320.906</c:v>
                </c:pt>
                <c:pt idx="3">
                  <c:v>6190.246</c:v>
                </c:pt>
                <c:pt idx="4">
                  <c:v>5141.143</c:v>
                </c:pt>
                <c:pt idx="5">
                  <c:v>3604.57</c:v>
                </c:pt>
                <c:pt idx="6">
                  <c:v>7732.819</c:v>
                </c:pt>
                <c:pt idx="7">
                  <c:v>5023.79</c:v>
                </c:pt>
                <c:pt idx="8">
                  <c:v>10630.103</c:v>
                </c:pt>
                <c:pt idx="9">
                  <c:v>11315.49</c:v>
                </c:pt>
                <c:pt idx="10">
                  <c:v>12752.495</c:v>
                </c:pt>
                <c:pt idx="11">
                  <c:v>8741.345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Out_30__sort_index_ascending_Tr!$A$7</c:f>
              <c:strCache>
                <c:ptCount val="1"/>
                <c:pt idx="0">
                  <c:v>食用菌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strRef>
              <c:f>Out_30__sort_index_ascending_Tr!$B$1:$M$1</c:f>
              <c:strCache>
                <c:ptCount val="12"/>
                <c:pt idx="0">
                  <c:v>2020Q3</c:v>
                </c:pt>
                <c:pt idx="1">
                  <c:v>2020Q4</c:v>
                </c:pt>
                <c:pt idx="2">
                  <c:v>2021Q1</c:v>
                </c:pt>
                <c:pt idx="3">
                  <c:v>2021Q2</c:v>
                </c:pt>
                <c:pt idx="4">
                  <c:v>2021Q3</c:v>
                </c:pt>
                <c:pt idx="5">
                  <c:v>2021Q4</c:v>
                </c:pt>
                <c:pt idx="6">
                  <c:v>2022Q1</c:v>
                </c:pt>
                <c:pt idx="7">
                  <c:v>2022Q2</c:v>
                </c:pt>
                <c:pt idx="8">
                  <c:v>2022Q3</c:v>
                </c:pt>
                <c:pt idx="9">
                  <c:v>2022Q4</c:v>
                </c:pt>
                <c:pt idx="10">
                  <c:v>2023Q1</c:v>
                </c:pt>
                <c:pt idx="11">
                  <c:v>2023Q2</c:v>
                </c:pt>
              </c:strCache>
            </c:strRef>
          </c:xVal>
          <c:yVal>
            <c:numRef>
              <c:f>Out_30__sort_index_ascending_Tr!$B$7:$M$7</c:f>
              <c:numCache>
                <c:formatCode>General</c:formatCode>
                <c:ptCount val="12"/>
                <c:pt idx="0">
                  <c:v>4897.241</c:v>
                </c:pt>
                <c:pt idx="1">
                  <c:v>9762.631</c:v>
                </c:pt>
                <c:pt idx="2">
                  <c:v>8984.011</c:v>
                </c:pt>
                <c:pt idx="3">
                  <c:v>3667.183</c:v>
                </c:pt>
                <c:pt idx="4">
                  <c:v>4058.87</c:v>
                </c:pt>
                <c:pt idx="5">
                  <c:v>5224.363</c:v>
                </c:pt>
                <c:pt idx="6">
                  <c:v>4325.649</c:v>
                </c:pt>
                <c:pt idx="7">
                  <c:v>2656.375</c:v>
                </c:pt>
                <c:pt idx="8">
                  <c:v>5918.81</c:v>
                </c:pt>
                <c:pt idx="9">
                  <c:v>10461.574</c:v>
                </c:pt>
                <c:pt idx="10">
                  <c:v>9844.323</c:v>
                </c:pt>
                <c:pt idx="11">
                  <c:v>6329.136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377381"/>
        <c:axId val="939766925"/>
      </c:scatterChart>
      <c:valAx>
        <c:axId val="8043773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/>
                  <a:t>季度</a:t>
                </a:r>
                <a:r>
                  <a:rPr lang="en-US" altLang="zh-CN" sz="1200"/>
                  <a:t>/4</a:t>
                </a:r>
                <a:r>
                  <a:rPr altLang="en-US" sz="1200"/>
                  <a:t>个月</a:t>
                </a:r>
                <a:endParaRPr lang="en-US" altLang="zh-CN" sz="1200"/>
              </a:p>
            </c:rich>
          </c:tx>
          <c:layout>
            <c:manualLayout>
              <c:xMode val="edge"/>
              <c:yMode val="edge"/>
              <c:x val="0.410435383552177"/>
              <c:y val="0.9360937291971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766925"/>
        <c:crosses val="autoZero"/>
        <c:crossBetween val="midCat"/>
      </c:valAx>
      <c:valAx>
        <c:axId val="9397669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/>
                  <a:t>销量</a:t>
                </a:r>
                <a:r>
                  <a:rPr lang="en-US" altLang="zh-CN" sz="1200"/>
                  <a:t>/</a:t>
                </a:r>
                <a:r>
                  <a:rPr altLang="en-US" sz="1200"/>
                  <a:t>千克</a:t>
                </a:r>
                <a:endParaRPr lang="en-US" altLang="zh-CN" sz="1200"/>
              </a:p>
            </c:rich>
          </c:tx>
          <c:layout>
            <c:manualLayout>
              <c:xMode val="edge"/>
              <c:yMode val="edge"/>
              <c:x val="0.0217283950617284"/>
              <c:y val="0.4154173878311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37738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1190625</xdr:colOff>
      <xdr:row>12</xdr:row>
      <xdr:rowOff>85725</xdr:rowOff>
    </xdr:from>
    <xdr:to>
      <xdr:col>7</xdr:col>
      <xdr:colOff>535940</xdr:colOff>
      <xdr:row>38</xdr:row>
      <xdr:rowOff>115570</xdr:rowOff>
    </xdr:to>
    <xdr:graphicFrame>
      <xdr:nvGraphicFramePr>
        <xdr:cNvPr id="3" name="图表 2" descr="7b0a202020202263686172745265734964223a20223230343638373235220a7d0a"/>
        <xdr:cNvGraphicFramePr/>
      </xdr:nvGraphicFramePr>
      <xdr:xfrm>
        <a:off x="4020185" y="2778125"/>
        <a:ext cx="6419215" cy="4784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tabSelected="1" zoomScaleSheetLayoutView="60" workbookViewId="0">
      <selection activeCell="B12" sqref="B12"/>
    </sheetView>
  </sheetViews>
  <sheetFormatPr defaultColWidth="9" defaultRowHeight="14.4" outlineLevelRow="6"/>
  <cols>
    <col min="1" max="1" width="20.6296296296296" customWidth="1"/>
    <col min="2" max="2" width="20.6296296296296" style="1" customWidth="1"/>
    <col min="3" max="15" width="20.6296296296296" customWidth="1"/>
  </cols>
  <sheetData>
    <row r="1" ht="20" customHeight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ht="20" customHeight="1" spans="1:13">
      <c r="A2" t="s">
        <v>13</v>
      </c>
      <c r="B2" s="1">
        <v>1998.167</v>
      </c>
      <c r="C2" s="1">
        <v>4204.587</v>
      </c>
      <c r="D2" s="1">
        <v>4788.982</v>
      </c>
      <c r="E2" s="1">
        <v>1161.893</v>
      </c>
      <c r="F2" s="1">
        <v>3064.817</v>
      </c>
      <c r="G2" s="1">
        <v>4094.779</v>
      </c>
      <c r="H2" s="1">
        <v>3824.31</v>
      </c>
      <c r="I2" s="1">
        <v>846.489</v>
      </c>
      <c r="J2" s="1">
        <v>5958.415</v>
      </c>
      <c r="K2" s="1">
        <v>5131.952</v>
      </c>
      <c r="L2" s="1">
        <v>4060.141</v>
      </c>
      <c r="M2" s="1">
        <v>1472.82</v>
      </c>
    </row>
    <row r="3" ht="20" customHeight="1" spans="1:13">
      <c r="A3" t="s">
        <v>14</v>
      </c>
      <c r="B3" s="1">
        <v>19507.497</v>
      </c>
      <c r="C3" s="1">
        <v>19818.679</v>
      </c>
      <c r="D3" s="1">
        <v>17228.602</v>
      </c>
      <c r="E3" s="1">
        <v>15014.357</v>
      </c>
      <c r="F3" s="1">
        <v>17551.065</v>
      </c>
      <c r="G3" s="1">
        <v>8930.789</v>
      </c>
      <c r="H3" s="1">
        <v>10717.347</v>
      </c>
      <c r="I3" s="1">
        <v>10910.239</v>
      </c>
      <c r="J3" s="1">
        <v>23568.739</v>
      </c>
      <c r="K3" s="1">
        <v>21955.558</v>
      </c>
      <c r="L3" s="1">
        <v>18399.378</v>
      </c>
      <c r="M3" s="1">
        <v>15031.121</v>
      </c>
    </row>
    <row r="4" ht="20" customHeight="1" spans="1:13">
      <c r="A4" t="s">
        <v>15</v>
      </c>
      <c r="B4" s="1">
        <v>4607.279</v>
      </c>
      <c r="C4" s="1">
        <v>4824.701</v>
      </c>
      <c r="D4" s="1">
        <v>3929.92</v>
      </c>
      <c r="E4" s="1">
        <v>3713.356</v>
      </c>
      <c r="F4" s="1">
        <v>2949.922</v>
      </c>
      <c r="G4" s="1">
        <v>2108.663</v>
      </c>
      <c r="H4" s="1">
        <v>2773.955</v>
      </c>
      <c r="I4" s="1">
        <v>1945.358</v>
      </c>
      <c r="J4" s="1">
        <v>5434.072</v>
      </c>
      <c r="K4" s="1">
        <v>4009.779</v>
      </c>
      <c r="L4" s="1">
        <v>3417.192</v>
      </c>
      <c r="M4" s="1">
        <v>2074.555</v>
      </c>
    </row>
    <row r="5" ht="20" customHeight="1" spans="1:13">
      <c r="A5" t="s">
        <v>16</v>
      </c>
      <c r="B5" s="1">
        <v>3176.636</v>
      </c>
      <c r="C5" s="1">
        <v>1614.234</v>
      </c>
      <c r="D5" s="1">
        <v>1994.759</v>
      </c>
      <c r="E5" s="1">
        <v>2164.791</v>
      </c>
      <c r="F5" s="1">
        <v>2677.519</v>
      </c>
      <c r="G5" s="1">
        <v>961.602</v>
      </c>
      <c r="H5" s="1">
        <v>1744.889</v>
      </c>
      <c r="I5" s="1">
        <v>2589.482</v>
      </c>
      <c r="J5" s="1">
        <v>1301.403</v>
      </c>
      <c r="K5" s="1">
        <v>623.969</v>
      </c>
      <c r="L5" s="1">
        <v>1472.014</v>
      </c>
      <c r="M5" s="1">
        <v>2120.821</v>
      </c>
    </row>
    <row r="6" ht="20" customHeight="1" spans="1:13">
      <c r="A6" t="s">
        <v>17</v>
      </c>
      <c r="B6" s="1">
        <v>7012.806</v>
      </c>
      <c r="C6" s="1">
        <v>5176.088</v>
      </c>
      <c r="D6" s="1">
        <v>8320.906</v>
      </c>
      <c r="E6" s="1">
        <v>6190.246</v>
      </c>
      <c r="F6" s="1">
        <v>5141.143</v>
      </c>
      <c r="G6" s="1">
        <v>3604.57</v>
      </c>
      <c r="H6" s="1">
        <v>7732.819</v>
      </c>
      <c r="I6" s="1">
        <v>5023.79</v>
      </c>
      <c r="J6" s="1">
        <v>10630.103</v>
      </c>
      <c r="K6" s="1">
        <v>11315.49</v>
      </c>
      <c r="L6" s="1">
        <v>12752.495</v>
      </c>
      <c r="M6" s="1">
        <v>8741.345</v>
      </c>
    </row>
    <row r="7" ht="20" customHeight="1" spans="1:13">
      <c r="A7" t="s">
        <v>18</v>
      </c>
      <c r="B7" s="1">
        <v>4897.241</v>
      </c>
      <c r="C7" s="1">
        <v>9762.631</v>
      </c>
      <c r="D7" s="1">
        <v>8984.011</v>
      </c>
      <c r="E7" s="1">
        <v>3667.183</v>
      </c>
      <c r="F7" s="1">
        <v>4058.87</v>
      </c>
      <c r="G7" s="1">
        <v>5224.363</v>
      </c>
      <c r="H7" s="1">
        <v>4325.649</v>
      </c>
      <c r="I7" s="1">
        <v>2656.375</v>
      </c>
      <c r="J7" s="1">
        <v>5918.81</v>
      </c>
      <c r="K7" s="1">
        <v>10461.574</v>
      </c>
      <c r="L7" s="1">
        <v>9844.323</v>
      </c>
      <c r="M7" s="1">
        <v>6329.136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D31" sqref="D31"/>
    </sheetView>
  </sheetViews>
  <sheetFormatPr defaultColWidth="8.88888888888889" defaultRowHeight="14.4" outlineLevelCol="6"/>
  <cols>
    <col min="2" max="3" width="11.7777777777778"/>
    <col min="4" max="4" width="9.66666666666667"/>
    <col min="5" max="7" width="11.7777777777778"/>
  </cols>
  <sheetData>
    <row r="1" spans="2:7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>
      <c r="A2" t="s">
        <v>1</v>
      </c>
      <c r="B2" s="1">
        <v>1998.167</v>
      </c>
      <c r="C2" s="1">
        <v>19507.497</v>
      </c>
      <c r="D2" s="1">
        <v>4607.279</v>
      </c>
      <c r="E2" s="1">
        <v>3176.636</v>
      </c>
      <c r="F2" s="1">
        <v>7012.806</v>
      </c>
      <c r="G2" s="1">
        <v>4897.241</v>
      </c>
    </row>
    <row r="3" spans="1:7">
      <c r="A3" t="s">
        <v>2</v>
      </c>
      <c r="B3" s="1">
        <v>4204.587</v>
      </c>
      <c r="C3" s="1">
        <v>19818.679</v>
      </c>
      <c r="D3" s="1">
        <v>4824.701</v>
      </c>
      <c r="E3" s="1">
        <v>1614.234</v>
      </c>
      <c r="F3" s="1">
        <v>5176.088</v>
      </c>
      <c r="G3" s="1">
        <v>9762.631</v>
      </c>
    </row>
    <row r="4" spans="1:7">
      <c r="A4" t="s">
        <v>3</v>
      </c>
      <c r="B4" s="1">
        <v>4788.982</v>
      </c>
      <c r="C4" s="1">
        <v>17228.602</v>
      </c>
      <c r="D4" s="1">
        <v>3929.92</v>
      </c>
      <c r="E4" s="1">
        <v>1994.759</v>
      </c>
      <c r="F4" s="1">
        <v>8320.906</v>
      </c>
      <c r="G4" s="1">
        <v>8984.011</v>
      </c>
    </row>
    <row r="5" spans="1:7">
      <c r="A5" t="s">
        <v>4</v>
      </c>
      <c r="B5" s="1">
        <v>1161.893</v>
      </c>
      <c r="C5" s="1">
        <v>15014.357</v>
      </c>
      <c r="D5" s="1">
        <v>3713.356</v>
      </c>
      <c r="E5" s="1">
        <v>2164.791</v>
      </c>
      <c r="F5" s="1">
        <v>6190.246</v>
      </c>
      <c r="G5" s="1">
        <v>3667.183</v>
      </c>
    </row>
    <row r="6" spans="1:7">
      <c r="A6" t="s">
        <v>5</v>
      </c>
      <c r="B6" s="1">
        <v>3064.817</v>
      </c>
      <c r="C6" s="1">
        <v>17551.065</v>
      </c>
      <c r="D6" s="1">
        <v>2949.922</v>
      </c>
      <c r="E6" s="1">
        <v>2677.519</v>
      </c>
      <c r="F6" s="1">
        <v>5141.143</v>
      </c>
      <c r="G6" s="1">
        <v>4058.87</v>
      </c>
    </row>
    <row r="7" spans="1:7">
      <c r="A7" t="s">
        <v>6</v>
      </c>
      <c r="B7" s="1">
        <v>4094.779</v>
      </c>
      <c r="C7" s="1">
        <v>8930.789</v>
      </c>
      <c r="D7" s="1">
        <v>2108.663</v>
      </c>
      <c r="E7" s="1">
        <v>961.602</v>
      </c>
      <c r="F7" s="1">
        <v>3604.57</v>
      </c>
      <c r="G7" s="1">
        <v>5224.363</v>
      </c>
    </row>
    <row r="8" spans="1:7">
      <c r="A8" t="s">
        <v>7</v>
      </c>
      <c r="B8" s="1">
        <v>3824.31</v>
      </c>
      <c r="C8" s="1">
        <v>10717.347</v>
      </c>
      <c r="D8" s="1">
        <v>2773.955</v>
      </c>
      <c r="E8" s="1">
        <v>1744.889</v>
      </c>
      <c r="F8" s="1">
        <v>7732.819</v>
      </c>
      <c r="G8" s="1">
        <v>4325.649</v>
      </c>
    </row>
    <row r="9" spans="1:7">
      <c r="A9" t="s">
        <v>8</v>
      </c>
      <c r="B9" s="1">
        <v>846.489</v>
      </c>
      <c r="C9" s="1">
        <v>10910.239</v>
      </c>
      <c r="D9" s="1">
        <v>1945.358</v>
      </c>
      <c r="E9" s="1">
        <v>2589.482</v>
      </c>
      <c r="F9" s="1">
        <v>5023.79</v>
      </c>
      <c r="G9" s="1">
        <v>2656.375</v>
      </c>
    </row>
    <row r="10" spans="1:7">
      <c r="A10" t="s">
        <v>9</v>
      </c>
      <c r="B10" s="1">
        <v>5958.415</v>
      </c>
      <c r="C10" s="1">
        <v>23568.739</v>
      </c>
      <c r="D10" s="1">
        <v>5434.072</v>
      </c>
      <c r="E10" s="1">
        <v>1301.403</v>
      </c>
      <c r="F10" s="1">
        <v>10630.103</v>
      </c>
      <c r="G10" s="1">
        <v>5918.81</v>
      </c>
    </row>
    <row r="11" spans="1:7">
      <c r="A11" t="s">
        <v>10</v>
      </c>
      <c r="B11" s="1">
        <v>5131.952</v>
      </c>
      <c r="C11" s="1">
        <v>21955.558</v>
      </c>
      <c r="D11" s="1">
        <v>4009.779</v>
      </c>
      <c r="E11" s="1">
        <v>623.969</v>
      </c>
      <c r="F11" s="1">
        <v>11315.49</v>
      </c>
      <c r="G11" s="1">
        <v>10461.574</v>
      </c>
    </row>
    <row r="12" spans="1:7">
      <c r="A12" t="s">
        <v>11</v>
      </c>
      <c r="B12" s="1">
        <v>4060.141</v>
      </c>
      <c r="C12" s="1">
        <v>18399.378</v>
      </c>
      <c r="D12" s="1">
        <v>3417.192</v>
      </c>
      <c r="E12" s="1">
        <v>1472.014</v>
      </c>
      <c r="F12" s="1">
        <v>12752.495</v>
      </c>
      <c r="G12" s="1">
        <v>9844.323</v>
      </c>
    </row>
    <row r="13" spans="1:7">
      <c r="A13" t="s">
        <v>12</v>
      </c>
      <c r="B13" s="1">
        <v>1472.82</v>
      </c>
      <c r="C13" s="1">
        <v>15031.121</v>
      </c>
      <c r="D13" s="1">
        <v>2074.555</v>
      </c>
      <c r="E13" s="1">
        <v>2120.821</v>
      </c>
      <c r="F13" s="1">
        <v>8741.345</v>
      </c>
      <c r="G13" s="1">
        <v>6329.136</v>
      </c>
    </row>
    <row r="15" spans="2:7">
      <c r="B15" t="s">
        <v>13</v>
      </c>
      <c r="C15" t="s">
        <v>14</v>
      </c>
      <c r="D15" t="s">
        <v>15</v>
      </c>
      <c r="E15" t="s">
        <v>16</v>
      </c>
      <c r="F15" t="s">
        <v>17</v>
      </c>
      <c r="G15" t="s">
        <v>18</v>
      </c>
    </row>
    <row r="16" spans="1:7">
      <c r="A16" t="s">
        <v>19</v>
      </c>
      <c r="B16">
        <f>QUARTILE(B2:B13,1)</f>
        <v>1866.83025</v>
      </c>
      <c r="C16">
        <f>QUARTILE(C2:C13,1)</f>
        <v>13988.3275</v>
      </c>
      <c r="D16">
        <f>QUARTILE(D2:D13,1)</f>
        <v>2607.632</v>
      </c>
      <c r="E16">
        <f>QUARTILE(E2:E13,1)</f>
        <v>1429.36125</v>
      </c>
      <c r="F16">
        <f>QUARTILE(F2:F13,1)</f>
        <v>5167.35175</v>
      </c>
      <c r="G16">
        <f>QUARTILE(G2:G13,1)</f>
        <v>4258.95425</v>
      </c>
    </row>
    <row r="17" spans="1:7">
      <c r="A17" t="s">
        <v>20</v>
      </c>
      <c r="B17">
        <f>MAX(B2:B13)</f>
        <v>5958.415</v>
      </c>
      <c r="C17">
        <f>MAX(C2:C13)</f>
        <v>23568.739</v>
      </c>
      <c r="D17">
        <f>MAX(D2:D13)</f>
        <v>5434.072</v>
      </c>
      <c r="E17">
        <f>MAX(E2:E13)</f>
        <v>3176.636</v>
      </c>
      <c r="F17">
        <f>MAX(F2:F13)</f>
        <v>12752.495</v>
      </c>
      <c r="G17">
        <f>MAX(G2:G13)</f>
        <v>10461.574</v>
      </c>
    </row>
    <row r="18" spans="1:7">
      <c r="A18" t="s">
        <v>21</v>
      </c>
      <c r="B18">
        <f>MIN(B2:B13)</f>
        <v>846.489</v>
      </c>
      <c r="C18">
        <f>MIN(C2:C13)</f>
        <v>8930.789</v>
      </c>
      <c r="D18">
        <f>MIN(D2:D13)</f>
        <v>1945.358</v>
      </c>
      <c r="E18">
        <f>MIN(E2:E13)</f>
        <v>623.969</v>
      </c>
      <c r="F18">
        <f>MIN(F2:F13)</f>
        <v>3604.57</v>
      </c>
      <c r="G18">
        <f>MIN(G2:G13)</f>
        <v>2656.375</v>
      </c>
    </row>
    <row r="19" spans="1:7">
      <c r="A19" t="s">
        <v>22</v>
      </c>
      <c r="B19">
        <f>MEDIAN(B2:B13)</f>
        <v>3942.2255</v>
      </c>
      <c r="C19">
        <f>MEDIAN(C2:C13)</f>
        <v>17389.8335</v>
      </c>
      <c r="D19">
        <f>MEDIAN(D2:D13)</f>
        <v>3565.274</v>
      </c>
      <c r="E19">
        <f>MEDIAN(E2:E13)</f>
        <v>1869.824</v>
      </c>
      <c r="F19">
        <f>MEDIAN(F2:F13)</f>
        <v>7372.8125</v>
      </c>
      <c r="G19">
        <f>MEDIAN(G2:G13)</f>
        <v>5571.5865</v>
      </c>
    </row>
    <row r="20" spans="1:7">
      <c r="A20" t="s">
        <v>23</v>
      </c>
      <c r="B20">
        <f>QUARTILE(B2:B13,3)</f>
        <v>4350.68575</v>
      </c>
      <c r="C20">
        <f>QUARTILE(C2:C13,3)</f>
        <v>19585.2925</v>
      </c>
      <c r="D20">
        <f>QUARTILE(D2:D13,3)</f>
        <v>4159.154</v>
      </c>
      <c r="E20">
        <f>QUARTILE(E2:E13,3)</f>
        <v>2270.96375</v>
      </c>
      <c r="F20">
        <f>QUARTILE(F2:F13,3)</f>
        <v>9213.5345</v>
      </c>
      <c r="G20">
        <f>QUARTILE(G2:G13,3)</f>
        <v>9178.666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Out_30__sort_index_ascending_Tr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WPS_1666801477</cp:lastModifiedBy>
  <dcterms:created xsi:type="dcterms:W3CDTF">2023-09-08T03:29:00Z</dcterms:created>
  <dcterms:modified xsi:type="dcterms:W3CDTF">2023-09-09T10:31:36Z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2D89503D265E4858B876C577F38620A1_13</vt:lpwstr>
  </property>
  <property fmtid="{D5CDD505-2E9C-101B-9397-08002B2CF9AE}" pid="3" name="KSOProductBuildVer">
    <vt:lpwstr>2052-11.1.0.14309</vt:lpwstr>
  </property>
</Properties>
</file>