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30" i="1" l="1"/>
  <c r="M87" i="1"/>
  <c r="N87" i="1" s="1"/>
  <c r="L87" i="1"/>
  <c r="J87" i="1"/>
  <c r="I87" i="1"/>
  <c r="H87" i="1"/>
  <c r="K87" i="1" s="1"/>
  <c r="M86" i="1"/>
  <c r="N86" i="1" s="1"/>
  <c r="L86" i="1"/>
  <c r="J86" i="1"/>
  <c r="I86" i="1"/>
  <c r="H86" i="1"/>
  <c r="K86" i="1" s="1"/>
  <c r="N85" i="1"/>
  <c r="M85" i="1"/>
  <c r="L85" i="1"/>
  <c r="J85" i="1"/>
  <c r="I85" i="1"/>
  <c r="H85" i="1"/>
  <c r="K85" i="1" s="1"/>
  <c r="N84" i="1"/>
  <c r="M84" i="1"/>
  <c r="L84" i="1"/>
  <c r="K84" i="1"/>
  <c r="O84" i="1" s="1"/>
  <c r="P84" i="1" s="1"/>
  <c r="J84" i="1"/>
  <c r="I84" i="1"/>
  <c r="H84" i="1"/>
  <c r="M82" i="1"/>
  <c r="L82" i="1"/>
  <c r="N82" i="1" s="1"/>
  <c r="J82" i="1"/>
  <c r="I82" i="1"/>
  <c r="H82" i="1"/>
  <c r="K82" i="1" s="1"/>
  <c r="M81" i="1"/>
  <c r="N81" i="1" s="1"/>
  <c r="L81" i="1"/>
  <c r="J81" i="1"/>
  <c r="I81" i="1"/>
  <c r="H81" i="1"/>
  <c r="K81" i="1" s="1"/>
  <c r="N80" i="1"/>
  <c r="M80" i="1"/>
  <c r="L80" i="1"/>
  <c r="J80" i="1"/>
  <c r="I80" i="1"/>
  <c r="H80" i="1"/>
  <c r="K80" i="1" s="1"/>
  <c r="N79" i="1"/>
  <c r="M79" i="1"/>
  <c r="L79" i="1"/>
  <c r="K79" i="1"/>
  <c r="O79" i="1" s="1"/>
  <c r="P79" i="1" s="1"/>
  <c r="J79" i="1"/>
  <c r="I79" i="1"/>
  <c r="H79" i="1"/>
  <c r="M77" i="1"/>
  <c r="N77" i="1" s="1"/>
  <c r="L77" i="1"/>
  <c r="J77" i="1"/>
  <c r="I77" i="1"/>
  <c r="H77" i="1"/>
  <c r="K77" i="1" s="1"/>
  <c r="M76" i="1"/>
  <c r="N76" i="1" s="1"/>
  <c r="L76" i="1"/>
  <c r="J76" i="1"/>
  <c r="I76" i="1"/>
  <c r="H76" i="1"/>
  <c r="K76" i="1" s="1"/>
  <c r="N75" i="1"/>
  <c r="O75" i="1" s="1"/>
  <c r="P75" i="1" s="1"/>
  <c r="M75" i="1"/>
  <c r="L75" i="1"/>
  <c r="J75" i="1"/>
  <c r="I75" i="1"/>
  <c r="H75" i="1"/>
  <c r="K75" i="1" s="1"/>
  <c r="N74" i="1"/>
  <c r="M74" i="1"/>
  <c r="L74" i="1"/>
  <c r="K74" i="1"/>
  <c r="O74" i="1" s="1"/>
  <c r="P74" i="1" s="1"/>
  <c r="J74" i="1"/>
  <c r="I74" i="1"/>
  <c r="H74" i="1"/>
  <c r="M72" i="1"/>
  <c r="L72" i="1"/>
  <c r="N72" i="1" s="1"/>
  <c r="O72" i="1" s="1"/>
  <c r="P72" i="1" s="1"/>
  <c r="J72" i="1"/>
  <c r="I72" i="1"/>
  <c r="H72" i="1"/>
  <c r="K72" i="1" s="1"/>
  <c r="M71" i="1"/>
  <c r="N71" i="1" s="1"/>
  <c r="L71" i="1"/>
  <c r="J71" i="1"/>
  <c r="I71" i="1"/>
  <c r="H71" i="1"/>
  <c r="K71" i="1" s="1"/>
  <c r="M70" i="1"/>
  <c r="N70" i="1" s="1"/>
  <c r="L70" i="1"/>
  <c r="J70" i="1"/>
  <c r="I70" i="1"/>
  <c r="H70" i="1"/>
  <c r="K70" i="1" s="1"/>
  <c r="N69" i="1"/>
  <c r="M69" i="1"/>
  <c r="L69" i="1"/>
  <c r="J69" i="1"/>
  <c r="K69" i="1" s="1"/>
  <c r="I69" i="1"/>
  <c r="H69" i="1"/>
  <c r="O70" i="1" l="1"/>
  <c r="P70" i="1" s="1"/>
  <c r="O76" i="1"/>
  <c r="P76" i="1" s="1"/>
  <c r="O77" i="1"/>
  <c r="P77" i="1" s="1"/>
  <c r="O85" i="1"/>
  <c r="P85" i="1" s="1"/>
  <c r="O71" i="1"/>
  <c r="P71" i="1" s="1"/>
  <c r="O80" i="1"/>
  <c r="P80" i="1" s="1"/>
  <c r="O86" i="1"/>
  <c r="P86" i="1" s="1"/>
  <c r="O69" i="1"/>
  <c r="P69" i="1" s="1"/>
  <c r="O81" i="1"/>
  <c r="P81" i="1" s="1"/>
  <c r="O82" i="1"/>
  <c r="P82" i="1" s="1"/>
  <c r="O87" i="1"/>
  <c r="P87" i="1" s="1"/>
  <c r="M65" i="1" l="1"/>
  <c r="N65" i="1" s="1"/>
  <c r="L65" i="1"/>
  <c r="J65" i="1"/>
  <c r="I65" i="1"/>
  <c r="H65" i="1"/>
  <c r="K65" i="1" s="1"/>
  <c r="M64" i="1"/>
  <c r="N64" i="1" s="1"/>
  <c r="L64" i="1"/>
  <c r="J64" i="1"/>
  <c r="I64" i="1"/>
  <c r="H64" i="1"/>
  <c r="K64" i="1" s="1"/>
  <c r="M63" i="1"/>
  <c r="N63" i="1" s="1"/>
  <c r="L63" i="1"/>
  <c r="J63" i="1"/>
  <c r="I63" i="1"/>
  <c r="H63" i="1"/>
  <c r="K63" i="1" s="1"/>
  <c r="N62" i="1"/>
  <c r="O62" i="1" s="1"/>
  <c r="P62" i="1" s="1"/>
  <c r="M62" i="1"/>
  <c r="L62" i="1"/>
  <c r="J62" i="1"/>
  <c r="K62" i="1" s="1"/>
  <c r="I62" i="1"/>
  <c r="H62" i="1"/>
  <c r="M60" i="1"/>
  <c r="N60" i="1" s="1"/>
  <c r="O60" i="1" s="1"/>
  <c r="P60" i="1" s="1"/>
  <c r="L60" i="1"/>
  <c r="K60" i="1"/>
  <c r="J60" i="1"/>
  <c r="I60" i="1"/>
  <c r="H60" i="1"/>
  <c r="M59" i="1"/>
  <c r="N59" i="1" s="1"/>
  <c r="L59" i="1"/>
  <c r="J59" i="1"/>
  <c r="I59" i="1"/>
  <c r="H59" i="1"/>
  <c r="K59" i="1" s="1"/>
  <c r="M58" i="1"/>
  <c r="N58" i="1" s="1"/>
  <c r="L58" i="1"/>
  <c r="J58" i="1"/>
  <c r="I58" i="1"/>
  <c r="K58" i="1" s="1"/>
  <c r="H58" i="1"/>
  <c r="N57" i="1"/>
  <c r="M57" i="1"/>
  <c r="L57" i="1"/>
  <c r="J57" i="1"/>
  <c r="K57" i="1" s="1"/>
  <c r="I57" i="1"/>
  <c r="H57" i="1"/>
  <c r="M55" i="1"/>
  <c r="N55" i="1" s="1"/>
  <c r="O55" i="1" s="1"/>
  <c r="P55" i="1" s="1"/>
  <c r="L55" i="1"/>
  <c r="K55" i="1"/>
  <c r="J55" i="1"/>
  <c r="I55" i="1"/>
  <c r="H55" i="1"/>
  <c r="M54" i="1"/>
  <c r="N54" i="1" s="1"/>
  <c r="L54" i="1"/>
  <c r="J54" i="1"/>
  <c r="I54" i="1"/>
  <c r="H54" i="1"/>
  <c r="K54" i="1" s="1"/>
  <c r="M53" i="1"/>
  <c r="N53" i="1" s="1"/>
  <c r="L53" i="1"/>
  <c r="J53" i="1"/>
  <c r="I53" i="1"/>
  <c r="K53" i="1" s="1"/>
  <c r="H53" i="1"/>
  <c r="N52" i="1"/>
  <c r="O52" i="1" s="1"/>
  <c r="P52" i="1" s="1"/>
  <c r="M52" i="1"/>
  <c r="L52" i="1"/>
  <c r="J52" i="1"/>
  <c r="K52" i="1" s="1"/>
  <c r="I52" i="1"/>
  <c r="H52" i="1"/>
  <c r="M50" i="1"/>
  <c r="N50" i="1" s="1"/>
  <c r="O50" i="1" s="1"/>
  <c r="P50" i="1" s="1"/>
  <c r="L50" i="1"/>
  <c r="K50" i="1"/>
  <c r="J50" i="1"/>
  <c r="I50" i="1"/>
  <c r="H50" i="1"/>
  <c r="M49" i="1"/>
  <c r="N49" i="1" s="1"/>
  <c r="L49" i="1"/>
  <c r="J49" i="1"/>
  <c r="I49" i="1"/>
  <c r="H49" i="1"/>
  <c r="K49" i="1" s="1"/>
  <c r="M48" i="1"/>
  <c r="N48" i="1" s="1"/>
  <c r="L48" i="1"/>
  <c r="J48" i="1"/>
  <c r="I48" i="1"/>
  <c r="K48" i="1" s="1"/>
  <c r="H48" i="1"/>
  <c r="N47" i="1"/>
  <c r="M47" i="1"/>
  <c r="L47" i="1"/>
  <c r="J47" i="1"/>
  <c r="K47" i="1" s="1"/>
  <c r="I47" i="1"/>
  <c r="H47" i="1"/>
  <c r="O49" i="1" l="1"/>
  <c r="P49" i="1" s="1"/>
  <c r="O59" i="1"/>
  <c r="P59" i="1" s="1"/>
  <c r="O53" i="1"/>
  <c r="P53" i="1" s="1"/>
  <c r="O63" i="1"/>
  <c r="P63" i="1" s="1"/>
  <c r="O47" i="1"/>
  <c r="P47" i="1" s="1"/>
  <c r="O54" i="1"/>
  <c r="P54" i="1" s="1"/>
  <c r="O57" i="1"/>
  <c r="P57" i="1" s="1"/>
  <c r="O64" i="1"/>
  <c r="P64" i="1" s="1"/>
  <c r="O48" i="1"/>
  <c r="P48" i="1" s="1"/>
  <c r="O58" i="1"/>
  <c r="P58" i="1" s="1"/>
  <c r="O65" i="1"/>
  <c r="P65" i="1" s="1"/>
  <c r="M43" i="1" l="1"/>
  <c r="N43" i="1" s="1"/>
  <c r="L43" i="1"/>
  <c r="J43" i="1"/>
  <c r="I43" i="1"/>
  <c r="H43" i="1"/>
  <c r="K43" i="1" s="1"/>
  <c r="M42" i="1"/>
  <c r="N42" i="1" s="1"/>
  <c r="L42" i="1"/>
  <c r="J42" i="1"/>
  <c r="I42" i="1"/>
  <c r="H42" i="1"/>
  <c r="K42" i="1" s="1"/>
  <c r="M41" i="1"/>
  <c r="N41" i="1" s="1"/>
  <c r="L41" i="1"/>
  <c r="J41" i="1"/>
  <c r="I41" i="1"/>
  <c r="K41" i="1" s="1"/>
  <c r="H41" i="1"/>
  <c r="N40" i="1"/>
  <c r="O40" i="1" s="1"/>
  <c r="P40" i="1" s="1"/>
  <c r="M40" i="1"/>
  <c r="L40" i="1"/>
  <c r="J40" i="1"/>
  <c r="K40" i="1" s="1"/>
  <c r="I40" i="1"/>
  <c r="H40" i="1"/>
  <c r="M38" i="1"/>
  <c r="N38" i="1" s="1"/>
  <c r="O38" i="1" s="1"/>
  <c r="P38" i="1" s="1"/>
  <c r="L38" i="1"/>
  <c r="K38" i="1"/>
  <c r="J38" i="1"/>
  <c r="I38" i="1"/>
  <c r="H38" i="1"/>
  <c r="M37" i="1"/>
  <c r="N37" i="1" s="1"/>
  <c r="L37" i="1"/>
  <c r="J37" i="1"/>
  <c r="I37" i="1"/>
  <c r="H37" i="1"/>
  <c r="K37" i="1" s="1"/>
  <c r="M36" i="1"/>
  <c r="N36" i="1" s="1"/>
  <c r="L36" i="1"/>
  <c r="J36" i="1"/>
  <c r="I36" i="1"/>
  <c r="K36" i="1" s="1"/>
  <c r="H36" i="1"/>
  <c r="N35" i="1"/>
  <c r="O35" i="1" s="1"/>
  <c r="P35" i="1" s="1"/>
  <c r="M35" i="1"/>
  <c r="L35" i="1"/>
  <c r="J35" i="1"/>
  <c r="K35" i="1" s="1"/>
  <c r="I35" i="1"/>
  <c r="H35" i="1"/>
  <c r="M33" i="1"/>
  <c r="N33" i="1" s="1"/>
  <c r="O33" i="1" s="1"/>
  <c r="P33" i="1" s="1"/>
  <c r="L33" i="1"/>
  <c r="K33" i="1"/>
  <c r="J33" i="1"/>
  <c r="I33" i="1"/>
  <c r="H33" i="1"/>
  <c r="M32" i="1"/>
  <c r="N32" i="1" s="1"/>
  <c r="L32" i="1"/>
  <c r="J32" i="1"/>
  <c r="I32" i="1"/>
  <c r="H32" i="1"/>
  <c r="K32" i="1" s="1"/>
  <c r="M31" i="1"/>
  <c r="N31" i="1" s="1"/>
  <c r="L31" i="1"/>
  <c r="J31" i="1"/>
  <c r="I31" i="1"/>
  <c r="K31" i="1" s="1"/>
  <c r="H31" i="1"/>
  <c r="N30" i="1"/>
  <c r="O30" i="1" s="1"/>
  <c r="P30" i="1" s="1"/>
  <c r="M30" i="1"/>
  <c r="L30" i="1"/>
  <c r="J30" i="1"/>
  <c r="K30" i="1" s="1"/>
  <c r="H30" i="1"/>
  <c r="M28" i="1"/>
  <c r="N28" i="1" s="1"/>
  <c r="O28" i="1" s="1"/>
  <c r="P28" i="1" s="1"/>
  <c r="L28" i="1"/>
  <c r="K28" i="1"/>
  <c r="J28" i="1"/>
  <c r="I28" i="1"/>
  <c r="H28" i="1"/>
  <c r="M27" i="1"/>
  <c r="N27" i="1" s="1"/>
  <c r="L27" i="1"/>
  <c r="J27" i="1"/>
  <c r="I27" i="1"/>
  <c r="H27" i="1"/>
  <c r="K27" i="1" s="1"/>
  <c r="M26" i="1"/>
  <c r="N26" i="1" s="1"/>
  <c r="L26" i="1"/>
  <c r="J26" i="1"/>
  <c r="I26" i="1"/>
  <c r="K26" i="1" s="1"/>
  <c r="H26" i="1"/>
  <c r="N25" i="1"/>
  <c r="O25" i="1" s="1"/>
  <c r="P25" i="1" s="1"/>
  <c r="M25" i="1"/>
  <c r="L25" i="1"/>
  <c r="J25" i="1"/>
  <c r="K25" i="1" s="1"/>
  <c r="I25" i="1"/>
  <c r="H25" i="1"/>
  <c r="O32" i="1" l="1"/>
  <c r="P32" i="1" s="1"/>
  <c r="O27" i="1"/>
  <c r="P27" i="1" s="1"/>
  <c r="O37" i="1"/>
  <c r="P37" i="1" s="1"/>
  <c r="O31" i="1"/>
  <c r="P31" i="1" s="1"/>
  <c r="O41" i="1"/>
  <c r="P41" i="1" s="1"/>
  <c r="O42" i="1"/>
  <c r="P42" i="1" s="1"/>
  <c r="O26" i="1"/>
  <c r="P26" i="1" s="1"/>
  <c r="O36" i="1"/>
  <c r="P36" i="1" s="1"/>
  <c r="O43" i="1"/>
  <c r="P43" i="1" s="1"/>
  <c r="M21" i="1" l="1"/>
  <c r="N21" i="1" s="1"/>
  <c r="L21" i="1"/>
  <c r="J21" i="1"/>
  <c r="I21" i="1"/>
  <c r="H21" i="1"/>
  <c r="K21" i="1" s="1"/>
  <c r="N20" i="1"/>
  <c r="O20" i="1" s="1"/>
  <c r="P20" i="1" s="1"/>
  <c r="M20" i="1"/>
  <c r="L20" i="1"/>
  <c r="J20" i="1"/>
  <c r="I20" i="1"/>
  <c r="H20" i="1"/>
  <c r="K20" i="1" s="1"/>
  <c r="M19" i="1"/>
  <c r="L19" i="1"/>
  <c r="N19" i="1" s="1"/>
  <c r="O19" i="1" s="1"/>
  <c r="P19" i="1" s="1"/>
  <c r="K19" i="1"/>
  <c r="J19" i="1"/>
  <c r="I19" i="1"/>
  <c r="H19" i="1"/>
  <c r="M18" i="1"/>
  <c r="N18" i="1" s="1"/>
  <c r="L18" i="1"/>
  <c r="J18" i="1"/>
  <c r="I18" i="1"/>
  <c r="H18" i="1"/>
  <c r="K18" i="1" s="1"/>
  <c r="M16" i="1"/>
  <c r="N16" i="1" s="1"/>
  <c r="L16" i="1"/>
  <c r="J16" i="1"/>
  <c r="I16" i="1"/>
  <c r="H16" i="1"/>
  <c r="K16" i="1" s="1"/>
  <c r="N15" i="1"/>
  <c r="O15" i="1" s="1"/>
  <c r="P15" i="1" s="1"/>
  <c r="M15" i="1"/>
  <c r="L15" i="1"/>
  <c r="J15" i="1"/>
  <c r="K15" i="1" s="1"/>
  <c r="I15" i="1"/>
  <c r="H15" i="1"/>
  <c r="M14" i="1"/>
  <c r="N14" i="1" s="1"/>
  <c r="O14" i="1" s="1"/>
  <c r="P14" i="1" s="1"/>
  <c r="L14" i="1"/>
  <c r="K14" i="1"/>
  <c r="J14" i="1"/>
  <c r="I14" i="1"/>
  <c r="H14" i="1"/>
  <c r="M13" i="1"/>
  <c r="N13" i="1" s="1"/>
  <c r="L13" i="1"/>
  <c r="J13" i="1"/>
  <c r="I13" i="1"/>
  <c r="H13" i="1"/>
  <c r="K13" i="1" s="1"/>
  <c r="M11" i="1"/>
  <c r="N11" i="1" s="1"/>
  <c r="L11" i="1"/>
  <c r="J11" i="1"/>
  <c r="I11" i="1"/>
  <c r="H11" i="1"/>
  <c r="K11" i="1" s="1"/>
  <c r="N10" i="1"/>
  <c r="O10" i="1" s="1"/>
  <c r="P10" i="1" s="1"/>
  <c r="M10" i="1"/>
  <c r="L10" i="1"/>
  <c r="J10" i="1"/>
  <c r="I10" i="1"/>
  <c r="H10" i="1"/>
  <c r="K10" i="1" s="1"/>
  <c r="M9" i="1"/>
  <c r="N9" i="1" s="1"/>
  <c r="O9" i="1" s="1"/>
  <c r="P9" i="1" s="1"/>
  <c r="L9" i="1"/>
  <c r="K9" i="1"/>
  <c r="J9" i="1"/>
  <c r="I9" i="1"/>
  <c r="H9" i="1"/>
  <c r="M8" i="1"/>
  <c r="N8" i="1" s="1"/>
  <c r="L8" i="1"/>
  <c r="J8" i="1"/>
  <c r="I8" i="1"/>
  <c r="H8" i="1"/>
  <c r="K8" i="1" s="1"/>
  <c r="M6" i="1"/>
  <c r="N6" i="1" s="1"/>
  <c r="L6" i="1"/>
  <c r="J6" i="1"/>
  <c r="I6" i="1"/>
  <c r="K6" i="1" s="1"/>
  <c r="H6" i="1"/>
  <c r="N5" i="1"/>
  <c r="M5" i="1"/>
  <c r="L5" i="1"/>
  <c r="J5" i="1"/>
  <c r="I5" i="1"/>
  <c r="H5" i="1"/>
  <c r="K5" i="1" s="1"/>
  <c r="M4" i="1"/>
  <c r="N4" i="1" s="1"/>
  <c r="O4" i="1" s="1"/>
  <c r="P4" i="1" s="1"/>
  <c r="L4" i="1"/>
  <c r="K4" i="1"/>
  <c r="J4" i="1"/>
  <c r="I4" i="1"/>
  <c r="H4" i="1"/>
  <c r="M3" i="1"/>
  <c r="L3" i="1"/>
  <c r="N3" i="1" s="1"/>
  <c r="O3" i="1" s="1"/>
  <c r="P3" i="1" s="1"/>
  <c r="J3" i="1"/>
  <c r="I3" i="1"/>
  <c r="H3" i="1"/>
  <c r="K3" i="1" s="1"/>
  <c r="O8" i="1" l="1"/>
  <c r="P8" i="1" s="1"/>
  <c r="O18" i="1"/>
  <c r="P18" i="1" s="1"/>
  <c r="O11" i="1"/>
  <c r="P11" i="1" s="1"/>
  <c r="O21" i="1"/>
  <c r="P21" i="1" s="1"/>
  <c r="O5" i="1"/>
  <c r="P5" i="1" s="1"/>
  <c r="O13" i="1"/>
  <c r="P13" i="1" s="1"/>
  <c r="O6" i="1"/>
  <c r="P6" i="1" s="1"/>
  <c r="O16" i="1"/>
  <c r="P16" i="1" s="1"/>
</calcChain>
</file>

<file path=xl/sharedStrings.xml><?xml version="1.0" encoding="utf-8"?>
<sst xmlns="http://schemas.openxmlformats.org/spreadsheetml/2006/main" count="72" uniqueCount="52">
  <si>
    <t>above_count</t>
  </si>
  <si>
    <t>aboveright_count</t>
  </si>
  <si>
    <t>DrivingInCity</t>
    <phoneticPr fontId="1" type="noConversion"/>
  </si>
  <si>
    <t>total_count</t>
    <phoneticPr fontId="1" type="noConversion"/>
  </si>
  <si>
    <t>left_count</t>
    <phoneticPr fontId="1" type="noConversion"/>
  </si>
  <si>
    <t>leftbellow_count</t>
    <phoneticPr fontId="1" type="noConversion"/>
  </si>
  <si>
    <t>leftabove_count</t>
    <phoneticPr fontId="1" type="noConversion"/>
  </si>
  <si>
    <t>Aboveright_count</t>
    <phoneticPr fontId="1" type="noConversion"/>
  </si>
  <si>
    <t>above_count</t>
    <phoneticPr fontId="1" type="noConversion"/>
  </si>
  <si>
    <t>above_all</t>
    <phoneticPr fontId="1" type="noConversion"/>
  </si>
  <si>
    <t>AerialCity</t>
    <phoneticPr fontId="1" type="noConversion"/>
  </si>
  <si>
    <t>DrivingInCity</t>
    <phoneticPr fontId="1" type="noConversion"/>
  </si>
  <si>
    <t>DrivingInCountry</t>
    <phoneticPr fontId="1" type="noConversion"/>
  </si>
  <si>
    <t>PoleVault_le</t>
    <phoneticPr fontId="1" type="noConversion"/>
  </si>
  <si>
    <t>left_all</t>
    <phoneticPr fontId="1" type="noConversion"/>
  </si>
  <si>
    <t xml:space="preserve">left+above </t>
    <phoneticPr fontId="1" type="noConversion"/>
  </si>
  <si>
    <t>total_count</t>
    <phoneticPr fontId="1" type="noConversion"/>
  </si>
  <si>
    <t>left_count</t>
    <phoneticPr fontId="1" type="noConversion"/>
  </si>
  <si>
    <t>leftbellow_count</t>
    <phoneticPr fontId="1" type="noConversion"/>
  </si>
  <si>
    <t>leftabove_count</t>
    <phoneticPr fontId="1" type="noConversion"/>
  </si>
  <si>
    <t>Aboveright_count</t>
    <phoneticPr fontId="1" type="noConversion"/>
  </si>
  <si>
    <t>above_count</t>
    <phoneticPr fontId="1" type="noConversion"/>
  </si>
  <si>
    <t>above_all</t>
    <phoneticPr fontId="1" type="noConversion"/>
  </si>
  <si>
    <t>AerialCity</t>
    <phoneticPr fontId="1" type="noConversion"/>
  </si>
  <si>
    <t>DrivingInCity</t>
    <phoneticPr fontId="1" type="noConversion"/>
  </si>
  <si>
    <t>DrivingInCountry</t>
    <phoneticPr fontId="1" type="noConversion"/>
  </si>
  <si>
    <t>PoleVault_le</t>
    <phoneticPr fontId="1" type="noConversion"/>
  </si>
  <si>
    <t>改变了参考顺序使得正上方的在第一位，左边的在第二位 同时MV指向当前面内</t>
    <phoneticPr fontId="1" type="noConversion"/>
  </si>
  <si>
    <t>改变了参考顺序使得正上方的在第一位，左边的在第二位 同时MV指向没有限制</t>
    <phoneticPr fontId="1" type="noConversion"/>
  </si>
  <si>
    <t>total_count</t>
    <phoneticPr fontId="1" type="noConversion"/>
  </si>
  <si>
    <t>left_count</t>
    <phoneticPr fontId="1" type="noConversion"/>
  </si>
  <si>
    <t>leftbellow_count</t>
    <phoneticPr fontId="1" type="noConversion"/>
  </si>
  <si>
    <t>leftabove_count</t>
    <phoneticPr fontId="1" type="noConversion"/>
  </si>
  <si>
    <t>Aboveright_count</t>
    <phoneticPr fontId="1" type="noConversion"/>
  </si>
  <si>
    <t>above_count</t>
    <phoneticPr fontId="1" type="noConversion"/>
  </si>
  <si>
    <t>above_all</t>
    <phoneticPr fontId="1" type="noConversion"/>
  </si>
  <si>
    <t>AerialCity</t>
    <phoneticPr fontId="1" type="noConversion"/>
  </si>
  <si>
    <t>DrivingInCity</t>
    <phoneticPr fontId="1" type="noConversion"/>
  </si>
  <si>
    <t>DrivingInCountry</t>
    <phoneticPr fontId="1" type="noConversion"/>
  </si>
  <si>
    <t>PoleVault_le</t>
    <phoneticPr fontId="1" type="noConversion"/>
  </si>
  <si>
    <t>total_count</t>
    <phoneticPr fontId="1" type="noConversion"/>
  </si>
  <si>
    <t>left_count</t>
    <phoneticPr fontId="1" type="noConversion"/>
  </si>
  <si>
    <t>leftbellow_count</t>
    <phoneticPr fontId="1" type="noConversion"/>
  </si>
  <si>
    <t>leftabove_count</t>
    <phoneticPr fontId="1" type="noConversion"/>
  </si>
  <si>
    <t>Aboveright_count</t>
    <phoneticPr fontId="1" type="noConversion"/>
  </si>
  <si>
    <t>above_count</t>
    <phoneticPr fontId="1" type="noConversion"/>
  </si>
  <si>
    <t>above_all</t>
    <phoneticPr fontId="1" type="noConversion"/>
  </si>
  <si>
    <t>AerialCity</t>
    <phoneticPr fontId="1" type="noConversion"/>
  </si>
  <si>
    <t>DrivingInCountry</t>
    <phoneticPr fontId="1" type="noConversion"/>
  </si>
  <si>
    <t>PoleVault_le</t>
    <phoneticPr fontId="1" type="noConversion"/>
  </si>
  <si>
    <t>未改变参考顺序 同时MV指向当前面内</t>
    <phoneticPr fontId="1" type="noConversion"/>
  </si>
  <si>
    <t>未改变参考顺序 同时MV指向当前面内或面外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</si>
</sst>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tabSelected="1" topLeftCell="A25" zoomScale="85" zoomScaleNormal="85" workbookViewId="0">
      <selection activeCell="L25" sqref="L25:L28"/>
    </sheetView>
  </sheetViews>
  <sheetFormatPr defaultRowHeight="13.5" x14ac:dyDescent="0.15"/>
  <cols>
    <col min="2" max="2" width="17.5" customWidth="1"/>
    <col min="3" max="3" width="15.25" customWidth="1"/>
    <col min="4" max="4" width="18.375" customWidth="1"/>
    <col min="6" max="6" width="17.75" customWidth="1"/>
    <col min="7" max="7" width="16.75" customWidth="1"/>
    <col min="8" max="8" width="15.5" customWidth="1"/>
    <col min="9" max="9" width="20.375" customWidth="1"/>
    <col min="10" max="10" width="13.5" customWidth="1"/>
    <col min="11" max="11" width="15.5" customWidth="1"/>
    <col min="12" max="12" width="17.125" customWidth="1"/>
    <col min="13" max="13" width="15.25" customWidth="1"/>
    <col min="14" max="14" width="12.875" customWidth="1"/>
    <col min="15" max="15" width="11.625" customWidth="1"/>
  </cols>
  <sheetData>
    <row r="1" spans="1:16" s="3" customFormat="1" x14ac:dyDescent="0.15">
      <c r="A1" s="3" t="s">
        <v>27</v>
      </c>
    </row>
    <row r="2" spans="1:16" x14ac:dyDescent="0.1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4</v>
      </c>
      <c r="I2" s="1" t="s">
        <v>5</v>
      </c>
      <c r="J2" s="1" t="s">
        <v>6</v>
      </c>
      <c r="K2" s="1" t="s">
        <v>14</v>
      </c>
      <c r="L2" s="1" t="s">
        <v>0</v>
      </c>
      <c r="M2" s="1" t="s">
        <v>1</v>
      </c>
      <c r="N2" s="1" t="s">
        <v>9</v>
      </c>
      <c r="O2" s="1" t="s">
        <v>15</v>
      </c>
    </row>
    <row r="3" spans="1:16" x14ac:dyDescent="0.15">
      <c r="A3" s="2" t="s">
        <v>10</v>
      </c>
      <c r="B3" s="1">
        <v>6791</v>
      </c>
      <c r="C3" s="1">
        <v>673</v>
      </c>
      <c r="D3" s="1">
        <v>67</v>
      </c>
      <c r="E3" s="1">
        <v>131</v>
      </c>
      <c r="F3" s="1">
        <v>285</v>
      </c>
      <c r="G3" s="1">
        <v>1611</v>
      </c>
      <c r="H3" s="1">
        <f>C3/B3</f>
        <v>9.9101752319246061E-2</v>
      </c>
      <c r="I3" s="1">
        <f>D3/B3</f>
        <v>9.8659991164776906E-3</v>
      </c>
      <c r="J3" s="1">
        <f>E3/B3</f>
        <v>1.9290237078486233E-2</v>
      </c>
      <c r="K3">
        <f>H3+I3+J3</f>
        <v>0.12825798851421</v>
      </c>
      <c r="L3">
        <f>G3/B3</f>
        <v>0.23722573994993373</v>
      </c>
      <c r="M3">
        <f>F3/B3</f>
        <v>4.1967309674569284E-2</v>
      </c>
      <c r="N3">
        <f>M3+L3</f>
        <v>0.27919304962450303</v>
      </c>
      <c r="O3">
        <f>N3+K3</f>
        <v>0.40745103813871303</v>
      </c>
      <c r="P3">
        <f>1-O3</f>
        <v>0.59254896186128692</v>
      </c>
    </row>
    <row r="4" spans="1:16" x14ac:dyDescent="0.15">
      <c r="A4" s="2"/>
      <c r="B4" s="1">
        <v>4424</v>
      </c>
      <c r="C4" s="1">
        <v>301</v>
      </c>
      <c r="D4" s="1">
        <v>7</v>
      </c>
      <c r="E4" s="1">
        <v>24</v>
      </c>
      <c r="F4" s="1">
        <v>101</v>
      </c>
      <c r="G4" s="1">
        <v>1921</v>
      </c>
      <c r="H4" s="1">
        <f>C4/B4</f>
        <v>6.8037974683544306E-2</v>
      </c>
      <c r="I4" s="1">
        <f>D4/B4</f>
        <v>1.5822784810126582E-3</v>
      </c>
      <c r="J4" s="1">
        <f>E4/B4</f>
        <v>5.4249547920433997E-3</v>
      </c>
      <c r="K4">
        <f>H4+I4+J4</f>
        <v>7.5045207956600357E-2</v>
      </c>
      <c r="L4">
        <f t="shared" ref="L4:L21" si="0">G4/B4</f>
        <v>0.4342224231464738</v>
      </c>
      <c r="M4">
        <f t="shared" ref="M4:M21" si="1">F4/B4</f>
        <v>2.2830018083182642E-2</v>
      </c>
      <c r="N4">
        <f t="shared" ref="N4:N21" si="2">M4+L4</f>
        <v>0.45705244122965644</v>
      </c>
      <c r="O4">
        <f t="shared" ref="O4:O21" si="3">N4+K4</f>
        <v>0.53209764918625679</v>
      </c>
      <c r="P4">
        <f t="shared" ref="P4:P21" si="4">1-O4</f>
        <v>0.46790235081374321</v>
      </c>
    </row>
    <row r="5" spans="1:16" x14ac:dyDescent="0.15">
      <c r="A5" s="2"/>
      <c r="B5" s="1">
        <v>4043</v>
      </c>
      <c r="C5" s="1">
        <v>226</v>
      </c>
      <c r="D5" s="1">
        <v>5</v>
      </c>
      <c r="E5" s="1">
        <v>25</v>
      </c>
      <c r="F5" s="1">
        <v>67</v>
      </c>
      <c r="G5" s="1">
        <v>2103</v>
      </c>
      <c r="H5" s="1">
        <f>C5/B5</f>
        <v>5.5899084837991588E-2</v>
      </c>
      <c r="I5" s="1">
        <f>D5/B5</f>
        <v>1.2367054167697256E-3</v>
      </c>
      <c r="J5" s="1">
        <f>E5/B5</f>
        <v>6.1835270838486271E-3</v>
      </c>
      <c r="K5">
        <f>H5+I5+J5</f>
        <v>6.3319317338609946E-2</v>
      </c>
      <c r="L5">
        <f t="shared" si="0"/>
        <v>0.52015829829334648</v>
      </c>
      <c r="M5">
        <f t="shared" si="1"/>
        <v>1.657185258471432E-2</v>
      </c>
      <c r="N5">
        <f t="shared" si="2"/>
        <v>0.53673015087806075</v>
      </c>
      <c r="O5">
        <f t="shared" si="3"/>
        <v>0.60004946821667071</v>
      </c>
      <c r="P5">
        <f t="shared" si="4"/>
        <v>0.39995053178332929</v>
      </c>
    </row>
    <row r="6" spans="1:16" x14ac:dyDescent="0.15">
      <c r="A6" s="2"/>
      <c r="B6" s="1">
        <v>4004</v>
      </c>
      <c r="C6" s="1">
        <v>121</v>
      </c>
      <c r="D6" s="1">
        <v>3</v>
      </c>
      <c r="E6" s="1">
        <v>5</v>
      </c>
      <c r="F6" s="1">
        <v>32</v>
      </c>
      <c r="G6" s="1">
        <v>2377</v>
      </c>
      <c r="H6" s="1">
        <f>C6/B6</f>
        <v>3.021978021978022E-2</v>
      </c>
      <c r="I6" s="1">
        <f>D6/B6</f>
        <v>7.4925074925074925E-4</v>
      </c>
      <c r="J6" s="1">
        <f>E6/B6</f>
        <v>1.2487512487512488E-3</v>
      </c>
      <c r="K6">
        <f>H6+I6+J6</f>
        <v>3.2217782217782216E-2</v>
      </c>
      <c r="L6">
        <f t="shared" si="0"/>
        <v>0.59365634365634368</v>
      </c>
      <c r="M6">
        <f t="shared" si="1"/>
        <v>7.992007992007992E-3</v>
      </c>
      <c r="N6">
        <f t="shared" si="2"/>
        <v>0.60164835164835162</v>
      </c>
      <c r="O6">
        <f t="shared" si="3"/>
        <v>0.63386613386613389</v>
      </c>
      <c r="P6">
        <f t="shared" si="4"/>
        <v>0.36613386613386611</v>
      </c>
    </row>
    <row r="7" spans="1:16" x14ac:dyDescent="0.15">
      <c r="B7" s="1"/>
      <c r="C7" s="1"/>
      <c r="D7" s="1"/>
      <c r="E7" s="1"/>
      <c r="F7" s="1"/>
      <c r="G7" s="1"/>
      <c r="H7" s="1"/>
      <c r="I7" s="1"/>
      <c r="J7" s="1"/>
    </row>
    <row r="8" spans="1:16" x14ac:dyDescent="0.15">
      <c r="A8" s="2" t="s">
        <v>11</v>
      </c>
      <c r="B8" s="1">
        <v>6098</v>
      </c>
      <c r="C8" s="1">
        <v>528</v>
      </c>
      <c r="D8" s="1">
        <v>70</v>
      </c>
      <c r="E8" s="1">
        <v>94</v>
      </c>
      <c r="F8" s="1">
        <v>226</v>
      </c>
      <c r="G8" s="1">
        <v>1208</v>
      </c>
      <c r="H8" s="1">
        <f t="shared" ref="H8:H21" si="5">C8/B8</f>
        <v>8.6585765824860605E-2</v>
      </c>
      <c r="I8" s="1">
        <f>G8/B8</f>
        <v>0.19809773696293867</v>
      </c>
      <c r="J8" s="1">
        <f t="shared" ref="J8:J21" si="6">E8/B8</f>
        <v>1.541489012791079E-2</v>
      </c>
      <c r="K8">
        <f t="shared" ref="K8:K21" si="7">H8+I8+J8</f>
        <v>0.30009839291571011</v>
      </c>
      <c r="L8">
        <f>G8/B8</f>
        <v>0.19809773696293867</v>
      </c>
      <c r="M8">
        <f t="shared" si="1"/>
        <v>3.7061331584125945E-2</v>
      </c>
      <c r="N8">
        <f t="shared" si="2"/>
        <v>0.23515906854706461</v>
      </c>
      <c r="O8">
        <f>N8+K8</f>
        <v>0.53525746146277475</v>
      </c>
      <c r="P8">
        <f>1-O8</f>
        <v>0.46474253853722525</v>
      </c>
    </row>
    <row r="9" spans="1:16" x14ac:dyDescent="0.15">
      <c r="A9" s="2"/>
      <c r="B9" s="1">
        <v>5546</v>
      </c>
      <c r="C9" s="1">
        <v>444</v>
      </c>
      <c r="D9" s="1">
        <v>39</v>
      </c>
      <c r="E9" s="1">
        <v>59</v>
      </c>
      <c r="F9" s="1">
        <v>184</v>
      </c>
      <c r="G9" s="1">
        <v>1449</v>
      </c>
      <c r="H9" s="1">
        <f t="shared" si="5"/>
        <v>8.0057699242697442E-2</v>
      </c>
      <c r="I9" s="1">
        <f t="shared" ref="I9:I21" si="8">D9/B9</f>
        <v>7.0320952037504509E-3</v>
      </c>
      <c r="J9" s="1">
        <f t="shared" si="6"/>
        <v>1.0638297872340425E-2</v>
      </c>
      <c r="K9">
        <f t="shared" si="7"/>
        <v>9.7728092318788318E-2</v>
      </c>
      <c r="L9">
        <f t="shared" si="0"/>
        <v>0.26126938333934369</v>
      </c>
      <c r="M9">
        <f t="shared" si="1"/>
        <v>3.3177064551027771E-2</v>
      </c>
      <c r="N9">
        <f t="shared" si="2"/>
        <v>0.29444644789037144</v>
      </c>
      <c r="O9">
        <f t="shared" si="3"/>
        <v>0.39217454020915976</v>
      </c>
      <c r="P9">
        <f t="shared" si="4"/>
        <v>0.60782545979084024</v>
      </c>
    </row>
    <row r="10" spans="1:16" x14ac:dyDescent="0.15">
      <c r="A10" s="2"/>
      <c r="B10" s="1">
        <v>4922</v>
      </c>
      <c r="C10" s="1">
        <v>403</v>
      </c>
      <c r="D10" s="1">
        <v>19</v>
      </c>
      <c r="E10" s="1">
        <v>34</v>
      </c>
      <c r="F10" s="1">
        <v>110</v>
      </c>
      <c r="G10" s="1">
        <v>1536</v>
      </c>
      <c r="H10" s="1">
        <f t="shared" si="5"/>
        <v>8.1877285656237309E-2</v>
      </c>
      <c r="I10" s="1">
        <f t="shared" si="8"/>
        <v>3.8602194229987808E-3</v>
      </c>
      <c r="J10" s="1">
        <f t="shared" si="6"/>
        <v>6.9077610727346604E-3</v>
      </c>
      <c r="K10">
        <f t="shared" si="7"/>
        <v>9.2645266151970759E-2</v>
      </c>
      <c r="L10">
        <f t="shared" si="0"/>
        <v>0.31206826493295409</v>
      </c>
      <c r="M10">
        <f t="shared" si="1"/>
        <v>2.2348638764729784E-2</v>
      </c>
      <c r="N10">
        <f t="shared" si="2"/>
        <v>0.33441690369768384</v>
      </c>
      <c r="O10">
        <f t="shared" si="3"/>
        <v>0.42706216984965462</v>
      </c>
      <c r="P10">
        <f t="shared" si="4"/>
        <v>0.57293783015034538</v>
      </c>
    </row>
    <row r="11" spans="1:16" x14ac:dyDescent="0.15">
      <c r="A11" s="2"/>
      <c r="B11" s="1">
        <v>4541</v>
      </c>
      <c r="C11" s="1">
        <v>388</v>
      </c>
      <c r="D11" s="1">
        <v>21</v>
      </c>
      <c r="E11" s="1">
        <v>35</v>
      </c>
      <c r="F11" s="1">
        <v>102</v>
      </c>
      <c r="G11" s="1">
        <v>1668</v>
      </c>
      <c r="H11" s="1">
        <f>C11/B11</f>
        <v>8.5443734860162962E-2</v>
      </c>
      <c r="I11" s="1">
        <f>D11/B11</f>
        <v>4.6245320414005728E-3</v>
      </c>
      <c r="J11" s="1">
        <f>E11/B11</f>
        <v>7.7075534023342872E-3</v>
      </c>
      <c r="K11">
        <f t="shared" si="7"/>
        <v>9.7775820303897823E-2</v>
      </c>
      <c r="L11">
        <f>G11/B11</f>
        <v>0.36731997357410262</v>
      </c>
      <c r="M11">
        <f>F11/B11</f>
        <v>2.2462012772517068E-2</v>
      </c>
      <c r="N11">
        <f t="shared" si="2"/>
        <v>0.3897819863466197</v>
      </c>
      <c r="O11">
        <f>N11+K11</f>
        <v>0.48755780665051751</v>
      </c>
      <c r="P11">
        <f>1-O11</f>
        <v>0.51244219334948249</v>
      </c>
    </row>
    <row r="12" spans="1:16" x14ac:dyDescent="0.15">
      <c r="B12" s="1"/>
      <c r="C12" s="1"/>
      <c r="D12" s="1"/>
      <c r="E12" s="1"/>
      <c r="F12" s="1"/>
      <c r="G12" s="1"/>
      <c r="H12" s="1"/>
      <c r="I12" s="1"/>
      <c r="J12" s="1"/>
    </row>
    <row r="13" spans="1:16" x14ac:dyDescent="0.15">
      <c r="A13" s="2" t="s">
        <v>12</v>
      </c>
      <c r="B13" s="1">
        <v>6081</v>
      </c>
      <c r="C13" s="1">
        <v>251</v>
      </c>
      <c r="D13" s="1">
        <v>26</v>
      </c>
      <c r="E13" s="1">
        <v>40</v>
      </c>
      <c r="F13" s="1">
        <v>184</v>
      </c>
      <c r="G13" s="1">
        <v>1742</v>
      </c>
      <c r="H13" s="1">
        <f t="shared" si="5"/>
        <v>4.1276105903634272E-2</v>
      </c>
      <c r="I13" s="1">
        <f t="shared" si="8"/>
        <v>4.2756125637230715E-3</v>
      </c>
      <c r="J13" s="1">
        <f t="shared" si="6"/>
        <v>6.5778654826508798E-3</v>
      </c>
      <c r="K13">
        <f t="shared" si="7"/>
        <v>5.2129583950008225E-2</v>
      </c>
      <c r="L13">
        <f t="shared" si="0"/>
        <v>0.28646604176944579</v>
      </c>
      <c r="M13">
        <f t="shared" si="1"/>
        <v>3.0258181220194046E-2</v>
      </c>
      <c r="N13">
        <f t="shared" si="2"/>
        <v>0.31672422298963981</v>
      </c>
      <c r="O13">
        <f t="shared" si="3"/>
        <v>0.36885380693964803</v>
      </c>
      <c r="P13">
        <f t="shared" si="4"/>
        <v>0.63114619306035191</v>
      </c>
    </row>
    <row r="14" spans="1:16" x14ac:dyDescent="0.15">
      <c r="A14" s="2"/>
      <c r="B14" s="1">
        <v>3953</v>
      </c>
      <c r="C14" s="1">
        <v>181</v>
      </c>
      <c r="D14" s="1">
        <v>14</v>
      </c>
      <c r="E14" s="1">
        <v>25</v>
      </c>
      <c r="F14" s="1">
        <v>94</v>
      </c>
      <c r="G14" s="1">
        <v>1148</v>
      </c>
      <c r="H14" s="1">
        <f t="shared" si="5"/>
        <v>4.5788009107007338E-2</v>
      </c>
      <c r="I14" s="1">
        <f t="shared" si="8"/>
        <v>3.5416139640779155E-3</v>
      </c>
      <c r="J14" s="1">
        <f t="shared" si="6"/>
        <v>6.3243106501391349E-3</v>
      </c>
      <c r="K14">
        <f t="shared" si="7"/>
        <v>5.5653933721224388E-2</v>
      </c>
      <c r="L14">
        <f t="shared" si="0"/>
        <v>0.29041234505438906</v>
      </c>
      <c r="M14">
        <f t="shared" si="1"/>
        <v>2.3779408044523147E-2</v>
      </c>
      <c r="N14">
        <f t="shared" si="2"/>
        <v>0.31419175309891223</v>
      </c>
      <c r="O14">
        <f t="shared" si="3"/>
        <v>0.36984568682013663</v>
      </c>
      <c r="P14">
        <f t="shared" si="4"/>
        <v>0.63015431317986337</v>
      </c>
    </row>
    <row r="15" spans="1:16" x14ac:dyDescent="0.15">
      <c r="A15" s="2"/>
      <c r="B15" s="1">
        <v>3772</v>
      </c>
      <c r="C15" s="1">
        <v>191</v>
      </c>
      <c r="D15" s="1">
        <v>12</v>
      </c>
      <c r="E15" s="1">
        <v>32</v>
      </c>
      <c r="F15" s="1">
        <v>71</v>
      </c>
      <c r="G15" s="1">
        <v>841</v>
      </c>
      <c r="H15" s="1">
        <f t="shared" si="5"/>
        <v>5.063626723223754E-2</v>
      </c>
      <c r="I15" s="1">
        <f t="shared" si="8"/>
        <v>3.1813361611876989E-3</v>
      </c>
      <c r="J15" s="1">
        <f t="shared" si="6"/>
        <v>8.483563096500531E-3</v>
      </c>
      <c r="K15">
        <f t="shared" si="7"/>
        <v>6.2301166489925772E-2</v>
      </c>
      <c r="L15">
        <f t="shared" si="0"/>
        <v>0.22295864262990456</v>
      </c>
      <c r="M15">
        <f t="shared" si="1"/>
        <v>1.8822905620360552E-2</v>
      </c>
      <c r="N15">
        <f t="shared" si="2"/>
        <v>0.2417815482502651</v>
      </c>
      <c r="O15">
        <f t="shared" si="3"/>
        <v>0.30408271474019088</v>
      </c>
      <c r="P15">
        <f t="shared" si="4"/>
        <v>0.69591728525980912</v>
      </c>
    </row>
    <row r="16" spans="1:16" x14ac:dyDescent="0.15">
      <c r="A16" s="2"/>
      <c r="B16" s="1">
        <v>3791</v>
      </c>
      <c r="C16" s="1">
        <v>217</v>
      </c>
      <c r="D16" s="1">
        <v>3</v>
      </c>
      <c r="E16" s="1">
        <v>34</v>
      </c>
      <c r="F16" s="1">
        <v>56</v>
      </c>
      <c r="G16" s="1">
        <v>603</v>
      </c>
      <c r="H16" s="1">
        <f t="shared" si="5"/>
        <v>5.7240833553152203E-2</v>
      </c>
      <c r="I16" s="1">
        <f t="shared" si="8"/>
        <v>7.9134792930625161E-4</v>
      </c>
      <c r="J16" s="1">
        <f t="shared" si="6"/>
        <v>8.9686098654708519E-3</v>
      </c>
      <c r="K16">
        <f t="shared" si="7"/>
        <v>6.7000791347929314E-2</v>
      </c>
      <c r="L16">
        <f t="shared" si="0"/>
        <v>0.15906093379055658</v>
      </c>
      <c r="M16">
        <f t="shared" si="1"/>
        <v>1.4771828013716697E-2</v>
      </c>
      <c r="N16">
        <f t="shared" si="2"/>
        <v>0.17383276180427329</v>
      </c>
      <c r="O16">
        <f t="shared" si="3"/>
        <v>0.24083355315220262</v>
      </c>
      <c r="P16">
        <f t="shared" si="4"/>
        <v>0.75916644684779744</v>
      </c>
    </row>
    <row r="17" spans="1:16" x14ac:dyDescent="0.15">
      <c r="B17" s="1"/>
      <c r="C17" s="1"/>
      <c r="D17" s="1"/>
      <c r="E17" s="1"/>
      <c r="F17" s="1"/>
      <c r="G17" s="1"/>
      <c r="H17" s="1"/>
      <c r="I17" s="1"/>
      <c r="J17" s="1"/>
    </row>
    <row r="18" spans="1:16" x14ac:dyDescent="0.15">
      <c r="A18" s="2" t="s">
        <v>13</v>
      </c>
      <c r="B18" s="1">
        <v>8509</v>
      </c>
      <c r="C18" s="1">
        <v>1642</v>
      </c>
      <c r="D18" s="1">
        <v>225</v>
      </c>
      <c r="E18" s="1">
        <v>281</v>
      </c>
      <c r="F18" s="1">
        <v>456</v>
      </c>
      <c r="G18" s="1">
        <v>3055</v>
      </c>
      <c r="H18" s="1">
        <f t="shared" si="5"/>
        <v>0.19297214713832414</v>
      </c>
      <c r="I18" s="1">
        <f>D18/B18</f>
        <v>2.6442590198613232E-2</v>
      </c>
      <c r="J18" s="1">
        <f>E11/B18</f>
        <v>4.1132918086731699E-3</v>
      </c>
      <c r="K18">
        <f t="shared" si="7"/>
        <v>0.22352802914561054</v>
      </c>
      <c r="L18">
        <f t="shared" si="0"/>
        <v>0.35903161358561525</v>
      </c>
      <c r="M18">
        <f t="shared" si="1"/>
        <v>5.3590316135856152E-2</v>
      </c>
      <c r="N18">
        <f t="shared" si="2"/>
        <v>0.41262192972147138</v>
      </c>
      <c r="O18">
        <f>N18+K18</f>
        <v>0.63614995886708192</v>
      </c>
      <c r="P18">
        <f>1-O18</f>
        <v>0.36385004113291808</v>
      </c>
    </row>
    <row r="19" spans="1:16" x14ac:dyDescent="0.15">
      <c r="A19" s="2"/>
      <c r="B19" s="1">
        <v>5767</v>
      </c>
      <c r="C19" s="1">
        <v>724</v>
      </c>
      <c r="D19" s="1">
        <v>53</v>
      </c>
      <c r="E19" s="1">
        <v>100</v>
      </c>
      <c r="F19" s="1">
        <v>200</v>
      </c>
      <c r="G19" s="1">
        <v>2887</v>
      </c>
      <c r="H19" s="1">
        <f t="shared" si="5"/>
        <v>0.12554187619212762</v>
      </c>
      <c r="I19" s="1">
        <f t="shared" si="8"/>
        <v>9.1902202184844812E-3</v>
      </c>
      <c r="J19" s="1">
        <f t="shared" si="6"/>
        <v>1.7340038148083926E-2</v>
      </c>
      <c r="K19">
        <f t="shared" si="7"/>
        <v>0.15207213455869603</v>
      </c>
      <c r="L19">
        <f t="shared" si="0"/>
        <v>0.50060690133518293</v>
      </c>
      <c r="M19">
        <f t="shared" si="1"/>
        <v>3.4680076296167851E-2</v>
      </c>
      <c r="N19">
        <f t="shared" si="2"/>
        <v>0.5352869776313508</v>
      </c>
      <c r="O19">
        <f t="shared" si="3"/>
        <v>0.68735911219004686</v>
      </c>
      <c r="P19">
        <f t="shared" si="4"/>
        <v>0.31264088780995314</v>
      </c>
    </row>
    <row r="20" spans="1:16" x14ac:dyDescent="0.15">
      <c r="A20" s="2"/>
      <c r="B20" s="1">
        <v>4891</v>
      </c>
      <c r="C20" s="1">
        <v>486</v>
      </c>
      <c r="D20" s="1">
        <v>28</v>
      </c>
      <c r="E20" s="1">
        <v>29</v>
      </c>
      <c r="F20" s="1">
        <v>100</v>
      </c>
      <c r="G20" s="1">
        <v>3052</v>
      </c>
      <c r="H20" s="1">
        <f t="shared" si="5"/>
        <v>9.9366182784706603E-2</v>
      </c>
      <c r="I20" s="1">
        <f t="shared" si="8"/>
        <v>5.7248006542629315E-3</v>
      </c>
      <c r="J20" s="1">
        <f t="shared" si="6"/>
        <v>5.9292578204866078E-3</v>
      </c>
      <c r="K20">
        <f t="shared" si="7"/>
        <v>0.11102024125945614</v>
      </c>
      <c r="L20">
        <f t="shared" si="0"/>
        <v>0.6240032713146596</v>
      </c>
      <c r="M20">
        <f t="shared" si="1"/>
        <v>2.0445716622367615E-2</v>
      </c>
      <c r="N20">
        <f t="shared" si="2"/>
        <v>0.64444898793702721</v>
      </c>
      <c r="O20">
        <f t="shared" si="3"/>
        <v>0.75546922919648329</v>
      </c>
      <c r="P20">
        <f t="shared" si="4"/>
        <v>0.24453077080351671</v>
      </c>
    </row>
    <row r="21" spans="1:16" x14ac:dyDescent="0.15">
      <c r="A21" s="2"/>
      <c r="B21" s="1">
        <v>4486</v>
      </c>
      <c r="C21" s="1">
        <v>339</v>
      </c>
      <c r="D21" s="1">
        <v>9</v>
      </c>
      <c r="E21" s="1">
        <v>12</v>
      </c>
      <c r="F21" s="1">
        <v>57</v>
      </c>
      <c r="G21" s="1">
        <v>3060</v>
      </c>
      <c r="H21" s="1">
        <f t="shared" si="5"/>
        <v>7.5568435131520284E-2</v>
      </c>
      <c r="I21" s="1">
        <f t="shared" si="8"/>
        <v>2.0062416406598305E-3</v>
      </c>
      <c r="J21" s="1">
        <f t="shared" si="6"/>
        <v>2.6749888542131075E-3</v>
      </c>
      <c r="K21">
        <f t="shared" si="7"/>
        <v>8.0249665626393227E-2</v>
      </c>
      <c r="L21">
        <f t="shared" si="0"/>
        <v>0.68212215782434238</v>
      </c>
      <c r="M21">
        <f t="shared" si="1"/>
        <v>1.270619705751226E-2</v>
      </c>
      <c r="N21">
        <f t="shared" si="2"/>
        <v>0.69482835488185468</v>
      </c>
      <c r="O21">
        <f t="shared" si="3"/>
        <v>0.77507802050824792</v>
      </c>
      <c r="P21">
        <f t="shared" si="4"/>
        <v>0.22492197949175208</v>
      </c>
    </row>
    <row r="23" spans="1:16" s="3" customFormat="1" x14ac:dyDescent="0.15">
      <c r="A23" s="3" t="s">
        <v>28</v>
      </c>
    </row>
    <row r="24" spans="1:16" x14ac:dyDescent="0.15">
      <c r="B24" s="1" t="s">
        <v>16</v>
      </c>
      <c r="C24" s="1" t="s">
        <v>17</v>
      </c>
      <c r="D24" s="1" t="s">
        <v>18</v>
      </c>
      <c r="E24" s="1" t="s">
        <v>19</v>
      </c>
      <c r="F24" s="1" t="s">
        <v>20</v>
      </c>
      <c r="G24" s="1" t="s">
        <v>21</v>
      </c>
      <c r="H24" s="1" t="s">
        <v>17</v>
      </c>
      <c r="I24" s="1" t="s">
        <v>18</v>
      </c>
      <c r="J24" s="1" t="s">
        <v>19</v>
      </c>
      <c r="K24" s="1" t="s">
        <v>14</v>
      </c>
      <c r="L24" s="1" t="s">
        <v>0</v>
      </c>
      <c r="M24" s="1" t="s">
        <v>1</v>
      </c>
      <c r="N24" s="1" t="s">
        <v>22</v>
      </c>
    </row>
    <row r="25" spans="1:16" x14ac:dyDescent="0.15">
      <c r="A25" s="2" t="s">
        <v>23</v>
      </c>
      <c r="B25" s="1">
        <v>6791</v>
      </c>
      <c r="C25" s="1">
        <v>1462</v>
      </c>
      <c r="D25" s="1">
        <v>196</v>
      </c>
      <c r="E25" s="1">
        <v>289</v>
      </c>
      <c r="F25" s="1">
        <v>635</v>
      </c>
      <c r="G25" s="1">
        <v>3107</v>
      </c>
      <c r="H25" s="1">
        <f>C25/B25</f>
        <v>0.2152849359446326</v>
      </c>
      <c r="I25" s="1">
        <f>D25/B25</f>
        <v>2.8861728758651155E-2</v>
      </c>
      <c r="J25" s="1">
        <f>E25/B25</f>
        <v>4.2556324547194817E-2</v>
      </c>
      <c r="K25">
        <f>H25+I25+J25</f>
        <v>0.28670298925047855</v>
      </c>
      <c r="L25">
        <f>G25/B25</f>
        <v>0.45751730231188337</v>
      </c>
      <c r="M25">
        <f>F25/B25</f>
        <v>9.3506111029303493E-2</v>
      </c>
      <c r="N25">
        <f>M25+L25</f>
        <v>0.55102341334118687</v>
      </c>
      <c r="O25">
        <f>N25+K25</f>
        <v>0.83772640259166542</v>
      </c>
      <c r="P25">
        <f>1-O25</f>
        <v>0.16227359740833458</v>
      </c>
    </row>
    <row r="26" spans="1:16" x14ac:dyDescent="0.15">
      <c r="A26" s="2"/>
      <c r="B26" s="1">
        <v>4424</v>
      </c>
      <c r="C26" s="1">
        <v>698</v>
      </c>
      <c r="D26" s="1">
        <v>27</v>
      </c>
      <c r="E26" s="1">
        <v>73</v>
      </c>
      <c r="F26" s="1">
        <v>265</v>
      </c>
      <c r="G26" s="1">
        <v>2850</v>
      </c>
      <c r="H26" s="1">
        <f>C26/B26</f>
        <v>0.15777576853526221</v>
      </c>
      <c r="I26" s="1">
        <f>D26/B26</f>
        <v>6.1030741410488245E-3</v>
      </c>
      <c r="J26" s="1">
        <f>E26/B26</f>
        <v>1.6500904159132006E-2</v>
      </c>
      <c r="K26">
        <f>H26+I26+J26</f>
        <v>0.18037974683544303</v>
      </c>
      <c r="L26">
        <f t="shared" ref="L26:L43" si="9">G26/B26</f>
        <v>0.64421338155515373</v>
      </c>
      <c r="M26">
        <f t="shared" ref="M26:M43" si="10">F26/B26</f>
        <v>5.9900542495479207E-2</v>
      </c>
      <c r="N26">
        <f t="shared" ref="N26:N43" si="11">M26+L26</f>
        <v>0.70411392405063289</v>
      </c>
      <c r="O26">
        <f t="shared" ref="O26:O43" si="12">N26+K26</f>
        <v>0.88449367088607589</v>
      </c>
      <c r="P26">
        <f t="shared" ref="P26:P43" si="13">1-O26</f>
        <v>0.11550632911392411</v>
      </c>
    </row>
    <row r="27" spans="1:16" x14ac:dyDescent="0.15">
      <c r="A27" s="2"/>
      <c r="B27" s="1">
        <v>4043</v>
      </c>
      <c r="C27" s="1">
        <v>545</v>
      </c>
      <c r="D27" s="1">
        <v>13</v>
      </c>
      <c r="E27" s="1">
        <v>55</v>
      </c>
      <c r="F27" s="1">
        <v>188</v>
      </c>
      <c r="G27" s="1">
        <v>2861</v>
      </c>
      <c r="H27" s="1">
        <f>C27/B27</f>
        <v>0.13480089042790008</v>
      </c>
      <c r="I27" s="1">
        <f>D27/B27</f>
        <v>3.2154340836012861E-3</v>
      </c>
      <c r="J27" s="1">
        <f>E27/B27</f>
        <v>1.360375958446698E-2</v>
      </c>
      <c r="K27">
        <f>H27+I27+J27</f>
        <v>0.15162008409596833</v>
      </c>
      <c r="L27">
        <f t="shared" si="9"/>
        <v>0.70764283947563689</v>
      </c>
      <c r="M27">
        <f t="shared" si="10"/>
        <v>4.6500123670541675E-2</v>
      </c>
      <c r="N27">
        <f t="shared" si="11"/>
        <v>0.75414296314617857</v>
      </c>
      <c r="O27">
        <f t="shared" si="12"/>
        <v>0.90576304724214696</v>
      </c>
      <c r="P27">
        <f t="shared" si="13"/>
        <v>9.4236952757853043E-2</v>
      </c>
    </row>
    <row r="28" spans="1:16" x14ac:dyDescent="0.15">
      <c r="A28" s="2"/>
      <c r="B28" s="1">
        <v>4004</v>
      </c>
      <c r="C28" s="1">
        <v>322</v>
      </c>
      <c r="D28" s="1">
        <v>4</v>
      </c>
      <c r="E28" s="1">
        <v>22</v>
      </c>
      <c r="F28" s="1">
        <v>123</v>
      </c>
      <c r="G28" s="1">
        <v>3170</v>
      </c>
      <c r="H28" s="1">
        <f>C28/B28</f>
        <v>8.0419580419580416E-2</v>
      </c>
      <c r="I28" s="1">
        <f>D28/B28</f>
        <v>9.99000999000999E-4</v>
      </c>
      <c r="J28" s="1">
        <f>E28/B28</f>
        <v>5.4945054945054949E-3</v>
      </c>
      <c r="K28">
        <f>H28+I28+J28</f>
        <v>8.6913086913086898E-2</v>
      </c>
      <c r="L28">
        <f t="shared" si="9"/>
        <v>0.79170829170829171</v>
      </c>
      <c r="M28">
        <f t="shared" si="10"/>
        <v>3.071928071928072E-2</v>
      </c>
      <c r="N28">
        <f t="shared" si="11"/>
        <v>0.82242757242757247</v>
      </c>
      <c r="O28">
        <f t="shared" si="12"/>
        <v>0.90934065934065933</v>
      </c>
      <c r="P28">
        <f t="shared" si="13"/>
        <v>9.065934065934067E-2</v>
      </c>
    </row>
    <row r="29" spans="1:16" x14ac:dyDescent="0.15">
      <c r="B29" s="1"/>
      <c r="C29" s="1"/>
      <c r="D29" s="1"/>
      <c r="E29" s="1"/>
      <c r="F29" s="1"/>
      <c r="G29" s="1"/>
      <c r="H29" s="1"/>
      <c r="I29" s="1"/>
      <c r="J29" s="1"/>
    </row>
    <row r="30" spans="1:16" x14ac:dyDescent="0.15">
      <c r="A30" s="2" t="s">
        <v>24</v>
      </c>
      <c r="B30" s="1">
        <v>6098</v>
      </c>
      <c r="C30" s="1">
        <v>1374</v>
      </c>
      <c r="D30" s="1">
        <v>225</v>
      </c>
      <c r="E30" s="1">
        <v>263</v>
      </c>
      <c r="F30" s="1">
        <v>526</v>
      </c>
      <c r="G30" s="1">
        <v>2526</v>
      </c>
      <c r="H30" s="1">
        <f t="shared" ref="H30:H43" si="14">C30/B30</f>
        <v>0.22531977697605773</v>
      </c>
      <c r="I30" s="1">
        <f>D30/B30</f>
        <v>3.689734339127583E-2</v>
      </c>
      <c r="J30" s="1">
        <f t="shared" ref="J30:J43" si="15">E30/B30</f>
        <v>4.3128894719580188E-2</v>
      </c>
      <c r="K30">
        <f t="shared" ref="K30:K43" si="16">H30+I30+J30</f>
        <v>0.30534601508691378</v>
      </c>
      <c r="L30">
        <f>G30/B30</f>
        <v>0.41423417513938998</v>
      </c>
      <c r="M30">
        <f t="shared" si="10"/>
        <v>8.6257789439160376E-2</v>
      </c>
      <c r="N30">
        <f t="shared" si="11"/>
        <v>0.50049196457855039</v>
      </c>
      <c r="O30">
        <f>N30+K30</f>
        <v>0.80583797966546422</v>
      </c>
      <c r="P30">
        <f>1-O30</f>
        <v>0.19416202033453578</v>
      </c>
    </row>
    <row r="31" spans="1:16" x14ac:dyDescent="0.15">
      <c r="A31" s="2"/>
      <c r="B31" s="1">
        <v>5546</v>
      </c>
      <c r="C31" s="1">
        <v>1179</v>
      </c>
      <c r="D31" s="1">
        <v>110</v>
      </c>
      <c r="E31" s="1">
        <v>173</v>
      </c>
      <c r="F31" s="1">
        <v>461</v>
      </c>
      <c r="G31" s="1">
        <v>2771</v>
      </c>
      <c r="H31" s="1">
        <f t="shared" si="14"/>
        <v>0.21258564731337901</v>
      </c>
      <c r="I31" s="1">
        <f t="shared" ref="I31:I43" si="17">D31/B31</f>
        <v>1.9834114677244861E-2</v>
      </c>
      <c r="J31" s="1">
        <f t="shared" si="15"/>
        <v>3.1193653083303283E-2</v>
      </c>
      <c r="K31">
        <f t="shared" si="16"/>
        <v>0.26361341507392716</v>
      </c>
      <c r="L31">
        <f t="shared" si="9"/>
        <v>0.49963937973314099</v>
      </c>
      <c r="M31">
        <f t="shared" si="10"/>
        <v>8.3122971510998914E-2</v>
      </c>
      <c r="N31">
        <f t="shared" si="11"/>
        <v>0.58276235124413989</v>
      </c>
      <c r="O31">
        <f t="shared" si="12"/>
        <v>0.8463757663180671</v>
      </c>
      <c r="P31">
        <f t="shared" si="13"/>
        <v>0.1536242336819329</v>
      </c>
    </row>
    <row r="32" spans="1:16" x14ac:dyDescent="0.15">
      <c r="A32" s="2"/>
      <c r="B32" s="1">
        <v>4922</v>
      </c>
      <c r="C32" s="1">
        <v>1041</v>
      </c>
      <c r="D32" s="1">
        <v>61</v>
      </c>
      <c r="E32" s="1">
        <v>123</v>
      </c>
      <c r="F32" s="1">
        <v>305</v>
      </c>
      <c r="G32" s="1">
        <v>2711</v>
      </c>
      <c r="H32" s="1">
        <f t="shared" si="14"/>
        <v>0.21149939049167005</v>
      </c>
      <c r="I32" s="1">
        <f t="shared" si="17"/>
        <v>1.2393336042259244E-2</v>
      </c>
      <c r="J32" s="1">
        <f t="shared" si="15"/>
        <v>2.4989841527834213E-2</v>
      </c>
      <c r="K32">
        <f t="shared" si="16"/>
        <v>0.24888256806176351</v>
      </c>
      <c r="L32">
        <f t="shared" si="9"/>
        <v>0.55079236082893135</v>
      </c>
      <c r="M32">
        <f t="shared" si="10"/>
        <v>6.196668021129622E-2</v>
      </c>
      <c r="N32">
        <f t="shared" si="11"/>
        <v>0.6127590410402276</v>
      </c>
      <c r="O32">
        <f t="shared" si="12"/>
        <v>0.86164160910199117</v>
      </c>
      <c r="P32">
        <f t="shared" si="13"/>
        <v>0.13835839089800883</v>
      </c>
    </row>
    <row r="33" spans="1:16" x14ac:dyDescent="0.15">
      <c r="A33" s="2"/>
      <c r="B33" s="1">
        <v>4541</v>
      </c>
      <c r="C33" s="1">
        <v>902</v>
      </c>
      <c r="D33" s="1">
        <v>47</v>
      </c>
      <c r="E33" s="1">
        <v>100</v>
      </c>
      <c r="F33" s="1">
        <v>247</v>
      </c>
      <c r="G33" s="1">
        <v>2626</v>
      </c>
      <c r="H33" s="1">
        <f>C33/B33</f>
        <v>0.19863466196872936</v>
      </c>
      <c r="I33" s="1">
        <f>D33/B33</f>
        <v>1.0350143140277471E-2</v>
      </c>
      <c r="J33" s="1">
        <f>E33/B33</f>
        <v>2.2021581149526535E-2</v>
      </c>
      <c r="K33">
        <f t="shared" si="16"/>
        <v>0.23100638625853337</v>
      </c>
      <c r="L33">
        <f>G33/B33</f>
        <v>0.57828672098656686</v>
      </c>
      <c r="M33">
        <f>F33/B33</f>
        <v>5.4393305439330547E-2</v>
      </c>
      <c r="N33">
        <f t="shared" si="11"/>
        <v>0.63268002642589738</v>
      </c>
      <c r="O33">
        <f>N33+K33</f>
        <v>0.8636864126844308</v>
      </c>
      <c r="P33">
        <f>1-O33</f>
        <v>0.1363135873155692</v>
      </c>
    </row>
    <row r="34" spans="1:16" x14ac:dyDescent="0.15">
      <c r="B34" s="1"/>
      <c r="C34" s="1"/>
      <c r="D34" s="1"/>
      <c r="E34" s="1"/>
      <c r="F34" s="1"/>
      <c r="G34" s="1"/>
      <c r="H34" s="1"/>
      <c r="I34" s="1"/>
      <c r="J34" s="1"/>
    </row>
    <row r="35" spans="1:16" x14ac:dyDescent="0.15">
      <c r="A35" s="2" t="s">
        <v>25</v>
      </c>
      <c r="B35" s="1">
        <v>6081</v>
      </c>
      <c r="C35" s="1">
        <v>933</v>
      </c>
      <c r="D35" s="1">
        <v>102</v>
      </c>
      <c r="E35" s="1">
        <v>168</v>
      </c>
      <c r="F35" s="1">
        <v>508</v>
      </c>
      <c r="G35" s="1">
        <v>3437</v>
      </c>
      <c r="H35" s="1">
        <f t="shared" si="14"/>
        <v>0.15342871238283176</v>
      </c>
      <c r="I35" s="1">
        <f t="shared" si="17"/>
        <v>1.6773556980759743E-2</v>
      </c>
      <c r="J35" s="1">
        <f t="shared" si="15"/>
        <v>2.7627035027133696E-2</v>
      </c>
      <c r="K35">
        <f t="shared" si="16"/>
        <v>0.19782930439072521</v>
      </c>
      <c r="L35">
        <f t="shared" si="9"/>
        <v>0.56520309159677684</v>
      </c>
      <c r="M35">
        <f t="shared" si="10"/>
        <v>8.353889162966617E-2</v>
      </c>
      <c r="N35">
        <f t="shared" si="11"/>
        <v>0.64874198322644305</v>
      </c>
      <c r="O35">
        <f t="shared" si="12"/>
        <v>0.84657128761716827</v>
      </c>
      <c r="P35">
        <f t="shared" si="13"/>
        <v>0.15342871238283173</v>
      </c>
    </row>
    <row r="36" spans="1:16" x14ac:dyDescent="0.15">
      <c r="A36" s="2"/>
      <c r="B36" s="1">
        <v>3953</v>
      </c>
      <c r="C36" s="1">
        <v>680</v>
      </c>
      <c r="D36" s="1">
        <v>46</v>
      </c>
      <c r="E36" s="1">
        <v>113</v>
      </c>
      <c r="F36" s="1">
        <v>263</v>
      </c>
      <c r="G36" s="1">
        <v>2254</v>
      </c>
      <c r="H36" s="1">
        <f t="shared" si="14"/>
        <v>0.17202124968378446</v>
      </c>
      <c r="I36" s="1">
        <f t="shared" si="17"/>
        <v>1.1636731596256009E-2</v>
      </c>
      <c r="J36" s="1">
        <f t="shared" si="15"/>
        <v>2.8585884138628889E-2</v>
      </c>
      <c r="K36">
        <f t="shared" si="16"/>
        <v>0.21224386541866935</v>
      </c>
      <c r="L36">
        <f t="shared" si="9"/>
        <v>0.57019984821654435</v>
      </c>
      <c r="M36">
        <f t="shared" si="10"/>
        <v>6.6531748039463698E-2</v>
      </c>
      <c r="N36">
        <f t="shared" si="11"/>
        <v>0.63673159625600806</v>
      </c>
      <c r="O36">
        <f t="shared" si="12"/>
        <v>0.84897546167467741</v>
      </c>
      <c r="P36">
        <f t="shared" si="13"/>
        <v>0.15102453832532259</v>
      </c>
    </row>
    <row r="37" spans="1:16" x14ac:dyDescent="0.15">
      <c r="A37" s="2"/>
      <c r="B37" s="1">
        <v>3772</v>
      </c>
      <c r="C37" s="1">
        <v>741</v>
      </c>
      <c r="D37" s="1">
        <v>48</v>
      </c>
      <c r="E37" s="1">
        <v>95</v>
      </c>
      <c r="F37" s="1">
        <v>213</v>
      </c>
      <c r="G37" s="1">
        <v>1882</v>
      </c>
      <c r="H37" s="1">
        <f t="shared" si="14"/>
        <v>0.1964475079533404</v>
      </c>
      <c r="I37" s="1">
        <f t="shared" si="17"/>
        <v>1.2725344644750796E-2</v>
      </c>
      <c r="J37" s="1">
        <f t="shared" si="15"/>
        <v>2.5185577942735949E-2</v>
      </c>
      <c r="K37">
        <f t="shared" si="16"/>
        <v>0.23435843054082717</v>
      </c>
      <c r="L37">
        <f t="shared" si="9"/>
        <v>0.49893955461293743</v>
      </c>
      <c r="M37">
        <f t="shared" si="10"/>
        <v>5.6468716861081653E-2</v>
      </c>
      <c r="N37">
        <f t="shared" si="11"/>
        <v>0.55540827147401906</v>
      </c>
      <c r="O37">
        <f t="shared" si="12"/>
        <v>0.78976670201484622</v>
      </c>
      <c r="P37">
        <f t="shared" si="13"/>
        <v>0.21023329798515378</v>
      </c>
    </row>
    <row r="38" spans="1:16" x14ac:dyDescent="0.15">
      <c r="A38" s="2"/>
      <c r="B38" s="1">
        <v>3791</v>
      </c>
      <c r="C38" s="1">
        <v>891</v>
      </c>
      <c r="D38" s="1">
        <v>23</v>
      </c>
      <c r="E38" s="1">
        <v>101</v>
      </c>
      <c r="F38" s="1">
        <v>259</v>
      </c>
      <c r="G38" s="1">
        <v>1396</v>
      </c>
      <c r="H38" s="1">
        <f t="shared" si="14"/>
        <v>0.23503033500395673</v>
      </c>
      <c r="I38" s="1">
        <f t="shared" si="17"/>
        <v>6.0670007913479294E-3</v>
      </c>
      <c r="J38" s="1">
        <f t="shared" si="15"/>
        <v>2.6642046953310471E-2</v>
      </c>
      <c r="K38">
        <f t="shared" si="16"/>
        <v>0.26773938274861514</v>
      </c>
      <c r="L38">
        <f t="shared" si="9"/>
        <v>0.36824056977050912</v>
      </c>
      <c r="M38">
        <f t="shared" si="10"/>
        <v>6.831970456343972E-2</v>
      </c>
      <c r="N38">
        <f t="shared" si="11"/>
        <v>0.43656027433394884</v>
      </c>
      <c r="O38">
        <f t="shared" si="12"/>
        <v>0.70429965708256392</v>
      </c>
      <c r="P38">
        <f t="shared" si="13"/>
        <v>0.29570034291743608</v>
      </c>
    </row>
    <row r="39" spans="1:16" x14ac:dyDescent="0.15">
      <c r="B39" s="1"/>
      <c r="C39" s="1"/>
      <c r="D39" s="1"/>
      <c r="E39" s="1"/>
      <c r="F39" s="1"/>
      <c r="G39" s="1"/>
      <c r="H39" s="1"/>
      <c r="I39" s="1"/>
      <c r="J39" s="1"/>
    </row>
    <row r="40" spans="1:16" x14ac:dyDescent="0.15">
      <c r="A40" s="2" t="s">
        <v>26</v>
      </c>
      <c r="B40" s="1">
        <v>8509</v>
      </c>
      <c r="C40" s="1">
        <v>2161</v>
      </c>
      <c r="D40" s="1">
        <v>316</v>
      </c>
      <c r="E40" s="1">
        <v>406</v>
      </c>
      <c r="F40" s="1">
        <v>654</v>
      </c>
      <c r="G40" s="1">
        <v>3983</v>
      </c>
      <c r="H40" s="1">
        <f t="shared" si="14"/>
        <v>0.25396638852979198</v>
      </c>
      <c r="I40" s="1">
        <f>D40/B40</f>
        <v>3.7137148901163472E-2</v>
      </c>
      <c r="J40" s="1">
        <f>E33/B40</f>
        <v>1.175226231049477E-2</v>
      </c>
      <c r="K40">
        <f t="shared" si="16"/>
        <v>0.30285579974145022</v>
      </c>
      <c r="L40">
        <f t="shared" si="9"/>
        <v>0.46809260782700668</v>
      </c>
      <c r="M40">
        <f t="shared" si="10"/>
        <v>7.6859795510635792E-2</v>
      </c>
      <c r="N40">
        <f t="shared" si="11"/>
        <v>0.5449524033376425</v>
      </c>
      <c r="O40">
        <f>N40+K40</f>
        <v>0.84780820307909277</v>
      </c>
      <c r="P40">
        <f>1-O40</f>
        <v>0.15219179692090723</v>
      </c>
    </row>
    <row r="41" spans="1:16" x14ac:dyDescent="0.15">
      <c r="A41" s="2"/>
      <c r="B41" s="1">
        <v>5767</v>
      </c>
      <c r="C41" s="1">
        <v>1068</v>
      </c>
      <c r="D41" s="1">
        <v>83</v>
      </c>
      <c r="E41" s="1">
        <v>158</v>
      </c>
      <c r="F41" s="1">
        <v>316</v>
      </c>
      <c r="G41" s="1">
        <v>3645</v>
      </c>
      <c r="H41" s="1">
        <f t="shared" si="14"/>
        <v>0.18519160742153631</v>
      </c>
      <c r="I41" s="1">
        <f t="shared" si="17"/>
        <v>1.4392231662909658E-2</v>
      </c>
      <c r="J41" s="1">
        <f t="shared" si="15"/>
        <v>2.7397260273972601E-2</v>
      </c>
      <c r="K41">
        <f t="shared" si="16"/>
        <v>0.22698109935841856</v>
      </c>
      <c r="L41">
        <f t="shared" si="9"/>
        <v>0.63204439049765915</v>
      </c>
      <c r="M41">
        <f t="shared" si="10"/>
        <v>5.4794520547945202E-2</v>
      </c>
      <c r="N41">
        <f t="shared" si="11"/>
        <v>0.68683891104560435</v>
      </c>
      <c r="O41">
        <f t="shared" si="12"/>
        <v>0.91382001040402294</v>
      </c>
      <c r="P41">
        <f t="shared" si="13"/>
        <v>8.6179989595977058E-2</v>
      </c>
    </row>
    <row r="42" spans="1:16" x14ac:dyDescent="0.15">
      <c r="A42" s="2"/>
      <c r="B42" s="1">
        <v>4891</v>
      </c>
      <c r="C42" s="1">
        <v>690</v>
      </c>
      <c r="D42" s="1">
        <v>43</v>
      </c>
      <c r="E42" s="1">
        <v>55</v>
      </c>
      <c r="F42" s="1">
        <v>162</v>
      </c>
      <c r="G42" s="1">
        <v>3614</v>
      </c>
      <c r="H42" s="1">
        <f t="shared" si="14"/>
        <v>0.14107544469433653</v>
      </c>
      <c r="I42" s="1">
        <f t="shared" si="17"/>
        <v>8.7916581476180748E-3</v>
      </c>
      <c r="J42" s="1">
        <f t="shared" si="15"/>
        <v>1.1245144142302188E-2</v>
      </c>
      <c r="K42">
        <f t="shared" si="16"/>
        <v>0.16111224698425677</v>
      </c>
      <c r="L42">
        <f t="shared" si="9"/>
        <v>0.73890819873236557</v>
      </c>
      <c r="M42">
        <f t="shared" si="10"/>
        <v>3.3122060928235532E-2</v>
      </c>
      <c r="N42">
        <f t="shared" si="11"/>
        <v>0.77203025966060113</v>
      </c>
      <c r="O42">
        <f t="shared" si="12"/>
        <v>0.93314250664485787</v>
      </c>
      <c r="P42">
        <f t="shared" si="13"/>
        <v>6.6857493355142128E-2</v>
      </c>
    </row>
    <row r="43" spans="1:16" x14ac:dyDescent="0.15">
      <c r="A43" s="2"/>
      <c r="B43" s="1">
        <v>4486</v>
      </c>
      <c r="C43" s="1">
        <v>475</v>
      </c>
      <c r="D43" s="1">
        <v>13</v>
      </c>
      <c r="E43" s="1">
        <v>22</v>
      </c>
      <c r="F43" s="1">
        <v>90</v>
      </c>
      <c r="G43" s="1">
        <v>3673</v>
      </c>
      <c r="H43" s="1">
        <f t="shared" si="14"/>
        <v>0.10588497547926884</v>
      </c>
      <c r="I43" s="1">
        <f t="shared" si="17"/>
        <v>2.8979045920641999E-3</v>
      </c>
      <c r="J43" s="1">
        <f t="shared" si="15"/>
        <v>4.90414623272403E-3</v>
      </c>
      <c r="K43">
        <f t="shared" si="16"/>
        <v>0.11368702630405707</v>
      </c>
      <c r="L43">
        <f t="shared" si="9"/>
        <v>0.81876950512706193</v>
      </c>
      <c r="M43">
        <f t="shared" si="10"/>
        <v>2.0062416406598307E-2</v>
      </c>
      <c r="N43">
        <f t="shared" si="11"/>
        <v>0.83883192153366026</v>
      </c>
      <c r="O43">
        <f t="shared" si="12"/>
        <v>0.95251894783771729</v>
      </c>
      <c r="P43">
        <f t="shared" si="13"/>
        <v>4.7481052162282711E-2</v>
      </c>
    </row>
    <row r="45" spans="1:16" s="3" customFormat="1" x14ac:dyDescent="0.15">
      <c r="A45" s="3" t="s">
        <v>50</v>
      </c>
    </row>
    <row r="46" spans="1:16" x14ac:dyDescent="0.15">
      <c r="B46" s="1" t="s">
        <v>29</v>
      </c>
      <c r="C46" s="1" t="s">
        <v>30</v>
      </c>
      <c r="D46" s="1" t="s">
        <v>31</v>
      </c>
      <c r="E46" s="1" t="s">
        <v>32</v>
      </c>
      <c r="F46" s="1" t="s">
        <v>33</v>
      </c>
      <c r="G46" s="1" t="s">
        <v>34</v>
      </c>
      <c r="H46" s="1" t="s">
        <v>30</v>
      </c>
      <c r="I46" s="1" t="s">
        <v>31</v>
      </c>
      <c r="J46" s="1" t="s">
        <v>32</v>
      </c>
      <c r="K46" s="1" t="s">
        <v>14</v>
      </c>
      <c r="L46" s="1" t="s">
        <v>0</v>
      </c>
      <c r="M46" s="1" t="s">
        <v>1</v>
      </c>
      <c r="N46" s="1" t="s">
        <v>35</v>
      </c>
    </row>
    <row r="47" spans="1:16" x14ac:dyDescent="0.15">
      <c r="A47" s="2" t="s">
        <v>36</v>
      </c>
      <c r="B47" s="1">
        <v>6753</v>
      </c>
      <c r="C47" s="1">
        <v>1559</v>
      </c>
      <c r="D47" s="1">
        <v>84</v>
      </c>
      <c r="E47" s="1">
        <v>128</v>
      </c>
      <c r="F47" s="1">
        <v>219</v>
      </c>
      <c r="G47" s="1">
        <v>665</v>
      </c>
      <c r="H47" s="1">
        <f>C47/B47</f>
        <v>0.23086035835924773</v>
      </c>
      <c r="I47" s="1">
        <f>D47/B47</f>
        <v>1.2438916037316748E-2</v>
      </c>
      <c r="J47" s="1">
        <f>E47/B47</f>
        <v>1.8954538723530284E-2</v>
      </c>
      <c r="K47">
        <f>H47+I47+J47</f>
        <v>0.26225381312009477</v>
      </c>
      <c r="L47">
        <f>G47/B47</f>
        <v>9.847475196209092E-2</v>
      </c>
      <c r="M47">
        <f>F47/B47</f>
        <v>3.2430031097290091E-2</v>
      </c>
      <c r="N47">
        <f>M47+L47</f>
        <v>0.13090478305938102</v>
      </c>
      <c r="O47">
        <f>N47+K47</f>
        <v>0.39315859617947579</v>
      </c>
      <c r="P47">
        <f>1-O47</f>
        <v>0.60684140382052421</v>
      </c>
    </row>
    <row r="48" spans="1:16" x14ac:dyDescent="0.15">
      <c r="A48" s="2"/>
      <c r="B48" s="1">
        <v>4440</v>
      </c>
      <c r="C48" s="1">
        <v>1705</v>
      </c>
      <c r="D48" s="1">
        <v>6</v>
      </c>
      <c r="E48" s="1">
        <v>23</v>
      </c>
      <c r="F48" s="1">
        <v>80</v>
      </c>
      <c r="G48" s="1">
        <v>325</v>
      </c>
      <c r="H48" s="1">
        <f>C48/B48</f>
        <v>0.38400900900900903</v>
      </c>
      <c r="I48" s="1">
        <f>D48/B48</f>
        <v>1.3513513513513514E-3</v>
      </c>
      <c r="J48" s="1">
        <f>E48/B48</f>
        <v>5.1801801801801802E-3</v>
      </c>
      <c r="K48">
        <f>H48+I48+J48</f>
        <v>0.39054054054054055</v>
      </c>
      <c r="L48">
        <f t="shared" ref="L48:L65" si="18">G48/B48</f>
        <v>7.31981981981982E-2</v>
      </c>
      <c r="M48">
        <f t="shared" ref="M48:M65" si="19">F48/B48</f>
        <v>1.8018018018018018E-2</v>
      </c>
      <c r="N48">
        <f t="shared" ref="N48:N65" si="20">M48+L48</f>
        <v>9.1216216216216214E-2</v>
      </c>
      <c r="O48">
        <f t="shared" ref="O48:O65" si="21">N48+K48</f>
        <v>0.48175675675675678</v>
      </c>
      <c r="P48">
        <f t="shared" ref="P48:P65" si="22">1-O48</f>
        <v>0.51824324324324322</v>
      </c>
    </row>
    <row r="49" spans="1:16" x14ac:dyDescent="0.15">
      <c r="A49" s="2"/>
      <c r="B49" s="1">
        <v>4082</v>
      </c>
      <c r="C49" s="1">
        <v>1998</v>
      </c>
      <c r="D49" s="1">
        <v>1</v>
      </c>
      <c r="E49" s="1">
        <v>10</v>
      </c>
      <c r="F49" s="1">
        <v>55</v>
      </c>
      <c r="G49" s="1">
        <v>226</v>
      </c>
      <c r="H49" s="1">
        <f>C49/B49</f>
        <v>0.48946594806467419</v>
      </c>
      <c r="I49" s="1">
        <f>D49/B49</f>
        <v>2.4497795198432141E-4</v>
      </c>
      <c r="J49" s="1">
        <f>E49/B49</f>
        <v>2.4497795198432141E-3</v>
      </c>
      <c r="K49">
        <f>H49+I49+J49</f>
        <v>0.49216070553650171</v>
      </c>
      <c r="L49">
        <f t="shared" si="18"/>
        <v>5.5365017148456638E-2</v>
      </c>
      <c r="M49">
        <f t="shared" si="19"/>
        <v>1.3473787359137677E-2</v>
      </c>
      <c r="N49">
        <f t="shared" si="20"/>
        <v>6.8838804507594317E-2</v>
      </c>
      <c r="O49">
        <f t="shared" si="21"/>
        <v>0.56099951004409598</v>
      </c>
      <c r="P49">
        <f t="shared" si="22"/>
        <v>0.43900048995590402</v>
      </c>
    </row>
    <row r="50" spans="1:16" x14ac:dyDescent="0.15">
      <c r="A50" s="2"/>
      <c r="B50" s="1">
        <v>3979</v>
      </c>
      <c r="C50" s="1">
        <v>2181</v>
      </c>
      <c r="D50" s="1">
        <v>0</v>
      </c>
      <c r="E50" s="1">
        <v>6</v>
      </c>
      <c r="F50" s="1">
        <v>17</v>
      </c>
      <c r="G50" s="1">
        <v>140</v>
      </c>
      <c r="H50" s="1">
        <f>C50/B50</f>
        <v>0.54812767026891174</v>
      </c>
      <c r="I50" s="1">
        <f>D50/B50</f>
        <v>0</v>
      </c>
      <c r="J50" s="1">
        <f>E50/B50</f>
        <v>1.5079165619502387E-3</v>
      </c>
      <c r="K50">
        <f>H50+I50+J50</f>
        <v>0.549635586830862</v>
      </c>
      <c r="L50">
        <f t="shared" si="18"/>
        <v>3.5184719778838906E-2</v>
      </c>
      <c r="M50">
        <f t="shared" si="19"/>
        <v>4.2724302588590096E-3</v>
      </c>
      <c r="N50">
        <f t="shared" si="20"/>
        <v>3.9457150037697918E-2</v>
      </c>
      <c r="O50">
        <f t="shared" si="21"/>
        <v>0.5890927368685599</v>
      </c>
      <c r="P50">
        <f t="shared" si="22"/>
        <v>0.4109072631314401</v>
      </c>
    </row>
    <row r="51" spans="1:16" x14ac:dyDescent="0.15">
      <c r="B51" s="1"/>
      <c r="C51" s="1"/>
      <c r="D51" s="1"/>
      <c r="E51" s="1"/>
      <c r="F51" s="1"/>
      <c r="G51" s="1"/>
      <c r="H51" s="1"/>
      <c r="I51" s="1"/>
      <c r="J51" s="1"/>
    </row>
    <row r="52" spans="1:16" x14ac:dyDescent="0.15">
      <c r="A52" s="2" t="s">
        <v>37</v>
      </c>
      <c r="B52" s="1">
        <v>5910</v>
      </c>
      <c r="C52" s="1">
        <v>958</v>
      </c>
      <c r="D52" s="1">
        <v>67</v>
      </c>
      <c r="E52" s="1">
        <v>97</v>
      </c>
      <c r="F52" s="1">
        <v>194</v>
      </c>
      <c r="G52" s="1">
        <v>681</v>
      </c>
      <c r="H52" s="1">
        <f t="shared" ref="H52:H65" si="23">C52/B52</f>
        <v>0.16209813874788495</v>
      </c>
      <c r="I52" s="1">
        <f>G52/B52</f>
        <v>0.11522842639593908</v>
      </c>
      <c r="J52" s="1">
        <f t="shared" ref="J52:J65" si="24">E52/B52</f>
        <v>1.6412859560067682E-2</v>
      </c>
      <c r="K52">
        <f t="shared" ref="K52:K65" si="25">H52+I52+J52</f>
        <v>0.29373942470389169</v>
      </c>
      <c r="L52">
        <f>G52/B52</f>
        <v>0.11522842639593908</v>
      </c>
      <c r="M52">
        <f t="shared" si="19"/>
        <v>3.2825719120135363E-2</v>
      </c>
      <c r="N52">
        <f t="shared" si="20"/>
        <v>0.14805414551607443</v>
      </c>
      <c r="O52">
        <f>N52+K52</f>
        <v>0.44179357021996613</v>
      </c>
      <c r="P52">
        <f>1-O52</f>
        <v>0.55820642978003387</v>
      </c>
    </row>
    <row r="53" spans="1:16" x14ac:dyDescent="0.15">
      <c r="A53" s="2"/>
      <c r="B53" s="1">
        <v>5449</v>
      </c>
      <c r="C53" s="1">
        <v>1043</v>
      </c>
      <c r="D53" s="1">
        <v>40</v>
      </c>
      <c r="E53" s="1">
        <v>60</v>
      </c>
      <c r="F53" s="1">
        <v>177</v>
      </c>
      <c r="G53" s="1">
        <v>653</v>
      </c>
      <c r="H53" s="1">
        <f t="shared" si="23"/>
        <v>0.19141126812259129</v>
      </c>
      <c r="I53" s="1">
        <f t="shared" ref="I53:I65" si="26">D53/B53</f>
        <v>7.340796476417691E-3</v>
      </c>
      <c r="J53" s="1">
        <f t="shared" si="24"/>
        <v>1.1011194714626537E-2</v>
      </c>
      <c r="K53">
        <f t="shared" si="25"/>
        <v>0.20976325931363551</v>
      </c>
      <c r="L53">
        <f t="shared" si="18"/>
        <v>0.11983850247751882</v>
      </c>
      <c r="M53">
        <f t="shared" si="19"/>
        <v>3.2483024408148285E-2</v>
      </c>
      <c r="N53">
        <f t="shared" si="20"/>
        <v>0.15232152688566711</v>
      </c>
      <c r="O53">
        <f t="shared" si="21"/>
        <v>0.36208478619930262</v>
      </c>
      <c r="P53">
        <f t="shared" si="22"/>
        <v>0.63791521380069738</v>
      </c>
    </row>
    <row r="54" spans="1:16" x14ac:dyDescent="0.15">
      <c r="A54" s="2"/>
      <c r="B54" s="1">
        <v>4945</v>
      </c>
      <c r="C54" s="1">
        <v>1249</v>
      </c>
      <c r="D54" s="1">
        <v>28</v>
      </c>
      <c r="E54" s="1">
        <v>37</v>
      </c>
      <c r="F54" s="1">
        <v>124</v>
      </c>
      <c r="G54" s="1">
        <v>526</v>
      </c>
      <c r="H54" s="1">
        <f t="shared" si="23"/>
        <v>0.25257836198179978</v>
      </c>
      <c r="I54" s="1">
        <f t="shared" si="26"/>
        <v>5.6622851365015171E-3</v>
      </c>
      <c r="J54" s="1">
        <f t="shared" si="24"/>
        <v>7.4823053589484325E-3</v>
      </c>
      <c r="K54">
        <f t="shared" si="25"/>
        <v>0.26572295247724975</v>
      </c>
      <c r="L54">
        <f t="shared" si="18"/>
        <v>0.10637007077856421</v>
      </c>
      <c r="M54">
        <f t="shared" si="19"/>
        <v>2.5075834175935289E-2</v>
      </c>
      <c r="N54">
        <f t="shared" si="20"/>
        <v>0.13144590495449951</v>
      </c>
      <c r="O54">
        <f t="shared" si="21"/>
        <v>0.39716885743174923</v>
      </c>
      <c r="P54">
        <f t="shared" si="22"/>
        <v>0.60283114256825077</v>
      </c>
    </row>
    <row r="55" spans="1:16" x14ac:dyDescent="0.15">
      <c r="A55" s="2"/>
      <c r="B55" s="1">
        <v>4381</v>
      </c>
      <c r="C55" s="1">
        <v>1401</v>
      </c>
      <c r="D55" s="1">
        <v>27</v>
      </c>
      <c r="E55" s="1">
        <v>30</v>
      </c>
      <c r="F55" s="1">
        <v>85</v>
      </c>
      <c r="G55" s="1">
        <v>369</v>
      </c>
      <c r="H55" s="1">
        <f>C55/B55</f>
        <v>0.31979000228258386</v>
      </c>
      <c r="I55" s="1">
        <f>D55/B55</f>
        <v>6.1629764893859846E-3</v>
      </c>
      <c r="J55" s="1">
        <f>E55/B55</f>
        <v>6.8477516548733162E-3</v>
      </c>
      <c r="K55">
        <f t="shared" si="25"/>
        <v>0.33280073042684316</v>
      </c>
      <c r="L55">
        <f>G55/B55</f>
        <v>8.4227345354941793E-2</v>
      </c>
      <c r="M55">
        <f>F55/B55</f>
        <v>1.9401963022141065E-2</v>
      </c>
      <c r="N55">
        <f t="shared" si="20"/>
        <v>0.10362930837708285</v>
      </c>
      <c r="O55">
        <f>N55+K55</f>
        <v>0.436430038803926</v>
      </c>
      <c r="P55">
        <f>1-O55</f>
        <v>0.56356996119607405</v>
      </c>
    </row>
    <row r="56" spans="1:16" x14ac:dyDescent="0.15">
      <c r="B56" s="1"/>
      <c r="C56" s="1"/>
      <c r="D56" s="1"/>
      <c r="E56" s="1"/>
      <c r="F56" s="1"/>
      <c r="G56" s="1"/>
      <c r="H56" s="1"/>
      <c r="I56" s="1"/>
      <c r="J56" s="1"/>
    </row>
    <row r="57" spans="1:16" x14ac:dyDescent="0.15">
      <c r="A57" s="2" t="s">
        <v>38</v>
      </c>
      <c r="B57" s="1">
        <v>5765</v>
      </c>
      <c r="C57" s="1">
        <v>447</v>
      </c>
      <c r="D57" s="1">
        <v>26</v>
      </c>
      <c r="E57" s="1">
        <v>40</v>
      </c>
      <c r="F57" s="1">
        <v>158</v>
      </c>
      <c r="G57" s="1">
        <v>1316</v>
      </c>
      <c r="H57" s="1">
        <f t="shared" si="23"/>
        <v>7.7536860364267129E-2</v>
      </c>
      <c r="I57" s="1">
        <f t="shared" si="26"/>
        <v>4.509973980919341E-3</v>
      </c>
      <c r="J57" s="1">
        <f t="shared" si="24"/>
        <v>6.938421509106678E-3</v>
      </c>
      <c r="K57">
        <f t="shared" si="25"/>
        <v>8.8985255854293149E-2</v>
      </c>
      <c r="L57">
        <f t="shared" si="18"/>
        <v>0.22827406764960972</v>
      </c>
      <c r="M57">
        <f t="shared" si="19"/>
        <v>2.7406764960971379E-2</v>
      </c>
      <c r="N57">
        <f t="shared" si="20"/>
        <v>0.25568083261058111</v>
      </c>
      <c r="O57">
        <f t="shared" si="21"/>
        <v>0.34466608846487423</v>
      </c>
      <c r="P57">
        <f t="shared" si="22"/>
        <v>0.65533391153512577</v>
      </c>
    </row>
    <row r="58" spans="1:16" x14ac:dyDescent="0.15">
      <c r="A58" s="2"/>
      <c r="B58" s="1">
        <v>3737</v>
      </c>
      <c r="C58" s="1">
        <v>376</v>
      </c>
      <c r="D58" s="1">
        <v>16</v>
      </c>
      <c r="E58" s="1">
        <v>15</v>
      </c>
      <c r="F58" s="1">
        <v>99</v>
      </c>
      <c r="G58" s="1">
        <v>727</v>
      </c>
      <c r="H58" s="1">
        <f t="shared" si="23"/>
        <v>0.10061546695210062</v>
      </c>
      <c r="I58" s="1">
        <f t="shared" si="26"/>
        <v>4.2815092320042814E-3</v>
      </c>
      <c r="J58" s="1">
        <f t="shared" si="24"/>
        <v>4.0139149050040139E-3</v>
      </c>
      <c r="K58">
        <f t="shared" si="25"/>
        <v>0.10891089108910891</v>
      </c>
      <c r="L58">
        <f t="shared" si="18"/>
        <v>0.19454107572919455</v>
      </c>
      <c r="M58">
        <f t="shared" si="19"/>
        <v>2.6491838373026492E-2</v>
      </c>
      <c r="N58">
        <f t="shared" si="20"/>
        <v>0.22103291410222103</v>
      </c>
      <c r="O58">
        <f t="shared" si="21"/>
        <v>0.32994380519132993</v>
      </c>
      <c r="P58">
        <f t="shared" si="22"/>
        <v>0.67005619480867007</v>
      </c>
    </row>
    <row r="59" spans="1:16" x14ac:dyDescent="0.15">
      <c r="A59" s="2"/>
      <c r="B59" s="1">
        <v>3543</v>
      </c>
      <c r="C59" s="1">
        <v>350</v>
      </c>
      <c r="D59" s="1">
        <v>8</v>
      </c>
      <c r="E59" s="1">
        <v>18</v>
      </c>
      <c r="F59" s="1">
        <v>56</v>
      </c>
      <c r="G59" s="1">
        <v>490</v>
      </c>
      <c r="H59" s="1">
        <f t="shared" si="23"/>
        <v>9.8786339260513695E-2</v>
      </c>
      <c r="I59" s="1">
        <f t="shared" si="26"/>
        <v>2.2579734688117415E-3</v>
      </c>
      <c r="J59" s="1">
        <f t="shared" si="24"/>
        <v>5.0804403048264179E-3</v>
      </c>
      <c r="K59">
        <f t="shared" si="25"/>
        <v>0.10612475303415185</v>
      </c>
      <c r="L59">
        <f t="shared" si="18"/>
        <v>0.13830087496471916</v>
      </c>
      <c r="M59">
        <f t="shared" si="19"/>
        <v>1.5805814281682189E-2</v>
      </c>
      <c r="N59">
        <f t="shared" si="20"/>
        <v>0.15410668924640133</v>
      </c>
      <c r="O59">
        <f t="shared" si="21"/>
        <v>0.26023144228055317</v>
      </c>
      <c r="P59">
        <f t="shared" si="22"/>
        <v>0.73976855771944683</v>
      </c>
    </row>
    <row r="60" spans="1:16" x14ac:dyDescent="0.15">
      <c r="A60" s="2"/>
      <c r="B60" s="1">
        <v>3685</v>
      </c>
      <c r="C60" s="1">
        <v>436</v>
      </c>
      <c r="D60" s="1">
        <v>5</v>
      </c>
      <c r="E60" s="1">
        <v>15</v>
      </c>
      <c r="F60" s="1">
        <v>40</v>
      </c>
      <c r="G60" s="1">
        <v>302</v>
      </c>
      <c r="H60" s="1">
        <f t="shared" si="23"/>
        <v>0.11831750339213026</v>
      </c>
      <c r="I60" s="1">
        <f t="shared" si="26"/>
        <v>1.3568521031207597E-3</v>
      </c>
      <c r="J60" s="1">
        <f t="shared" si="24"/>
        <v>4.0705563093622792E-3</v>
      </c>
      <c r="K60">
        <f t="shared" si="25"/>
        <v>0.12374491180461329</v>
      </c>
      <c r="L60">
        <f t="shared" si="18"/>
        <v>8.1953867028493887E-2</v>
      </c>
      <c r="M60">
        <f t="shared" si="19"/>
        <v>1.0854816824966078E-2</v>
      </c>
      <c r="N60">
        <f t="shared" si="20"/>
        <v>9.2808683853459972E-2</v>
      </c>
      <c r="O60">
        <f t="shared" si="21"/>
        <v>0.21655359565807325</v>
      </c>
      <c r="P60">
        <f t="shared" si="22"/>
        <v>0.78344640434192669</v>
      </c>
    </row>
    <row r="61" spans="1:16" x14ac:dyDescent="0.15">
      <c r="B61" s="1"/>
      <c r="C61" s="1"/>
      <c r="D61" s="1"/>
      <c r="E61" s="1"/>
      <c r="F61" s="1"/>
      <c r="G61" s="1"/>
      <c r="H61" s="1"/>
      <c r="I61" s="1"/>
      <c r="J61" s="1"/>
    </row>
    <row r="62" spans="1:16" x14ac:dyDescent="0.15">
      <c r="A62" s="2" t="s">
        <v>39</v>
      </c>
      <c r="B62" s="1">
        <v>8454</v>
      </c>
      <c r="C62" s="1">
        <v>3811</v>
      </c>
      <c r="D62" s="1">
        <v>208</v>
      </c>
      <c r="E62" s="1">
        <v>298</v>
      </c>
      <c r="F62" s="1">
        <v>414</v>
      </c>
      <c r="G62" s="1">
        <v>1031</v>
      </c>
      <c r="H62" s="1">
        <f t="shared" si="23"/>
        <v>0.45079252424887628</v>
      </c>
      <c r="I62" s="1">
        <f>D62/B62</f>
        <v>2.4603737875561863E-2</v>
      </c>
      <c r="J62" s="1">
        <f>E55/B62</f>
        <v>3.5486160397444995E-3</v>
      </c>
      <c r="K62">
        <f t="shared" si="25"/>
        <v>0.47894487816418263</v>
      </c>
      <c r="L62">
        <f t="shared" si="18"/>
        <v>0.12195410456588597</v>
      </c>
      <c r="M62">
        <f t="shared" si="19"/>
        <v>4.8970901348474094E-2</v>
      </c>
      <c r="N62">
        <f t="shared" si="20"/>
        <v>0.17092500591436005</v>
      </c>
      <c r="O62">
        <f>N62+K62</f>
        <v>0.64986988407854263</v>
      </c>
      <c r="P62">
        <f>1-O62</f>
        <v>0.35013011592145737</v>
      </c>
    </row>
    <row r="63" spans="1:16" x14ac:dyDescent="0.15">
      <c r="A63" s="2"/>
      <c r="B63" s="1">
        <v>5729</v>
      </c>
      <c r="C63" s="1">
        <v>3216</v>
      </c>
      <c r="D63" s="1">
        <v>64</v>
      </c>
      <c r="E63" s="1">
        <v>69</v>
      </c>
      <c r="F63" s="1">
        <v>172</v>
      </c>
      <c r="G63" s="1">
        <v>506</v>
      </c>
      <c r="H63" s="1">
        <f t="shared" si="23"/>
        <v>0.56135451213126197</v>
      </c>
      <c r="I63" s="1">
        <f t="shared" si="26"/>
        <v>1.1171234072263921E-2</v>
      </c>
      <c r="J63" s="1">
        <f t="shared" si="24"/>
        <v>1.204398673415954E-2</v>
      </c>
      <c r="K63">
        <f t="shared" si="25"/>
        <v>0.58456973293768544</v>
      </c>
      <c r="L63">
        <f t="shared" si="18"/>
        <v>8.8322569383836619E-2</v>
      </c>
      <c r="M63">
        <f t="shared" si="19"/>
        <v>3.0022691569209285E-2</v>
      </c>
      <c r="N63">
        <f t="shared" si="20"/>
        <v>0.1183452609530459</v>
      </c>
      <c r="O63">
        <f t="shared" si="21"/>
        <v>0.70291499389073131</v>
      </c>
      <c r="P63">
        <f t="shared" si="22"/>
        <v>0.29708500610926869</v>
      </c>
    </row>
    <row r="64" spans="1:16" x14ac:dyDescent="0.15">
      <c r="A64" s="2"/>
      <c r="B64" s="1">
        <v>4954</v>
      </c>
      <c r="C64" s="1">
        <v>3462</v>
      </c>
      <c r="D64" s="1">
        <v>35</v>
      </c>
      <c r="E64" s="1">
        <v>28</v>
      </c>
      <c r="F64" s="1">
        <v>65</v>
      </c>
      <c r="G64" s="1">
        <v>290</v>
      </c>
      <c r="H64" s="1">
        <f t="shared" si="23"/>
        <v>0.69882922890593457</v>
      </c>
      <c r="I64" s="1">
        <f t="shared" si="26"/>
        <v>7.064997981429148E-3</v>
      </c>
      <c r="J64" s="1">
        <f t="shared" si="24"/>
        <v>5.6519983851433184E-3</v>
      </c>
      <c r="K64">
        <f t="shared" si="25"/>
        <v>0.71154622527250699</v>
      </c>
      <c r="L64">
        <f t="shared" si="18"/>
        <v>5.8538554703270088E-2</v>
      </c>
      <c r="M64">
        <f t="shared" si="19"/>
        <v>1.3120710536939846E-2</v>
      </c>
      <c r="N64">
        <f t="shared" si="20"/>
        <v>7.1659265240209935E-2</v>
      </c>
      <c r="O64">
        <f t="shared" si="21"/>
        <v>0.78320549051271693</v>
      </c>
      <c r="P64">
        <f t="shared" si="22"/>
        <v>0.21679450948728307</v>
      </c>
    </row>
    <row r="65" spans="1:16" x14ac:dyDescent="0.15">
      <c r="A65" s="2"/>
      <c r="B65" s="1">
        <v>4480</v>
      </c>
      <c r="C65" s="1">
        <v>3310</v>
      </c>
      <c r="D65" s="1">
        <v>11</v>
      </c>
      <c r="E65" s="1">
        <v>9</v>
      </c>
      <c r="F65" s="1">
        <v>44</v>
      </c>
      <c r="G65" s="1">
        <v>145</v>
      </c>
      <c r="H65" s="1">
        <f t="shared" si="23"/>
        <v>0.7388392857142857</v>
      </c>
      <c r="I65" s="1">
        <f t="shared" si="26"/>
        <v>2.4553571428571428E-3</v>
      </c>
      <c r="J65" s="1">
        <f t="shared" si="24"/>
        <v>2.0089285714285712E-3</v>
      </c>
      <c r="K65">
        <f t="shared" si="25"/>
        <v>0.7433035714285714</v>
      </c>
      <c r="L65">
        <f t="shared" si="18"/>
        <v>3.2366071428571432E-2</v>
      </c>
      <c r="M65">
        <f t="shared" si="19"/>
        <v>9.8214285714285712E-3</v>
      </c>
      <c r="N65">
        <f t="shared" si="20"/>
        <v>4.2187500000000003E-2</v>
      </c>
      <c r="O65">
        <f t="shared" si="21"/>
        <v>0.78549107142857144</v>
      </c>
      <c r="P65">
        <f t="shared" si="22"/>
        <v>0.21450892857142856</v>
      </c>
    </row>
    <row r="67" spans="1:16" s="3" customFormat="1" x14ac:dyDescent="0.15">
      <c r="A67" s="3" t="s">
        <v>51</v>
      </c>
    </row>
    <row r="68" spans="1:16" x14ac:dyDescent="0.15">
      <c r="B68" s="1" t="s">
        <v>40</v>
      </c>
      <c r="C68" s="1" t="s">
        <v>41</v>
      </c>
      <c r="D68" s="1" t="s">
        <v>42</v>
      </c>
      <c r="E68" s="1" t="s">
        <v>43</v>
      </c>
      <c r="F68" s="1" t="s">
        <v>44</v>
      </c>
      <c r="G68" s="1" t="s">
        <v>45</v>
      </c>
      <c r="H68" s="1" t="s">
        <v>41</v>
      </c>
      <c r="I68" s="1" t="s">
        <v>42</v>
      </c>
      <c r="J68" s="1" t="s">
        <v>43</v>
      </c>
      <c r="L68" s="1" t="s">
        <v>0</v>
      </c>
      <c r="M68" s="1" t="s">
        <v>1</v>
      </c>
      <c r="N68" s="1" t="s">
        <v>46</v>
      </c>
    </row>
    <row r="69" spans="1:16" x14ac:dyDescent="0.15">
      <c r="A69" s="2" t="s">
        <v>47</v>
      </c>
      <c r="B69" s="1">
        <v>6753</v>
      </c>
      <c r="C69" s="1">
        <v>2969</v>
      </c>
      <c r="D69" s="1">
        <v>224</v>
      </c>
      <c r="E69" s="1">
        <v>288</v>
      </c>
      <c r="F69" s="1">
        <v>595</v>
      </c>
      <c r="G69" s="1">
        <v>1621</v>
      </c>
      <c r="H69" s="1">
        <f>C69/B69</f>
        <v>0.43965644898563599</v>
      </c>
      <c r="I69" s="1">
        <f>D69/B69</f>
        <v>3.3170442766177997E-2</v>
      </c>
      <c r="J69" s="1">
        <f>E69/B69</f>
        <v>4.264771212794314E-2</v>
      </c>
      <c r="K69">
        <f>H69+I69+J69</f>
        <v>0.51547460387975708</v>
      </c>
      <c r="L69">
        <f>G69/B69</f>
        <v>0.24004146305345772</v>
      </c>
      <c r="M69">
        <f>F69/B69</f>
        <v>8.8108988597660295E-2</v>
      </c>
      <c r="N69">
        <f>M69+L69</f>
        <v>0.328150451651118</v>
      </c>
      <c r="O69">
        <f>N69+K69</f>
        <v>0.84362505553087508</v>
      </c>
      <c r="P69">
        <f>1-O69</f>
        <v>0.15637494446912492</v>
      </c>
    </row>
    <row r="70" spans="1:16" x14ac:dyDescent="0.15">
      <c r="A70" s="2"/>
      <c r="B70" s="1">
        <v>4440</v>
      </c>
      <c r="C70" s="1">
        <v>2684</v>
      </c>
      <c r="D70" s="1">
        <v>35</v>
      </c>
      <c r="E70" s="1">
        <v>76</v>
      </c>
      <c r="F70" s="1">
        <v>225</v>
      </c>
      <c r="G70" s="1">
        <v>874</v>
      </c>
      <c r="H70" s="1">
        <f>C70/B70</f>
        <v>0.60450450450450455</v>
      </c>
      <c r="I70" s="1">
        <f>D70/B70</f>
        <v>7.8828828828828822E-3</v>
      </c>
      <c r="J70" s="1">
        <f>E70/B70</f>
        <v>1.7117117117117116E-2</v>
      </c>
      <c r="K70">
        <f>H70+I70+J70</f>
        <v>0.62950450450450457</v>
      </c>
      <c r="L70">
        <f t="shared" ref="L70:L87" si="27">G70/B70</f>
        <v>0.19684684684684683</v>
      </c>
      <c r="M70">
        <f t="shared" ref="M70:M87" si="28">F70/B70</f>
        <v>5.0675675675675678E-2</v>
      </c>
      <c r="N70">
        <f t="shared" ref="N70:N87" si="29">M70+L70</f>
        <v>0.24752252252252252</v>
      </c>
      <c r="O70">
        <f t="shared" ref="O70:O87" si="30">N70+K70</f>
        <v>0.87702702702702706</v>
      </c>
      <c r="P70">
        <f t="shared" ref="P70:P87" si="31">1-O70</f>
        <v>0.12297297297297294</v>
      </c>
    </row>
    <row r="71" spans="1:16" x14ac:dyDescent="0.15">
      <c r="A71" s="2"/>
      <c r="B71" s="1">
        <v>4082</v>
      </c>
      <c r="C71" s="1">
        <v>2845</v>
      </c>
      <c r="D71" s="1">
        <v>5</v>
      </c>
      <c r="E71" s="1">
        <v>31</v>
      </c>
      <c r="F71" s="1">
        <v>169</v>
      </c>
      <c r="G71" s="1">
        <v>613</v>
      </c>
      <c r="H71" s="1">
        <f>C71/B71</f>
        <v>0.6969622733953944</v>
      </c>
      <c r="I71" s="1">
        <f>D71/B71</f>
        <v>1.224889759921607E-3</v>
      </c>
      <c r="J71" s="1">
        <f>E71/B71</f>
        <v>7.5943165115139634E-3</v>
      </c>
      <c r="K71">
        <f>H71+I71+J71</f>
        <v>0.70578147966683003</v>
      </c>
      <c r="L71">
        <f t="shared" si="27"/>
        <v>0.15017148456638901</v>
      </c>
      <c r="M71">
        <f t="shared" si="28"/>
        <v>4.1401273885350316E-2</v>
      </c>
      <c r="N71">
        <f t="shared" si="29"/>
        <v>0.19157275845173932</v>
      </c>
      <c r="O71">
        <f t="shared" si="30"/>
        <v>0.89735423811856929</v>
      </c>
      <c r="P71">
        <f t="shared" si="31"/>
        <v>0.10264576188143071</v>
      </c>
    </row>
    <row r="72" spans="1:16" x14ac:dyDescent="0.15">
      <c r="A72" s="2"/>
      <c r="B72" s="1">
        <v>3979</v>
      </c>
      <c r="C72" s="1">
        <v>3089</v>
      </c>
      <c r="D72" s="1">
        <v>2</v>
      </c>
      <c r="E72" s="1">
        <v>19</v>
      </c>
      <c r="F72" s="1">
        <v>104</v>
      </c>
      <c r="G72" s="1">
        <v>413</v>
      </c>
      <c r="H72" s="1">
        <f>C72/B72</f>
        <v>0.77632570997738126</v>
      </c>
      <c r="I72" s="1">
        <f>D72/B72</f>
        <v>5.0263885398341287E-4</v>
      </c>
      <c r="J72" s="1">
        <f>E72/B72</f>
        <v>4.7750691128424227E-3</v>
      </c>
      <c r="K72">
        <f>H72+I72+J72</f>
        <v>0.78160341794420707</v>
      </c>
      <c r="L72">
        <f t="shared" si="27"/>
        <v>0.10379492334757477</v>
      </c>
      <c r="M72">
        <f t="shared" si="28"/>
        <v>2.6137220407137472E-2</v>
      </c>
      <c r="N72">
        <f t="shared" si="29"/>
        <v>0.12993214375471224</v>
      </c>
      <c r="O72">
        <f t="shared" si="30"/>
        <v>0.91153556169891936</v>
      </c>
      <c r="P72">
        <f t="shared" si="31"/>
        <v>8.8464438301080639E-2</v>
      </c>
    </row>
    <row r="73" spans="1:16" x14ac:dyDescent="0.15">
      <c r="B73" s="1"/>
      <c r="C73" s="1"/>
      <c r="D73" s="1"/>
      <c r="E73" s="1"/>
      <c r="F73" s="1"/>
      <c r="G73" s="1"/>
      <c r="H73" s="1"/>
      <c r="I73" s="1"/>
      <c r="J73" s="1"/>
    </row>
    <row r="74" spans="1:16" x14ac:dyDescent="0.15">
      <c r="A74" s="2" t="s">
        <v>2</v>
      </c>
      <c r="B74" s="1">
        <v>5910</v>
      </c>
      <c r="C74" s="1">
        <v>2301</v>
      </c>
      <c r="D74" s="1">
        <v>200</v>
      </c>
      <c r="E74" s="1">
        <v>247</v>
      </c>
      <c r="F74" s="1">
        <v>495</v>
      </c>
      <c r="G74" s="1">
        <v>1503</v>
      </c>
      <c r="H74" s="1">
        <f t="shared" ref="H74:H87" si="32">C74/B74</f>
        <v>0.38934010152284265</v>
      </c>
      <c r="I74" s="1">
        <f>G74/B74</f>
        <v>0.25431472081218276</v>
      </c>
      <c r="J74" s="1">
        <f t="shared" ref="J74:J87" si="33">E74/B74</f>
        <v>4.1793570219966159E-2</v>
      </c>
      <c r="K74">
        <f t="shared" ref="K74:K87" si="34">H74+I74+J74</f>
        <v>0.68544839255499146</v>
      </c>
      <c r="L74">
        <f>G74/B74</f>
        <v>0.25431472081218276</v>
      </c>
      <c r="M74">
        <f t="shared" si="28"/>
        <v>8.3756345177664976E-2</v>
      </c>
      <c r="N74">
        <f t="shared" si="29"/>
        <v>0.33807106598984771</v>
      </c>
      <c r="O74">
        <f>N74+K74</f>
        <v>1.0235194585448393</v>
      </c>
      <c r="P74">
        <f>1-O74</f>
        <v>-2.3519458544839278E-2</v>
      </c>
    </row>
    <row r="75" spans="1:16" x14ac:dyDescent="0.15">
      <c r="A75" s="2"/>
      <c r="B75" s="1">
        <v>5449</v>
      </c>
      <c r="C75" s="1">
        <v>2555</v>
      </c>
      <c r="D75" s="1">
        <v>107</v>
      </c>
      <c r="E75" s="1">
        <v>172</v>
      </c>
      <c r="F75" s="1">
        <v>420</v>
      </c>
      <c r="G75" s="1">
        <v>1372</v>
      </c>
      <c r="H75" s="1">
        <f t="shared" si="32"/>
        <v>0.46889337493118005</v>
      </c>
      <c r="I75" s="1">
        <f t="shared" ref="I75:I87" si="35">D75/B75</f>
        <v>1.9636630574417325E-2</v>
      </c>
      <c r="J75" s="1">
        <f t="shared" si="33"/>
        <v>3.156542484859607E-2</v>
      </c>
      <c r="K75">
        <f t="shared" si="34"/>
        <v>0.52009543035419348</v>
      </c>
      <c r="L75">
        <f t="shared" si="27"/>
        <v>0.25178931914112679</v>
      </c>
      <c r="M75">
        <f t="shared" si="28"/>
        <v>7.7078363002385755E-2</v>
      </c>
      <c r="N75">
        <f t="shared" si="29"/>
        <v>0.32886768214351253</v>
      </c>
      <c r="O75">
        <f t="shared" si="30"/>
        <v>0.84896311249770595</v>
      </c>
      <c r="P75">
        <f t="shared" si="31"/>
        <v>0.15103688750229405</v>
      </c>
    </row>
    <row r="76" spans="1:16" x14ac:dyDescent="0.15">
      <c r="A76" s="2"/>
      <c r="B76" s="1">
        <v>4945</v>
      </c>
      <c r="C76" s="1">
        <v>2701</v>
      </c>
      <c r="D76" s="1">
        <v>67</v>
      </c>
      <c r="E76" s="1">
        <v>115</v>
      </c>
      <c r="F76" s="1">
        <v>302</v>
      </c>
      <c r="G76" s="1">
        <v>1073</v>
      </c>
      <c r="H76" s="1">
        <f t="shared" si="32"/>
        <v>0.54620829120323555</v>
      </c>
      <c r="I76" s="1">
        <f t="shared" si="35"/>
        <v>1.3549039433771486E-2</v>
      </c>
      <c r="J76" s="1">
        <f t="shared" si="33"/>
        <v>2.3255813953488372E-2</v>
      </c>
      <c r="K76">
        <f t="shared" si="34"/>
        <v>0.58301314459049547</v>
      </c>
      <c r="L76">
        <f t="shared" si="27"/>
        <v>0.21698685540950455</v>
      </c>
      <c r="M76">
        <f t="shared" si="28"/>
        <v>6.1071789686552073E-2</v>
      </c>
      <c r="N76">
        <f t="shared" si="29"/>
        <v>0.2780586450960566</v>
      </c>
      <c r="O76">
        <f t="shared" si="30"/>
        <v>0.86107178968655207</v>
      </c>
      <c r="P76">
        <f t="shared" si="31"/>
        <v>0.13892821031344793</v>
      </c>
    </row>
    <row r="77" spans="1:16" x14ac:dyDescent="0.15">
      <c r="A77" s="2"/>
      <c r="B77" s="1">
        <v>4381</v>
      </c>
      <c r="C77" s="1">
        <v>2662</v>
      </c>
      <c r="D77" s="1">
        <v>54</v>
      </c>
      <c r="E77" s="1">
        <v>98</v>
      </c>
      <c r="F77" s="1">
        <v>205</v>
      </c>
      <c r="G77" s="1">
        <v>786</v>
      </c>
      <c r="H77" s="1">
        <f>C77/B77</f>
        <v>0.60762383017575894</v>
      </c>
      <c r="I77" s="1">
        <f>D77/B77</f>
        <v>1.2325952978771969E-2</v>
      </c>
      <c r="J77" s="1">
        <f>E77/B77</f>
        <v>2.2369322072586167E-2</v>
      </c>
      <c r="K77">
        <f t="shared" si="34"/>
        <v>0.64231910522711699</v>
      </c>
      <c r="L77">
        <f>G77/B77</f>
        <v>0.17941109335768091</v>
      </c>
      <c r="M77">
        <f>F77/B77</f>
        <v>4.6792969641634333E-2</v>
      </c>
      <c r="N77">
        <f t="shared" si="29"/>
        <v>0.22620406299931523</v>
      </c>
      <c r="O77">
        <f>N77+K77</f>
        <v>0.86852316822643227</v>
      </c>
      <c r="P77">
        <f>1-O77</f>
        <v>0.13147683177356773</v>
      </c>
    </row>
    <row r="78" spans="1:16" x14ac:dyDescent="0.15">
      <c r="B78" s="1"/>
      <c r="C78" s="1"/>
      <c r="D78" s="1"/>
      <c r="E78" s="1"/>
      <c r="F78" s="1"/>
      <c r="G78" s="1"/>
      <c r="H78" s="1"/>
      <c r="I78" s="1"/>
      <c r="J78" s="1"/>
    </row>
    <row r="79" spans="1:16" x14ac:dyDescent="0.15">
      <c r="A79" s="2" t="s">
        <v>48</v>
      </c>
      <c r="B79" s="1">
        <v>5765</v>
      </c>
      <c r="C79" s="1">
        <v>1653</v>
      </c>
      <c r="D79" s="1">
        <v>123</v>
      </c>
      <c r="E79" s="1">
        <v>169</v>
      </c>
      <c r="F79" s="1">
        <v>454</v>
      </c>
      <c r="G79" s="1">
        <v>2445</v>
      </c>
      <c r="H79" s="1">
        <f t="shared" si="32"/>
        <v>0.28673026886383346</v>
      </c>
      <c r="I79" s="1">
        <f t="shared" si="35"/>
        <v>2.1335646140503036E-2</v>
      </c>
      <c r="J79" s="1">
        <f t="shared" si="33"/>
        <v>2.9314830875975716E-2</v>
      </c>
      <c r="K79">
        <f t="shared" si="34"/>
        <v>0.33738074588031219</v>
      </c>
      <c r="L79">
        <f>F79/B79</f>
        <v>7.8751084128360793E-2</v>
      </c>
      <c r="M79">
        <f>F79/B79</f>
        <v>7.8751084128360793E-2</v>
      </c>
      <c r="N79">
        <f t="shared" si="29"/>
        <v>0.15750216825672159</v>
      </c>
      <c r="O79">
        <f t="shared" si="30"/>
        <v>0.49488291413703378</v>
      </c>
      <c r="P79">
        <f t="shared" si="31"/>
        <v>0.50511708586296622</v>
      </c>
    </row>
    <row r="80" spans="1:16" x14ac:dyDescent="0.15">
      <c r="A80" s="2"/>
      <c r="B80" s="1">
        <v>3737</v>
      </c>
      <c r="C80" s="1">
        <v>1435</v>
      </c>
      <c r="D80" s="1">
        <v>53</v>
      </c>
      <c r="E80" s="1">
        <v>84</v>
      </c>
      <c r="F80" s="1">
        <v>244</v>
      </c>
      <c r="G80" s="1">
        <v>1341</v>
      </c>
      <c r="H80" s="1">
        <f t="shared" si="32"/>
        <v>0.38399785924538399</v>
      </c>
      <c r="I80" s="1">
        <f t="shared" si="35"/>
        <v>1.4182499331014183E-2</v>
      </c>
      <c r="J80" s="1">
        <f t="shared" si="33"/>
        <v>2.2477923468022479E-2</v>
      </c>
      <c r="K80">
        <f t="shared" si="34"/>
        <v>0.42065828204442063</v>
      </c>
      <c r="L80">
        <f t="shared" si="27"/>
        <v>0.35884399250735882</v>
      </c>
      <c r="M80">
        <f t="shared" si="28"/>
        <v>6.5293015788065289E-2</v>
      </c>
      <c r="N80">
        <f t="shared" si="29"/>
        <v>0.42413700829542411</v>
      </c>
      <c r="O80">
        <f t="shared" si="30"/>
        <v>0.8447952903398448</v>
      </c>
      <c r="P80">
        <f t="shared" si="31"/>
        <v>0.1552047096601552</v>
      </c>
    </row>
    <row r="81" spans="1:16" x14ac:dyDescent="0.15">
      <c r="A81" s="2"/>
      <c r="B81" s="1">
        <v>3543</v>
      </c>
      <c r="C81" s="1">
        <v>1475</v>
      </c>
      <c r="D81" s="1">
        <v>44</v>
      </c>
      <c r="E81" s="1">
        <v>75</v>
      </c>
      <c r="F81" s="1">
        <v>177</v>
      </c>
      <c r="G81" s="1">
        <v>1084</v>
      </c>
      <c r="H81" s="1">
        <f t="shared" si="32"/>
        <v>0.41631385831216483</v>
      </c>
      <c r="I81" s="1">
        <f t="shared" si="35"/>
        <v>1.2418854078464579E-2</v>
      </c>
      <c r="J81" s="1">
        <f t="shared" si="33"/>
        <v>2.1168501270110076E-2</v>
      </c>
      <c r="K81">
        <f t="shared" si="34"/>
        <v>0.44990121366073949</v>
      </c>
      <c r="L81">
        <f t="shared" si="27"/>
        <v>0.30595540502399099</v>
      </c>
      <c r="M81">
        <f t="shared" si="28"/>
        <v>4.9957662997459781E-2</v>
      </c>
      <c r="N81">
        <f t="shared" si="29"/>
        <v>0.35591306802145078</v>
      </c>
      <c r="O81">
        <f t="shared" si="30"/>
        <v>0.80581428168219027</v>
      </c>
      <c r="P81">
        <f t="shared" si="31"/>
        <v>0.19418571831780973</v>
      </c>
    </row>
    <row r="82" spans="1:16" x14ac:dyDescent="0.15">
      <c r="A82" s="2"/>
      <c r="B82" s="1">
        <v>3685</v>
      </c>
      <c r="C82" s="1">
        <v>1667</v>
      </c>
      <c r="D82" s="1">
        <v>29</v>
      </c>
      <c r="E82" s="1">
        <v>53</v>
      </c>
      <c r="F82" s="1">
        <v>151</v>
      </c>
      <c r="G82" s="1">
        <v>910</v>
      </c>
      <c r="H82" s="1">
        <f t="shared" si="32"/>
        <v>0.4523744911804613</v>
      </c>
      <c r="I82" s="1">
        <f t="shared" si="35"/>
        <v>7.8697421981004066E-3</v>
      </c>
      <c r="J82" s="1">
        <f t="shared" si="33"/>
        <v>1.4382632293080054E-2</v>
      </c>
      <c r="K82">
        <f t="shared" si="34"/>
        <v>0.47462686567164175</v>
      </c>
      <c r="L82">
        <f t="shared" si="27"/>
        <v>0.24694708276797828</v>
      </c>
      <c r="M82">
        <f t="shared" si="28"/>
        <v>4.0976933514246944E-2</v>
      </c>
      <c r="N82">
        <f t="shared" si="29"/>
        <v>0.28792401628222519</v>
      </c>
      <c r="O82">
        <f t="shared" si="30"/>
        <v>0.76255088195386689</v>
      </c>
      <c r="P82">
        <f t="shared" si="31"/>
        <v>0.23744911804613311</v>
      </c>
    </row>
    <row r="83" spans="1:16" x14ac:dyDescent="0.15">
      <c r="B83" s="1"/>
      <c r="C83" s="1"/>
      <c r="D83" s="1"/>
      <c r="E83" s="1"/>
      <c r="F83" s="1"/>
      <c r="G83" s="1"/>
      <c r="H83" s="1"/>
      <c r="I83" s="1"/>
      <c r="J83" s="1"/>
    </row>
    <row r="84" spans="1:16" x14ac:dyDescent="0.15">
      <c r="A84" s="2" t="s">
        <v>49</v>
      </c>
      <c r="B84" s="1">
        <v>8454</v>
      </c>
      <c r="C84" s="1">
        <v>4707</v>
      </c>
      <c r="D84" s="1">
        <v>291</v>
      </c>
      <c r="E84" s="1">
        <v>416</v>
      </c>
      <c r="F84" s="1">
        <v>585</v>
      </c>
      <c r="G84" s="1">
        <v>1463</v>
      </c>
      <c r="H84" s="1">
        <f t="shared" si="32"/>
        <v>0.55677785663591195</v>
      </c>
      <c r="I84" s="1">
        <f>D84/B84</f>
        <v>3.4421575585521648E-2</v>
      </c>
      <c r="J84" s="1">
        <f>E77/B84</f>
        <v>1.1592145729832031E-2</v>
      </c>
      <c r="K84">
        <f t="shared" si="34"/>
        <v>0.60279157795126559</v>
      </c>
      <c r="L84">
        <f t="shared" si="27"/>
        <v>0.17305417553820676</v>
      </c>
      <c r="M84">
        <f t="shared" si="28"/>
        <v>6.9198012775017748E-2</v>
      </c>
      <c r="N84">
        <f t="shared" si="29"/>
        <v>0.24225218831322451</v>
      </c>
      <c r="O84">
        <f>N84+K84</f>
        <v>0.84504376626449007</v>
      </c>
      <c r="P84">
        <f>1-O84</f>
        <v>0.15495623373550993</v>
      </c>
    </row>
    <row r="85" spans="1:16" x14ac:dyDescent="0.15">
      <c r="A85" s="2"/>
      <c r="B85" s="1">
        <v>5729</v>
      </c>
      <c r="C85" s="1">
        <v>3982</v>
      </c>
      <c r="D85" s="1">
        <v>103</v>
      </c>
      <c r="E85" s="1">
        <v>128</v>
      </c>
      <c r="F85" s="1">
        <v>279</v>
      </c>
      <c r="G85" s="1">
        <v>766</v>
      </c>
      <c r="H85" s="1">
        <f t="shared" si="32"/>
        <v>0.69506021993367084</v>
      </c>
      <c r="I85" s="1">
        <f t="shared" si="35"/>
        <v>1.7978704835049746E-2</v>
      </c>
      <c r="J85" s="1">
        <f t="shared" si="33"/>
        <v>2.2342468144527842E-2</v>
      </c>
      <c r="K85">
        <f t="shared" si="34"/>
        <v>0.73538139291324844</v>
      </c>
      <c r="L85">
        <f t="shared" si="27"/>
        <v>0.13370570780240879</v>
      </c>
      <c r="M85">
        <f t="shared" si="28"/>
        <v>4.8699598533775527E-2</v>
      </c>
      <c r="N85">
        <f t="shared" si="29"/>
        <v>0.18240530633618432</v>
      </c>
      <c r="O85">
        <f t="shared" si="30"/>
        <v>0.91778669924943279</v>
      </c>
      <c r="P85">
        <f t="shared" si="31"/>
        <v>8.2213300750567209E-2</v>
      </c>
    </row>
    <row r="86" spans="1:16" x14ac:dyDescent="0.15">
      <c r="A86" s="2"/>
      <c r="B86" s="1">
        <v>4954</v>
      </c>
      <c r="C86" s="1">
        <v>4063</v>
      </c>
      <c r="D86" s="1">
        <v>48</v>
      </c>
      <c r="E86" s="1">
        <v>46</v>
      </c>
      <c r="F86" s="1">
        <v>104</v>
      </c>
      <c r="G86" s="1">
        <v>411</v>
      </c>
      <c r="H86" s="1">
        <f t="shared" si="32"/>
        <v>0.82014533710133231</v>
      </c>
      <c r="I86" s="1">
        <f t="shared" si="35"/>
        <v>9.6891400888171175E-3</v>
      </c>
      <c r="J86" s="1">
        <f t="shared" si="33"/>
        <v>9.2854259184497381E-3</v>
      </c>
      <c r="K86">
        <f t="shared" si="34"/>
        <v>0.83911990310859919</v>
      </c>
      <c r="L86">
        <f t="shared" si="27"/>
        <v>8.2963262010496572E-2</v>
      </c>
      <c r="M86">
        <f t="shared" si="28"/>
        <v>2.0993136859103756E-2</v>
      </c>
      <c r="N86">
        <f t="shared" si="29"/>
        <v>0.10395639886960033</v>
      </c>
      <c r="O86">
        <f t="shared" si="30"/>
        <v>0.94307630197819947</v>
      </c>
      <c r="P86">
        <f t="shared" si="31"/>
        <v>5.6923698021800528E-2</v>
      </c>
    </row>
    <row r="87" spans="1:16" x14ac:dyDescent="0.15">
      <c r="A87" s="2"/>
      <c r="B87" s="1">
        <v>4480</v>
      </c>
      <c r="C87" s="1">
        <v>3940</v>
      </c>
      <c r="D87" s="1">
        <v>16</v>
      </c>
      <c r="E87" s="1">
        <v>22</v>
      </c>
      <c r="F87" s="1">
        <v>69</v>
      </c>
      <c r="G87" s="1">
        <v>232</v>
      </c>
      <c r="H87" s="1">
        <f t="shared" si="32"/>
        <v>0.8794642857142857</v>
      </c>
      <c r="I87" s="1">
        <f t="shared" si="35"/>
        <v>3.5714285714285713E-3</v>
      </c>
      <c r="J87" s="1">
        <f t="shared" si="33"/>
        <v>4.9107142857142856E-3</v>
      </c>
      <c r="K87">
        <f t="shared" si="34"/>
        <v>0.88794642857142858</v>
      </c>
      <c r="L87">
        <f t="shared" si="27"/>
        <v>5.1785714285714289E-2</v>
      </c>
      <c r="M87">
        <f t="shared" si="28"/>
        <v>1.5401785714285715E-2</v>
      </c>
      <c r="N87">
        <f t="shared" si="29"/>
        <v>6.7187500000000011E-2</v>
      </c>
      <c r="O87">
        <f t="shared" si="30"/>
        <v>0.95513392857142865</v>
      </c>
      <c r="P87">
        <f t="shared" si="31"/>
        <v>4.4866071428571352E-2</v>
      </c>
    </row>
  </sheetData>
  <mergeCells count="20">
    <mergeCell ref="A84:A87"/>
    <mergeCell ref="A67:XFD67"/>
    <mergeCell ref="A57:A60"/>
    <mergeCell ref="A62:A65"/>
    <mergeCell ref="A45:XFD45"/>
    <mergeCell ref="A69:A72"/>
    <mergeCell ref="A74:A77"/>
    <mergeCell ref="A79:A82"/>
    <mergeCell ref="A30:A33"/>
    <mergeCell ref="A35:A38"/>
    <mergeCell ref="A40:A43"/>
    <mergeCell ref="A23:XFD23"/>
    <mergeCell ref="A47:A50"/>
    <mergeCell ref="A52:A55"/>
    <mergeCell ref="A3:A6"/>
    <mergeCell ref="A8:A11"/>
    <mergeCell ref="A13:A16"/>
    <mergeCell ref="A18:A21"/>
    <mergeCell ref="A1:XFD1"/>
    <mergeCell ref="A25:A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2017-05-16T05:25:38Z</dcterms:modified>
</cp:coreProperties>
</file>