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HMY\Desktop\"/>
    </mc:Choice>
  </mc:AlternateContent>
  <bookViews>
    <workbookView xWindow="0" yWindow="60" windowWidth="20490" windowHeight="9015" tabRatio="715" firstSheet="1" activeTab="8"/>
  </bookViews>
  <sheets>
    <sheet name="华东考勤需求整理" sheetId="1" r:id="rId1"/>
    <sheet name="考勤问题" sheetId="12" r:id="rId2"/>
    <sheet name="附件一" sheetId="2" r:id="rId3"/>
    <sheet name="考勤月报1" sheetId="3" r:id="rId4"/>
    <sheet name="考勤月报2" sheetId="4" r:id="rId5"/>
    <sheet name="考勤月报3" sheetId="5" r:id="rId6"/>
    <sheet name="附件二" sheetId="6" r:id="rId7"/>
    <sheet name="附件三" sheetId="9" r:id="rId8"/>
    <sheet name="附件四" sheetId="7" r:id="rId9"/>
    <sheet name="附件五" sheetId="10" r:id="rId10"/>
    <sheet name="附件六" sheetId="11"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4" i="3" l="1"/>
  <c r="BF4" i="3"/>
  <c r="AY4" i="3"/>
  <c r="AL4" i="3"/>
  <c r="BJ3" i="3"/>
  <c r="BF3" i="3"/>
  <c r="AY3" i="3"/>
  <c r="AL3" i="3"/>
  <c r="AN3" i="3" s="1"/>
  <c r="AP3" i="3" s="1"/>
  <c r="AZ3" i="3" s="1"/>
  <c r="AN4" i="3" l="1"/>
  <c r="AP4" i="3" s="1"/>
  <c r="BA3" i="3"/>
  <c r="BA4" i="3" l="1"/>
  <c r="AZ4" i="3"/>
  <c r="BC3" i="3"/>
  <c r="BB3" i="3"/>
  <c r="BB4" i="3"/>
  <c r="BC4" i="3"/>
  <c r="BE3" i="3" l="1"/>
  <c r="BG3" i="3" s="1"/>
  <c r="BD3" i="3"/>
  <c r="BE4" i="3"/>
  <c r="BG4" i="3" s="1"/>
  <c r="BD4" i="3"/>
  <c r="BI4" i="3" l="1"/>
  <c r="BH4" i="3"/>
  <c r="BI3" i="3"/>
  <c r="BH3" i="3"/>
</calcChain>
</file>

<file path=xl/sharedStrings.xml><?xml version="1.0" encoding="utf-8"?>
<sst xmlns="http://schemas.openxmlformats.org/spreadsheetml/2006/main" count="989" uniqueCount="337">
  <si>
    <t>序号</t>
    <phoneticPr fontId="1" type="noConversion"/>
  </si>
  <si>
    <t>功能</t>
    <phoneticPr fontId="1" type="noConversion"/>
  </si>
  <si>
    <t>设置班次</t>
    <phoneticPr fontId="1" type="noConversion"/>
  </si>
  <si>
    <t>处理人</t>
    <phoneticPr fontId="1" type="noConversion"/>
  </si>
  <si>
    <t>处理时间</t>
    <phoneticPr fontId="1" type="noConversion"/>
  </si>
  <si>
    <t>原型图见附件一</t>
    <phoneticPr fontId="1" type="noConversion"/>
  </si>
  <si>
    <t>需求描述</t>
    <phoneticPr fontId="1" type="noConversion"/>
  </si>
  <si>
    <t>考勤规则</t>
    <phoneticPr fontId="1" type="noConversion"/>
  </si>
  <si>
    <t>增加考勤规则设置界面</t>
    <phoneticPr fontId="1" type="noConversion"/>
  </si>
  <si>
    <t>APP考勤流程</t>
    <phoneticPr fontId="1" type="noConversion"/>
  </si>
  <si>
    <t>设置考勤锁账日，设置后，该日期及之前的考勤数据不能再做任何考勤流程发起，也不允许修改；APP流程发起需要增加相应接口判断</t>
    <phoneticPr fontId="1" type="noConversion"/>
  </si>
  <si>
    <t>APP打卡界面</t>
    <phoneticPr fontId="1" type="noConversion"/>
  </si>
  <si>
    <t>用户打卡时需要选择打卡类型，打卡类型根据考勤规则设置的打卡类型显示</t>
    <phoneticPr fontId="1" type="noConversion"/>
  </si>
  <si>
    <t>考勤报表</t>
    <phoneticPr fontId="1" type="noConversion"/>
  </si>
  <si>
    <t>APP考勤异常查看界面增加打卡类型。不同的打卡类型异常可申诉的异常原因不同</t>
    <phoneticPr fontId="1" type="noConversion"/>
  </si>
  <si>
    <t>APP考勤异常查看&amp;申诉</t>
    <phoneticPr fontId="1" type="noConversion"/>
  </si>
  <si>
    <t>APP增加手工核销界面</t>
    <phoneticPr fontId="1" type="noConversion"/>
  </si>
  <si>
    <t>增加考勤异常报表给店长，店长手工确认核销为其他考勤状态；此部分数据需要提交营运主管APP审批；</t>
    <phoneticPr fontId="1" type="noConversion"/>
  </si>
  <si>
    <t>排班</t>
    <phoneticPr fontId="1" type="noConversion"/>
  </si>
  <si>
    <t>APP排班及查看排班</t>
    <phoneticPr fontId="1" type="noConversion"/>
  </si>
  <si>
    <t>可在APP排班及查看排班</t>
    <phoneticPr fontId="1" type="noConversion"/>
  </si>
  <si>
    <t>考勤月报</t>
    <phoneticPr fontId="1" type="noConversion"/>
  </si>
  <si>
    <t>考勤类流程打回可填写打回原因；</t>
    <phoneticPr fontId="1" type="noConversion"/>
  </si>
  <si>
    <t>支持营运人员到店打卡，一天可在多家店铺打卡，每家店记录到店和离店时间。提供报表查询。</t>
    <phoneticPr fontId="1" type="noConversion"/>
  </si>
  <si>
    <t>APP打卡&amp;PC报表</t>
    <phoneticPr fontId="1" type="noConversion"/>
  </si>
  <si>
    <t>在考勤规则设置界面设置， 调整排班时效，根据设置的天数来判断是否允许调整排班</t>
    <phoneticPr fontId="1" type="noConversion"/>
  </si>
  <si>
    <t>APP&amp;PC排班</t>
    <phoneticPr fontId="1" type="noConversion"/>
  </si>
  <si>
    <r>
      <rPr>
        <sz val="10"/>
        <rFont val="宋体"/>
        <family val="3"/>
        <charset val="134"/>
      </rPr>
      <t>品牌</t>
    </r>
    <phoneticPr fontId="4" type="noConversion"/>
  </si>
  <si>
    <r>
      <rPr>
        <sz val="10"/>
        <rFont val="宋体"/>
        <family val="3"/>
        <charset val="134"/>
      </rPr>
      <t>店铺</t>
    </r>
    <phoneticPr fontId="4" type="noConversion"/>
  </si>
  <si>
    <t>系统工号</t>
    <phoneticPr fontId="4" type="noConversion"/>
  </si>
  <si>
    <r>
      <rPr>
        <sz val="10"/>
        <rFont val="宋体"/>
        <family val="3"/>
        <charset val="134"/>
      </rPr>
      <t>姓名</t>
    </r>
    <phoneticPr fontId="4" type="noConversion"/>
  </si>
  <si>
    <r>
      <rPr>
        <sz val="10"/>
        <rFont val="宋体"/>
        <family val="3"/>
        <charset val="134"/>
      </rPr>
      <t>三</t>
    </r>
  </si>
  <si>
    <r>
      <rPr>
        <sz val="10"/>
        <rFont val="宋体"/>
        <family val="3"/>
        <charset val="134"/>
      </rPr>
      <t>四</t>
    </r>
  </si>
  <si>
    <r>
      <rPr>
        <sz val="10"/>
        <rFont val="宋体"/>
        <family val="3"/>
        <charset val="134"/>
      </rPr>
      <t>五</t>
    </r>
  </si>
  <si>
    <r>
      <rPr>
        <sz val="10"/>
        <rFont val="宋体"/>
        <family val="3"/>
        <charset val="134"/>
      </rPr>
      <t>六</t>
    </r>
  </si>
  <si>
    <r>
      <rPr>
        <sz val="10"/>
        <rFont val="宋体"/>
        <family val="3"/>
        <charset val="134"/>
      </rPr>
      <t>日</t>
    </r>
  </si>
  <si>
    <r>
      <rPr>
        <sz val="10"/>
        <rFont val="宋体"/>
        <family val="3"/>
        <charset val="134"/>
      </rPr>
      <t>一</t>
    </r>
  </si>
  <si>
    <r>
      <rPr>
        <sz val="10"/>
        <rFont val="宋体"/>
        <family val="3"/>
        <charset val="134"/>
      </rPr>
      <t>二</t>
    </r>
  </si>
  <si>
    <r>
      <rPr>
        <sz val="10"/>
        <rFont val="宋体"/>
        <family val="3"/>
        <charset val="134"/>
      </rPr>
      <t>三</t>
    </r>
    <phoneticPr fontId="4" type="noConversion"/>
  </si>
  <si>
    <r>
      <rPr>
        <sz val="10"/>
        <rFont val="宋体"/>
        <family val="3"/>
        <charset val="134"/>
      </rPr>
      <t>四</t>
    </r>
    <phoneticPr fontId="4" type="noConversion"/>
  </si>
  <si>
    <r>
      <rPr>
        <sz val="10"/>
        <rFont val="宋体"/>
        <family val="3"/>
        <charset val="134"/>
      </rPr>
      <t>出勤工时合计</t>
    </r>
    <phoneticPr fontId="4" type="noConversion"/>
  </si>
  <si>
    <r>
      <rPr>
        <sz val="10"/>
        <rFont val="宋体"/>
        <family val="3"/>
        <charset val="134"/>
      </rPr>
      <t>应出勤工时</t>
    </r>
    <phoneticPr fontId="4" type="noConversion"/>
  </si>
  <si>
    <r>
      <rPr>
        <sz val="10"/>
        <rFont val="宋体"/>
        <family val="3"/>
        <charset val="134"/>
      </rPr>
      <t>本月结余</t>
    </r>
    <phoneticPr fontId="4" type="noConversion"/>
  </si>
  <si>
    <r>
      <rPr>
        <sz val="10"/>
        <rFont val="宋体"/>
        <family val="3"/>
        <charset val="134"/>
      </rPr>
      <t>上月结余</t>
    </r>
    <phoneticPr fontId="4" type="noConversion"/>
  </si>
  <si>
    <r>
      <rPr>
        <sz val="10"/>
        <rFont val="宋体"/>
        <family val="3"/>
        <charset val="134"/>
      </rPr>
      <t>总结余</t>
    </r>
    <phoneticPr fontId="4" type="noConversion"/>
  </si>
  <si>
    <r>
      <rPr>
        <sz val="10"/>
        <rFont val="宋体"/>
        <family val="3"/>
        <charset val="134"/>
      </rPr>
      <t>国定假日加班小时</t>
    </r>
    <phoneticPr fontId="4" type="noConversion"/>
  </si>
  <si>
    <r>
      <rPr>
        <sz val="10"/>
        <rFont val="宋体"/>
        <family val="3"/>
        <charset val="134"/>
      </rPr>
      <t>病假小时</t>
    </r>
    <phoneticPr fontId="4" type="noConversion"/>
  </si>
  <si>
    <r>
      <rPr>
        <sz val="10"/>
        <rFont val="宋体"/>
        <family val="3"/>
        <charset val="134"/>
      </rPr>
      <t>事假小时</t>
    </r>
    <phoneticPr fontId="4" type="noConversion"/>
  </si>
  <si>
    <r>
      <rPr>
        <sz val="10"/>
        <rFont val="宋体"/>
        <family val="3"/>
        <charset val="134"/>
      </rPr>
      <t>旷工小时</t>
    </r>
    <phoneticPr fontId="4" type="noConversion"/>
  </si>
  <si>
    <r>
      <rPr>
        <sz val="10"/>
        <rFont val="宋体"/>
        <family val="3"/>
        <charset val="134"/>
      </rPr>
      <t>产假小时</t>
    </r>
    <phoneticPr fontId="4" type="noConversion"/>
  </si>
  <si>
    <r>
      <rPr>
        <sz val="10"/>
        <rFont val="宋体"/>
        <family val="3"/>
        <charset val="134"/>
      </rPr>
      <t>备注</t>
    </r>
    <phoneticPr fontId="4" type="noConversion"/>
  </si>
  <si>
    <r>
      <rPr>
        <sz val="10"/>
        <rFont val="宋体"/>
        <family val="3"/>
        <charset val="134"/>
      </rPr>
      <t>品牌</t>
    </r>
    <phoneticPr fontId="4" type="noConversion"/>
  </si>
  <si>
    <r>
      <rPr>
        <sz val="10"/>
        <rFont val="宋体"/>
        <family val="3"/>
        <charset val="134"/>
      </rPr>
      <t>店铺</t>
    </r>
    <phoneticPr fontId="4" type="noConversion"/>
  </si>
  <si>
    <r>
      <rPr>
        <sz val="10"/>
        <rFont val="宋体"/>
        <family val="3"/>
        <charset val="134"/>
      </rPr>
      <t>姓名</t>
    </r>
    <phoneticPr fontId="4" type="noConversion"/>
  </si>
  <si>
    <r>
      <rPr>
        <sz val="10"/>
        <rFont val="宋体"/>
        <family val="3"/>
        <charset val="134"/>
      </rPr>
      <t>日期</t>
    </r>
    <phoneticPr fontId="4" type="noConversion"/>
  </si>
  <si>
    <t>状态</t>
    <phoneticPr fontId="4" type="noConversion"/>
  </si>
  <si>
    <t>出勤天数</t>
    <phoneticPr fontId="4" type="noConversion"/>
  </si>
  <si>
    <t>结算病假小时</t>
    <phoneticPr fontId="4" type="noConversion"/>
  </si>
  <si>
    <t>病假后本月结余</t>
    <phoneticPr fontId="4" type="noConversion"/>
  </si>
  <si>
    <t>结算事假小时</t>
    <phoneticPr fontId="4" type="noConversion"/>
  </si>
  <si>
    <t>事假后本月结余</t>
    <phoneticPr fontId="4" type="noConversion"/>
  </si>
  <si>
    <t>结算旷工小时</t>
    <phoneticPr fontId="4" type="noConversion"/>
  </si>
  <si>
    <t>旷工后本月结余</t>
    <phoneticPr fontId="4" type="noConversion"/>
  </si>
  <si>
    <t>结算产假小时</t>
    <phoneticPr fontId="4" type="noConversion"/>
  </si>
  <si>
    <t>核算本月结余</t>
    <phoneticPr fontId="4" type="noConversion"/>
  </si>
  <si>
    <t>工时不足（季度结算）</t>
    <phoneticPr fontId="4" type="noConversion"/>
  </si>
  <si>
    <t>加班（季度结算）</t>
    <phoneticPr fontId="4" type="noConversion"/>
  </si>
  <si>
    <r>
      <t>离职人员</t>
    </r>
    <r>
      <rPr>
        <sz val="10"/>
        <rFont val="宋体"/>
        <family val="3"/>
        <charset val="134"/>
      </rPr>
      <t>加班</t>
    </r>
    <r>
      <rPr>
        <sz val="10"/>
        <color indexed="10"/>
        <rFont val="宋体"/>
        <family val="3"/>
        <charset val="134"/>
      </rPr>
      <t>结算</t>
    </r>
    <phoneticPr fontId="4" type="noConversion"/>
  </si>
  <si>
    <t>AD1</t>
    <phoneticPr fontId="7" type="noConversion"/>
  </si>
  <si>
    <t>王臻</t>
  </si>
  <si>
    <t>上海港汇AD</t>
  </si>
  <si>
    <t>060916152</t>
  </si>
  <si>
    <t>XXX</t>
    <phoneticPr fontId="1" type="noConversion"/>
  </si>
  <si>
    <t>出勤时数</t>
    <phoneticPr fontId="7" type="noConversion"/>
  </si>
  <si>
    <t>AD1</t>
    <phoneticPr fontId="7" type="noConversion"/>
  </si>
  <si>
    <t>杨艳</t>
  </si>
  <si>
    <t>070316292</t>
  </si>
  <si>
    <t>XXX</t>
    <phoneticPr fontId="1" type="noConversion"/>
  </si>
  <si>
    <t>出勤时数</t>
    <phoneticPr fontId="7" type="noConversion"/>
  </si>
  <si>
    <t>每天实际出勤时数合计</t>
    <phoneticPr fontId="1" type="noConversion"/>
  </si>
  <si>
    <t>当月法定额定工时</t>
    <phoneticPr fontId="1" type="noConversion"/>
  </si>
  <si>
    <t>出勤工时合计-当月应出勤工时</t>
    <phoneticPr fontId="1" type="noConversion"/>
  </si>
  <si>
    <t>等于上月结余+本月结余</t>
    <phoneticPr fontId="1" type="noConversion"/>
  </si>
  <si>
    <t>系统设置的国定假日当天实际出勤时数</t>
    <phoneticPr fontId="1" type="noConversion"/>
  </si>
  <si>
    <t>主管确认的病假申请单时数</t>
  </si>
  <si>
    <t>主管确认的事假申请单时数</t>
    <phoneticPr fontId="4" type="noConversion"/>
  </si>
  <si>
    <t>主管确认的旷工时数</t>
    <phoneticPr fontId="4" type="noConversion"/>
  </si>
  <si>
    <t>主管确认的产假申请单时数</t>
    <phoneticPr fontId="1" type="noConversion"/>
  </si>
  <si>
    <t>·如果当月总结余时数-病假小时后大于0的（即当月实际出勤已满应出勤工时），不结算事假小时；
·当月实际出勤+病假小时未达到应出勤工时的，且无事假小时，不结算事假时数；
·当月实际出勤+病假小时未达到应出勤工时的，且有事假小时，事假小时小于等于（总结余-病假小时）的，结算事假小时=事假小时
·当月实际出勤+病假小时未达到应出勤工时的，且有事假小时，事假小时大于（总结余-病假小时），结算事假小时=总结余-病假小时；</t>
    <phoneticPr fontId="1" type="noConversion"/>
  </si>
  <si>
    <t>·如果当月（总结余时数-病假小时-事假小时）大于0的（即当月实际出勤已满应出勤工时），不结算旷工小时；
·当月实际出勤+病假小时+事假小时未达到应出勤工时的，且无旷工小时，不结算旷工小时，但需计旷工天数以便做处罚；
·当月实际出勤+病假小时+事假小时未达到应出勤工时的，且有旷工小时，旷工小时小于等于（总结余-病假小时-事假小时）的，结算事旷工小时=旷工小时
·当月实际出勤+病假小时+事假小时未达到应出勤工时的，且有旷工小时，旷工小时大于（总结余-病假小时-事假小时）的，结算旷工小时=总结余-病假小时-事假小时；</t>
    <phoneticPr fontId="1" type="noConversion"/>
  </si>
  <si>
    <t>等于产假小时</t>
    <phoneticPr fontId="1" type="noConversion"/>
  </si>
  <si>
    <t>·总结余是大于等于0，工时不足为0
·若总结余小于0，则判定（总结余+病假小时+事假小时+旷工小时+产假小时）后是否大于等于0，若大于等于则工时不足为0；若小于0着工时不足=-（总结余+病假小时+事假小时+旷工小时+产假小时）</t>
    <phoneticPr fontId="1" type="noConversion"/>
  </si>
  <si>
    <t>总结余-病假小时-事假小时-旷工小时-产假小时后是否大于等于0，若大于等于0则=（总结余-病假小时-事假小时-旷工小时-产假小时），若小于0，则加班为0</t>
    <phoneticPr fontId="1" type="noConversion"/>
  </si>
  <si>
    <t>判定此人是否离职，若当月离职则离职人员加班结算=加班（季度结算），若非离职，则为0</t>
    <phoneticPr fontId="1" type="noConversion"/>
  </si>
  <si>
    <t>出勤工时合计</t>
    <phoneticPr fontId="4" type="noConversion"/>
  </si>
  <si>
    <t>迟到早退的根据规则来扣减工作时长</t>
    <phoneticPr fontId="1" type="noConversion"/>
  </si>
  <si>
    <t>加班小时</t>
    <phoneticPr fontId="4" type="noConversion"/>
  </si>
  <si>
    <t>排班时数以外的主管确认的出勤时数</t>
    <phoneticPr fontId="4" type="noConversion"/>
  </si>
  <si>
    <t>国定假日加班小时</t>
    <phoneticPr fontId="4" type="noConversion"/>
  </si>
  <si>
    <t>系统设置的国定假日当天实际出勤时数</t>
    <phoneticPr fontId="4" type="noConversion"/>
  </si>
  <si>
    <t>调休小时</t>
    <phoneticPr fontId="4" type="noConversion"/>
  </si>
  <si>
    <t>年休小时</t>
    <phoneticPr fontId="4" type="noConversion"/>
  </si>
  <si>
    <t>主管确认的年休单时数</t>
    <phoneticPr fontId="4" type="noConversion"/>
  </si>
  <si>
    <t>病假小时</t>
    <phoneticPr fontId="4" type="noConversion"/>
  </si>
  <si>
    <t>主管确认的病假申请单时数</t>
    <phoneticPr fontId="4" type="noConversion"/>
  </si>
  <si>
    <t>事假小时</t>
    <phoneticPr fontId="4" type="noConversion"/>
  </si>
  <si>
    <t>旷工小时</t>
    <phoneticPr fontId="4" type="noConversion"/>
  </si>
  <si>
    <t>已排班，无调休、年休、病事假等假期申请单的，出勤时数</t>
    <phoneticPr fontId="4" type="noConversion"/>
  </si>
  <si>
    <t>产假小时</t>
    <phoneticPr fontId="4" type="noConversion"/>
  </si>
  <si>
    <t>主管确认的产假申请单时数</t>
    <phoneticPr fontId="4" type="noConversion"/>
  </si>
  <si>
    <t>婚假小时</t>
    <phoneticPr fontId="4" type="noConversion"/>
  </si>
  <si>
    <t>主管确认的婚嫁申请单时数</t>
    <phoneticPr fontId="4" type="noConversion"/>
  </si>
  <si>
    <t>丧假小时</t>
    <phoneticPr fontId="4" type="noConversion"/>
  </si>
  <si>
    <t>主管确认的丧假申请单时数</t>
    <phoneticPr fontId="4" type="noConversion"/>
  </si>
  <si>
    <t>组织代号</t>
  </si>
  <si>
    <t>组织名称</t>
  </si>
  <si>
    <t>工号</t>
  </si>
  <si>
    <t>姓名</t>
  </si>
  <si>
    <t>出勤工时</t>
  </si>
  <si>
    <t>应出勤工时</t>
  </si>
  <si>
    <t>排班工时</t>
  </si>
  <si>
    <t>本月结余</t>
  </si>
  <si>
    <t>上月结余</t>
  </si>
  <si>
    <t>总结余</t>
  </si>
  <si>
    <t>事假时长</t>
  </si>
  <si>
    <t>病假时长</t>
  </si>
  <si>
    <t>婚假时长</t>
  </si>
  <si>
    <t>产假时长</t>
  </si>
  <si>
    <t>丧假时长</t>
  </si>
  <si>
    <t>年休时长</t>
  </si>
  <si>
    <t>其他假期时长</t>
  </si>
  <si>
    <t>节假日加班工时</t>
  </si>
  <si>
    <t>外勤时长</t>
  </si>
  <si>
    <t>漏签次数</t>
  </si>
  <si>
    <t>普通迟到次数</t>
  </si>
  <si>
    <t>严重迟到次数</t>
  </si>
  <si>
    <t>普通早退次数</t>
  </si>
  <si>
    <t>严重早退次数</t>
  </si>
  <si>
    <t>旷工时长</t>
  </si>
  <si>
    <t>状态</t>
  </si>
  <si>
    <t>出勤天数</t>
  </si>
  <si>
    <t>结算病假小时</t>
  </si>
  <si>
    <t>结算事假小时</t>
  </si>
  <si>
    <t>结算旷工小时</t>
  </si>
  <si>
    <t>结算产假小时</t>
  </si>
  <si>
    <t>工时不足小时数</t>
  </si>
  <si>
    <t>加班(季度结算)</t>
  </si>
  <si>
    <t>离职人员加班结算</t>
  </si>
  <si>
    <t>日期</t>
  </si>
  <si>
    <t>三</t>
  </si>
  <si>
    <t>四</t>
  </si>
  <si>
    <t>五</t>
  </si>
  <si>
    <t>六</t>
  </si>
  <si>
    <t>日</t>
  </si>
  <si>
    <t>一</t>
  </si>
  <si>
    <t>二</t>
  </si>
  <si>
    <t>HDXSH12901</t>
  </si>
  <si>
    <t>上海宝山大华巴黎春天SK</t>
  </si>
  <si>
    <t>140443041</t>
  </si>
  <si>
    <t>赵迎花</t>
  </si>
  <si>
    <t>140657666</t>
  </si>
  <si>
    <t>张小凤</t>
  </si>
  <si>
    <t>150740643</t>
  </si>
  <si>
    <t>唐利军</t>
  </si>
  <si>
    <t>HDXSH12902</t>
  </si>
  <si>
    <t>上海南方新城SK</t>
  </si>
  <si>
    <t>150634254</t>
  </si>
  <si>
    <t>孙莉</t>
  </si>
  <si>
    <t>161049697</t>
  </si>
  <si>
    <t>赵璐</t>
  </si>
  <si>
    <t>HDXSH12904</t>
  </si>
  <si>
    <t>上海置地B2楼SK</t>
  </si>
  <si>
    <t>140443030</t>
  </si>
  <si>
    <t>郁利娟</t>
  </si>
  <si>
    <t>140977949</t>
  </si>
  <si>
    <t>钱红英</t>
  </si>
  <si>
    <t>161049641</t>
  </si>
  <si>
    <t>丁肖莉</t>
  </si>
  <si>
    <t>HDXSH12906</t>
  </si>
  <si>
    <t>上海新世界大丸百货女SK</t>
  </si>
  <si>
    <t>140443074</t>
  </si>
  <si>
    <t>张小花</t>
  </si>
  <si>
    <t>161049100</t>
  </si>
  <si>
    <t>曹雪芹</t>
  </si>
  <si>
    <t>HDXSH12907</t>
  </si>
  <si>
    <t>上海新世界大丸百货SK</t>
  </si>
  <si>
    <t>140443045</t>
  </si>
  <si>
    <t>储爱琴</t>
  </si>
  <si>
    <t>150310548</t>
  </si>
  <si>
    <t>高秋菊</t>
  </si>
  <si>
    <t>161049642</t>
  </si>
  <si>
    <t>刘苗苗</t>
  </si>
  <si>
    <t>HDXSH12908</t>
  </si>
  <si>
    <t>上海五角场巴黎春天SK</t>
  </si>
  <si>
    <t>140443087</t>
  </si>
  <si>
    <t>洪娟</t>
  </si>
  <si>
    <t>140443088</t>
  </si>
  <si>
    <t>裴银肖</t>
  </si>
  <si>
    <t>140443089</t>
  </si>
  <si>
    <t>江琴</t>
  </si>
  <si>
    <t>离职</t>
  </si>
  <si>
    <t>161049651</t>
  </si>
  <si>
    <t>王权</t>
  </si>
  <si>
    <t>161151125</t>
  </si>
  <si>
    <t>孙红芳</t>
  </si>
  <si>
    <t>HDXSH12909</t>
  </si>
  <si>
    <t>上海新世界SK</t>
  </si>
  <si>
    <t>140443082</t>
  </si>
  <si>
    <t>李春芬</t>
  </si>
  <si>
    <t>150741730</t>
  </si>
  <si>
    <t>尹红梅</t>
  </si>
  <si>
    <t>HDXSH12912</t>
  </si>
  <si>
    <t>上海龙之梦店SK</t>
  </si>
  <si>
    <t>140443098</t>
  </si>
  <si>
    <t>王燕</t>
  </si>
  <si>
    <t>160387786</t>
  </si>
  <si>
    <t>薛丹</t>
  </si>
  <si>
    <t>160388488</t>
  </si>
  <si>
    <t>周仙桃</t>
  </si>
  <si>
    <t>161049691</t>
  </si>
  <si>
    <t>王羲</t>
  </si>
  <si>
    <t>161152163</t>
  </si>
  <si>
    <t>沈菊D</t>
  </si>
  <si>
    <t>HDXSH12913</t>
  </si>
  <si>
    <t>上海浦东八佰伴SK特卖</t>
  </si>
  <si>
    <t>160726584</t>
  </si>
  <si>
    <t>方义婷</t>
  </si>
  <si>
    <t>HDXSH12914</t>
  </si>
  <si>
    <t>上海汇金百货SK</t>
  </si>
  <si>
    <t>140443063</t>
  </si>
  <si>
    <t>涂燕飞</t>
  </si>
  <si>
    <t>140443161</t>
  </si>
  <si>
    <t>李会娜</t>
  </si>
  <si>
    <t>161151061</t>
  </si>
  <si>
    <t>王芹D</t>
  </si>
  <si>
    <t>HDXSH12919</t>
  </si>
  <si>
    <t>上海飞洲国际SK</t>
  </si>
  <si>
    <t>140443154</t>
  </si>
  <si>
    <t>苗雪</t>
  </si>
  <si>
    <t>HDXSH12920</t>
  </si>
  <si>
    <t>上海中环东方商厦SK</t>
  </si>
  <si>
    <t>140550564</t>
  </si>
  <si>
    <t>李霞F</t>
  </si>
  <si>
    <t>170163360</t>
  </si>
  <si>
    <t>陈丽媛B</t>
  </si>
  <si>
    <t>HDXSH12921</t>
  </si>
  <si>
    <t>上海中环东方商厦女SK</t>
  </si>
  <si>
    <t>151167929</t>
  </si>
  <si>
    <t>高宁</t>
  </si>
  <si>
    <t>161045812</t>
  </si>
  <si>
    <t>朱景梅</t>
  </si>
  <si>
    <t>161049252</t>
  </si>
  <si>
    <t>李红霞B</t>
  </si>
  <si>
    <t>HDXSH12922</t>
  </si>
  <si>
    <t>上海杨浦东方商厦SK</t>
  </si>
  <si>
    <t>150309455</t>
  </si>
  <si>
    <t>王红玲</t>
  </si>
  <si>
    <t>161258983</t>
  </si>
  <si>
    <t>赵义渝</t>
  </si>
  <si>
    <t>HDXSH12923</t>
  </si>
  <si>
    <t>上海南京路东方商厦SK</t>
  </si>
  <si>
    <t>140554112</t>
  </si>
  <si>
    <t>王水华</t>
  </si>
  <si>
    <t>150310927</t>
  </si>
  <si>
    <t>陈继娟</t>
  </si>
  <si>
    <t>161049172</t>
  </si>
  <si>
    <t>徐有霁</t>
  </si>
  <si>
    <t>HDXSH12924</t>
  </si>
  <si>
    <t>上海浦东八佰伴SK</t>
  </si>
  <si>
    <t>140444079</t>
  </si>
  <si>
    <t>严卫卫</t>
  </si>
  <si>
    <t>161049265</t>
  </si>
  <si>
    <t>申仟仟</t>
  </si>
  <si>
    <t>161151308</t>
  </si>
  <si>
    <t>刘春燕</t>
  </si>
  <si>
    <t>HDXSH12927</t>
  </si>
  <si>
    <t>上海浦东巴黎春天SK</t>
  </si>
  <si>
    <t>140443046</t>
  </si>
  <si>
    <t>彭水莲</t>
  </si>
  <si>
    <t>150847432</t>
  </si>
  <si>
    <t>张红英</t>
  </si>
  <si>
    <t>151059746</t>
  </si>
  <si>
    <t>陈燕C</t>
  </si>
  <si>
    <t>160514619</t>
  </si>
  <si>
    <t>杨丽I</t>
  </si>
  <si>
    <t>HDXSH12931</t>
  </si>
  <si>
    <t>上海青浦奥特莱斯SK</t>
  </si>
  <si>
    <t>140338792</t>
  </si>
  <si>
    <t>陈燕波B</t>
  </si>
  <si>
    <t>140443106</t>
  </si>
  <si>
    <t>虞燕</t>
  </si>
  <si>
    <t>140443107</t>
  </si>
  <si>
    <t>朱晓芸</t>
  </si>
  <si>
    <t>140443365</t>
  </si>
  <si>
    <t>黄慧琍</t>
  </si>
  <si>
    <t>备注</t>
    <phoneticPr fontId="1" type="noConversion"/>
  </si>
  <si>
    <t>2/14-2/18 2/21-2/24年休</t>
    <phoneticPr fontId="1" type="noConversion"/>
  </si>
  <si>
    <t>全月病假</t>
    <phoneticPr fontId="1" type="noConversion"/>
  </si>
  <si>
    <t>2/16-2/23年休</t>
    <phoneticPr fontId="1" type="noConversion"/>
  </si>
  <si>
    <t>2/2年休</t>
    <phoneticPr fontId="1" type="noConversion"/>
  </si>
  <si>
    <t>2/10-2/18病假（病假单未交）</t>
    <phoneticPr fontId="1" type="noConversion"/>
  </si>
  <si>
    <t>2/11-2/11年休</t>
    <phoneticPr fontId="1" type="noConversion"/>
  </si>
  <si>
    <t>2/24-2/28年休</t>
    <phoneticPr fontId="1" type="noConversion"/>
  </si>
  <si>
    <t>开会明确考勤报表需要哪几个，见考勤月报1、考勤月报2、考勤月报3；核实报表中每个字段的取值</t>
    <phoneticPr fontId="1" type="noConversion"/>
  </si>
  <si>
    <t>说明</t>
    <phoneticPr fontId="1" type="noConversion"/>
  </si>
  <si>
    <t>迟到早退规则设置，根据规则生成不同的考勤状态，在最终考勤报表展示。</t>
    <phoneticPr fontId="1" type="noConversion"/>
  </si>
  <si>
    <t>单独做华东考勤报表；则在生成考勤报表时需要先检查是不是所有考勤异常营运主管已经审批，并给出【xx组织的XX人的异常未确认，请处理完后再生成考勤报表】提示，提醒客户端异常信息；</t>
    <phoneticPr fontId="1" type="noConversion"/>
  </si>
  <si>
    <t>增加休息次数及每次休息时长、休息时长、工作时长字段，均为非必录，如果维护了休息次数，则必须维护每次休息时长。休息时长=休息次数*每次休息时长、工作时长=下班时间-上班时间-1-休息时长 ；</t>
    <phoneticPr fontId="1" type="noConversion"/>
  </si>
  <si>
    <t>请假规则设置，要根据规则判断每类假期的起休时长以及最小单位，在各类考勤类流程申请时调用此规则。APP要增加接口调用此规则。</t>
    <phoneticPr fontId="1" type="noConversion"/>
  </si>
  <si>
    <t>排班的表需要增加额定工时，已排工时，当月已排工时，未排工时字段；每月额定工时=（当月自然天数-当月法定节假日-周六日天数）*8小时/天；已排工时，根据本次排的班次获取班次对应的工作时长，并汇总；当月已排工时为当月所有排班的班次对应工作时长汇总；因为遇法定节假日可能调班，每月额定工时允许调整；（开发后台调整）；</t>
    <phoneticPr fontId="1" type="noConversion"/>
  </si>
  <si>
    <t>曹琳提供原型(附件二）</t>
    <phoneticPr fontId="1" type="noConversion"/>
  </si>
  <si>
    <t>曹琳提供原型及不同的打卡类型可胜诉的异常原因的对应关系（附件四）</t>
    <phoneticPr fontId="1" type="noConversion"/>
  </si>
  <si>
    <t>曹琳提供原型及店长可核销的考勤状态（附件五）</t>
    <phoneticPr fontId="1" type="noConversion"/>
  </si>
  <si>
    <t>注：1、APP我的—考勤界面增加“排班维护”和“异常汇总”两个菜单，只有店铺组织负责人（店长）才有权限。</t>
    <phoneticPr fontId="1" type="noConversion"/>
  </si>
  <si>
    <t>曹琳提供原型（附件六）</t>
    <phoneticPr fontId="1" type="noConversion"/>
  </si>
  <si>
    <t>考勤报表统计时，要根据打卡类型来判断每个打卡类型是否正常，上下班卡与排班的上下班时间对比，中餐和晚餐卡检查是否都有打两次卡，并且两次卡间隔不超过每次休息时长；如果有一个打卡类型为异常则考勤异常有一条数据，有多个打卡类型异常则有多条数据。</t>
    <phoneticPr fontId="1" type="noConversion"/>
  </si>
  <si>
    <t>等于当月实际出勤工时，每天排班内出勤时数+加班时数</t>
    <phoneticPr fontId="4" type="noConversion"/>
  </si>
  <si>
    <t>·如果当月存在有多的总结余时数的（即当月实际出勤已满应出勤工时），不结算病假；
·当月实际出勤未达到应出勤工时的，且无病假小时，不结算病假时数；
·当月实际出勤未达到应出勤工时的，且有病假小时，病假小时小于等于总结余，结算病假小时=病假小时
·当月实际出勤未达到应出勤工时的，且有病假小时，病假小时大于总结余，结算病假小时=总结余；</t>
    <phoneticPr fontId="1" type="noConversion"/>
  </si>
  <si>
    <t>当月有排班（排班休息，视同已排班）且有实际出勤的天数</t>
    <phoneticPr fontId="1" type="noConversion"/>
  </si>
  <si>
    <t>考勤问题：</t>
    <phoneticPr fontId="1" type="noConversion"/>
  </si>
  <si>
    <r>
      <t>1、（华东）店长确认店员当月考勤异常，修改店员日报表状态的是否要走流程？</t>
    </r>
    <r>
      <rPr>
        <sz val="11"/>
        <color rgb="FFFF0000"/>
        <rFont val="微软雅黑"/>
        <family val="2"/>
        <charset val="134"/>
      </rPr>
      <t>不走流程，直接修改日报表状态，涉及走流程的弹时间选择框，保留修改日志</t>
    </r>
    <phoneticPr fontId="1" type="noConversion"/>
  </si>
  <si>
    <r>
      <t>3、异常申诉中，只核销部分考勤时间的其他异常怎么处理？如，3月5日9:00-12:00异常，9:00-11:00申诉为请假，剩下的1小时是否还是显示异常？</t>
    </r>
    <r>
      <rPr>
        <sz val="11"/>
        <color rgb="FFFF0000"/>
        <rFont val="微软雅黑"/>
        <family val="2"/>
        <charset val="134"/>
      </rPr>
      <t>全部核销完毕后，才核销为正常考勤。加班以流程申请数据为准。</t>
    </r>
    <phoneticPr fontId="1" type="noConversion"/>
  </si>
  <si>
    <r>
      <t>6、店长确认权限下员工考勤异常时，可允许核销的考勤状态有哪些？</t>
    </r>
    <r>
      <rPr>
        <sz val="11"/>
        <color rgb="FFFF0000"/>
        <rFont val="微软雅黑"/>
        <family val="2"/>
        <charset val="134"/>
      </rPr>
      <t>没有控制，根据月报状态</t>
    </r>
    <phoneticPr fontId="1" type="noConversion"/>
  </si>
  <si>
    <r>
      <t>8、员工考勤日报状态有哪些？</t>
    </r>
    <r>
      <rPr>
        <sz val="11"/>
        <color rgb="FFFF0000"/>
        <rFont val="微软雅黑"/>
        <family val="2"/>
        <charset val="134"/>
      </rPr>
      <t>正常/异常</t>
    </r>
    <r>
      <rPr>
        <sz val="11"/>
        <color theme="1"/>
        <rFont val="微软雅黑"/>
        <family val="2"/>
        <charset val="134"/>
      </rPr>
      <t>月报考勤状态有哪些？</t>
    </r>
    <r>
      <rPr>
        <sz val="11"/>
        <color rgb="FFFF0000"/>
        <rFont val="微软雅黑"/>
        <family val="2"/>
        <charset val="134"/>
      </rPr>
      <t>按照月报1/2的报表考勤状态</t>
    </r>
    <r>
      <rPr>
        <sz val="11"/>
        <color theme="1"/>
        <rFont val="微软雅黑"/>
        <family val="2"/>
        <charset val="134"/>
      </rPr>
      <t>；每种状态怎么定义？</t>
    </r>
    <r>
      <rPr>
        <sz val="11"/>
        <color rgb="FFFF0000"/>
        <rFont val="微软雅黑"/>
        <family val="2"/>
        <charset val="134"/>
      </rPr>
      <t>不存在系统判断的状态</t>
    </r>
    <phoneticPr fontId="1" type="noConversion"/>
  </si>
  <si>
    <r>
      <t>2、店员考勤异常申诉在流程中的，店长又修改了日报表状态，申诉中的流程如何处理？店长的日报表状态是否更新？</t>
    </r>
    <r>
      <rPr>
        <sz val="11"/>
        <color rgb="FFFF0000"/>
        <rFont val="微软雅黑"/>
        <family val="2"/>
        <charset val="134"/>
      </rPr>
      <t>流程中的异常，不给店长确认，打回的异常再给店长确认</t>
    </r>
    <phoneticPr fontId="1" type="noConversion"/>
  </si>
  <si>
    <r>
      <t>9、 季度结算的具体概念描述一下，工时不足和加班这种按季度结算的怎么展示在报表中？</t>
    </r>
    <r>
      <rPr>
        <sz val="11"/>
        <color rgb="FFFF0000"/>
        <rFont val="微软雅黑"/>
        <family val="2"/>
        <charset val="134"/>
      </rPr>
      <t>每年4月15/7月15/10月15/1月15结算加班工时</t>
    </r>
    <phoneticPr fontId="1" type="noConversion"/>
  </si>
  <si>
    <r>
      <t>10、  新进和离职人员默认以174小时计算当月工时 – 新进是指试用期吗；</t>
    </r>
    <r>
      <rPr>
        <sz val="11"/>
        <color rgb="FFFF0000"/>
        <rFont val="微软雅黑"/>
        <family val="2"/>
        <charset val="134"/>
      </rPr>
      <t>当月入职的未必是试用期的员工</t>
    </r>
    <phoneticPr fontId="1" type="noConversion"/>
  </si>
  <si>
    <t>11、华东考勤计算逻辑：当月非国定节假日工时-当月额定工时，可冲减当月异常工时，剩下的工时，根据加班申请流程实际计算加班工时</t>
    <phoneticPr fontId="1" type="noConversion"/>
  </si>
  <si>
    <r>
      <rPr>
        <sz val="11"/>
        <color rgb="FFFF0000"/>
        <rFont val="微软雅黑"/>
        <family val="2"/>
        <charset val="134"/>
      </rPr>
      <t>注：</t>
    </r>
    <r>
      <rPr>
        <sz val="11"/>
        <color theme="1"/>
        <rFont val="微软雅黑"/>
        <family val="2"/>
        <charset val="134"/>
      </rPr>
      <t>华东用户打卡后，弹框提示用户选择考勤类型（上班卡、下班卡、午餐去卡、午餐回卡、晚餐去卡、晚餐回卡），华南用户默认为“上下班卡”并将类型注明在打卡定位地址旁。</t>
    </r>
    <phoneticPr fontId="1" type="noConversion"/>
  </si>
  <si>
    <t>1、华东考勤日报状态：异常、正常出勤两种状态。</t>
    <phoneticPr fontId="1" type="noConversion"/>
  </si>
  <si>
    <t>4、华东报表中的考勤状态：事假、病假、婚假、产假、丧假、年休假、其他假期、节假日加班、外出、漏签、普通迟到、严重迟到、普通早退、严重早退、旷工、加班、出差；</t>
    <phoneticPr fontId="1" type="noConversion"/>
  </si>
  <si>
    <t>2、华东报表中的考勤状态：事假、病假、婚假、产假、丧假、年休假、其他假期、节假日加班、外出、漏签、普通迟到、严重迟到、普通早退、严重早退、旷工、加班、出差；</t>
    <phoneticPr fontId="1" type="noConversion"/>
  </si>
  <si>
    <r>
      <rPr>
        <b/>
        <sz val="11"/>
        <color rgb="FFFF0000"/>
        <rFont val="微软雅黑"/>
        <family val="2"/>
        <charset val="134"/>
      </rPr>
      <t>注：</t>
    </r>
    <r>
      <rPr>
        <sz val="11"/>
        <rFont val="微软雅黑"/>
        <family val="2"/>
        <charset val="134"/>
      </rPr>
      <t>1、先在后台“工作流配置”界面做好“出勤异常申诉”流程节点配置。2、</t>
    </r>
    <r>
      <rPr>
        <sz val="11"/>
        <color theme="1"/>
        <rFont val="微软雅黑"/>
        <family val="2"/>
        <charset val="134"/>
      </rPr>
      <t>中餐卡、晚餐卡异常的只能申诉为“漏打卡”，上下班打卡异常的可核销为所有考勤月报表中的所有状态，如申诉为请假类、外出类（含出差），点击确定按钮后，跳转相关流程申请界面作流程申请。</t>
    </r>
    <phoneticPr fontId="1" type="noConversion"/>
  </si>
  <si>
    <r>
      <t>曹琳收集华东考勤状态及考勤日报（</t>
    </r>
    <r>
      <rPr>
        <sz val="11"/>
        <rFont val="宋体"/>
        <family val="3"/>
        <charset val="134"/>
        <scheme val="minor"/>
      </rPr>
      <t>附件三</t>
    </r>
    <r>
      <rPr>
        <sz val="11"/>
        <color theme="1"/>
        <rFont val="宋体"/>
        <family val="2"/>
        <charset val="134"/>
        <scheme val="minor"/>
      </rPr>
      <t>）</t>
    </r>
    <phoneticPr fontId="1" type="noConversion"/>
  </si>
  <si>
    <t>注：1、在APP考勤界面增加“排班维护”菜单，仅供店铺组织负责人有权限。</t>
    <phoneticPr fontId="1" type="noConversion"/>
  </si>
  <si>
    <r>
      <t>7、上下班卡可核销的考勤状态有哪些？</t>
    </r>
    <r>
      <rPr>
        <sz val="11"/>
        <color rgb="FFFF0000"/>
        <rFont val="微软雅黑"/>
        <family val="2"/>
        <charset val="134"/>
      </rPr>
      <t>考勤月报中所有状态</t>
    </r>
    <r>
      <rPr>
        <sz val="11"/>
        <color theme="1"/>
        <rFont val="微软雅黑"/>
        <family val="2"/>
        <charset val="134"/>
      </rPr>
      <t>，吃饭卡（中餐卡、晚餐卡）异常是否只能核销为“漏打卡”？</t>
    </r>
    <r>
      <rPr>
        <sz val="11"/>
        <color rgb="FFFF0000"/>
        <rFont val="微软雅黑"/>
        <family val="2"/>
        <charset val="134"/>
      </rPr>
      <t>是</t>
    </r>
    <phoneticPr fontId="1" type="noConversion"/>
  </si>
  <si>
    <r>
      <t>5、如果有一个打卡类型为异常则考勤异常有一条数据，有多个打卡类型异常则有多条数据。如，某个班次有2次用餐时间，一天的6次卡均未打，那么员工的异常数据出现3条？</t>
    </r>
    <r>
      <rPr>
        <sz val="11"/>
        <color rgb="FFFF0000"/>
        <rFont val="微软雅黑"/>
        <family val="2"/>
        <charset val="134"/>
      </rPr>
      <t>分为单条，分别为：上班卡、下班卡、午餐去卡、午餐回卡、晚餐去卡、晚餐回卡</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</si>
</sst>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9" x14ac:knownFonts="1">
    <font>
      <sz val="11"/>
      <color theme="1"/>
      <name val="宋体"/>
      <family val="2"/>
      <charset val="134"/>
      <scheme val="minor"/>
    </font>
    <font>
      <sz val="9"/>
      <name val="宋体"/>
      <family val="2"/>
      <charset val="134"/>
      <scheme val="minor"/>
    </font>
    <font>
      <sz val="10"/>
      <name val="Arial"/>
      <family val="2"/>
    </font>
    <font>
      <sz val="10"/>
      <name val="宋体"/>
      <family val="3"/>
      <charset val="134"/>
    </font>
    <font>
      <sz val="9"/>
      <name val="宋体"/>
      <family val="3"/>
      <charset val="134"/>
    </font>
    <font>
      <sz val="9"/>
      <color indexed="12"/>
      <name val="宋体"/>
      <family val="3"/>
      <charset val="134"/>
    </font>
    <font>
      <sz val="10"/>
      <color indexed="10"/>
      <name val="宋体"/>
      <family val="3"/>
      <charset val="134"/>
    </font>
    <font>
      <sz val="12"/>
      <name val="宋体"/>
      <family val="3"/>
      <charset val="134"/>
    </font>
    <font>
      <sz val="9"/>
      <color indexed="8"/>
      <name val="宋体"/>
      <family val="3"/>
      <charset val="134"/>
    </font>
    <font>
      <sz val="9"/>
      <color indexed="14"/>
      <name val="宋体"/>
      <family val="3"/>
      <charset val="134"/>
    </font>
    <font>
      <sz val="9"/>
      <name val="Arial"/>
      <family val="2"/>
    </font>
    <font>
      <b/>
      <sz val="11"/>
      <color theme="1"/>
      <name val="宋体"/>
      <family val="3"/>
      <charset val="134"/>
      <scheme val="minor"/>
    </font>
    <font>
      <sz val="11"/>
      <color theme="1"/>
      <name val="微软雅黑"/>
      <family val="2"/>
      <charset val="134"/>
    </font>
    <font>
      <b/>
      <sz val="11"/>
      <color rgb="FFFF0000"/>
      <name val="微软雅黑"/>
      <family val="2"/>
      <charset val="134"/>
    </font>
    <font>
      <sz val="11"/>
      <color rgb="FFFF0000"/>
      <name val="微软雅黑"/>
      <family val="2"/>
      <charset val="134"/>
    </font>
    <font>
      <sz val="11"/>
      <name val="微软雅黑"/>
      <family val="2"/>
      <charset val="134"/>
    </font>
    <font>
      <sz val="11"/>
      <color rgb="FFFF0000"/>
      <name val="宋体"/>
      <family val="2"/>
      <charset val="134"/>
      <scheme val="minor"/>
    </font>
    <font>
      <sz val="14"/>
      <color rgb="FFFF0000"/>
      <name val="微软雅黑"/>
      <family val="2"/>
      <charset val="134"/>
    </font>
    <font>
      <sz val="11"/>
      <name val="宋体"/>
      <family val="3"/>
      <charset val="134"/>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indexed="45"/>
        <bgColor indexed="64"/>
      </patternFill>
    </fill>
    <fill>
      <patternFill patternType="solid">
        <fgColor indexed="4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0" borderId="0" xfId="0" applyAlignment="1">
      <alignment vertical="center" wrapText="1"/>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0" xfId="0" applyFont="1" applyFill="1" applyBorder="1" applyAlignment="1">
      <alignment horizontal="center" vertical="center" wrapText="1"/>
    </xf>
    <xf numFmtId="0" fontId="0" fillId="2" borderId="0" xfId="0" applyFill="1">
      <alignment vertical="center"/>
    </xf>
    <xf numFmtId="0" fontId="0" fillId="3" borderId="0" xfId="0" applyFill="1">
      <alignment vertical="center"/>
    </xf>
    <xf numFmtId="0" fontId="2" fillId="2" borderId="2" xfId="0" applyFont="1" applyFill="1" applyBorder="1" applyAlignment="1">
      <alignment horizontal="center" vertical="top"/>
    </xf>
    <xf numFmtId="176" fontId="4" fillId="2" borderId="0" xfId="0" applyNumberFormat="1" applyFont="1" applyFill="1" applyBorder="1" applyAlignment="1">
      <alignment horizontal="left" vertical="center" wrapText="1"/>
    </xf>
    <xf numFmtId="176" fontId="4" fillId="4" borderId="0" xfId="0" applyNumberFormat="1" applyFont="1" applyFill="1" applyBorder="1" applyAlignment="1">
      <alignment vertical="center" wrapText="1"/>
    </xf>
    <xf numFmtId="176" fontId="5" fillId="3" borderId="0" xfId="0" applyNumberFormat="1" applyFont="1" applyFill="1" applyBorder="1" applyAlignment="1">
      <alignment horizontal="left" vertical="center" wrapText="1"/>
    </xf>
    <xf numFmtId="176" fontId="5" fillId="3" borderId="0" xfId="0" applyNumberFormat="1" applyFont="1" applyFill="1" applyBorder="1" applyAlignment="1">
      <alignment vertical="center" wrapText="1"/>
    </xf>
    <xf numFmtId="176" fontId="4" fillId="4" borderId="0" xfId="0" applyNumberFormat="1" applyFont="1" applyFill="1" applyBorder="1" applyAlignment="1">
      <alignment horizontal="left" vertical="center" wrapText="1"/>
    </xf>
    <xf numFmtId="176" fontId="4" fillId="3" borderId="0" xfId="0" applyNumberFormat="1" applyFont="1" applyFill="1" applyBorder="1" applyAlignment="1">
      <alignment horizontal="left" vertical="center" wrapText="1"/>
    </xf>
    <xf numFmtId="0" fontId="6" fillId="4" borderId="0" xfId="0" applyNumberFormat="1" applyFont="1" applyFill="1" applyAlignment="1">
      <alignment horizontal="left" vertical="center" wrapText="1"/>
    </xf>
    <xf numFmtId="0" fontId="4" fillId="0" borderId="2" xfId="0" applyFont="1" applyFill="1" applyBorder="1" applyAlignment="1">
      <alignment horizontal="center" vertical="center"/>
    </xf>
    <xf numFmtId="0" fontId="4" fillId="0" borderId="2" xfId="0" applyFont="1" applyBorder="1" applyAlignment="1" applyProtection="1">
      <alignment horizontal="center"/>
      <protection locked="0"/>
    </xf>
    <xf numFmtId="0" fontId="8"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2" fillId="0" borderId="0" xfId="0" applyFont="1" applyFill="1" applyBorder="1" applyAlignment="1">
      <alignment horizontal="center" vertical="center"/>
    </xf>
    <xf numFmtId="176" fontId="10" fillId="0" borderId="0" xfId="0" applyNumberFormat="1" applyFont="1" applyFill="1" applyBorder="1" applyAlignment="1">
      <alignment horizontal="left" vertical="center"/>
    </xf>
    <xf numFmtId="176" fontId="10" fillId="4" borderId="0" xfId="0" applyNumberFormat="1" applyFont="1" applyFill="1" applyBorder="1" applyAlignment="1">
      <alignment horizontal="left" vertical="center"/>
    </xf>
    <xf numFmtId="176" fontId="10" fillId="3" borderId="0" xfId="0" applyNumberFormat="1" applyFont="1" applyFill="1" applyBorder="1" applyAlignment="1">
      <alignment horizontal="left" vertical="center"/>
    </xf>
    <xf numFmtId="176" fontId="4" fillId="4" borderId="0" xfId="0" applyNumberFormat="1" applyFont="1" applyFill="1" applyBorder="1" applyAlignment="1">
      <alignment horizontal="left" vertical="center"/>
    </xf>
    <xf numFmtId="176" fontId="4" fillId="3" borderId="0" xfId="0" applyNumberFormat="1" applyFont="1" applyFill="1" applyBorder="1" applyAlignment="1">
      <alignment horizontal="left" vertical="center"/>
    </xf>
    <xf numFmtId="0" fontId="2" fillId="4" borderId="0" xfId="0" applyFont="1" applyFill="1" applyAlignment="1">
      <alignment horizontal="left" vertical="center"/>
    </xf>
    <xf numFmtId="0" fontId="4" fillId="0" borderId="3" xfId="0" applyFont="1" applyFill="1" applyBorder="1" applyAlignment="1">
      <alignment horizontal="center" vertical="center"/>
    </xf>
    <xf numFmtId="0" fontId="3" fillId="0" borderId="0" xfId="0" applyFont="1" applyAlignment="1">
      <alignment vertical="center" wrapText="1"/>
    </xf>
    <xf numFmtId="0" fontId="0" fillId="3" borderId="0" xfId="0" applyFill="1" applyAlignment="1">
      <alignment vertical="center" wrapText="1"/>
    </xf>
    <xf numFmtId="0" fontId="7" fillId="0" borderId="0" xfId="0" applyFont="1">
      <alignment vertical="center"/>
    </xf>
    <xf numFmtId="49" fontId="0" fillId="0" borderId="0" xfId="0" applyNumberFormat="1">
      <alignment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12" fillId="0" borderId="0" xfId="0" applyFont="1" applyAlignment="1">
      <alignment vertical="center" wrapText="1"/>
    </xf>
    <xf numFmtId="0" fontId="16" fillId="0" borderId="0" xfId="0" applyFont="1">
      <alignment vertical="center"/>
    </xf>
    <xf numFmtId="0" fontId="12" fillId="0" borderId="0" xfId="0" applyFont="1" applyAlignment="1">
      <alignment horizontal="left" vertical="center"/>
    </xf>
    <xf numFmtId="0" fontId="12" fillId="0" borderId="0" xfId="0" applyFont="1">
      <alignment vertical="center"/>
    </xf>
    <xf numFmtId="0" fontId="12" fillId="0" borderId="0" xfId="0" applyFont="1" applyAlignment="1">
      <alignment vertical="center"/>
    </xf>
    <xf numFmtId="0" fontId="14" fillId="0" borderId="0" xfId="0" applyFont="1" applyAlignment="1">
      <alignment vertical="center" wrapText="1"/>
    </xf>
    <xf numFmtId="0" fontId="12" fillId="0" borderId="0" xfId="0" applyFont="1" applyAlignment="1">
      <alignment horizontal="left" vertical="center"/>
    </xf>
    <xf numFmtId="0" fontId="14" fillId="0" borderId="0" xfId="0" applyFont="1" applyAlignment="1">
      <alignment horizontal="left" vertical="center"/>
    </xf>
    <xf numFmtId="0" fontId="12" fillId="0" borderId="0" xfId="0" applyFont="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17" fillId="0" borderId="0" xfId="0" applyFont="1" applyAlignment="1">
      <alignment horizontal="left" vertical="center"/>
    </xf>
    <xf numFmtId="0" fontId="17"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665124</xdr:colOff>
      <xdr:row>42</xdr:row>
      <xdr:rowOff>113386</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371475</xdr:colOff>
      <xdr:row>7</xdr:row>
      <xdr:rowOff>66675</xdr:rowOff>
    </xdr:from>
    <xdr:to>
      <xdr:col>13</xdr:col>
      <xdr:colOff>247650</xdr:colOff>
      <xdr:row>9</xdr:row>
      <xdr:rowOff>0</xdr:rowOff>
    </xdr:to>
    <xdr:sp macro="" textlink="">
      <xdr:nvSpPr>
        <xdr:cNvPr id="3" name="圆角矩形 2">
          <a:extLst>
            <a:ext uri="{FF2B5EF4-FFF2-40B4-BE49-F238E27FC236}">
              <a16:creationId xmlns:a16="http://schemas.microsoft.com/office/drawing/2014/main" id="{00000000-0008-0000-0600-000003000000}"/>
            </a:ext>
          </a:extLst>
        </xdr:cNvPr>
        <xdr:cNvSpPr/>
      </xdr:nvSpPr>
      <xdr:spPr>
        <a:xfrm>
          <a:off x="7915275" y="1266825"/>
          <a:ext cx="1247775" cy="276225"/>
        </a:xfrm>
        <a:prstGeom prst="round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14</xdr:col>
      <xdr:colOff>200025</xdr:colOff>
      <xdr:row>0</xdr:row>
      <xdr:rowOff>38100</xdr:rowOff>
    </xdr:from>
    <xdr:to>
      <xdr:col>18</xdr:col>
      <xdr:colOff>447301</xdr:colOff>
      <xdr:row>30</xdr:row>
      <xdr:rowOff>113648</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9801225" y="38100"/>
          <a:ext cx="2990476" cy="5219048"/>
        </a:xfrm>
        <a:prstGeom prst="rect">
          <a:avLst/>
        </a:prstGeom>
      </xdr:spPr>
    </xdr:pic>
    <xdr:clientData/>
  </xdr:twoCellAnchor>
  <xdr:twoCellAnchor editAs="oneCell">
    <xdr:from>
      <xdr:col>0</xdr:col>
      <xdr:colOff>19050</xdr:colOff>
      <xdr:row>0</xdr:row>
      <xdr:rowOff>19050</xdr:rowOff>
    </xdr:from>
    <xdr:to>
      <xdr:col>14</xdr:col>
      <xdr:colOff>141660</xdr:colOff>
      <xdr:row>29</xdr:row>
      <xdr:rowOff>123191</xdr:rowOff>
    </xdr:to>
    <xdr:pic>
      <xdr:nvPicPr>
        <xdr:cNvPr id="4" name="图片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9050" y="19050"/>
          <a:ext cx="9723810" cy="50761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400050</xdr:colOff>
      <xdr:row>0</xdr:row>
      <xdr:rowOff>28575</xdr:rowOff>
    </xdr:from>
    <xdr:to>
      <xdr:col>31</xdr:col>
      <xdr:colOff>17898</xdr:colOff>
      <xdr:row>29</xdr:row>
      <xdr:rowOff>27954</xdr:rowOff>
    </xdr:to>
    <xdr:pic>
      <xdr:nvPicPr>
        <xdr:cNvPr id="3" name="图片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2139613" y="28575"/>
          <a:ext cx="9285723" cy="4833317"/>
        </a:xfrm>
        <a:prstGeom prst="rect">
          <a:avLst/>
        </a:prstGeom>
      </xdr:spPr>
    </xdr:pic>
    <xdr:clientData/>
  </xdr:twoCellAnchor>
  <xdr:twoCellAnchor editAs="oneCell">
    <xdr:from>
      <xdr:col>0</xdr:col>
      <xdr:colOff>0</xdr:colOff>
      <xdr:row>0</xdr:row>
      <xdr:rowOff>28575</xdr:rowOff>
    </xdr:from>
    <xdr:to>
      <xdr:col>4</xdr:col>
      <xdr:colOff>247276</xdr:colOff>
      <xdr:row>27</xdr:row>
      <xdr:rowOff>27997</xdr:rowOff>
    </xdr:to>
    <xdr:pic>
      <xdr:nvPicPr>
        <xdr:cNvPr id="13" name="图片 12">
          <a:extLst>
            <a:ext uri="{FF2B5EF4-FFF2-40B4-BE49-F238E27FC236}">
              <a16:creationId xmlns:a16="http://schemas.microsoft.com/office/drawing/2014/main" id="{00000000-0008-0000-0800-00000D000000}"/>
            </a:ext>
          </a:extLst>
        </xdr:cNvPr>
        <xdr:cNvPicPr>
          <a:picLocks noChangeAspect="1"/>
        </xdr:cNvPicPr>
      </xdr:nvPicPr>
      <xdr:blipFill>
        <a:blip xmlns:r="http://schemas.openxmlformats.org/officeDocument/2006/relationships" r:embed="rId2"/>
        <a:stretch>
          <a:fillRect/>
        </a:stretch>
      </xdr:blipFill>
      <xdr:spPr>
        <a:xfrm>
          <a:off x="0" y="28575"/>
          <a:ext cx="2990476" cy="4628572"/>
        </a:xfrm>
        <a:prstGeom prst="rect">
          <a:avLst/>
        </a:prstGeom>
      </xdr:spPr>
    </xdr:pic>
    <xdr:clientData/>
  </xdr:twoCellAnchor>
  <xdr:twoCellAnchor>
    <xdr:from>
      <xdr:col>0</xdr:col>
      <xdr:colOff>112059</xdr:colOff>
      <xdr:row>17</xdr:row>
      <xdr:rowOff>72278</xdr:rowOff>
    </xdr:from>
    <xdr:to>
      <xdr:col>1</xdr:col>
      <xdr:colOff>345141</xdr:colOff>
      <xdr:row>19</xdr:row>
      <xdr:rowOff>31937</xdr:rowOff>
    </xdr:to>
    <xdr:sp macro="" textlink="">
      <xdr:nvSpPr>
        <xdr:cNvPr id="14" name="圆角矩形 13">
          <a:extLst>
            <a:ext uri="{FF2B5EF4-FFF2-40B4-BE49-F238E27FC236}">
              <a16:creationId xmlns:a16="http://schemas.microsoft.com/office/drawing/2014/main" id="{00000000-0008-0000-0800-00000E000000}"/>
            </a:ext>
          </a:extLst>
        </xdr:cNvPr>
        <xdr:cNvSpPr/>
      </xdr:nvSpPr>
      <xdr:spPr>
        <a:xfrm>
          <a:off x="112059" y="2986928"/>
          <a:ext cx="918882" cy="302559"/>
        </a:xfrm>
        <a:prstGeom prst="round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280148</xdr:colOff>
      <xdr:row>0</xdr:row>
      <xdr:rowOff>11206</xdr:rowOff>
    </xdr:from>
    <xdr:to>
      <xdr:col>17</xdr:col>
      <xdr:colOff>470074</xdr:colOff>
      <xdr:row>29</xdr:row>
      <xdr:rowOff>127124</xdr:rowOff>
    </xdr:to>
    <xdr:pic>
      <xdr:nvPicPr>
        <xdr:cNvPr id="17" name="图片 16">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3"/>
        <a:stretch>
          <a:fillRect/>
        </a:stretch>
      </xdr:blipFill>
      <xdr:spPr>
        <a:xfrm>
          <a:off x="3014383" y="11206"/>
          <a:ext cx="9076191" cy="4990477"/>
        </a:xfrm>
        <a:prstGeom prst="rect">
          <a:avLst/>
        </a:prstGeom>
      </xdr:spPr>
    </xdr:pic>
    <xdr:clientData/>
  </xdr:twoCellAnchor>
  <xdr:twoCellAnchor>
    <xdr:from>
      <xdr:col>13</xdr:col>
      <xdr:colOff>574862</xdr:colOff>
      <xdr:row>18</xdr:row>
      <xdr:rowOff>141755</xdr:rowOff>
    </xdr:from>
    <xdr:to>
      <xdr:col>17</xdr:col>
      <xdr:colOff>22412</xdr:colOff>
      <xdr:row>20</xdr:row>
      <xdr:rowOff>122705</xdr:rowOff>
    </xdr:to>
    <xdr:sp macro="" textlink="">
      <xdr:nvSpPr>
        <xdr:cNvPr id="15" name="圆角矩形 14">
          <a:extLst>
            <a:ext uri="{FF2B5EF4-FFF2-40B4-BE49-F238E27FC236}">
              <a16:creationId xmlns:a16="http://schemas.microsoft.com/office/drawing/2014/main" id="{00000000-0008-0000-0800-00000F000000}"/>
            </a:ext>
          </a:extLst>
        </xdr:cNvPr>
        <xdr:cNvSpPr/>
      </xdr:nvSpPr>
      <xdr:spPr>
        <a:xfrm>
          <a:off x="9461127" y="3167343"/>
          <a:ext cx="2181785" cy="317127"/>
        </a:xfrm>
        <a:prstGeom prst="round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603437</xdr:colOff>
      <xdr:row>22</xdr:row>
      <xdr:rowOff>164167</xdr:rowOff>
    </xdr:from>
    <xdr:to>
      <xdr:col>17</xdr:col>
      <xdr:colOff>5603</xdr:colOff>
      <xdr:row>24</xdr:row>
      <xdr:rowOff>154642</xdr:rowOff>
    </xdr:to>
    <xdr:sp macro="" textlink="">
      <xdr:nvSpPr>
        <xdr:cNvPr id="16" name="圆角矩形 15">
          <a:extLst>
            <a:ext uri="{FF2B5EF4-FFF2-40B4-BE49-F238E27FC236}">
              <a16:creationId xmlns:a16="http://schemas.microsoft.com/office/drawing/2014/main" id="{00000000-0008-0000-0800-000010000000}"/>
            </a:ext>
          </a:extLst>
        </xdr:cNvPr>
        <xdr:cNvSpPr/>
      </xdr:nvSpPr>
      <xdr:spPr>
        <a:xfrm>
          <a:off x="9489702" y="3862108"/>
          <a:ext cx="2136401" cy="326652"/>
        </a:xfrm>
        <a:prstGeom prst="round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7284</xdr:colOff>
      <xdr:row>12</xdr:row>
      <xdr:rowOff>2241</xdr:rowOff>
    </xdr:from>
    <xdr:to>
      <xdr:col>12</xdr:col>
      <xdr:colOff>81243</xdr:colOff>
      <xdr:row>17</xdr:row>
      <xdr:rowOff>151279</xdr:rowOff>
    </xdr:to>
    <xdr:cxnSp macro="">
      <xdr:nvCxnSpPr>
        <xdr:cNvPr id="5" name="直接箭头连接符 4">
          <a:extLst>
            <a:ext uri="{FF2B5EF4-FFF2-40B4-BE49-F238E27FC236}">
              <a16:creationId xmlns:a16="http://schemas.microsoft.com/office/drawing/2014/main" id="{00000000-0008-0000-0800-000005000000}"/>
            </a:ext>
          </a:extLst>
        </xdr:cNvPr>
        <xdr:cNvCxnSpPr/>
      </xdr:nvCxnSpPr>
      <xdr:spPr>
        <a:xfrm flipH="1">
          <a:off x="7526431" y="2019300"/>
          <a:ext cx="757518" cy="989479"/>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599514</xdr:colOff>
      <xdr:row>3</xdr:row>
      <xdr:rowOff>159123</xdr:rowOff>
    </xdr:from>
    <xdr:to>
      <xdr:col>16</xdr:col>
      <xdr:colOff>580464</xdr:colOff>
      <xdr:row>18</xdr:row>
      <xdr:rowOff>560</xdr:rowOff>
    </xdr:to>
    <xdr:cxnSp macro="">
      <xdr:nvCxnSpPr>
        <xdr:cNvPr id="9" name="直接箭头连接符 8">
          <a:extLst>
            <a:ext uri="{FF2B5EF4-FFF2-40B4-BE49-F238E27FC236}">
              <a16:creationId xmlns:a16="http://schemas.microsoft.com/office/drawing/2014/main" id="{00000000-0008-0000-0800-000009000000}"/>
            </a:ext>
          </a:extLst>
        </xdr:cNvPr>
        <xdr:cNvCxnSpPr/>
      </xdr:nvCxnSpPr>
      <xdr:spPr>
        <a:xfrm flipH="1">
          <a:off x="10852896" y="663388"/>
          <a:ext cx="664509" cy="2362760"/>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519394</xdr:colOff>
      <xdr:row>3</xdr:row>
      <xdr:rowOff>111498</xdr:rowOff>
    </xdr:from>
    <xdr:to>
      <xdr:col>13</xdr:col>
      <xdr:colOff>366994</xdr:colOff>
      <xdr:row>12</xdr:row>
      <xdr:rowOff>63873</xdr:rowOff>
    </xdr:to>
    <xdr:cxnSp macro="">
      <xdr:nvCxnSpPr>
        <xdr:cNvPr id="7" name="直接箭头连接符 6">
          <a:extLst>
            <a:ext uri="{FF2B5EF4-FFF2-40B4-BE49-F238E27FC236}">
              <a16:creationId xmlns:a16="http://schemas.microsoft.com/office/drawing/2014/main" id="{00000000-0008-0000-0800-000007000000}"/>
            </a:ext>
          </a:extLst>
        </xdr:cNvPr>
        <xdr:cNvCxnSpPr/>
      </xdr:nvCxnSpPr>
      <xdr:spPr>
        <a:xfrm>
          <a:off x="8722100" y="615763"/>
          <a:ext cx="531159" cy="1465169"/>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0</xdr:col>
      <xdr:colOff>23812</xdr:colOff>
      <xdr:row>31</xdr:row>
      <xdr:rowOff>71437</xdr:rowOff>
    </xdr:from>
    <xdr:to>
      <xdr:col>4</xdr:col>
      <xdr:colOff>232991</xdr:colOff>
      <xdr:row>62</xdr:row>
      <xdr:rowOff>75553</xdr:rowOff>
    </xdr:to>
    <xdr:pic>
      <xdr:nvPicPr>
        <xdr:cNvPr id="18" name="图片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4"/>
        <a:stretch>
          <a:fillRect/>
        </a:stretch>
      </xdr:blipFill>
      <xdr:spPr>
        <a:xfrm>
          <a:off x="23812" y="5595937"/>
          <a:ext cx="2971429" cy="51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275848</xdr:colOff>
      <xdr:row>29</xdr:row>
      <xdr:rowOff>56522</xdr:rowOff>
    </xdr:to>
    <xdr:pic>
      <xdr:nvPicPr>
        <xdr:cNvPr id="3" name="图片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3019048" cy="5028572"/>
        </a:xfrm>
        <a:prstGeom prst="rect">
          <a:avLst/>
        </a:prstGeom>
      </xdr:spPr>
    </xdr:pic>
    <xdr:clientData/>
  </xdr:twoCellAnchor>
  <xdr:twoCellAnchor editAs="oneCell">
    <xdr:from>
      <xdr:col>17</xdr:col>
      <xdr:colOff>495300</xdr:colOff>
      <xdr:row>0</xdr:row>
      <xdr:rowOff>47625</xdr:rowOff>
    </xdr:from>
    <xdr:to>
      <xdr:col>31</xdr:col>
      <xdr:colOff>65529</xdr:colOff>
      <xdr:row>29</xdr:row>
      <xdr:rowOff>56528</xdr:rowOff>
    </xdr:to>
    <xdr:pic>
      <xdr:nvPicPr>
        <xdr:cNvPr id="4" name="图片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12153900" y="47625"/>
          <a:ext cx="9171429" cy="4980953"/>
        </a:xfrm>
        <a:prstGeom prst="rect">
          <a:avLst/>
        </a:prstGeom>
      </xdr:spPr>
    </xdr:pic>
    <xdr:clientData/>
  </xdr:twoCellAnchor>
  <xdr:twoCellAnchor>
    <xdr:from>
      <xdr:col>0</xdr:col>
      <xdr:colOff>123825</xdr:colOff>
      <xdr:row>23</xdr:row>
      <xdr:rowOff>152400</xdr:rowOff>
    </xdr:from>
    <xdr:to>
      <xdr:col>2</xdr:col>
      <xdr:colOff>238125</xdr:colOff>
      <xdr:row>26</xdr:row>
      <xdr:rowOff>19050</xdr:rowOff>
    </xdr:to>
    <xdr:sp macro="" textlink="">
      <xdr:nvSpPr>
        <xdr:cNvPr id="5" name="圆角矩形 4">
          <a:extLst>
            <a:ext uri="{FF2B5EF4-FFF2-40B4-BE49-F238E27FC236}">
              <a16:creationId xmlns:a16="http://schemas.microsoft.com/office/drawing/2014/main" id="{00000000-0008-0000-0900-000005000000}"/>
            </a:ext>
          </a:extLst>
        </xdr:cNvPr>
        <xdr:cNvSpPr/>
      </xdr:nvSpPr>
      <xdr:spPr>
        <a:xfrm>
          <a:off x="123825" y="4095750"/>
          <a:ext cx="1485900" cy="381000"/>
        </a:xfrm>
        <a:prstGeom prst="roundRect">
          <a:avLst/>
        </a:prstGeom>
        <a:noFill/>
        <a:ln w="190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18</xdr:col>
      <xdr:colOff>342900</xdr:colOff>
      <xdr:row>22</xdr:row>
      <xdr:rowOff>66675</xdr:rowOff>
    </xdr:from>
    <xdr:to>
      <xdr:col>21</xdr:col>
      <xdr:colOff>200025</xdr:colOff>
      <xdr:row>25</xdr:row>
      <xdr:rowOff>9525</xdr:rowOff>
    </xdr:to>
    <xdr:sp macro="" textlink="">
      <xdr:nvSpPr>
        <xdr:cNvPr id="20" name="TextBox 19">
          <a:extLst>
            <a:ext uri="{FF2B5EF4-FFF2-40B4-BE49-F238E27FC236}">
              <a16:creationId xmlns:a16="http://schemas.microsoft.com/office/drawing/2014/main" id="{00000000-0008-0000-0900-000014000000}"/>
            </a:ext>
          </a:extLst>
        </xdr:cNvPr>
        <xdr:cNvSpPr txBox="1"/>
      </xdr:nvSpPr>
      <xdr:spPr>
        <a:xfrm>
          <a:off x="12687300" y="3838575"/>
          <a:ext cx="19145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latin typeface="微软雅黑" pitchFamily="34" charset="-122"/>
              <a:ea typeface="微软雅黑" pitchFamily="34" charset="-122"/>
            </a:rPr>
            <a:t>批量确认考勤异常数据操作</a:t>
          </a:r>
        </a:p>
      </xdr:txBody>
    </xdr:sp>
    <xdr:clientData/>
  </xdr:twoCellAnchor>
  <xdr:twoCellAnchor editAs="oneCell">
    <xdr:from>
      <xdr:col>4</xdr:col>
      <xdr:colOff>304800</xdr:colOff>
      <xdr:row>0</xdr:row>
      <xdr:rowOff>38100</xdr:rowOff>
    </xdr:from>
    <xdr:to>
      <xdr:col>17</xdr:col>
      <xdr:colOff>494163</xdr:colOff>
      <xdr:row>29</xdr:row>
      <xdr:rowOff>66050</xdr:rowOff>
    </xdr:to>
    <xdr:pic>
      <xdr:nvPicPr>
        <xdr:cNvPr id="6" name="图片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a:stretch>
          <a:fillRect/>
        </a:stretch>
      </xdr:blipFill>
      <xdr:spPr>
        <a:xfrm>
          <a:off x="3048000" y="38100"/>
          <a:ext cx="9104763" cy="5000000"/>
        </a:xfrm>
        <a:prstGeom prst="rect">
          <a:avLst/>
        </a:prstGeom>
      </xdr:spPr>
    </xdr:pic>
    <xdr:clientData/>
  </xdr:twoCellAnchor>
  <xdr:twoCellAnchor>
    <xdr:from>
      <xdr:col>8</xdr:col>
      <xdr:colOff>66674</xdr:colOff>
      <xdr:row>6</xdr:row>
      <xdr:rowOff>38101</xdr:rowOff>
    </xdr:from>
    <xdr:to>
      <xdr:col>12</xdr:col>
      <xdr:colOff>152400</xdr:colOff>
      <xdr:row>7</xdr:row>
      <xdr:rowOff>142875</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5553074" y="1066801"/>
          <a:ext cx="2828926" cy="276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latin typeface="微软雅黑" pitchFamily="34" charset="-122"/>
              <a:ea typeface="微软雅黑" pitchFamily="34" charset="-122"/>
            </a:rPr>
            <a:t>向左滑动对单条数据确认或修改日报表状态</a:t>
          </a:r>
        </a:p>
      </xdr:txBody>
    </xdr:sp>
    <xdr:clientData/>
  </xdr:twoCellAnchor>
  <xdr:twoCellAnchor>
    <xdr:from>
      <xdr:col>8</xdr:col>
      <xdr:colOff>133350</xdr:colOff>
      <xdr:row>7</xdr:row>
      <xdr:rowOff>161925</xdr:rowOff>
    </xdr:from>
    <xdr:to>
      <xdr:col>11</xdr:col>
      <xdr:colOff>581025</xdr:colOff>
      <xdr:row>8</xdr:row>
      <xdr:rowOff>114300</xdr:rowOff>
    </xdr:to>
    <xdr:cxnSp macro="">
      <xdr:nvCxnSpPr>
        <xdr:cNvPr id="11" name="直接箭头连接符 10">
          <a:extLst>
            <a:ext uri="{FF2B5EF4-FFF2-40B4-BE49-F238E27FC236}">
              <a16:creationId xmlns:a16="http://schemas.microsoft.com/office/drawing/2014/main" id="{00000000-0008-0000-0900-00000B000000}"/>
            </a:ext>
          </a:extLst>
        </xdr:cNvPr>
        <xdr:cNvCxnSpPr/>
      </xdr:nvCxnSpPr>
      <xdr:spPr>
        <a:xfrm>
          <a:off x="5619750" y="1362075"/>
          <a:ext cx="2505075" cy="123825"/>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76200</xdr:colOff>
      <xdr:row>9</xdr:row>
      <xdr:rowOff>161925</xdr:rowOff>
    </xdr:from>
    <xdr:to>
      <xdr:col>13</xdr:col>
      <xdr:colOff>571500</xdr:colOff>
      <xdr:row>13</xdr:row>
      <xdr:rowOff>133350</xdr:rowOff>
    </xdr:to>
    <xdr:cxnSp macro="">
      <xdr:nvCxnSpPr>
        <xdr:cNvPr id="17" name="直接箭头连接符 16">
          <a:extLst>
            <a:ext uri="{FF2B5EF4-FFF2-40B4-BE49-F238E27FC236}">
              <a16:creationId xmlns:a16="http://schemas.microsoft.com/office/drawing/2014/main" id="{00000000-0008-0000-0900-000011000000}"/>
            </a:ext>
          </a:extLst>
        </xdr:cNvPr>
        <xdr:cNvCxnSpPr/>
      </xdr:nvCxnSpPr>
      <xdr:spPr>
        <a:xfrm>
          <a:off x="8991600" y="1704975"/>
          <a:ext cx="495300" cy="657225"/>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676275</xdr:colOff>
      <xdr:row>3</xdr:row>
      <xdr:rowOff>104775</xdr:rowOff>
    </xdr:from>
    <xdr:to>
      <xdr:col>18</xdr:col>
      <xdr:colOff>152400</xdr:colOff>
      <xdr:row>10</xdr:row>
      <xdr:rowOff>95250</xdr:rowOff>
    </xdr:to>
    <xdr:cxnSp macro="">
      <xdr:nvCxnSpPr>
        <xdr:cNvPr id="19" name="直接箭头连接符 18">
          <a:extLst>
            <a:ext uri="{FF2B5EF4-FFF2-40B4-BE49-F238E27FC236}">
              <a16:creationId xmlns:a16="http://schemas.microsoft.com/office/drawing/2014/main" id="{00000000-0008-0000-0900-000013000000}"/>
            </a:ext>
          </a:extLst>
        </xdr:cNvPr>
        <xdr:cNvCxnSpPr/>
      </xdr:nvCxnSpPr>
      <xdr:spPr>
        <a:xfrm>
          <a:off x="8905875" y="619125"/>
          <a:ext cx="3590925" cy="1190625"/>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xdr:row>
      <xdr:rowOff>133350</xdr:rowOff>
    </xdr:from>
    <xdr:to>
      <xdr:col>4</xdr:col>
      <xdr:colOff>657225</xdr:colOff>
      <xdr:row>24</xdr:row>
      <xdr:rowOff>123825</xdr:rowOff>
    </xdr:to>
    <xdr:cxnSp macro="">
      <xdr:nvCxnSpPr>
        <xdr:cNvPr id="7" name="直接箭头连接符 6">
          <a:extLst>
            <a:ext uri="{FF2B5EF4-FFF2-40B4-BE49-F238E27FC236}">
              <a16:creationId xmlns:a16="http://schemas.microsoft.com/office/drawing/2014/main" id="{00000000-0008-0000-0900-000007000000}"/>
            </a:ext>
          </a:extLst>
        </xdr:cNvPr>
        <xdr:cNvCxnSpPr/>
      </xdr:nvCxnSpPr>
      <xdr:spPr>
        <a:xfrm flipV="1">
          <a:off x="1657350" y="647700"/>
          <a:ext cx="1743075" cy="3590925"/>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4</xdr:col>
      <xdr:colOff>285372</xdr:colOff>
      <xdr:row>29</xdr:row>
      <xdr:rowOff>104148</xdr:rowOff>
    </xdr:to>
    <xdr:pic>
      <xdr:nvPicPr>
        <xdr:cNvPr id="2" name="图片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57150"/>
          <a:ext cx="3028572" cy="5019048"/>
        </a:xfrm>
        <a:prstGeom prst="rect">
          <a:avLst/>
        </a:prstGeom>
      </xdr:spPr>
    </xdr:pic>
    <xdr:clientData/>
  </xdr:twoCellAnchor>
  <xdr:twoCellAnchor editAs="oneCell">
    <xdr:from>
      <xdr:col>4</xdr:col>
      <xdr:colOff>295275</xdr:colOff>
      <xdr:row>0</xdr:row>
      <xdr:rowOff>47625</xdr:rowOff>
    </xdr:from>
    <xdr:to>
      <xdr:col>9</xdr:col>
      <xdr:colOff>4117</xdr:colOff>
      <xdr:row>29</xdr:row>
      <xdr:rowOff>76200</xdr:rowOff>
    </xdr:to>
    <xdr:pic>
      <xdr:nvPicPr>
        <xdr:cNvPr id="4" name="图片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3038475" y="47625"/>
          <a:ext cx="3137842" cy="5000625"/>
        </a:xfrm>
        <a:prstGeom prst="rect">
          <a:avLst/>
        </a:prstGeom>
      </xdr:spPr>
    </xdr:pic>
    <xdr:clientData/>
  </xdr:twoCellAnchor>
  <xdr:twoCellAnchor editAs="oneCell">
    <xdr:from>
      <xdr:col>18</xdr:col>
      <xdr:colOff>676275</xdr:colOff>
      <xdr:row>0</xdr:row>
      <xdr:rowOff>76200</xdr:rowOff>
    </xdr:from>
    <xdr:to>
      <xdr:col>23</xdr:col>
      <xdr:colOff>218704</xdr:colOff>
      <xdr:row>29</xdr:row>
      <xdr:rowOff>123198</xdr:rowOff>
    </xdr:to>
    <xdr:pic>
      <xdr:nvPicPr>
        <xdr:cNvPr id="6" name="图片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3"/>
        <a:stretch>
          <a:fillRect/>
        </a:stretch>
      </xdr:blipFill>
      <xdr:spPr>
        <a:xfrm>
          <a:off x="13020675" y="76200"/>
          <a:ext cx="2971429" cy="5019048"/>
        </a:xfrm>
        <a:prstGeom prst="rect">
          <a:avLst/>
        </a:prstGeom>
      </xdr:spPr>
    </xdr:pic>
    <xdr:clientData/>
  </xdr:twoCellAnchor>
  <xdr:twoCellAnchor>
    <xdr:from>
      <xdr:col>1</xdr:col>
      <xdr:colOff>447675</xdr:colOff>
      <xdr:row>3</xdr:row>
      <xdr:rowOff>152400</xdr:rowOff>
    </xdr:from>
    <xdr:to>
      <xdr:col>5</xdr:col>
      <xdr:colOff>66675</xdr:colOff>
      <xdr:row>22</xdr:row>
      <xdr:rowOff>152400</xdr:rowOff>
    </xdr:to>
    <xdr:cxnSp macro="">
      <xdr:nvCxnSpPr>
        <xdr:cNvPr id="8" name="直接箭头连接符 7">
          <a:extLst>
            <a:ext uri="{FF2B5EF4-FFF2-40B4-BE49-F238E27FC236}">
              <a16:creationId xmlns:a16="http://schemas.microsoft.com/office/drawing/2014/main" id="{00000000-0008-0000-0A00-000008000000}"/>
            </a:ext>
          </a:extLst>
        </xdr:cNvPr>
        <xdr:cNvCxnSpPr/>
      </xdr:nvCxnSpPr>
      <xdr:spPr>
        <a:xfrm flipV="1">
          <a:off x="1133475" y="666750"/>
          <a:ext cx="2362200" cy="3257550"/>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38100</xdr:colOff>
      <xdr:row>8</xdr:row>
      <xdr:rowOff>123825</xdr:rowOff>
    </xdr:from>
    <xdr:to>
      <xdr:col>9</xdr:col>
      <xdr:colOff>371475</xdr:colOff>
      <xdr:row>15</xdr:row>
      <xdr:rowOff>133350</xdr:rowOff>
    </xdr:to>
    <xdr:cxnSp macro="">
      <xdr:nvCxnSpPr>
        <xdr:cNvPr id="10" name="直接箭头连接符 9">
          <a:extLst>
            <a:ext uri="{FF2B5EF4-FFF2-40B4-BE49-F238E27FC236}">
              <a16:creationId xmlns:a16="http://schemas.microsoft.com/office/drawing/2014/main" id="{00000000-0008-0000-0A00-00000A000000}"/>
            </a:ext>
          </a:extLst>
        </xdr:cNvPr>
        <xdr:cNvCxnSpPr/>
      </xdr:nvCxnSpPr>
      <xdr:spPr>
        <a:xfrm flipV="1">
          <a:off x="5524500" y="1495425"/>
          <a:ext cx="1019175" cy="1209675"/>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23</xdr:col>
      <xdr:colOff>371475</xdr:colOff>
      <xdr:row>12</xdr:row>
      <xdr:rowOff>161925</xdr:rowOff>
    </xdr:from>
    <xdr:to>
      <xdr:col>25</xdr:col>
      <xdr:colOff>628650</xdr:colOff>
      <xdr:row>15</xdr:row>
      <xdr:rowOff>76200</xdr:rowOff>
    </xdr:to>
    <xdr:sp macro="" textlink="">
      <xdr:nvSpPr>
        <xdr:cNvPr id="19" name="TextBox 18">
          <a:extLst>
            <a:ext uri="{FF2B5EF4-FFF2-40B4-BE49-F238E27FC236}">
              <a16:creationId xmlns:a16="http://schemas.microsoft.com/office/drawing/2014/main" id="{00000000-0008-0000-0A00-000013000000}"/>
            </a:ext>
          </a:extLst>
        </xdr:cNvPr>
        <xdr:cNvSpPr txBox="1"/>
      </xdr:nvSpPr>
      <xdr:spPr>
        <a:xfrm>
          <a:off x="16144875" y="2219325"/>
          <a:ext cx="1628775"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latin typeface="微软雅黑" pitchFamily="34" charset="-122"/>
              <a:ea typeface="微软雅黑" pitchFamily="34" charset="-122"/>
            </a:rPr>
            <a:t>员工个人查看排班界面</a:t>
          </a:r>
        </a:p>
      </xdr:txBody>
    </xdr:sp>
    <xdr:clientData/>
  </xdr:twoCellAnchor>
  <xdr:twoCellAnchor>
    <xdr:from>
      <xdr:col>21</xdr:col>
      <xdr:colOff>238125</xdr:colOff>
      <xdr:row>3</xdr:row>
      <xdr:rowOff>152400</xdr:rowOff>
    </xdr:from>
    <xdr:to>
      <xdr:col>23</xdr:col>
      <xdr:colOff>647700</xdr:colOff>
      <xdr:row>12</xdr:row>
      <xdr:rowOff>104775</xdr:rowOff>
    </xdr:to>
    <xdr:cxnSp macro="">
      <xdr:nvCxnSpPr>
        <xdr:cNvPr id="18" name="直接箭头连接符 17">
          <a:extLst>
            <a:ext uri="{FF2B5EF4-FFF2-40B4-BE49-F238E27FC236}">
              <a16:creationId xmlns:a16="http://schemas.microsoft.com/office/drawing/2014/main" id="{00000000-0008-0000-0A00-000012000000}"/>
            </a:ext>
          </a:extLst>
        </xdr:cNvPr>
        <xdr:cNvCxnSpPr/>
      </xdr:nvCxnSpPr>
      <xdr:spPr>
        <a:xfrm>
          <a:off x="14639925" y="666750"/>
          <a:ext cx="1781175" cy="1495425"/>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9</xdr:col>
      <xdr:colOff>47625</xdr:colOff>
      <xdr:row>0</xdr:row>
      <xdr:rowOff>38100</xdr:rowOff>
    </xdr:from>
    <xdr:to>
      <xdr:col>18</xdr:col>
      <xdr:colOff>618283</xdr:colOff>
      <xdr:row>17</xdr:row>
      <xdr:rowOff>132974</xdr:rowOff>
    </xdr:to>
    <xdr:pic>
      <xdr:nvPicPr>
        <xdr:cNvPr id="3" name="图片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4"/>
        <a:stretch>
          <a:fillRect/>
        </a:stretch>
      </xdr:blipFill>
      <xdr:spPr>
        <a:xfrm>
          <a:off x="6219825" y="38100"/>
          <a:ext cx="6742858" cy="3009524"/>
        </a:xfrm>
        <a:prstGeom prst="rect">
          <a:avLst/>
        </a:prstGeom>
      </xdr:spPr>
    </xdr:pic>
    <xdr:clientData/>
  </xdr:twoCellAnchor>
  <xdr:twoCellAnchor>
    <xdr:from>
      <xdr:col>11</xdr:col>
      <xdr:colOff>390525</xdr:colOff>
      <xdr:row>19</xdr:row>
      <xdr:rowOff>66675</xdr:rowOff>
    </xdr:from>
    <xdr:to>
      <xdr:col>14</xdr:col>
      <xdr:colOff>647700</xdr:colOff>
      <xdr:row>23</xdr:row>
      <xdr:rowOff>28575</xdr:rowOff>
    </xdr:to>
    <xdr:sp macro="" textlink="">
      <xdr:nvSpPr>
        <xdr:cNvPr id="22" name="TextBox 21">
          <a:extLst>
            <a:ext uri="{FF2B5EF4-FFF2-40B4-BE49-F238E27FC236}">
              <a16:creationId xmlns:a16="http://schemas.microsoft.com/office/drawing/2014/main" id="{00000000-0008-0000-0A00-000016000000}"/>
            </a:ext>
          </a:extLst>
        </xdr:cNvPr>
        <xdr:cNvSpPr txBox="1"/>
      </xdr:nvSpPr>
      <xdr:spPr>
        <a:xfrm>
          <a:off x="7934325" y="3324225"/>
          <a:ext cx="2314575" cy="64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latin typeface="微软雅黑" pitchFamily="34" charset="-122"/>
              <a:ea typeface="微软雅黑" pitchFamily="34" charset="-122"/>
            </a:rPr>
            <a:t>店铺组织负责人排班及查看权限下员工排班界面</a:t>
          </a:r>
        </a:p>
      </xdr:txBody>
    </xdr:sp>
    <xdr:clientData/>
  </xdr:twoCellAnchor>
  <xdr:twoCellAnchor>
    <xdr:from>
      <xdr:col>10</xdr:col>
      <xdr:colOff>28575</xdr:colOff>
      <xdr:row>16</xdr:row>
      <xdr:rowOff>161925</xdr:rowOff>
    </xdr:from>
    <xdr:to>
      <xdr:col>11</xdr:col>
      <xdr:colOff>352425</xdr:colOff>
      <xdr:row>19</xdr:row>
      <xdr:rowOff>161925</xdr:rowOff>
    </xdr:to>
    <xdr:cxnSp macro="">
      <xdr:nvCxnSpPr>
        <xdr:cNvPr id="21" name="直接箭头连接符 20">
          <a:extLst>
            <a:ext uri="{FF2B5EF4-FFF2-40B4-BE49-F238E27FC236}">
              <a16:creationId xmlns:a16="http://schemas.microsoft.com/office/drawing/2014/main" id="{00000000-0008-0000-0A00-000015000000}"/>
            </a:ext>
          </a:extLst>
        </xdr:cNvPr>
        <xdr:cNvCxnSpPr/>
      </xdr:nvCxnSpPr>
      <xdr:spPr>
        <a:xfrm>
          <a:off x="6886575" y="2905125"/>
          <a:ext cx="1009650" cy="514350"/>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523875</xdr:colOff>
      <xdr:row>6</xdr:row>
      <xdr:rowOff>133350</xdr:rowOff>
    </xdr:from>
    <xdr:to>
      <xdr:col>12</xdr:col>
      <xdr:colOff>219075</xdr:colOff>
      <xdr:row>10</xdr:row>
      <xdr:rowOff>152400</xdr:rowOff>
    </xdr:to>
    <xdr:cxnSp macro="">
      <xdr:nvCxnSpPr>
        <xdr:cNvPr id="12" name="直接箭头连接符 11">
          <a:extLst>
            <a:ext uri="{FF2B5EF4-FFF2-40B4-BE49-F238E27FC236}">
              <a16:creationId xmlns:a16="http://schemas.microsoft.com/office/drawing/2014/main" id="{00000000-0008-0000-0A00-00000C000000}"/>
            </a:ext>
          </a:extLst>
        </xdr:cNvPr>
        <xdr:cNvCxnSpPr/>
      </xdr:nvCxnSpPr>
      <xdr:spPr>
        <a:xfrm>
          <a:off x="7381875" y="1162050"/>
          <a:ext cx="1066800" cy="704850"/>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304801</xdr:colOff>
      <xdr:row>10</xdr:row>
      <xdr:rowOff>9525</xdr:rowOff>
    </xdr:from>
    <xdr:to>
      <xdr:col>12</xdr:col>
      <xdr:colOff>28575</xdr:colOff>
      <xdr:row>17</xdr:row>
      <xdr:rowOff>57150</xdr:rowOff>
    </xdr:to>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7162801" y="1724025"/>
          <a:ext cx="1095374" cy="1247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latin typeface="微软雅黑" pitchFamily="34" charset="-122"/>
              <a:ea typeface="微软雅黑" pitchFamily="34" charset="-122"/>
            </a:rPr>
            <a:t>点击空白处出现本组织下后台已维护的班次供选择</a:t>
          </a:r>
        </a:p>
      </xdr:txBody>
    </xdr:sp>
    <xdr:clientData/>
  </xdr:twoCellAnchor>
  <xdr:twoCellAnchor>
    <xdr:from>
      <xdr:col>15</xdr:col>
      <xdr:colOff>438150</xdr:colOff>
      <xdr:row>4</xdr:row>
      <xdr:rowOff>76200</xdr:rowOff>
    </xdr:from>
    <xdr:to>
      <xdr:col>16</xdr:col>
      <xdr:colOff>447675</xdr:colOff>
      <xdr:row>7</xdr:row>
      <xdr:rowOff>38100</xdr:rowOff>
    </xdr:to>
    <xdr:cxnSp macro="">
      <xdr:nvCxnSpPr>
        <xdr:cNvPr id="15" name="直接箭头连接符 14">
          <a:extLst>
            <a:ext uri="{FF2B5EF4-FFF2-40B4-BE49-F238E27FC236}">
              <a16:creationId xmlns:a16="http://schemas.microsoft.com/office/drawing/2014/main" id="{00000000-0008-0000-0A00-00000F000000}"/>
            </a:ext>
          </a:extLst>
        </xdr:cNvPr>
        <xdr:cNvCxnSpPr/>
      </xdr:nvCxnSpPr>
      <xdr:spPr>
        <a:xfrm>
          <a:off x="10725150" y="762000"/>
          <a:ext cx="695325" cy="476250"/>
        </a:xfrm>
        <a:prstGeom prst="straightConnector1">
          <a:avLst/>
        </a:prstGeom>
        <a:ln w="19050">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466725</xdr:colOff>
      <xdr:row>6</xdr:row>
      <xdr:rowOff>142875</xdr:rowOff>
    </xdr:from>
    <xdr:to>
      <xdr:col>18</xdr:col>
      <xdr:colOff>95250</xdr:colOff>
      <xdr:row>10</xdr:row>
      <xdr:rowOff>38100</xdr:rowOff>
    </xdr:to>
    <xdr:sp macro="" textlink="">
      <xdr:nvSpPr>
        <xdr:cNvPr id="16" name="TextBox 15">
          <a:extLst>
            <a:ext uri="{FF2B5EF4-FFF2-40B4-BE49-F238E27FC236}">
              <a16:creationId xmlns:a16="http://schemas.microsoft.com/office/drawing/2014/main" id="{00000000-0008-0000-0A00-000010000000}"/>
            </a:ext>
          </a:extLst>
        </xdr:cNvPr>
        <xdr:cNvSpPr txBox="1"/>
      </xdr:nvSpPr>
      <xdr:spPr>
        <a:xfrm>
          <a:off x="11439525" y="1171575"/>
          <a:ext cx="100012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latin typeface="微软雅黑" pitchFamily="34" charset="-122"/>
              <a:ea typeface="微软雅黑" pitchFamily="34" charset="-122"/>
            </a:rPr>
            <a:t>法定节假日颜色标识</a:t>
          </a:r>
        </a:p>
      </xdr:txBody>
    </xdr:sp>
    <xdr:clientData/>
  </xdr:twoCellAnchor>
  <xdr:twoCellAnchor>
    <xdr:from>
      <xdr:col>9</xdr:col>
      <xdr:colOff>295275</xdr:colOff>
      <xdr:row>5</xdr:row>
      <xdr:rowOff>0</xdr:rowOff>
    </xdr:from>
    <xdr:to>
      <xdr:col>9</xdr:col>
      <xdr:colOff>295275</xdr:colOff>
      <xdr:row>14</xdr:row>
      <xdr:rowOff>114300</xdr:rowOff>
    </xdr:to>
    <xdr:cxnSp macro="">
      <xdr:nvCxnSpPr>
        <xdr:cNvPr id="11" name="直接箭头连接符 10">
          <a:extLst>
            <a:ext uri="{FF2B5EF4-FFF2-40B4-BE49-F238E27FC236}">
              <a16:creationId xmlns:a16="http://schemas.microsoft.com/office/drawing/2014/main" id="{00000000-0008-0000-0A00-00000B000000}"/>
            </a:ext>
          </a:extLst>
        </xdr:cNvPr>
        <xdr:cNvCxnSpPr/>
      </xdr:nvCxnSpPr>
      <xdr:spPr>
        <a:xfrm>
          <a:off x="6467475" y="857250"/>
          <a:ext cx="0" cy="1657350"/>
        </a:xfrm>
        <a:prstGeom prst="straightConnector1">
          <a:avLst/>
        </a:prstGeom>
        <a:ln w="28575">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247650</xdr:colOff>
      <xdr:row>17</xdr:row>
      <xdr:rowOff>9525</xdr:rowOff>
    </xdr:from>
    <xdr:to>
      <xdr:col>17</xdr:col>
      <xdr:colOff>390525</xdr:colOff>
      <xdr:row>18</xdr:row>
      <xdr:rowOff>123825</xdr:rowOff>
    </xdr:to>
    <xdr:sp macro="" textlink="">
      <xdr:nvSpPr>
        <xdr:cNvPr id="14" name="TextBox 13">
          <a:extLst>
            <a:ext uri="{FF2B5EF4-FFF2-40B4-BE49-F238E27FC236}">
              <a16:creationId xmlns:a16="http://schemas.microsoft.com/office/drawing/2014/main" id="{00000000-0008-0000-0A00-00000E000000}"/>
            </a:ext>
          </a:extLst>
        </xdr:cNvPr>
        <xdr:cNvSpPr txBox="1"/>
      </xdr:nvSpPr>
      <xdr:spPr>
        <a:xfrm>
          <a:off x="11220450" y="2924175"/>
          <a:ext cx="82867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b="1">
              <a:solidFill>
                <a:schemeClr val="accent1"/>
              </a:solidFill>
              <a:latin typeface="微软雅黑" pitchFamily="34" charset="-122"/>
              <a:ea typeface="微软雅黑" pitchFamily="34" charset="-122"/>
            </a:rPr>
            <a:t>左右拖动</a:t>
          </a:r>
        </a:p>
      </xdr:txBody>
    </xdr:sp>
    <xdr:clientData/>
  </xdr:twoCellAnchor>
  <xdr:twoCellAnchor>
    <xdr:from>
      <xdr:col>15</xdr:col>
      <xdr:colOff>219075</xdr:colOff>
      <xdr:row>18</xdr:row>
      <xdr:rowOff>85725</xdr:rowOff>
    </xdr:from>
    <xdr:to>
      <xdr:col>18</xdr:col>
      <xdr:colOff>304800</xdr:colOff>
      <xdr:row>18</xdr:row>
      <xdr:rowOff>104775</xdr:rowOff>
    </xdr:to>
    <xdr:cxnSp macro="">
      <xdr:nvCxnSpPr>
        <xdr:cNvPr id="20" name="直接箭头连接符 19">
          <a:extLst>
            <a:ext uri="{FF2B5EF4-FFF2-40B4-BE49-F238E27FC236}">
              <a16:creationId xmlns:a16="http://schemas.microsoft.com/office/drawing/2014/main" id="{00000000-0008-0000-0A00-000014000000}"/>
            </a:ext>
          </a:extLst>
        </xdr:cNvPr>
        <xdr:cNvCxnSpPr/>
      </xdr:nvCxnSpPr>
      <xdr:spPr>
        <a:xfrm flipV="1">
          <a:off x="10506075" y="3171825"/>
          <a:ext cx="2143125" cy="19050"/>
        </a:xfrm>
        <a:prstGeom prst="straightConnector1">
          <a:avLst/>
        </a:prstGeom>
        <a:ln w="28575">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7</xdr:row>
      <xdr:rowOff>0</xdr:rowOff>
    </xdr:from>
    <xdr:to>
      <xdr:col>9</xdr:col>
      <xdr:colOff>485775</xdr:colOff>
      <xdr:row>11</xdr:row>
      <xdr:rowOff>152400</xdr:rowOff>
    </xdr:to>
    <xdr:sp macro="" textlink="">
      <xdr:nvSpPr>
        <xdr:cNvPr id="23" name="TextBox 22">
          <a:extLst>
            <a:ext uri="{FF2B5EF4-FFF2-40B4-BE49-F238E27FC236}">
              <a16:creationId xmlns:a16="http://schemas.microsoft.com/office/drawing/2014/main" id="{00000000-0008-0000-0A00-000017000000}"/>
            </a:ext>
          </a:extLst>
        </xdr:cNvPr>
        <xdr:cNvSpPr txBox="1"/>
      </xdr:nvSpPr>
      <xdr:spPr>
        <a:xfrm>
          <a:off x="6372225" y="1200150"/>
          <a:ext cx="285750"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lang="zh-CN" altLang="en-US" sz="1100" b="1">
              <a:solidFill>
                <a:schemeClr val="accent1"/>
              </a:solidFill>
            </a:rPr>
            <a:t>上下拖动</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workbookViewId="0">
      <selection activeCell="F10" sqref="F10"/>
    </sheetView>
  </sheetViews>
  <sheetFormatPr defaultRowHeight="13.5" x14ac:dyDescent="0.15"/>
  <cols>
    <col min="1" max="1" width="9" customWidth="1"/>
    <col min="2" max="2" width="21.75" customWidth="1"/>
    <col min="3" max="3" width="72.375" style="1" customWidth="1"/>
    <col min="4" max="4" width="39.75" style="1" customWidth="1"/>
  </cols>
  <sheetData>
    <row r="1" spans="1:6" s="35" customFormat="1" x14ac:dyDescent="0.15">
      <c r="A1" s="35" t="s">
        <v>0</v>
      </c>
      <c r="B1" s="35" t="s">
        <v>1</v>
      </c>
      <c r="C1" s="36" t="s">
        <v>6</v>
      </c>
      <c r="D1" s="36" t="s">
        <v>304</v>
      </c>
      <c r="E1" s="35" t="s">
        <v>3</v>
      </c>
      <c r="F1" s="35" t="s">
        <v>4</v>
      </c>
    </row>
    <row r="2" spans="1:6" s="37" customFormat="1" ht="40.5" x14ac:dyDescent="0.15">
      <c r="A2" s="37">
        <v>1</v>
      </c>
      <c r="B2" s="37" t="s">
        <v>2</v>
      </c>
      <c r="C2" s="38" t="s">
        <v>307</v>
      </c>
      <c r="D2" s="38"/>
    </row>
    <row r="3" spans="1:6" s="37" customFormat="1" x14ac:dyDescent="0.15">
      <c r="A3" s="37">
        <v>2</v>
      </c>
      <c r="B3" s="37" t="s">
        <v>7</v>
      </c>
      <c r="C3" s="38" t="s">
        <v>8</v>
      </c>
      <c r="D3" s="38" t="s">
        <v>5</v>
      </c>
    </row>
    <row r="4" spans="1:6" s="37" customFormat="1" ht="27" x14ac:dyDescent="0.15">
      <c r="A4" s="37">
        <v>3</v>
      </c>
      <c r="B4" s="37" t="s">
        <v>9</v>
      </c>
      <c r="C4" s="38" t="s">
        <v>10</v>
      </c>
      <c r="D4" s="38"/>
    </row>
    <row r="5" spans="1:6" s="37" customFormat="1" ht="27" x14ac:dyDescent="0.15">
      <c r="A5" s="37">
        <v>4</v>
      </c>
      <c r="B5" s="37" t="s">
        <v>9</v>
      </c>
      <c r="C5" s="38" t="s">
        <v>308</v>
      </c>
      <c r="D5" s="38"/>
    </row>
    <row r="6" spans="1:6" s="37" customFormat="1" x14ac:dyDescent="0.15">
      <c r="A6" s="37">
        <v>5</v>
      </c>
      <c r="B6" s="37" t="s">
        <v>11</v>
      </c>
      <c r="C6" s="38" t="s">
        <v>12</v>
      </c>
      <c r="D6" s="38" t="s">
        <v>310</v>
      </c>
    </row>
    <row r="7" spans="1:6" s="37" customFormat="1" ht="54" x14ac:dyDescent="0.15">
      <c r="A7" s="37">
        <v>6</v>
      </c>
      <c r="B7" s="37" t="s">
        <v>13</v>
      </c>
      <c r="C7" s="38" t="s">
        <v>315</v>
      </c>
      <c r="D7" s="38" t="s">
        <v>333</v>
      </c>
    </row>
    <row r="8" spans="1:6" s="37" customFormat="1" ht="27" x14ac:dyDescent="0.15">
      <c r="A8" s="37">
        <v>7</v>
      </c>
      <c r="B8" s="37" t="s">
        <v>15</v>
      </c>
      <c r="C8" s="38" t="s">
        <v>14</v>
      </c>
      <c r="D8" s="38" t="s">
        <v>311</v>
      </c>
    </row>
    <row r="9" spans="1:6" s="37" customFormat="1" ht="27" x14ac:dyDescent="0.15">
      <c r="A9" s="37">
        <v>8</v>
      </c>
      <c r="B9" s="37" t="s">
        <v>16</v>
      </c>
      <c r="C9" s="38" t="s">
        <v>17</v>
      </c>
      <c r="D9" s="38" t="s">
        <v>312</v>
      </c>
    </row>
    <row r="10" spans="1:6" s="37" customFormat="1" ht="54" x14ac:dyDescent="0.15">
      <c r="A10" s="37">
        <v>9</v>
      </c>
      <c r="B10" s="37" t="s">
        <v>18</v>
      </c>
      <c r="C10" s="38" t="s">
        <v>309</v>
      </c>
      <c r="D10" s="38"/>
    </row>
    <row r="11" spans="1:6" s="37" customFormat="1" x14ac:dyDescent="0.15">
      <c r="A11" s="37">
        <v>10</v>
      </c>
      <c r="B11" s="37" t="s">
        <v>19</v>
      </c>
      <c r="C11" s="38" t="s">
        <v>20</v>
      </c>
      <c r="D11" s="38" t="s">
        <v>314</v>
      </c>
    </row>
    <row r="12" spans="1:6" s="37" customFormat="1" ht="40.5" x14ac:dyDescent="0.15">
      <c r="A12" s="37">
        <v>11</v>
      </c>
      <c r="B12" s="37" t="s">
        <v>21</v>
      </c>
      <c r="C12" s="38" t="s">
        <v>306</v>
      </c>
      <c r="D12" s="38"/>
    </row>
    <row r="13" spans="1:6" s="37" customFormat="1" ht="40.5" x14ac:dyDescent="0.15">
      <c r="A13" s="37">
        <v>12</v>
      </c>
      <c r="B13" s="37" t="s">
        <v>21</v>
      </c>
      <c r="C13" s="38" t="s">
        <v>305</v>
      </c>
      <c r="D13" s="38" t="s">
        <v>303</v>
      </c>
    </row>
    <row r="14" spans="1:6" s="37" customFormat="1" x14ac:dyDescent="0.15">
      <c r="A14" s="37">
        <v>13</v>
      </c>
      <c r="B14" s="37" t="s">
        <v>9</v>
      </c>
      <c r="C14" s="38" t="s">
        <v>22</v>
      </c>
      <c r="D14" s="38"/>
    </row>
    <row r="15" spans="1:6" s="37" customFormat="1" ht="27" x14ac:dyDescent="0.15">
      <c r="A15" s="37">
        <v>14</v>
      </c>
      <c r="B15" s="37" t="s">
        <v>24</v>
      </c>
      <c r="C15" s="38" t="s">
        <v>23</v>
      </c>
      <c r="D15" s="38"/>
    </row>
    <row r="16" spans="1:6" s="37" customFormat="1" x14ac:dyDescent="0.15">
      <c r="A16" s="37">
        <v>15</v>
      </c>
      <c r="B16" s="37" t="s">
        <v>26</v>
      </c>
      <c r="C16" s="38" t="s">
        <v>25</v>
      </c>
      <c r="D16" s="38"/>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2:R32"/>
  <sheetViews>
    <sheetView topLeftCell="A7" zoomScaleNormal="100" workbookViewId="0">
      <selection activeCell="K34" sqref="K34"/>
    </sheetView>
  </sheetViews>
  <sheetFormatPr defaultRowHeight="13.5" x14ac:dyDescent="0.15"/>
  <cols>
    <col min="1" max="1" width="9" customWidth="1"/>
  </cols>
  <sheetData>
    <row r="32" spans="1:18" ht="25.5" customHeight="1" x14ac:dyDescent="0.15">
      <c r="A32" s="45" t="s">
        <v>313</v>
      </c>
      <c r="B32" s="45"/>
      <c r="C32" s="45"/>
      <c r="D32" s="45"/>
      <c r="E32" s="45"/>
      <c r="F32" s="45"/>
      <c r="G32" s="45"/>
      <c r="H32" s="45"/>
      <c r="I32" s="45"/>
      <c r="J32" s="45"/>
      <c r="K32" s="45"/>
      <c r="L32" s="45"/>
      <c r="M32" s="45"/>
      <c r="N32" s="45"/>
      <c r="O32" s="45"/>
      <c r="P32" s="45"/>
      <c r="Q32" s="45"/>
      <c r="R32" s="45"/>
    </row>
  </sheetData>
  <mergeCells count="1">
    <mergeCell ref="A32:R32"/>
  </mergeCells>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2:Q32"/>
  <sheetViews>
    <sheetView zoomScale="85" zoomScaleNormal="85" workbookViewId="0">
      <selection activeCell="A32" sqref="A32:Q32"/>
    </sheetView>
  </sheetViews>
  <sheetFormatPr defaultRowHeight="13.5" x14ac:dyDescent="0.15"/>
  <cols>
    <col min="1" max="1" width="9" customWidth="1"/>
  </cols>
  <sheetData>
    <row r="32" spans="1:17" ht="26.25" customHeight="1" x14ac:dyDescent="0.15">
      <c r="A32" s="45" t="s">
        <v>334</v>
      </c>
      <c r="B32" s="45"/>
      <c r="C32" s="45"/>
      <c r="D32" s="45"/>
      <c r="E32" s="45"/>
      <c r="F32" s="45"/>
      <c r="G32" s="45"/>
      <c r="H32" s="45"/>
      <c r="I32" s="45"/>
      <c r="J32" s="45"/>
      <c r="K32" s="45"/>
      <c r="L32" s="45"/>
      <c r="M32" s="45"/>
      <c r="N32" s="45"/>
      <c r="O32" s="45"/>
      <c r="P32" s="45"/>
      <c r="Q32" s="45"/>
    </row>
  </sheetData>
  <mergeCells count="1">
    <mergeCell ref="A32:Q32"/>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selection activeCell="A11" sqref="A11:P11"/>
    </sheetView>
  </sheetViews>
  <sheetFormatPr defaultRowHeight="13.5" x14ac:dyDescent="0.15"/>
  <cols>
    <col min="1" max="1" width="9" customWidth="1"/>
    <col min="2" max="2" width="21.75" customWidth="1"/>
    <col min="3" max="3" width="29.5" style="1" customWidth="1"/>
    <col min="4" max="4" width="39.75" style="1" customWidth="1"/>
  </cols>
  <sheetData>
    <row r="1" spans="1:18" s="35" customFormat="1" x14ac:dyDescent="0.15">
      <c r="C1" s="36"/>
      <c r="D1" s="36"/>
    </row>
    <row r="2" spans="1:18" s="37" customFormat="1" ht="16.5" x14ac:dyDescent="0.15">
      <c r="A2" s="45" t="s">
        <v>319</v>
      </c>
      <c r="B2" s="45"/>
      <c r="C2" s="45"/>
      <c r="D2" s="45"/>
      <c r="E2" s="45"/>
      <c r="F2" s="45"/>
      <c r="G2" s="45"/>
      <c r="H2" s="45"/>
      <c r="I2" s="45"/>
      <c r="J2" s="42"/>
      <c r="K2" s="42"/>
      <c r="L2" s="42"/>
      <c r="M2" s="42"/>
      <c r="N2" s="42"/>
      <c r="O2" s="42"/>
      <c r="P2" s="42"/>
      <c r="Q2" s="42"/>
      <c r="R2" s="42"/>
    </row>
    <row r="3" spans="1:18" s="37" customFormat="1" ht="22.5" customHeight="1" x14ac:dyDescent="0.15">
      <c r="A3" s="43" t="s">
        <v>320</v>
      </c>
      <c r="B3" s="43"/>
      <c r="C3" s="43"/>
      <c r="D3" s="43"/>
      <c r="E3" s="43"/>
      <c r="F3" s="43"/>
      <c r="G3" s="43"/>
      <c r="H3" s="43"/>
      <c r="I3" s="43"/>
      <c r="J3" s="43"/>
      <c r="K3" s="43"/>
      <c r="L3" s="42"/>
      <c r="M3" s="42"/>
      <c r="N3" s="42"/>
      <c r="O3" s="42"/>
      <c r="P3" s="42"/>
      <c r="Q3" s="42"/>
      <c r="R3" s="42"/>
    </row>
    <row r="4" spans="1:18" s="37" customFormat="1" ht="22.5" customHeight="1" x14ac:dyDescent="0.15">
      <c r="A4" s="45" t="s">
        <v>324</v>
      </c>
      <c r="B4" s="45"/>
      <c r="C4" s="45"/>
      <c r="D4" s="45"/>
      <c r="E4" s="45"/>
      <c r="F4" s="45"/>
      <c r="G4" s="45"/>
      <c r="H4" s="45"/>
      <c r="I4" s="45"/>
      <c r="J4" s="45"/>
      <c r="K4" s="45"/>
      <c r="L4" s="46"/>
      <c r="M4" s="45"/>
      <c r="N4" s="45"/>
      <c r="O4" s="45"/>
      <c r="P4" s="45"/>
      <c r="Q4" s="45"/>
      <c r="R4" s="45"/>
    </row>
    <row r="5" spans="1:18" s="37" customFormat="1" ht="31.5" customHeight="1" x14ac:dyDescent="0.15">
      <c r="A5" s="47" t="s">
        <v>321</v>
      </c>
      <c r="B5" s="47"/>
      <c r="C5" s="47"/>
      <c r="D5" s="47"/>
      <c r="E5" s="47"/>
      <c r="F5" s="47"/>
      <c r="G5" s="47"/>
      <c r="H5" s="47"/>
      <c r="I5" s="47"/>
      <c r="J5" s="47"/>
      <c r="K5" s="47"/>
      <c r="L5" s="42"/>
      <c r="M5" s="42"/>
      <c r="N5" s="42"/>
      <c r="O5" s="42"/>
      <c r="P5" s="42"/>
      <c r="Q5" s="42"/>
      <c r="R5" s="42"/>
    </row>
    <row r="6" spans="1:18" s="37" customFormat="1" ht="25.5" customHeight="1" x14ac:dyDescent="0.15">
      <c r="A6" s="47" t="s">
        <v>330</v>
      </c>
      <c r="B6" s="47"/>
      <c r="C6" s="47"/>
      <c r="D6" s="47"/>
      <c r="E6" s="47"/>
      <c r="F6" s="47"/>
      <c r="G6" s="47"/>
      <c r="H6" s="47"/>
      <c r="I6" s="47"/>
      <c r="J6" s="47"/>
      <c r="K6" s="47"/>
      <c r="R6" s="42"/>
    </row>
    <row r="7" spans="1:18" s="37" customFormat="1" ht="40.5" customHeight="1" x14ac:dyDescent="0.15">
      <c r="A7" s="47" t="s">
        <v>336</v>
      </c>
      <c r="B7" s="47"/>
      <c r="C7" s="47"/>
      <c r="D7" s="47"/>
      <c r="E7" s="47"/>
      <c r="F7" s="47"/>
      <c r="G7" s="47"/>
      <c r="H7" s="47"/>
      <c r="I7" s="47"/>
      <c r="J7" s="47"/>
      <c r="K7" s="47"/>
      <c r="R7" s="42"/>
    </row>
    <row r="8" spans="1:18" s="37" customFormat="1" ht="22.5" customHeight="1" x14ac:dyDescent="0.15">
      <c r="A8" s="45" t="s">
        <v>322</v>
      </c>
      <c r="B8" s="45"/>
      <c r="C8" s="45"/>
      <c r="D8" s="45"/>
      <c r="E8" s="45"/>
      <c r="F8" s="45"/>
      <c r="G8" s="45"/>
      <c r="H8" s="45"/>
      <c r="I8" s="45"/>
      <c r="J8" s="45"/>
      <c r="K8" s="45"/>
      <c r="L8" s="42"/>
      <c r="M8" s="42"/>
      <c r="N8" s="42"/>
      <c r="O8" s="42"/>
      <c r="P8" s="42"/>
      <c r="Q8" s="42"/>
      <c r="R8" s="42"/>
    </row>
    <row r="9" spans="1:18" s="37" customFormat="1" ht="22.5" customHeight="1" x14ac:dyDescent="0.15">
      <c r="A9" s="47" t="s">
        <v>335</v>
      </c>
      <c r="B9" s="47"/>
      <c r="C9" s="47"/>
      <c r="D9" s="47"/>
      <c r="E9" s="47"/>
      <c r="F9" s="47"/>
      <c r="G9" s="47"/>
      <c r="H9" s="47"/>
      <c r="I9" s="47"/>
      <c r="J9" s="47"/>
      <c r="K9" s="47"/>
      <c r="L9" s="42"/>
      <c r="M9" s="42"/>
      <c r="N9" s="42"/>
      <c r="O9" s="42"/>
      <c r="P9" s="42"/>
      <c r="Q9" s="42"/>
      <c r="R9" s="42"/>
    </row>
    <row r="10" spans="1:18" s="37" customFormat="1" ht="22.5" customHeight="1" x14ac:dyDescent="0.15">
      <c r="A10" s="43" t="s">
        <v>323</v>
      </c>
      <c r="B10" s="43"/>
      <c r="C10" s="43"/>
      <c r="D10" s="43"/>
      <c r="E10" s="43"/>
      <c r="F10" s="43"/>
      <c r="G10" s="43"/>
      <c r="H10" s="43"/>
      <c r="I10" s="43"/>
      <c r="J10" s="43"/>
      <c r="K10" s="43"/>
      <c r="L10" s="42"/>
      <c r="M10" s="42"/>
      <c r="N10" s="42"/>
      <c r="O10" s="42"/>
      <c r="P10" s="42"/>
      <c r="Q10" s="42"/>
      <c r="R10" s="42"/>
    </row>
    <row r="11" spans="1:18" s="37" customFormat="1" ht="22.5" customHeight="1" x14ac:dyDescent="0.15">
      <c r="A11" s="45" t="s">
        <v>325</v>
      </c>
      <c r="B11" s="45"/>
      <c r="C11" s="45"/>
      <c r="D11" s="45"/>
      <c r="E11" s="45"/>
      <c r="F11" s="45"/>
      <c r="G11" s="45"/>
      <c r="H11" s="45"/>
      <c r="I11" s="45"/>
      <c r="J11" s="45"/>
      <c r="K11" s="45"/>
      <c r="L11" s="45"/>
      <c r="M11" s="45"/>
      <c r="N11" s="45"/>
      <c r="O11" s="45"/>
      <c r="P11" s="45"/>
    </row>
    <row r="12" spans="1:18" s="37" customFormat="1" ht="20.25" customHeight="1" x14ac:dyDescent="0.15">
      <c r="A12" s="45" t="s">
        <v>326</v>
      </c>
      <c r="B12" s="45"/>
      <c r="C12" s="45"/>
      <c r="D12" s="45"/>
      <c r="E12" s="45"/>
      <c r="F12" s="45"/>
      <c r="G12" s="45"/>
      <c r="H12" s="45"/>
      <c r="I12" s="45"/>
      <c r="J12" s="45"/>
      <c r="K12" s="45"/>
    </row>
    <row r="13" spans="1:18" s="37" customFormat="1" ht="20.25" customHeight="1" x14ac:dyDescent="0.15">
      <c r="A13" s="46" t="s">
        <v>327</v>
      </c>
      <c r="B13" s="46"/>
      <c r="C13" s="46"/>
      <c r="D13" s="46"/>
      <c r="E13" s="46"/>
      <c r="F13" s="46"/>
      <c r="G13" s="46"/>
      <c r="H13" s="46"/>
      <c r="I13" s="46"/>
      <c r="J13" s="46"/>
    </row>
    <row r="14" spans="1:18" s="37" customFormat="1" ht="13.5" customHeight="1" x14ac:dyDescent="0.15">
      <c r="B14" s="44"/>
      <c r="C14" s="44"/>
      <c r="D14" s="44"/>
      <c r="E14" s="44"/>
      <c r="F14" s="44"/>
      <c r="G14" s="44"/>
    </row>
    <row r="17" spans="3:16" x14ac:dyDescent="0.15">
      <c r="C17"/>
      <c r="D17"/>
      <c r="P17" s="34"/>
    </row>
  </sheetData>
  <mergeCells count="11">
    <mergeCell ref="A2:I2"/>
    <mergeCell ref="A4:K4"/>
    <mergeCell ref="L4:R4"/>
    <mergeCell ref="A5:K5"/>
    <mergeCell ref="A6:K6"/>
    <mergeCell ref="A12:K12"/>
    <mergeCell ref="A13:J13"/>
    <mergeCell ref="A7:K7"/>
    <mergeCell ref="A8:K8"/>
    <mergeCell ref="A9:K9"/>
    <mergeCell ref="A11:P1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3.5" x14ac:dyDescent="0.15"/>
  <cols>
    <col min="1" max="1" width="9" customWidth="1"/>
  </cols>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7"/>
  <sheetViews>
    <sheetView workbookViewId="0">
      <selection activeCell="AY5" sqref="AY5"/>
    </sheetView>
  </sheetViews>
  <sheetFormatPr defaultRowHeight="13.5" x14ac:dyDescent="0.15"/>
  <cols>
    <col min="1" max="2" width="8.5" customWidth="1"/>
    <col min="3" max="3" width="59.125" bestFit="1" customWidth="1"/>
    <col min="4" max="4" width="8.25" bestFit="1" customWidth="1"/>
    <col min="5" max="5" width="4.75" bestFit="1" customWidth="1"/>
    <col min="6" max="6" width="7.5" bestFit="1" customWidth="1"/>
    <col min="7" max="7" width="3.75" bestFit="1" customWidth="1"/>
    <col min="8" max="8" width="3.125" bestFit="1" customWidth="1"/>
    <col min="9" max="9" width="3.75" bestFit="1" customWidth="1"/>
    <col min="10" max="10" width="3.125" bestFit="1" customWidth="1"/>
    <col min="11" max="12" width="3.75" bestFit="1" customWidth="1"/>
    <col min="13" max="14" width="3.125" bestFit="1" customWidth="1"/>
    <col min="15" max="15" width="3.75" bestFit="1" customWidth="1"/>
    <col min="16" max="16" width="4.5" bestFit="1" customWidth="1"/>
    <col min="17" max="18" width="3.75" bestFit="1" customWidth="1"/>
    <col min="19" max="19" width="3.25" bestFit="1" customWidth="1"/>
    <col min="20" max="20" width="3.75" bestFit="1" customWidth="1"/>
    <col min="21" max="21" width="4.5" bestFit="1" customWidth="1"/>
    <col min="22" max="22" width="3.75" bestFit="1" customWidth="1"/>
    <col min="23" max="23" width="4.5" bestFit="1" customWidth="1"/>
    <col min="24" max="26" width="3.75" bestFit="1" customWidth="1"/>
    <col min="27" max="27" width="3.25" bestFit="1" customWidth="1"/>
    <col min="28" max="28" width="3.75" bestFit="1" customWidth="1"/>
    <col min="29" max="29" width="4.5" bestFit="1" customWidth="1"/>
    <col min="30" max="32" width="3.75" bestFit="1" customWidth="1"/>
    <col min="33" max="33" width="4.5" bestFit="1" customWidth="1"/>
    <col min="34" max="36" width="3.75" bestFit="1" customWidth="1"/>
    <col min="37" max="37" width="3.25" bestFit="1" customWidth="1"/>
    <col min="38" max="38" width="11.5" bestFit="1" customWidth="1"/>
    <col min="39" max="39" width="9.75" bestFit="1" customWidth="1"/>
    <col min="42" max="42" width="6.375" bestFit="1" customWidth="1"/>
    <col min="43" max="43" width="15.25" bestFit="1" customWidth="1"/>
    <col min="48" max="48" width="4.75" bestFit="1" customWidth="1"/>
    <col min="50" max="50" width="4.5" bestFit="1" customWidth="1"/>
    <col min="51" max="51" width="9.75" bestFit="1" customWidth="1"/>
    <col min="52" max="52" width="18.875" bestFit="1" customWidth="1"/>
    <col min="53" max="53" width="7.5" style="6" customWidth="1"/>
    <col min="54" max="54" width="23.5" bestFit="1" customWidth="1"/>
    <col min="55" max="55" width="7.5" style="6" customWidth="1"/>
    <col min="56" max="56" width="29" bestFit="1" customWidth="1"/>
    <col min="57" max="57" width="7.5" style="6" customWidth="1"/>
    <col min="58" max="58" width="7.5" bestFit="1" customWidth="1"/>
    <col min="59" max="59" width="7.5" style="6" customWidth="1"/>
    <col min="60" max="60" width="12.5" bestFit="1" customWidth="1"/>
    <col min="61" max="61" width="8.875" style="6" bestFit="1" customWidth="1"/>
  </cols>
  <sheetData>
    <row r="1" spans="1:62" x14ac:dyDescent="0.15">
      <c r="A1" s="2" t="s">
        <v>27</v>
      </c>
      <c r="B1" s="2"/>
      <c r="C1" s="2" t="s">
        <v>28</v>
      </c>
      <c r="D1" s="3" t="s">
        <v>29</v>
      </c>
      <c r="E1" s="2" t="s">
        <v>30</v>
      </c>
      <c r="F1" s="2"/>
      <c r="G1" s="2" t="s">
        <v>31</v>
      </c>
      <c r="H1" s="2" t="s">
        <v>32</v>
      </c>
      <c r="I1" s="2" t="s">
        <v>33</v>
      </c>
      <c r="J1" s="2" t="s">
        <v>34</v>
      </c>
      <c r="K1" s="2" t="s">
        <v>35</v>
      </c>
      <c r="L1" s="2" t="s">
        <v>36</v>
      </c>
      <c r="M1" s="2" t="s">
        <v>37</v>
      </c>
      <c r="N1" s="2" t="s">
        <v>31</v>
      </c>
      <c r="O1" s="2" t="s">
        <v>32</v>
      </c>
      <c r="P1" s="2" t="s">
        <v>33</v>
      </c>
      <c r="Q1" s="2" t="s">
        <v>34</v>
      </c>
      <c r="R1" s="2" t="s">
        <v>35</v>
      </c>
      <c r="S1" s="2" t="s">
        <v>36</v>
      </c>
      <c r="T1" s="2" t="s">
        <v>37</v>
      </c>
      <c r="U1" s="2" t="s">
        <v>31</v>
      </c>
      <c r="V1" s="2" t="s">
        <v>32</v>
      </c>
      <c r="W1" s="2" t="s">
        <v>33</v>
      </c>
      <c r="X1" s="2" t="s">
        <v>34</v>
      </c>
      <c r="Y1" s="2" t="s">
        <v>35</v>
      </c>
      <c r="Z1" s="2" t="s">
        <v>36</v>
      </c>
      <c r="AA1" s="2" t="s">
        <v>37</v>
      </c>
      <c r="AB1" s="2" t="s">
        <v>31</v>
      </c>
      <c r="AC1" s="2" t="s">
        <v>32</v>
      </c>
      <c r="AD1" s="2" t="s">
        <v>33</v>
      </c>
      <c r="AE1" s="2" t="s">
        <v>34</v>
      </c>
      <c r="AF1" s="2" t="s">
        <v>35</v>
      </c>
      <c r="AG1" s="2" t="s">
        <v>36</v>
      </c>
      <c r="AH1" s="2" t="s">
        <v>37</v>
      </c>
      <c r="AI1" s="2" t="s">
        <v>38</v>
      </c>
      <c r="AJ1" s="2" t="s">
        <v>39</v>
      </c>
      <c r="AK1" s="2"/>
      <c r="AL1" s="48" t="s">
        <v>40</v>
      </c>
      <c r="AM1" s="48" t="s">
        <v>41</v>
      </c>
      <c r="AN1" s="48" t="s">
        <v>42</v>
      </c>
      <c r="AO1" s="48" t="s">
        <v>43</v>
      </c>
      <c r="AP1" s="48" t="s">
        <v>44</v>
      </c>
      <c r="AQ1" s="48" t="s">
        <v>45</v>
      </c>
      <c r="AR1" s="48" t="s">
        <v>46</v>
      </c>
      <c r="AS1" s="48" t="s">
        <v>47</v>
      </c>
      <c r="AT1" s="48" t="s">
        <v>48</v>
      </c>
      <c r="AU1" s="48" t="s">
        <v>49</v>
      </c>
      <c r="AV1" s="48" t="s">
        <v>50</v>
      </c>
      <c r="AW1" s="4"/>
      <c r="AX1" s="5"/>
      <c r="AY1" s="5"/>
    </row>
    <row r="2" spans="1:62" ht="24" x14ac:dyDescent="0.15">
      <c r="A2" s="7" t="s">
        <v>51</v>
      </c>
      <c r="B2" s="7"/>
      <c r="C2" s="7" t="s">
        <v>52</v>
      </c>
      <c r="D2" s="7"/>
      <c r="E2" s="7" t="s">
        <v>53</v>
      </c>
      <c r="F2" s="7" t="s">
        <v>54</v>
      </c>
      <c r="G2" s="7">
        <v>1</v>
      </c>
      <c r="H2" s="7">
        <v>2</v>
      </c>
      <c r="I2" s="7">
        <v>3</v>
      </c>
      <c r="J2" s="7">
        <v>4</v>
      </c>
      <c r="K2" s="7">
        <v>5</v>
      </c>
      <c r="L2" s="7">
        <v>6</v>
      </c>
      <c r="M2" s="7">
        <v>7</v>
      </c>
      <c r="N2" s="7">
        <v>8</v>
      </c>
      <c r="O2" s="7">
        <v>9</v>
      </c>
      <c r="P2" s="7">
        <v>10</v>
      </c>
      <c r="Q2" s="7">
        <v>11</v>
      </c>
      <c r="R2" s="7">
        <v>12</v>
      </c>
      <c r="S2" s="7">
        <v>13</v>
      </c>
      <c r="T2" s="7">
        <v>14</v>
      </c>
      <c r="U2" s="7">
        <v>15</v>
      </c>
      <c r="V2" s="7">
        <v>16</v>
      </c>
      <c r="W2" s="7">
        <v>17</v>
      </c>
      <c r="X2" s="7">
        <v>18</v>
      </c>
      <c r="Y2" s="7">
        <v>19</v>
      </c>
      <c r="Z2" s="7">
        <v>20</v>
      </c>
      <c r="AA2" s="7">
        <v>21</v>
      </c>
      <c r="AB2" s="7">
        <v>22</v>
      </c>
      <c r="AC2" s="7">
        <v>23</v>
      </c>
      <c r="AD2" s="7">
        <v>24</v>
      </c>
      <c r="AE2" s="7">
        <v>25</v>
      </c>
      <c r="AF2" s="7">
        <v>26</v>
      </c>
      <c r="AG2" s="7">
        <v>27</v>
      </c>
      <c r="AH2" s="7">
        <v>28</v>
      </c>
      <c r="AI2" s="7">
        <v>29</v>
      </c>
      <c r="AJ2" s="7">
        <v>30</v>
      </c>
      <c r="AK2" s="7">
        <v>31</v>
      </c>
      <c r="AL2" s="49"/>
      <c r="AM2" s="49"/>
      <c r="AN2" s="49"/>
      <c r="AO2" s="49"/>
      <c r="AP2" s="49"/>
      <c r="AQ2" s="49"/>
      <c r="AR2" s="48"/>
      <c r="AS2" s="48"/>
      <c r="AT2" s="48"/>
      <c r="AU2" s="48"/>
      <c r="AV2" s="48"/>
      <c r="AW2" s="4"/>
      <c r="AX2" s="8" t="s">
        <v>55</v>
      </c>
      <c r="AY2" s="8" t="s">
        <v>56</v>
      </c>
      <c r="AZ2" s="9" t="s">
        <v>57</v>
      </c>
      <c r="BA2" s="10" t="s">
        <v>58</v>
      </c>
      <c r="BB2" s="9" t="s">
        <v>59</v>
      </c>
      <c r="BC2" s="10" t="s">
        <v>60</v>
      </c>
      <c r="BD2" s="9" t="s">
        <v>61</v>
      </c>
      <c r="BE2" s="10" t="s">
        <v>62</v>
      </c>
      <c r="BF2" s="9" t="s">
        <v>63</v>
      </c>
      <c r="BG2" s="11" t="s">
        <v>64</v>
      </c>
      <c r="BH2" s="12" t="s">
        <v>65</v>
      </c>
      <c r="BI2" s="13" t="s">
        <v>66</v>
      </c>
      <c r="BJ2" s="14" t="s">
        <v>67</v>
      </c>
    </row>
    <row r="3" spans="1:62" x14ac:dyDescent="0.15">
      <c r="A3" s="15" t="s">
        <v>68</v>
      </c>
      <c r="B3" s="15" t="s">
        <v>69</v>
      </c>
      <c r="C3" s="16" t="s">
        <v>70</v>
      </c>
      <c r="D3" s="17" t="s">
        <v>71</v>
      </c>
      <c r="E3" s="18" t="s">
        <v>72</v>
      </c>
      <c r="F3" s="19" t="s">
        <v>73</v>
      </c>
      <c r="G3" s="20">
        <v>9.5</v>
      </c>
      <c r="H3" s="20">
        <v>8</v>
      </c>
      <c r="I3" s="20">
        <v>8</v>
      </c>
      <c r="J3" s="20">
        <v>7</v>
      </c>
      <c r="K3" s="20">
        <v>7</v>
      </c>
      <c r="L3" s="20">
        <v>11</v>
      </c>
      <c r="M3" s="20">
        <v>0</v>
      </c>
      <c r="N3" s="20">
        <v>10</v>
      </c>
      <c r="O3" s="20">
        <v>10</v>
      </c>
      <c r="P3" s="20">
        <v>8</v>
      </c>
      <c r="Q3" s="20">
        <v>6.5</v>
      </c>
      <c r="R3" s="20">
        <v>8</v>
      </c>
      <c r="S3" s="20">
        <v>6</v>
      </c>
      <c r="T3" s="20">
        <v>0</v>
      </c>
      <c r="U3" s="20">
        <v>10</v>
      </c>
      <c r="V3" s="20">
        <v>9.5</v>
      </c>
      <c r="W3" s="20">
        <v>8</v>
      </c>
      <c r="X3" s="20">
        <v>7.5</v>
      </c>
      <c r="Y3" s="20">
        <v>9.5</v>
      </c>
      <c r="Z3" s="20">
        <v>7.5</v>
      </c>
      <c r="AA3" s="20">
        <v>0</v>
      </c>
      <c r="AB3" s="20">
        <v>6.5</v>
      </c>
      <c r="AC3" s="20">
        <v>11.5</v>
      </c>
      <c r="AD3" s="20">
        <v>7.5</v>
      </c>
      <c r="AE3" s="20">
        <v>5.5</v>
      </c>
      <c r="AF3" s="20">
        <v>7.5</v>
      </c>
      <c r="AG3" s="20">
        <v>11.5</v>
      </c>
      <c r="AH3" s="20">
        <v>0</v>
      </c>
      <c r="AI3" s="20">
        <v>5</v>
      </c>
      <c r="AJ3" s="20">
        <v>7.5</v>
      </c>
      <c r="AK3" s="20">
        <v>8</v>
      </c>
      <c r="AL3" s="21">
        <f>SUM(G3:AK3)</f>
        <v>221.5</v>
      </c>
      <c r="AM3" s="20">
        <v>168</v>
      </c>
      <c r="AN3" s="20">
        <f>AL3-AM3</f>
        <v>53.5</v>
      </c>
      <c r="AO3" s="20"/>
      <c r="AP3" s="20">
        <f>AN3+AO3</f>
        <v>53.5</v>
      </c>
      <c r="AQ3" s="21"/>
      <c r="AR3" s="21"/>
      <c r="AS3" s="22"/>
      <c r="AT3" s="20"/>
      <c r="AU3" s="20"/>
      <c r="AV3" s="20"/>
      <c r="AW3" s="23"/>
      <c r="AX3" s="24"/>
      <c r="AY3" s="24">
        <f>COUNT(G3:AK3)</f>
        <v>31</v>
      </c>
      <c r="AZ3" s="25">
        <f>IF(AP3&gt;0,0,IF(-AP3&gt;=AR3,AR3,-AP3))</f>
        <v>0</v>
      </c>
      <c r="BA3" s="26">
        <f>IF(AP3&gt;0,AP3,IF(-AP3&gt;=AR3,AR3+AP3,0))</f>
        <v>53.5</v>
      </c>
      <c r="BB3" s="25">
        <f>IF(BA3&gt;0,0,IF(-BA3&gt;=AS3,AS3,-BA3))</f>
        <v>0</v>
      </c>
      <c r="BC3" s="26">
        <f>IF(BA3&gt;0,BA3,IF(-BA3&gt;=BB3,BA3+BB3,0))</f>
        <v>53.5</v>
      </c>
      <c r="BD3" s="27" t="str">
        <f>IF(BC3&gt;0,"",IF(-BC3&gt;=AT3,AT3,-BC3))</f>
        <v/>
      </c>
      <c r="BE3" s="28">
        <f>IF(BC3&gt;0,BC3,IF(-BC3&gt;=BD3,BC3+BD3,0))</f>
        <v>53.5</v>
      </c>
      <c r="BF3" s="27">
        <f>AU3</f>
        <v>0</v>
      </c>
      <c r="BG3" s="28">
        <f>BE3+BF3</f>
        <v>53.5</v>
      </c>
      <c r="BH3" s="25">
        <f>IF(BG3&lt;0,BG3*-1,0)</f>
        <v>0</v>
      </c>
      <c r="BI3" s="26">
        <f>IF(BG3&gt;0,BG3,0)</f>
        <v>53.5</v>
      </c>
      <c r="BJ3" s="29">
        <f>IF(OR(AX3="离职",AX3="新进离职"),BI3,0)</f>
        <v>0</v>
      </c>
    </row>
    <row r="4" spans="1:62" x14ac:dyDescent="0.15">
      <c r="A4" s="30" t="s">
        <v>74</v>
      </c>
      <c r="B4" s="15" t="s">
        <v>75</v>
      </c>
      <c r="C4" s="16" t="s">
        <v>70</v>
      </c>
      <c r="D4" s="17" t="s">
        <v>76</v>
      </c>
      <c r="E4" s="15" t="s">
        <v>77</v>
      </c>
      <c r="F4" s="19" t="s">
        <v>78</v>
      </c>
      <c r="G4" s="20">
        <v>8</v>
      </c>
      <c r="H4" s="20">
        <v>0</v>
      </c>
      <c r="I4" s="20">
        <v>5.5</v>
      </c>
      <c r="J4" s="20">
        <v>7</v>
      </c>
      <c r="K4" s="20">
        <v>6.5</v>
      </c>
      <c r="L4" s="20">
        <v>7.5</v>
      </c>
      <c r="M4" s="20">
        <v>7</v>
      </c>
      <c r="N4" s="20">
        <v>12</v>
      </c>
      <c r="O4" s="20">
        <v>6.5</v>
      </c>
      <c r="P4" s="20">
        <v>11.5</v>
      </c>
      <c r="Q4" s="20">
        <v>0</v>
      </c>
      <c r="R4" s="20">
        <v>6.5</v>
      </c>
      <c r="S4" s="20">
        <v>0</v>
      </c>
      <c r="T4" s="20">
        <v>7.5</v>
      </c>
      <c r="U4" s="20">
        <v>11.5</v>
      </c>
      <c r="V4" s="20">
        <v>0</v>
      </c>
      <c r="W4" s="20">
        <v>11.5</v>
      </c>
      <c r="X4" s="20">
        <v>0</v>
      </c>
      <c r="Y4" s="20">
        <v>6.5</v>
      </c>
      <c r="Z4" s="20">
        <v>7.5</v>
      </c>
      <c r="AA4" s="20">
        <v>7</v>
      </c>
      <c r="AB4" s="20">
        <v>8</v>
      </c>
      <c r="AC4" s="20">
        <v>7</v>
      </c>
      <c r="AD4" s="20">
        <v>7</v>
      </c>
      <c r="AE4" s="20">
        <v>7</v>
      </c>
      <c r="AF4" s="20">
        <v>0</v>
      </c>
      <c r="AG4" s="20">
        <v>6.5</v>
      </c>
      <c r="AH4" s="20">
        <v>6.5</v>
      </c>
      <c r="AI4" s="20">
        <v>6.5</v>
      </c>
      <c r="AJ4" s="20">
        <v>6.5</v>
      </c>
      <c r="AK4" s="20">
        <v>7</v>
      </c>
      <c r="AL4" s="21">
        <f>SUM(G4:AK4)</f>
        <v>191.5</v>
      </c>
      <c r="AM4" s="20">
        <v>168</v>
      </c>
      <c r="AN4" s="20">
        <f>AL4-AM4</f>
        <v>23.5</v>
      </c>
      <c r="AO4" s="20"/>
      <c r="AP4" s="20">
        <f>AN4+AO4</f>
        <v>23.5</v>
      </c>
      <c r="AQ4" s="21"/>
      <c r="AR4" s="21">
        <v>1</v>
      </c>
      <c r="AS4" s="22"/>
      <c r="AT4" s="20"/>
      <c r="AU4" s="20"/>
      <c r="AV4" s="20"/>
      <c r="AW4" s="23"/>
      <c r="AX4" s="24"/>
      <c r="AY4" s="24">
        <f>COUNT(G4:AK4)</f>
        <v>31</v>
      </c>
      <c r="AZ4" s="25">
        <f>IF(AP4&gt;0,0,IF(-AP4&gt;=AR4,AR4,-AP4))</f>
        <v>0</v>
      </c>
      <c r="BA4" s="26">
        <f>IF(AP4&gt;0,AP4,IF(-AP4&gt;=AR4,AR4+AP4,0))</f>
        <v>23.5</v>
      </c>
      <c r="BB4" s="25">
        <f>IF(BA4&gt;0,0,IF(-BA4&gt;=AS4,AS4,-BA4))</f>
        <v>0</v>
      </c>
      <c r="BC4" s="26">
        <f>IF(BA4&gt;0,BA4,IF(-BA4&gt;=BB4,BA4+BB4,0))</f>
        <v>23.5</v>
      </c>
      <c r="BD4" s="27" t="str">
        <f>IF(BC4&gt;0,"",IF(-BC4&gt;=AT4,AT4,-BC4))</f>
        <v/>
      </c>
      <c r="BE4" s="28">
        <f>IF(BC4&gt;0,BC4,IF(-BC4&gt;=BD4,BC4+BD4,0))</f>
        <v>23.5</v>
      </c>
      <c r="BF4" s="27">
        <f>AU4</f>
        <v>0</v>
      </c>
      <c r="BG4" s="28">
        <f>BE4+BF4</f>
        <v>23.5</v>
      </c>
      <c r="BH4" s="25">
        <f>IF(BG4&lt;0,BG4*-1,0)</f>
        <v>0</v>
      </c>
      <c r="BI4" s="26">
        <f>IF(BG4&gt;0,BG4,0)</f>
        <v>23.5</v>
      </c>
      <c r="BJ4" s="29">
        <f>IF(OR(AX4="离职",AX4="新进离职"),BI4,0)</f>
        <v>0</v>
      </c>
    </row>
    <row r="5" spans="1:62" s="1" customFormat="1" ht="270" x14ac:dyDescent="0.15">
      <c r="AL5" s="1" t="s">
        <v>79</v>
      </c>
      <c r="AM5" s="1" t="s">
        <v>80</v>
      </c>
      <c r="AN5" s="1" t="s">
        <v>81</v>
      </c>
      <c r="AP5" s="1" t="s">
        <v>82</v>
      </c>
      <c r="AQ5" s="1" t="s">
        <v>83</v>
      </c>
      <c r="AR5" s="1" t="s">
        <v>84</v>
      </c>
      <c r="AS5" s="31" t="s">
        <v>85</v>
      </c>
      <c r="AT5" s="31" t="s">
        <v>86</v>
      </c>
      <c r="AU5" s="1" t="s">
        <v>87</v>
      </c>
      <c r="AY5" s="1" t="s">
        <v>318</v>
      </c>
      <c r="AZ5" s="1" t="s">
        <v>317</v>
      </c>
      <c r="BA5" s="32"/>
      <c r="BB5" s="1" t="s">
        <v>88</v>
      </c>
      <c r="BC5" s="32"/>
      <c r="BD5" s="1" t="s">
        <v>89</v>
      </c>
      <c r="BE5" s="32"/>
      <c r="BF5" s="1" t="s">
        <v>90</v>
      </c>
      <c r="BG5" s="32"/>
      <c r="BH5" s="1" t="s">
        <v>91</v>
      </c>
      <c r="BI5" s="32" t="s">
        <v>92</v>
      </c>
      <c r="BJ5" s="1" t="s">
        <v>93</v>
      </c>
    </row>
    <row r="7" spans="1:62" ht="14.25" x14ac:dyDescent="0.15">
      <c r="A7" s="50" t="s">
        <v>94</v>
      </c>
      <c r="B7" s="50"/>
      <c r="C7" s="33" t="s">
        <v>316</v>
      </c>
      <c r="F7" t="s">
        <v>95</v>
      </c>
    </row>
    <row r="8" spans="1:62" ht="14.25" x14ac:dyDescent="0.15">
      <c r="A8" s="50" t="s">
        <v>96</v>
      </c>
      <c r="B8" s="50"/>
      <c r="C8" s="33" t="s">
        <v>97</v>
      </c>
    </row>
    <row r="9" spans="1:62" ht="14.25" x14ac:dyDescent="0.15">
      <c r="A9" s="50" t="s">
        <v>98</v>
      </c>
      <c r="B9" s="50"/>
      <c r="C9" s="33" t="s">
        <v>99</v>
      </c>
    </row>
    <row r="10" spans="1:62" x14ac:dyDescent="0.15">
      <c r="A10" s="50" t="s">
        <v>100</v>
      </c>
      <c r="B10" s="50"/>
    </row>
    <row r="11" spans="1:62" ht="14.25" x14ac:dyDescent="0.15">
      <c r="A11" s="50" t="s">
        <v>101</v>
      </c>
      <c r="B11" s="50"/>
      <c r="C11" s="33" t="s">
        <v>102</v>
      </c>
    </row>
    <row r="12" spans="1:62" ht="14.25" x14ac:dyDescent="0.15">
      <c r="A12" s="50" t="s">
        <v>103</v>
      </c>
      <c r="B12" s="50"/>
      <c r="C12" s="33" t="s">
        <v>104</v>
      </c>
    </row>
    <row r="13" spans="1:62" ht="14.25" x14ac:dyDescent="0.15">
      <c r="A13" s="50" t="s">
        <v>105</v>
      </c>
      <c r="B13" s="50"/>
      <c r="C13" s="33" t="s">
        <v>85</v>
      </c>
    </row>
    <row r="14" spans="1:62" ht="14.25" x14ac:dyDescent="0.15">
      <c r="A14" s="50" t="s">
        <v>106</v>
      </c>
      <c r="B14" s="50"/>
      <c r="C14" s="33" t="s">
        <v>107</v>
      </c>
    </row>
    <row r="15" spans="1:62" ht="14.25" x14ac:dyDescent="0.15">
      <c r="A15" s="50" t="s">
        <v>108</v>
      </c>
      <c r="B15" s="50"/>
      <c r="C15" s="33" t="s">
        <v>109</v>
      </c>
    </row>
    <row r="16" spans="1:62" ht="14.25" x14ac:dyDescent="0.15">
      <c r="A16" s="50" t="s">
        <v>110</v>
      </c>
      <c r="B16" s="50"/>
      <c r="C16" s="33" t="s">
        <v>111</v>
      </c>
    </row>
    <row r="17" spans="1:3" ht="14.25" x14ac:dyDescent="0.15">
      <c r="A17" s="50" t="s">
        <v>112</v>
      </c>
      <c r="B17" s="50"/>
      <c r="C17" s="33" t="s">
        <v>113</v>
      </c>
    </row>
  </sheetData>
  <mergeCells count="22">
    <mergeCell ref="A14:B14"/>
    <mergeCell ref="A15:B15"/>
    <mergeCell ref="A16:B16"/>
    <mergeCell ref="A17:B17"/>
    <mergeCell ref="A8:B8"/>
    <mergeCell ref="A9:B9"/>
    <mergeCell ref="A10:B10"/>
    <mergeCell ref="A11:B11"/>
    <mergeCell ref="A12:B12"/>
    <mergeCell ref="A13:B13"/>
    <mergeCell ref="AR1:AR2"/>
    <mergeCell ref="AS1:AS2"/>
    <mergeCell ref="AT1:AT2"/>
    <mergeCell ref="AU1:AU2"/>
    <mergeCell ref="AV1:AV2"/>
    <mergeCell ref="AP1:AP2"/>
    <mergeCell ref="AQ1:AQ2"/>
    <mergeCell ref="A7:B7"/>
    <mergeCell ref="AL1:AL2"/>
    <mergeCell ref="AM1:AM2"/>
    <mergeCell ref="AN1:AN2"/>
    <mergeCell ref="AO1:AO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4"/>
  <sheetViews>
    <sheetView topLeftCell="U1" workbookViewId="0">
      <selection activeCell="K1" sqref="K1:AH1"/>
    </sheetView>
  </sheetViews>
  <sheetFormatPr defaultRowHeight="13.5" x14ac:dyDescent="0.15"/>
  <cols>
    <col min="1" max="1" width="9" customWidth="1"/>
    <col min="2" max="2" width="23.625" bestFit="1" customWidth="1"/>
  </cols>
  <sheetData>
    <row r="1" spans="1:63" x14ac:dyDescent="0.15">
      <c r="A1" s="34" t="s">
        <v>114</v>
      </c>
      <c r="B1" s="34" t="s">
        <v>115</v>
      </c>
      <c r="C1" s="34" t="s">
        <v>116</v>
      </c>
      <c r="D1" s="34" t="s">
        <v>117</v>
      </c>
      <c r="E1" t="s">
        <v>118</v>
      </c>
      <c r="F1" t="s">
        <v>119</v>
      </c>
      <c r="G1" t="s">
        <v>120</v>
      </c>
      <c r="H1" t="s">
        <v>121</v>
      </c>
      <c r="I1" t="s">
        <v>122</v>
      </c>
      <c r="J1" t="s">
        <v>123</v>
      </c>
      <c r="K1" t="s">
        <v>124</v>
      </c>
      <c r="L1" t="s">
        <v>125</v>
      </c>
      <c r="M1" t="s">
        <v>126</v>
      </c>
      <c r="N1" t="s">
        <v>127</v>
      </c>
      <c r="O1" t="s">
        <v>128</v>
      </c>
      <c r="P1" t="s">
        <v>129</v>
      </c>
      <c r="Q1" t="s">
        <v>130</v>
      </c>
      <c r="R1" t="s">
        <v>131</v>
      </c>
      <c r="S1" t="s">
        <v>132</v>
      </c>
      <c r="T1" t="s">
        <v>133</v>
      </c>
      <c r="U1" t="s">
        <v>134</v>
      </c>
      <c r="V1" t="s">
        <v>135</v>
      </c>
      <c r="W1" t="s">
        <v>136</v>
      </c>
      <c r="X1" t="s">
        <v>137</v>
      </c>
      <c r="Y1" t="s">
        <v>138</v>
      </c>
      <c r="Z1" s="34" t="s">
        <v>139</v>
      </c>
      <c r="AA1" t="s">
        <v>140</v>
      </c>
      <c r="AB1" t="s">
        <v>141</v>
      </c>
      <c r="AC1" t="s">
        <v>142</v>
      </c>
      <c r="AD1" t="s">
        <v>143</v>
      </c>
      <c r="AE1" t="s">
        <v>144</v>
      </c>
      <c r="AF1" t="s">
        <v>145</v>
      </c>
      <c r="AG1" t="s">
        <v>146</v>
      </c>
      <c r="AH1" t="s">
        <v>147</v>
      </c>
      <c r="AI1" t="s">
        <v>148</v>
      </c>
      <c r="AJ1">
        <v>20170201</v>
      </c>
      <c r="AK1">
        <v>20170202</v>
      </c>
      <c r="AL1">
        <v>20170203</v>
      </c>
      <c r="AM1">
        <v>20170204</v>
      </c>
      <c r="AN1">
        <v>20170205</v>
      </c>
      <c r="AO1">
        <v>20170206</v>
      </c>
      <c r="AP1">
        <v>20170207</v>
      </c>
      <c r="AQ1">
        <v>20170208</v>
      </c>
      <c r="AR1">
        <v>20170209</v>
      </c>
      <c r="AS1">
        <v>20170210</v>
      </c>
      <c r="AT1">
        <v>20170211</v>
      </c>
      <c r="AU1">
        <v>20170212</v>
      </c>
      <c r="AV1">
        <v>20170213</v>
      </c>
      <c r="AW1">
        <v>20170214</v>
      </c>
      <c r="AX1">
        <v>20170215</v>
      </c>
      <c r="AY1">
        <v>20170216</v>
      </c>
      <c r="AZ1">
        <v>20170217</v>
      </c>
      <c r="BA1">
        <v>20170218</v>
      </c>
      <c r="BB1">
        <v>20170219</v>
      </c>
      <c r="BC1">
        <v>20170220</v>
      </c>
      <c r="BD1">
        <v>20170221</v>
      </c>
      <c r="BE1">
        <v>20170222</v>
      </c>
      <c r="BF1">
        <v>20170223</v>
      </c>
      <c r="BG1">
        <v>20170224</v>
      </c>
      <c r="BH1">
        <v>20170225</v>
      </c>
      <c r="BI1">
        <v>20170226</v>
      </c>
      <c r="BJ1">
        <v>20170227</v>
      </c>
      <c r="BK1">
        <v>20170228</v>
      </c>
    </row>
    <row r="2" spans="1:63" x14ac:dyDescent="0.15">
      <c r="AJ2" t="s">
        <v>149</v>
      </c>
      <c r="AK2" t="s">
        <v>150</v>
      </c>
      <c r="AL2" t="s">
        <v>151</v>
      </c>
      <c r="AM2" t="s">
        <v>152</v>
      </c>
      <c r="AN2" t="s">
        <v>153</v>
      </c>
      <c r="AO2" t="s">
        <v>154</v>
      </c>
      <c r="AP2" t="s">
        <v>155</v>
      </c>
      <c r="AQ2" t="s">
        <v>149</v>
      </c>
      <c r="AR2" t="s">
        <v>150</v>
      </c>
      <c r="AS2" t="s">
        <v>151</v>
      </c>
      <c r="AT2" t="s">
        <v>152</v>
      </c>
      <c r="AU2" t="s">
        <v>153</v>
      </c>
      <c r="AV2" t="s">
        <v>154</v>
      </c>
      <c r="AW2" t="s">
        <v>155</v>
      </c>
      <c r="AX2" t="s">
        <v>149</v>
      </c>
      <c r="AY2" t="s">
        <v>150</v>
      </c>
      <c r="AZ2" t="s">
        <v>151</v>
      </c>
      <c r="BA2" t="s">
        <v>152</v>
      </c>
      <c r="BB2" t="s">
        <v>153</v>
      </c>
      <c r="BC2" t="s">
        <v>154</v>
      </c>
      <c r="BD2" t="s">
        <v>155</v>
      </c>
      <c r="BE2" t="s">
        <v>149</v>
      </c>
      <c r="BF2" t="s">
        <v>150</v>
      </c>
      <c r="BG2" t="s">
        <v>151</v>
      </c>
      <c r="BH2" t="s">
        <v>152</v>
      </c>
      <c r="BI2" t="s">
        <v>153</v>
      </c>
      <c r="BJ2" t="s">
        <v>154</v>
      </c>
      <c r="BK2" t="s">
        <v>155</v>
      </c>
    </row>
    <row r="3" spans="1:63" x14ac:dyDescent="0.15">
      <c r="A3" s="34" t="s">
        <v>156</v>
      </c>
      <c r="B3" s="34" t="s">
        <v>157</v>
      </c>
      <c r="C3" s="34" t="s">
        <v>158</v>
      </c>
      <c r="D3" s="34" t="s">
        <v>159</v>
      </c>
      <c r="E3">
        <v>164.5</v>
      </c>
      <c r="F3">
        <v>160</v>
      </c>
      <c r="G3">
        <v>164.5</v>
      </c>
      <c r="H3">
        <v>4.5</v>
      </c>
      <c r="I3">
        <v>0</v>
      </c>
      <c r="J3">
        <v>4.5</v>
      </c>
      <c r="K3">
        <v>0</v>
      </c>
      <c r="L3">
        <v>0</v>
      </c>
      <c r="M3">
        <v>0</v>
      </c>
      <c r="N3">
        <v>0</v>
      </c>
      <c r="O3">
        <v>0</v>
      </c>
      <c r="P3">
        <v>0</v>
      </c>
      <c r="Q3">
        <v>0</v>
      </c>
      <c r="R3">
        <v>0</v>
      </c>
      <c r="S3">
        <v>0</v>
      </c>
      <c r="T3">
        <v>0</v>
      </c>
      <c r="U3">
        <v>0</v>
      </c>
      <c r="V3">
        <v>0</v>
      </c>
      <c r="W3">
        <v>0</v>
      </c>
      <c r="X3">
        <v>0</v>
      </c>
      <c r="Y3">
        <v>0</v>
      </c>
      <c r="AA3">
        <v>28</v>
      </c>
      <c r="AB3">
        <v>0</v>
      </c>
      <c r="AC3">
        <v>0</v>
      </c>
      <c r="AD3">
        <v>0</v>
      </c>
      <c r="AE3">
        <v>0</v>
      </c>
      <c r="AF3">
        <v>0</v>
      </c>
      <c r="AG3">
        <v>4.5</v>
      </c>
      <c r="AH3">
        <v>0</v>
      </c>
      <c r="AI3" t="s">
        <v>120</v>
      </c>
      <c r="AJ3">
        <v>6.5</v>
      </c>
      <c r="AK3">
        <v>6.5</v>
      </c>
      <c r="AL3">
        <v>0</v>
      </c>
      <c r="AM3">
        <v>0</v>
      </c>
      <c r="AN3">
        <v>6.5</v>
      </c>
      <c r="AO3">
        <v>6.5</v>
      </c>
      <c r="AP3">
        <v>6.5</v>
      </c>
      <c r="AQ3">
        <v>0</v>
      </c>
      <c r="AR3">
        <v>6.5</v>
      </c>
      <c r="AS3">
        <v>6.5</v>
      </c>
      <c r="AT3">
        <v>6.5</v>
      </c>
      <c r="AU3">
        <v>11.5</v>
      </c>
      <c r="AV3">
        <v>6.5</v>
      </c>
      <c r="AW3">
        <v>6.5</v>
      </c>
      <c r="AX3">
        <v>0</v>
      </c>
      <c r="AY3">
        <v>6.5</v>
      </c>
      <c r="AZ3">
        <v>6.5</v>
      </c>
      <c r="BA3">
        <v>11.5</v>
      </c>
      <c r="BB3">
        <v>6.5</v>
      </c>
      <c r="BC3">
        <v>6.5</v>
      </c>
      <c r="BD3">
        <v>6.5</v>
      </c>
      <c r="BE3">
        <v>0</v>
      </c>
      <c r="BF3">
        <v>6.5</v>
      </c>
      <c r="BG3">
        <v>6.5</v>
      </c>
      <c r="BH3">
        <v>6.5</v>
      </c>
      <c r="BI3">
        <v>11.5</v>
      </c>
      <c r="BJ3">
        <v>6.5</v>
      </c>
      <c r="BK3">
        <v>6.5</v>
      </c>
    </row>
    <row r="4" spans="1:63" x14ac:dyDescent="0.15">
      <c r="A4" s="34" t="s">
        <v>156</v>
      </c>
      <c r="B4" s="34" t="s">
        <v>157</v>
      </c>
      <c r="C4" s="34" t="s">
        <v>158</v>
      </c>
      <c r="D4" s="34" t="s">
        <v>159</v>
      </c>
      <c r="E4">
        <v>164.5</v>
      </c>
      <c r="F4">
        <v>160</v>
      </c>
      <c r="G4">
        <v>164.5</v>
      </c>
      <c r="H4">
        <v>4.5</v>
      </c>
      <c r="I4">
        <v>0</v>
      </c>
      <c r="J4">
        <v>4.5</v>
      </c>
      <c r="K4">
        <v>0</v>
      </c>
      <c r="L4">
        <v>0</v>
      </c>
      <c r="M4">
        <v>0</v>
      </c>
      <c r="N4">
        <v>0</v>
      </c>
      <c r="O4">
        <v>0</v>
      </c>
      <c r="P4">
        <v>0</v>
      </c>
      <c r="Q4">
        <v>0</v>
      </c>
      <c r="R4">
        <v>0</v>
      </c>
      <c r="S4">
        <v>0</v>
      </c>
      <c r="T4">
        <v>0</v>
      </c>
      <c r="U4">
        <v>0</v>
      </c>
      <c r="V4">
        <v>0</v>
      </c>
      <c r="W4">
        <v>0</v>
      </c>
      <c r="X4">
        <v>0</v>
      </c>
      <c r="Y4">
        <v>0</v>
      </c>
      <c r="AA4">
        <v>28</v>
      </c>
      <c r="AB4">
        <v>0</v>
      </c>
      <c r="AC4">
        <v>0</v>
      </c>
      <c r="AD4">
        <v>0</v>
      </c>
      <c r="AE4">
        <v>0</v>
      </c>
      <c r="AF4">
        <v>0</v>
      </c>
      <c r="AG4">
        <v>4.5</v>
      </c>
      <c r="AH4">
        <v>0</v>
      </c>
      <c r="AI4" t="s">
        <v>118</v>
      </c>
      <c r="AJ4">
        <v>6.5</v>
      </c>
      <c r="AK4">
        <v>6.5</v>
      </c>
      <c r="AL4">
        <v>0</v>
      </c>
      <c r="AM4">
        <v>0</v>
      </c>
      <c r="AN4">
        <v>6.5</v>
      </c>
      <c r="AO4">
        <v>6.5</v>
      </c>
      <c r="AP4">
        <v>6.5</v>
      </c>
      <c r="AQ4">
        <v>0</v>
      </c>
      <c r="AR4">
        <v>6.5</v>
      </c>
      <c r="AS4">
        <v>6.5</v>
      </c>
      <c r="AT4">
        <v>6.5</v>
      </c>
      <c r="AU4">
        <v>11.5</v>
      </c>
      <c r="AV4">
        <v>6.5</v>
      </c>
      <c r="AW4">
        <v>6.5</v>
      </c>
      <c r="AX4">
        <v>0</v>
      </c>
      <c r="AY4">
        <v>6.5</v>
      </c>
      <c r="AZ4">
        <v>6.5</v>
      </c>
      <c r="BA4">
        <v>11.5</v>
      </c>
      <c r="BB4">
        <v>6.5</v>
      </c>
      <c r="BC4">
        <v>6.5</v>
      </c>
      <c r="BD4">
        <v>6.5</v>
      </c>
      <c r="BE4">
        <v>0</v>
      </c>
      <c r="BF4">
        <v>6.5</v>
      </c>
      <c r="BG4">
        <v>6.5</v>
      </c>
      <c r="BH4">
        <v>6.5</v>
      </c>
      <c r="BI4">
        <v>11.5</v>
      </c>
      <c r="BJ4">
        <v>6.5</v>
      </c>
      <c r="BK4">
        <v>6.5</v>
      </c>
    </row>
    <row r="5" spans="1:63" x14ac:dyDescent="0.15">
      <c r="A5" s="34" t="s">
        <v>156</v>
      </c>
      <c r="B5" s="34" t="s">
        <v>157</v>
      </c>
      <c r="C5" s="34" t="s">
        <v>160</v>
      </c>
      <c r="D5" s="34" t="s">
        <v>161</v>
      </c>
      <c r="E5">
        <v>164</v>
      </c>
      <c r="F5">
        <v>160</v>
      </c>
      <c r="G5">
        <v>164</v>
      </c>
      <c r="H5">
        <v>4</v>
      </c>
      <c r="I5">
        <v>0</v>
      </c>
      <c r="J5">
        <v>4</v>
      </c>
      <c r="K5">
        <v>0</v>
      </c>
      <c r="L5">
        <v>0</v>
      </c>
      <c r="M5">
        <v>0</v>
      </c>
      <c r="N5">
        <v>0</v>
      </c>
      <c r="O5">
        <v>0</v>
      </c>
      <c r="P5">
        <v>0</v>
      </c>
      <c r="Q5">
        <v>0</v>
      </c>
      <c r="R5">
        <v>0</v>
      </c>
      <c r="S5">
        <v>0</v>
      </c>
      <c r="T5">
        <v>0</v>
      </c>
      <c r="U5">
        <v>0</v>
      </c>
      <c r="V5">
        <v>0</v>
      </c>
      <c r="W5">
        <v>0</v>
      </c>
      <c r="X5">
        <v>0</v>
      </c>
      <c r="Y5">
        <v>0</v>
      </c>
      <c r="AA5">
        <v>28</v>
      </c>
      <c r="AB5">
        <v>0</v>
      </c>
      <c r="AC5">
        <v>0</v>
      </c>
      <c r="AD5">
        <v>0</v>
      </c>
      <c r="AE5">
        <v>0</v>
      </c>
      <c r="AF5">
        <v>0</v>
      </c>
      <c r="AG5">
        <v>4</v>
      </c>
      <c r="AH5">
        <v>0</v>
      </c>
      <c r="AI5" t="s">
        <v>120</v>
      </c>
      <c r="AJ5">
        <v>11.5</v>
      </c>
      <c r="AK5">
        <v>0</v>
      </c>
      <c r="AL5">
        <v>11.5</v>
      </c>
      <c r="AM5">
        <v>0</v>
      </c>
      <c r="AN5">
        <v>11.5</v>
      </c>
      <c r="AO5">
        <v>0</v>
      </c>
      <c r="AP5">
        <v>11.5</v>
      </c>
      <c r="AQ5">
        <v>0</v>
      </c>
      <c r="AR5">
        <v>11.5</v>
      </c>
      <c r="AS5">
        <v>0</v>
      </c>
      <c r="AT5">
        <v>11.5</v>
      </c>
      <c r="AU5">
        <v>0</v>
      </c>
      <c r="AV5">
        <v>11.5</v>
      </c>
      <c r="AW5">
        <v>0</v>
      </c>
      <c r="AX5">
        <v>11.5</v>
      </c>
      <c r="AY5">
        <v>0</v>
      </c>
      <c r="AZ5">
        <v>11.5</v>
      </c>
      <c r="BA5">
        <v>0</v>
      </c>
      <c r="BB5">
        <v>11.5</v>
      </c>
      <c r="BC5">
        <v>3</v>
      </c>
      <c r="BD5">
        <v>11.5</v>
      </c>
      <c r="BE5">
        <v>0</v>
      </c>
      <c r="BF5">
        <v>11.5</v>
      </c>
      <c r="BG5">
        <v>0</v>
      </c>
      <c r="BH5">
        <v>11.5</v>
      </c>
      <c r="BI5">
        <v>0</v>
      </c>
      <c r="BJ5">
        <v>11.5</v>
      </c>
      <c r="BK5">
        <v>0</v>
      </c>
    </row>
    <row r="6" spans="1:63" x14ac:dyDescent="0.15">
      <c r="A6" s="34" t="s">
        <v>156</v>
      </c>
      <c r="B6" s="34" t="s">
        <v>157</v>
      </c>
      <c r="C6" s="34" t="s">
        <v>160</v>
      </c>
      <c r="D6" s="34" t="s">
        <v>161</v>
      </c>
      <c r="E6">
        <v>164</v>
      </c>
      <c r="F6">
        <v>160</v>
      </c>
      <c r="G6">
        <v>164</v>
      </c>
      <c r="H6">
        <v>4</v>
      </c>
      <c r="I6">
        <v>0</v>
      </c>
      <c r="J6">
        <v>4</v>
      </c>
      <c r="K6">
        <v>0</v>
      </c>
      <c r="L6">
        <v>0</v>
      </c>
      <c r="M6">
        <v>0</v>
      </c>
      <c r="N6">
        <v>0</v>
      </c>
      <c r="O6">
        <v>0</v>
      </c>
      <c r="P6">
        <v>0</v>
      </c>
      <c r="Q6">
        <v>0</v>
      </c>
      <c r="R6">
        <v>0</v>
      </c>
      <c r="S6">
        <v>0</v>
      </c>
      <c r="T6">
        <v>0</v>
      </c>
      <c r="U6">
        <v>0</v>
      </c>
      <c r="V6">
        <v>0</v>
      </c>
      <c r="W6">
        <v>0</v>
      </c>
      <c r="X6">
        <v>0</v>
      </c>
      <c r="Y6">
        <v>0</v>
      </c>
      <c r="AA6">
        <v>28</v>
      </c>
      <c r="AB6">
        <v>0</v>
      </c>
      <c r="AC6">
        <v>0</v>
      </c>
      <c r="AD6">
        <v>0</v>
      </c>
      <c r="AE6">
        <v>0</v>
      </c>
      <c r="AF6">
        <v>0</v>
      </c>
      <c r="AG6">
        <v>4</v>
      </c>
      <c r="AH6">
        <v>0</v>
      </c>
      <c r="AI6" t="s">
        <v>118</v>
      </c>
      <c r="AJ6">
        <v>11.5</v>
      </c>
      <c r="AK6">
        <v>0</v>
      </c>
      <c r="AL6">
        <v>11.5</v>
      </c>
      <c r="AM6">
        <v>0</v>
      </c>
      <c r="AN6">
        <v>11.5</v>
      </c>
      <c r="AO6">
        <v>0</v>
      </c>
      <c r="AP6">
        <v>11.5</v>
      </c>
      <c r="AQ6">
        <v>0</v>
      </c>
      <c r="AR6">
        <v>11.5</v>
      </c>
      <c r="AS6">
        <v>0</v>
      </c>
      <c r="AT6">
        <v>11.5</v>
      </c>
      <c r="AU6">
        <v>0</v>
      </c>
      <c r="AV6">
        <v>11.5</v>
      </c>
      <c r="AW6">
        <v>0</v>
      </c>
      <c r="AX6">
        <v>11.5</v>
      </c>
      <c r="AY6">
        <v>0</v>
      </c>
      <c r="AZ6">
        <v>11.5</v>
      </c>
      <c r="BA6">
        <v>0</v>
      </c>
      <c r="BB6">
        <v>11.5</v>
      </c>
      <c r="BC6">
        <v>3</v>
      </c>
      <c r="BD6">
        <v>11.5</v>
      </c>
      <c r="BE6">
        <v>0</v>
      </c>
      <c r="BF6">
        <v>11.5</v>
      </c>
      <c r="BG6">
        <v>0</v>
      </c>
      <c r="BH6">
        <v>11.5</v>
      </c>
      <c r="BI6">
        <v>0</v>
      </c>
      <c r="BJ6">
        <v>11.5</v>
      </c>
      <c r="BK6">
        <v>0</v>
      </c>
    </row>
    <row r="7" spans="1:63" x14ac:dyDescent="0.15">
      <c r="A7" s="34" t="s">
        <v>156</v>
      </c>
      <c r="B7" s="34" t="s">
        <v>157</v>
      </c>
      <c r="C7" s="34" t="s">
        <v>162</v>
      </c>
      <c r="D7" s="34" t="s">
        <v>163</v>
      </c>
      <c r="E7">
        <v>161</v>
      </c>
      <c r="F7">
        <v>160</v>
      </c>
      <c r="G7">
        <v>161</v>
      </c>
      <c r="H7">
        <v>1</v>
      </c>
      <c r="I7">
        <v>0</v>
      </c>
      <c r="J7">
        <v>1</v>
      </c>
      <c r="K7">
        <v>0</v>
      </c>
      <c r="L7">
        <v>0</v>
      </c>
      <c r="M7">
        <v>0</v>
      </c>
      <c r="N7">
        <v>0</v>
      </c>
      <c r="O7">
        <v>0</v>
      </c>
      <c r="P7">
        <v>0</v>
      </c>
      <c r="Q7">
        <v>0</v>
      </c>
      <c r="R7">
        <v>0</v>
      </c>
      <c r="S7">
        <v>0</v>
      </c>
      <c r="T7">
        <v>0</v>
      </c>
      <c r="U7">
        <v>0</v>
      </c>
      <c r="V7">
        <v>0</v>
      </c>
      <c r="W7">
        <v>0</v>
      </c>
      <c r="X7">
        <v>0</v>
      </c>
      <c r="Y7">
        <v>0</v>
      </c>
      <c r="AA7">
        <v>28</v>
      </c>
      <c r="AB7">
        <v>0</v>
      </c>
      <c r="AC7">
        <v>0</v>
      </c>
      <c r="AD7">
        <v>0</v>
      </c>
      <c r="AE7">
        <v>0</v>
      </c>
      <c r="AF7">
        <v>0</v>
      </c>
      <c r="AG7">
        <v>1</v>
      </c>
      <c r="AH7">
        <v>0</v>
      </c>
      <c r="AI7" t="s">
        <v>120</v>
      </c>
      <c r="AJ7">
        <v>0</v>
      </c>
      <c r="AK7">
        <v>11.5</v>
      </c>
      <c r="AL7">
        <v>0</v>
      </c>
      <c r="AM7">
        <v>11.5</v>
      </c>
      <c r="AN7">
        <v>0</v>
      </c>
      <c r="AO7">
        <v>11.5</v>
      </c>
      <c r="AP7">
        <v>0</v>
      </c>
      <c r="AQ7">
        <v>11.5</v>
      </c>
      <c r="AR7">
        <v>0</v>
      </c>
      <c r="AS7">
        <v>11.5</v>
      </c>
      <c r="AT7">
        <v>0</v>
      </c>
      <c r="AU7">
        <v>11.5</v>
      </c>
      <c r="AV7">
        <v>0</v>
      </c>
      <c r="AW7">
        <v>11.5</v>
      </c>
      <c r="AX7">
        <v>0</v>
      </c>
      <c r="AY7">
        <v>11.5</v>
      </c>
      <c r="AZ7">
        <v>0</v>
      </c>
      <c r="BA7">
        <v>11.5</v>
      </c>
      <c r="BB7">
        <v>0</v>
      </c>
      <c r="BC7">
        <v>11.5</v>
      </c>
      <c r="BD7">
        <v>0</v>
      </c>
      <c r="BE7">
        <v>11.5</v>
      </c>
      <c r="BF7">
        <v>0</v>
      </c>
      <c r="BG7">
        <v>11.5</v>
      </c>
      <c r="BH7">
        <v>0</v>
      </c>
      <c r="BI7">
        <v>11.5</v>
      </c>
      <c r="BJ7">
        <v>0</v>
      </c>
      <c r="BK7">
        <v>11.5</v>
      </c>
    </row>
    <row r="8" spans="1:63" x14ac:dyDescent="0.15">
      <c r="A8" s="34" t="s">
        <v>156</v>
      </c>
      <c r="B8" s="34" t="s">
        <v>157</v>
      </c>
      <c r="C8" s="34" t="s">
        <v>162</v>
      </c>
      <c r="D8" s="34" t="s">
        <v>163</v>
      </c>
      <c r="E8">
        <v>161</v>
      </c>
      <c r="F8">
        <v>160</v>
      </c>
      <c r="G8">
        <v>161</v>
      </c>
      <c r="H8">
        <v>1</v>
      </c>
      <c r="I8">
        <v>0</v>
      </c>
      <c r="J8">
        <v>1</v>
      </c>
      <c r="K8">
        <v>0</v>
      </c>
      <c r="L8">
        <v>0</v>
      </c>
      <c r="M8">
        <v>0</v>
      </c>
      <c r="N8">
        <v>0</v>
      </c>
      <c r="O8">
        <v>0</v>
      </c>
      <c r="P8">
        <v>0</v>
      </c>
      <c r="Q8">
        <v>0</v>
      </c>
      <c r="R8">
        <v>0</v>
      </c>
      <c r="S8">
        <v>0</v>
      </c>
      <c r="T8">
        <v>0</v>
      </c>
      <c r="U8">
        <v>0</v>
      </c>
      <c r="V8">
        <v>0</v>
      </c>
      <c r="W8">
        <v>0</v>
      </c>
      <c r="X8">
        <v>0</v>
      </c>
      <c r="Y8">
        <v>0</v>
      </c>
      <c r="AA8">
        <v>28</v>
      </c>
      <c r="AB8">
        <v>0</v>
      </c>
      <c r="AC8">
        <v>0</v>
      </c>
      <c r="AD8">
        <v>0</v>
      </c>
      <c r="AE8">
        <v>0</v>
      </c>
      <c r="AF8">
        <v>0</v>
      </c>
      <c r="AG8">
        <v>1</v>
      </c>
      <c r="AH8">
        <v>0</v>
      </c>
      <c r="AI8" t="s">
        <v>118</v>
      </c>
      <c r="AJ8">
        <v>0</v>
      </c>
      <c r="AK8">
        <v>11.5</v>
      </c>
      <c r="AL8">
        <v>0</v>
      </c>
      <c r="AM8">
        <v>11.5</v>
      </c>
      <c r="AN8">
        <v>0</v>
      </c>
      <c r="AO8">
        <v>11.5</v>
      </c>
      <c r="AP8">
        <v>0</v>
      </c>
      <c r="AQ8">
        <v>11.5</v>
      </c>
      <c r="AR8">
        <v>0</v>
      </c>
      <c r="AS8">
        <v>11.5</v>
      </c>
      <c r="AT8">
        <v>0</v>
      </c>
      <c r="AU8">
        <v>11.5</v>
      </c>
      <c r="AV8">
        <v>0</v>
      </c>
      <c r="AW8">
        <v>11.5</v>
      </c>
      <c r="AX8">
        <v>0</v>
      </c>
      <c r="AY8">
        <v>11.5</v>
      </c>
      <c r="AZ8">
        <v>0</v>
      </c>
      <c r="BA8">
        <v>11.5</v>
      </c>
      <c r="BB8">
        <v>0</v>
      </c>
      <c r="BC8">
        <v>11.5</v>
      </c>
      <c r="BD8">
        <v>0</v>
      </c>
      <c r="BE8">
        <v>11.5</v>
      </c>
      <c r="BF8">
        <v>0</v>
      </c>
      <c r="BG8">
        <v>11.5</v>
      </c>
      <c r="BH8">
        <v>0</v>
      </c>
      <c r="BI8">
        <v>11.5</v>
      </c>
      <c r="BJ8">
        <v>0</v>
      </c>
      <c r="BK8">
        <v>11.5</v>
      </c>
    </row>
    <row r="9" spans="1:63" x14ac:dyDescent="0.15">
      <c r="A9" s="34" t="s">
        <v>164</v>
      </c>
      <c r="B9" s="34" t="s">
        <v>165</v>
      </c>
      <c r="C9" s="34" t="s">
        <v>166</v>
      </c>
      <c r="D9" s="34" t="s">
        <v>167</v>
      </c>
      <c r="E9">
        <v>162</v>
      </c>
      <c r="F9">
        <v>160</v>
      </c>
      <c r="G9">
        <v>162</v>
      </c>
      <c r="H9">
        <v>2</v>
      </c>
      <c r="I9">
        <v>0</v>
      </c>
      <c r="J9">
        <v>2</v>
      </c>
      <c r="K9">
        <v>0</v>
      </c>
      <c r="L9">
        <v>0</v>
      </c>
      <c r="M9">
        <v>0</v>
      </c>
      <c r="N9">
        <v>0</v>
      </c>
      <c r="O9">
        <v>0</v>
      </c>
      <c r="P9">
        <v>0</v>
      </c>
      <c r="Q9">
        <v>0</v>
      </c>
      <c r="R9">
        <v>0</v>
      </c>
      <c r="S9">
        <v>0</v>
      </c>
      <c r="T9">
        <v>2</v>
      </c>
      <c r="U9">
        <v>0</v>
      </c>
      <c r="V9">
        <v>0</v>
      </c>
      <c r="W9">
        <v>0</v>
      </c>
      <c r="X9">
        <v>0</v>
      </c>
      <c r="Y9">
        <v>0</v>
      </c>
      <c r="AA9">
        <v>28</v>
      </c>
      <c r="AB9">
        <v>0</v>
      </c>
      <c r="AC9">
        <v>0</v>
      </c>
      <c r="AD9">
        <v>0</v>
      </c>
      <c r="AE9">
        <v>0</v>
      </c>
      <c r="AF9">
        <v>0</v>
      </c>
      <c r="AG9">
        <v>2</v>
      </c>
      <c r="AH9">
        <v>0</v>
      </c>
      <c r="AI9" t="s">
        <v>120</v>
      </c>
      <c r="AJ9">
        <v>0</v>
      </c>
      <c r="AK9">
        <v>0</v>
      </c>
      <c r="AL9">
        <v>0</v>
      </c>
      <c r="AM9">
        <v>11</v>
      </c>
      <c r="AN9">
        <v>0</v>
      </c>
      <c r="AO9">
        <v>11</v>
      </c>
      <c r="AP9">
        <v>0</v>
      </c>
      <c r="AQ9">
        <v>11</v>
      </c>
      <c r="AR9">
        <v>0</v>
      </c>
      <c r="AS9">
        <v>11</v>
      </c>
      <c r="AT9">
        <v>6.5</v>
      </c>
      <c r="AU9">
        <v>0</v>
      </c>
      <c r="AV9">
        <v>6.5</v>
      </c>
      <c r="AW9">
        <v>11.5</v>
      </c>
      <c r="AX9">
        <v>0</v>
      </c>
      <c r="AY9">
        <v>11.5</v>
      </c>
      <c r="AZ9">
        <v>0</v>
      </c>
      <c r="BA9">
        <v>0</v>
      </c>
      <c r="BB9">
        <v>11.5</v>
      </c>
      <c r="BC9">
        <v>6.5</v>
      </c>
      <c r="BD9">
        <v>6.5</v>
      </c>
      <c r="BE9">
        <v>11.5</v>
      </c>
      <c r="BF9">
        <v>11.5</v>
      </c>
      <c r="BG9">
        <v>0</v>
      </c>
      <c r="BH9">
        <v>11.5</v>
      </c>
      <c r="BI9">
        <v>11.5</v>
      </c>
      <c r="BJ9">
        <v>0</v>
      </c>
      <c r="BK9">
        <v>11.5</v>
      </c>
    </row>
    <row r="10" spans="1:63" x14ac:dyDescent="0.15">
      <c r="A10" s="34" t="s">
        <v>164</v>
      </c>
      <c r="B10" s="34" t="s">
        <v>165</v>
      </c>
      <c r="C10" s="34" t="s">
        <v>166</v>
      </c>
      <c r="D10" s="34" t="s">
        <v>167</v>
      </c>
      <c r="E10">
        <v>162</v>
      </c>
      <c r="F10">
        <v>160</v>
      </c>
      <c r="G10">
        <v>162</v>
      </c>
      <c r="H10">
        <v>2</v>
      </c>
      <c r="I10">
        <v>0</v>
      </c>
      <c r="J10">
        <v>2</v>
      </c>
      <c r="K10">
        <v>0</v>
      </c>
      <c r="L10">
        <v>0</v>
      </c>
      <c r="M10">
        <v>0</v>
      </c>
      <c r="N10">
        <v>0</v>
      </c>
      <c r="O10">
        <v>0</v>
      </c>
      <c r="P10">
        <v>0</v>
      </c>
      <c r="Q10">
        <v>0</v>
      </c>
      <c r="R10">
        <v>0</v>
      </c>
      <c r="S10">
        <v>0</v>
      </c>
      <c r="T10">
        <v>2</v>
      </c>
      <c r="U10">
        <v>0</v>
      </c>
      <c r="V10">
        <v>0</v>
      </c>
      <c r="W10">
        <v>0</v>
      </c>
      <c r="X10">
        <v>0</v>
      </c>
      <c r="Y10">
        <v>0</v>
      </c>
      <c r="AA10">
        <v>28</v>
      </c>
      <c r="AB10">
        <v>0</v>
      </c>
      <c r="AC10">
        <v>0</v>
      </c>
      <c r="AD10">
        <v>0</v>
      </c>
      <c r="AE10">
        <v>0</v>
      </c>
      <c r="AF10">
        <v>0</v>
      </c>
      <c r="AG10">
        <v>2</v>
      </c>
      <c r="AH10">
        <v>0</v>
      </c>
      <c r="AI10" t="s">
        <v>118</v>
      </c>
      <c r="AJ10">
        <v>0</v>
      </c>
      <c r="AK10">
        <v>0</v>
      </c>
      <c r="AL10">
        <v>0</v>
      </c>
      <c r="AM10">
        <v>11</v>
      </c>
      <c r="AN10">
        <v>0</v>
      </c>
      <c r="AO10">
        <v>11</v>
      </c>
      <c r="AP10">
        <v>0</v>
      </c>
      <c r="AQ10">
        <v>11</v>
      </c>
      <c r="AR10">
        <v>0</v>
      </c>
      <c r="AS10">
        <v>11</v>
      </c>
      <c r="AT10">
        <v>6.5</v>
      </c>
      <c r="AU10">
        <v>0</v>
      </c>
      <c r="AV10">
        <v>6.5</v>
      </c>
      <c r="AW10">
        <v>11.5</v>
      </c>
      <c r="AX10">
        <v>0</v>
      </c>
      <c r="AY10">
        <v>11.5</v>
      </c>
      <c r="AZ10">
        <v>0</v>
      </c>
      <c r="BA10">
        <v>0</v>
      </c>
      <c r="BB10">
        <v>11.5</v>
      </c>
      <c r="BC10">
        <v>6.5</v>
      </c>
      <c r="BD10">
        <v>6.5</v>
      </c>
      <c r="BE10">
        <v>11.5</v>
      </c>
      <c r="BF10">
        <v>11.5</v>
      </c>
      <c r="BG10">
        <v>0</v>
      </c>
      <c r="BH10">
        <v>11.5</v>
      </c>
      <c r="BI10">
        <v>11.5</v>
      </c>
      <c r="BJ10">
        <v>0</v>
      </c>
      <c r="BK10">
        <v>11.5</v>
      </c>
    </row>
    <row r="11" spans="1:63" x14ac:dyDescent="0.15">
      <c r="A11" s="34" t="s">
        <v>164</v>
      </c>
      <c r="B11" s="34" t="s">
        <v>165</v>
      </c>
      <c r="C11" s="34" t="s">
        <v>168</v>
      </c>
      <c r="D11" s="34" t="s">
        <v>169</v>
      </c>
      <c r="E11">
        <v>299</v>
      </c>
      <c r="F11">
        <v>160</v>
      </c>
      <c r="G11">
        <v>299</v>
      </c>
      <c r="H11">
        <v>139</v>
      </c>
      <c r="I11">
        <v>0</v>
      </c>
      <c r="J11">
        <v>139</v>
      </c>
      <c r="K11">
        <v>0</v>
      </c>
      <c r="L11">
        <v>0</v>
      </c>
      <c r="M11">
        <v>0</v>
      </c>
      <c r="N11">
        <v>0</v>
      </c>
      <c r="O11">
        <v>0</v>
      </c>
      <c r="P11">
        <v>0</v>
      </c>
      <c r="Q11">
        <v>0</v>
      </c>
      <c r="R11">
        <v>0</v>
      </c>
      <c r="S11">
        <v>0</v>
      </c>
      <c r="T11">
        <v>0</v>
      </c>
      <c r="U11">
        <v>0</v>
      </c>
      <c r="V11">
        <v>0</v>
      </c>
      <c r="W11">
        <v>0</v>
      </c>
      <c r="X11">
        <v>0</v>
      </c>
      <c r="Y11">
        <v>0</v>
      </c>
      <c r="AA11">
        <v>28</v>
      </c>
      <c r="AB11">
        <v>0</v>
      </c>
      <c r="AC11">
        <v>0</v>
      </c>
      <c r="AD11">
        <v>0</v>
      </c>
      <c r="AE11">
        <v>0</v>
      </c>
      <c r="AF11">
        <v>0</v>
      </c>
      <c r="AG11">
        <v>139</v>
      </c>
      <c r="AH11">
        <v>0</v>
      </c>
      <c r="AI11" t="s">
        <v>120</v>
      </c>
      <c r="AJ11">
        <v>11.5</v>
      </c>
      <c r="AK11">
        <v>11.5</v>
      </c>
      <c r="AL11">
        <v>11.5</v>
      </c>
      <c r="AM11">
        <v>11.5</v>
      </c>
      <c r="AN11">
        <v>11.5</v>
      </c>
      <c r="AO11">
        <v>11.5</v>
      </c>
      <c r="AP11">
        <v>11.5</v>
      </c>
      <c r="AQ11">
        <v>11.5</v>
      </c>
      <c r="AR11">
        <v>11.5</v>
      </c>
      <c r="AS11">
        <v>0</v>
      </c>
      <c r="AT11">
        <v>11.5</v>
      </c>
      <c r="AU11">
        <v>11.5</v>
      </c>
      <c r="AV11">
        <v>11.5</v>
      </c>
      <c r="AW11">
        <v>11.5</v>
      </c>
      <c r="AX11">
        <v>11.5</v>
      </c>
      <c r="AY11">
        <v>0</v>
      </c>
      <c r="AZ11">
        <v>11.5</v>
      </c>
      <c r="BA11">
        <v>11.5</v>
      </c>
      <c r="BB11">
        <v>11.5</v>
      </c>
      <c r="BC11">
        <v>11.5</v>
      </c>
      <c r="BD11">
        <v>11.5</v>
      </c>
      <c r="BE11">
        <v>11.5</v>
      </c>
      <c r="BF11">
        <v>11.5</v>
      </c>
      <c r="BG11">
        <v>11.5</v>
      </c>
      <c r="BH11">
        <v>11.5</v>
      </c>
      <c r="BI11">
        <v>11.5</v>
      </c>
      <c r="BJ11">
        <v>11.5</v>
      </c>
      <c r="BK11">
        <v>11.5</v>
      </c>
    </row>
    <row r="12" spans="1:63" x14ac:dyDescent="0.15">
      <c r="A12" s="34" t="s">
        <v>164</v>
      </c>
      <c r="B12" s="34" t="s">
        <v>165</v>
      </c>
      <c r="C12" s="34" t="s">
        <v>168</v>
      </c>
      <c r="D12" s="34" t="s">
        <v>169</v>
      </c>
      <c r="E12">
        <v>299</v>
      </c>
      <c r="F12">
        <v>160</v>
      </c>
      <c r="G12">
        <v>299</v>
      </c>
      <c r="H12">
        <v>139</v>
      </c>
      <c r="I12">
        <v>0</v>
      </c>
      <c r="J12">
        <v>139</v>
      </c>
      <c r="K12">
        <v>0</v>
      </c>
      <c r="L12">
        <v>0</v>
      </c>
      <c r="M12">
        <v>0</v>
      </c>
      <c r="N12">
        <v>0</v>
      </c>
      <c r="O12">
        <v>0</v>
      </c>
      <c r="P12">
        <v>0</v>
      </c>
      <c r="Q12">
        <v>0</v>
      </c>
      <c r="R12">
        <v>0</v>
      </c>
      <c r="S12">
        <v>0</v>
      </c>
      <c r="T12">
        <v>0</v>
      </c>
      <c r="U12">
        <v>0</v>
      </c>
      <c r="V12">
        <v>0</v>
      </c>
      <c r="W12">
        <v>0</v>
      </c>
      <c r="X12">
        <v>0</v>
      </c>
      <c r="Y12">
        <v>0</v>
      </c>
      <c r="AA12">
        <v>28</v>
      </c>
      <c r="AB12">
        <v>0</v>
      </c>
      <c r="AC12">
        <v>0</v>
      </c>
      <c r="AD12">
        <v>0</v>
      </c>
      <c r="AE12">
        <v>0</v>
      </c>
      <c r="AF12">
        <v>0</v>
      </c>
      <c r="AG12">
        <v>139</v>
      </c>
      <c r="AH12">
        <v>0</v>
      </c>
      <c r="AI12" t="s">
        <v>118</v>
      </c>
      <c r="AJ12">
        <v>11.5</v>
      </c>
      <c r="AK12">
        <v>11.5</v>
      </c>
      <c r="AL12">
        <v>11.5</v>
      </c>
      <c r="AM12">
        <v>11.5</v>
      </c>
      <c r="AN12">
        <v>11.5</v>
      </c>
      <c r="AO12">
        <v>11.5</v>
      </c>
      <c r="AP12">
        <v>11.5</v>
      </c>
      <c r="AQ12">
        <v>11.5</v>
      </c>
      <c r="AR12">
        <v>11.5</v>
      </c>
      <c r="AS12">
        <v>0</v>
      </c>
      <c r="AT12">
        <v>11.5</v>
      </c>
      <c r="AU12">
        <v>11.5</v>
      </c>
      <c r="AV12">
        <v>11.5</v>
      </c>
      <c r="AW12">
        <v>11.5</v>
      </c>
      <c r="AX12">
        <v>11.5</v>
      </c>
      <c r="AY12">
        <v>0</v>
      </c>
      <c r="AZ12">
        <v>11.5</v>
      </c>
      <c r="BA12">
        <v>11.5</v>
      </c>
      <c r="BB12">
        <v>11.5</v>
      </c>
      <c r="BC12">
        <v>11.5</v>
      </c>
      <c r="BD12">
        <v>11.5</v>
      </c>
      <c r="BE12">
        <v>11.5</v>
      </c>
      <c r="BF12">
        <v>11.5</v>
      </c>
      <c r="BG12">
        <v>11.5</v>
      </c>
      <c r="BH12">
        <v>11.5</v>
      </c>
      <c r="BI12">
        <v>11.5</v>
      </c>
      <c r="BJ12">
        <v>11.5</v>
      </c>
      <c r="BK12">
        <v>11.5</v>
      </c>
    </row>
    <row r="13" spans="1:63" x14ac:dyDescent="0.15">
      <c r="A13" s="34" t="s">
        <v>170</v>
      </c>
      <c r="B13" s="34" t="s">
        <v>171</v>
      </c>
      <c r="C13" s="34" t="s">
        <v>172</v>
      </c>
      <c r="D13" s="34" t="s">
        <v>173</v>
      </c>
      <c r="E13">
        <v>174.5</v>
      </c>
      <c r="F13">
        <v>160</v>
      </c>
      <c r="G13">
        <v>169.5</v>
      </c>
      <c r="H13">
        <v>14.5</v>
      </c>
      <c r="I13">
        <v>0</v>
      </c>
      <c r="J13">
        <v>14.5</v>
      </c>
      <c r="K13">
        <v>0</v>
      </c>
      <c r="L13">
        <v>0</v>
      </c>
      <c r="M13">
        <v>0</v>
      </c>
      <c r="N13">
        <v>0</v>
      </c>
      <c r="O13">
        <v>0</v>
      </c>
      <c r="P13">
        <v>72</v>
      </c>
      <c r="Q13">
        <v>0</v>
      </c>
      <c r="R13">
        <v>0</v>
      </c>
      <c r="S13">
        <v>0</v>
      </c>
      <c r="T13">
        <v>1</v>
      </c>
      <c r="U13">
        <v>0</v>
      </c>
      <c r="V13">
        <v>0</v>
      </c>
      <c r="W13">
        <v>0</v>
      </c>
      <c r="X13">
        <v>0</v>
      </c>
      <c r="Y13">
        <v>0</v>
      </c>
      <c r="AA13">
        <v>28</v>
      </c>
      <c r="AB13">
        <v>0</v>
      </c>
      <c r="AC13">
        <v>0</v>
      </c>
      <c r="AD13">
        <v>0</v>
      </c>
      <c r="AE13">
        <v>0</v>
      </c>
      <c r="AF13">
        <v>0</v>
      </c>
      <c r="AG13">
        <v>14.5</v>
      </c>
      <c r="AH13">
        <v>0</v>
      </c>
      <c r="AI13" t="s">
        <v>120</v>
      </c>
      <c r="AJ13">
        <v>0</v>
      </c>
      <c r="AK13">
        <v>12.5</v>
      </c>
      <c r="AL13">
        <v>0</v>
      </c>
      <c r="AM13">
        <v>12.5</v>
      </c>
      <c r="AN13">
        <v>0</v>
      </c>
      <c r="AO13">
        <v>12</v>
      </c>
      <c r="AP13">
        <v>0</v>
      </c>
      <c r="AQ13">
        <v>12</v>
      </c>
      <c r="AR13">
        <v>0</v>
      </c>
      <c r="AS13">
        <v>12.5</v>
      </c>
      <c r="AT13">
        <v>0</v>
      </c>
      <c r="AU13">
        <v>12</v>
      </c>
      <c r="AV13">
        <v>0</v>
      </c>
      <c r="AW13">
        <v>12</v>
      </c>
      <c r="AX13">
        <v>0</v>
      </c>
      <c r="AY13">
        <v>12</v>
      </c>
      <c r="AZ13">
        <v>0</v>
      </c>
      <c r="BA13">
        <v>12</v>
      </c>
      <c r="BB13">
        <v>0</v>
      </c>
      <c r="BC13">
        <v>0</v>
      </c>
      <c r="BD13">
        <v>12</v>
      </c>
      <c r="BE13">
        <v>12</v>
      </c>
      <c r="BF13">
        <v>0</v>
      </c>
      <c r="BG13">
        <v>12</v>
      </c>
      <c r="BH13">
        <v>0</v>
      </c>
      <c r="BI13">
        <v>12</v>
      </c>
      <c r="BJ13">
        <v>0</v>
      </c>
      <c r="BK13">
        <v>12</v>
      </c>
    </row>
    <row r="14" spans="1:63" x14ac:dyDescent="0.15">
      <c r="A14" s="34" t="s">
        <v>170</v>
      </c>
      <c r="B14" s="34" t="s">
        <v>171</v>
      </c>
      <c r="C14" s="34" t="s">
        <v>172</v>
      </c>
      <c r="D14" s="34" t="s">
        <v>173</v>
      </c>
      <c r="E14">
        <v>174.5</v>
      </c>
      <c r="F14">
        <v>160</v>
      </c>
      <c r="G14">
        <v>169.5</v>
      </c>
      <c r="H14">
        <v>14.5</v>
      </c>
      <c r="I14">
        <v>0</v>
      </c>
      <c r="J14">
        <v>14.5</v>
      </c>
      <c r="K14">
        <v>0</v>
      </c>
      <c r="L14">
        <v>0</v>
      </c>
      <c r="M14">
        <v>0</v>
      </c>
      <c r="N14">
        <v>0</v>
      </c>
      <c r="O14">
        <v>0</v>
      </c>
      <c r="P14">
        <v>72</v>
      </c>
      <c r="Q14">
        <v>0</v>
      </c>
      <c r="R14">
        <v>0</v>
      </c>
      <c r="S14">
        <v>0</v>
      </c>
      <c r="T14">
        <v>1</v>
      </c>
      <c r="U14">
        <v>0</v>
      </c>
      <c r="V14">
        <v>0</v>
      </c>
      <c r="W14">
        <v>0</v>
      </c>
      <c r="X14">
        <v>0</v>
      </c>
      <c r="Y14">
        <v>0</v>
      </c>
      <c r="AA14">
        <v>28</v>
      </c>
      <c r="AB14">
        <v>0</v>
      </c>
      <c r="AC14">
        <v>0</v>
      </c>
      <c r="AD14">
        <v>0</v>
      </c>
      <c r="AE14">
        <v>0</v>
      </c>
      <c r="AF14">
        <v>0</v>
      </c>
      <c r="AG14">
        <v>14.5</v>
      </c>
      <c r="AH14">
        <v>0</v>
      </c>
      <c r="AI14" t="s">
        <v>118</v>
      </c>
      <c r="AJ14">
        <v>0</v>
      </c>
      <c r="AK14">
        <v>12.5</v>
      </c>
      <c r="AL14">
        <v>0</v>
      </c>
      <c r="AM14">
        <v>12.5</v>
      </c>
      <c r="AN14">
        <v>0</v>
      </c>
      <c r="AO14">
        <v>12</v>
      </c>
      <c r="AP14">
        <v>0</v>
      </c>
      <c r="AQ14">
        <v>12</v>
      </c>
      <c r="AR14">
        <v>0</v>
      </c>
      <c r="AS14">
        <v>12.5</v>
      </c>
      <c r="AT14">
        <v>0</v>
      </c>
      <c r="AU14">
        <v>12</v>
      </c>
      <c r="AV14">
        <v>0</v>
      </c>
      <c r="AW14">
        <v>12</v>
      </c>
      <c r="AX14">
        <v>0</v>
      </c>
      <c r="AY14">
        <v>12</v>
      </c>
      <c r="AZ14">
        <v>0</v>
      </c>
      <c r="BA14">
        <v>12</v>
      </c>
      <c r="BB14">
        <v>0</v>
      </c>
      <c r="BC14">
        <v>5</v>
      </c>
      <c r="BD14">
        <v>12</v>
      </c>
      <c r="BE14">
        <v>12</v>
      </c>
      <c r="BF14">
        <v>0</v>
      </c>
      <c r="BG14">
        <v>12</v>
      </c>
      <c r="BH14">
        <v>0</v>
      </c>
      <c r="BI14">
        <v>12</v>
      </c>
      <c r="BJ14">
        <v>0</v>
      </c>
      <c r="BK14">
        <v>12</v>
      </c>
    </row>
    <row r="15" spans="1:63" x14ac:dyDescent="0.15">
      <c r="A15" s="34" t="s">
        <v>170</v>
      </c>
      <c r="B15" s="34" t="s">
        <v>171</v>
      </c>
      <c r="C15" s="34" t="s">
        <v>174</v>
      </c>
      <c r="D15" s="34" t="s">
        <v>175</v>
      </c>
      <c r="E15">
        <v>180.5</v>
      </c>
      <c r="F15">
        <v>160</v>
      </c>
      <c r="G15">
        <v>179.5</v>
      </c>
      <c r="H15">
        <v>20.5</v>
      </c>
      <c r="I15">
        <v>0</v>
      </c>
      <c r="J15">
        <v>20.5</v>
      </c>
      <c r="K15">
        <v>0</v>
      </c>
      <c r="L15">
        <v>0</v>
      </c>
      <c r="M15">
        <v>0</v>
      </c>
      <c r="N15">
        <v>0</v>
      </c>
      <c r="O15">
        <v>0</v>
      </c>
      <c r="P15">
        <v>0</v>
      </c>
      <c r="Q15">
        <v>0</v>
      </c>
      <c r="R15">
        <v>0</v>
      </c>
      <c r="S15">
        <v>0</v>
      </c>
      <c r="T15">
        <v>0</v>
      </c>
      <c r="U15">
        <v>0</v>
      </c>
      <c r="V15">
        <v>0</v>
      </c>
      <c r="W15">
        <v>0</v>
      </c>
      <c r="X15">
        <v>0</v>
      </c>
      <c r="Y15">
        <v>0</v>
      </c>
      <c r="AA15">
        <v>28</v>
      </c>
      <c r="AB15">
        <v>0</v>
      </c>
      <c r="AC15">
        <v>0</v>
      </c>
      <c r="AD15">
        <v>0</v>
      </c>
      <c r="AE15">
        <v>0</v>
      </c>
      <c r="AF15">
        <v>0</v>
      </c>
      <c r="AG15">
        <v>20.5</v>
      </c>
      <c r="AH15">
        <v>0</v>
      </c>
      <c r="AI15" t="s">
        <v>120</v>
      </c>
      <c r="AJ15">
        <v>12.5</v>
      </c>
      <c r="AK15">
        <v>0</v>
      </c>
      <c r="AL15">
        <v>12.5</v>
      </c>
      <c r="AM15">
        <v>0</v>
      </c>
      <c r="AN15">
        <v>12</v>
      </c>
      <c r="AO15">
        <v>0</v>
      </c>
      <c r="AP15">
        <v>12</v>
      </c>
      <c r="AQ15">
        <v>0</v>
      </c>
      <c r="AR15">
        <v>12</v>
      </c>
      <c r="AS15">
        <v>0</v>
      </c>
      <c r="AT15">
        <v>12.5</v>
      </c>
      <c r="AU15">
        <v>0</v>
      </c>
      <c r="AV15">
        <v>12</v>
      </c>
      <c r="AW15">
        <v>6.5</v>
      </c>
      <c r="AX15">
        <v>12</v>
      </c>
      <c r="AY15">
        <v>0</v>
      </c>
      <c r="AZ15">
        <v>6.5</v>
      </c>
      <c r="BA15">
        <v>6.5</v>
      </c>
      <c r="BB15">
        <v>6.5</v>
      </c>
      <c r="BC15">
        <v>6.5</v>
      </c>
      <c r="BD15">
        <v>6.5</v>
      </c>
      <c r="BE15">
        <v>12</v>
      </c>
      <c r="BF15">
        <v>0</v>
      </c>
      <c r="BG15">
        <v>6.5</v>
      </c>
      <c r="BH15">
        <v>12.5</v>
      </c>
      <c r="BI15">
        <v>0</v>
      </c>
      <c r="BJ15">
        <v>12</v>
      </c>
      <c r="BK15">
        <v>0</v>
      </c>
    </row>
    <row r="16" spans="1:63" x14ac:dyDescent="0.15">
      <c r="A16" s="34" t="s">
        <v>170</v>
      </c>
      <c r="B16" s="34" t="s">
        <v>171</v>
      </c>
      <c r="C16" s="34" t="s">
        <v>174</v>
      </c>
      <c r="D16" s="34" t="s">
        <v>175</v>
      </c>
      <c r="E16">
        <v>180.5</v>
      </c>
      <c r="F16">
        <v>160</v>
      </c>
      <c r="G16">
        <v>179.5</v>
      </c>
      <c r="H16">
        <v>20.5</v>
      </c>
      <c r="I16">
        <v>0</v>
      </c>
      <c r="J16">
        <v>20.5</v>
      </c>
      <c r="K16">
        <v>0</v>
      </c>
      <c r="L16">
        <v>0</v>
      </c>
      <c r="M16">
        <v>0</v>
      </c>
      <c r="N16">
        <v>0</v>
      </c>
      <c r="O16">
        <v>0</v>
      </c>
      <c r="P16">
        <v>0</v>
      </c>
      <c r="Q16">
        <v>0</v>
      </c>
      <c r="R16">
        <v>0</v>
      </c>
      <c r="S16">
        <v>0</v>
      </c>
      <c r="T16">
        <v>0</v>
      </c>
      <c r="U16">
        <v>0</v>
      </c>
      <c r="V16">
        <v>0</v>
      </c>
      <c r="W16">
        <v>0</v>
      </c>
      <c r="X16">
        <v>0</v>
      </c>
      <c r="Y16">
        <v>0</v>
      </c>
      <c r="AA16">
        <v>28</v>
      </c>
      <c r="AB16">
        <v>0</v>
      </c>
      <c r="AC16">
        <v>0</v>
      </c>
      <c r="AD16">
        <v>0</v>
      </c>
      <c r="AE16">
        <v>0</v>
      </c>
      <c r="AF16">
        <v>0</v>
      </c>
      <c r="AG16">
        <v>20.5</v>
      </c>
      <c r="AH16">
        <v>0</v>
      </c>
      <c r="AI16" t="s">
        <v>118</v>
      </c>
      <c r="AJ16">
        <v>12.5</v>
      </c>
      <c r="AK16">
        <v>0</v>
      </c>
      <c r="AL16">
        <v>12.5</v>
      </c>
      <c r="AM16">
        <v>0</v>
      </c>
      <c r="AN16">
        <v>12</v>
      </c>
      <c r="AO16">
        <v>0</v>
      </c>
      <c r="AP16">
        <v>12</v>
      </c>
      <c r="AQ16">
        <v>0</v>
      </c>
      <c r="AR16">
        <v>12</v>
      </c>
      <c r="AS16">
        <v>0</v>
      </c>
      <c r="AT16">
        <v>12.5</v>
      </c>
      <c r="AU16">
        <v>0</v>
      </c>
      <c r="AV16">
        <v>12</v>
      </c>
      <c r="AW16">
        <v>7.5</v>
      </c>
      <c r="AX16">
        <v>12</v>
      </c>
      <c r="AY16">
        <v>0</v>
      </c>
      <c r="AZ16">
        <v>6.5</v>
      </c>
      <c r="BA16">
        <v>6.5</v>
      </c>
      <c r="BB16">
        <v>6.5</v>
      </c>
      <c r="BC16">
        <v>6.5</v>
      </c>
      <c r="BD16">
        <v>6.5</v>
      </c>
      <c r="BE16">
        <v>12</v>
      </c>
      <c r="BF16">
        <v>0</v>
      </c>
      <c r="BG16">
        <v>6.5</v>
      </c>
      <c r="BH16">
        <v>12.5</v>
      </c>
      <c r="BI16">
        <v>0</v>
      </c>
      <c r="BJ16">
        <v>12</v>
      </c>
      <c r="BK16">
        <v>0</v>
      </c>
    </row>
    <row r="17" spans="1:63" x14ac:dyDescent="0.15">
      <c r="A17" s="34" t="s">
        <v>170</v>
      </c>
      <c r="B17" s="34" t="s">
        <v>171</v>
      </c>
      <c r="C17" s="34" t="s">
        <v>176</v>
      </c>
      <c r="D17" s="34" t="s">
        <v>177</v>
      </c>
      <c r="E17">
        <v>280</v>
      </c>
      <c r="F17">
        <v>160</v>
      </c>
      <c r="G17">
        <v>277.5</v>
      </c>
      <c r="H17">
        <v>120</v>
      </c>
      <c r="I17">
        <v>0</v>
      </c>
      <c r="J17">
        <v>120</v>
      </c>
      <c r="K17">
        <v>0</v>
      </c>
      <c r="L17">
        <v>0</v>
      </c>
      <c r="M17">
        <v>0</v>
      </c>
      <c r="N17">
        <v>0</v>
      </c>
      <c r="O17">
        <v>0</v>
      </c>
      <c r="P17">
        <v>0</v>
      </c>
      <c r="Q17">
        <v>0</v>
      </c>
      <c r="R17">
        <v>0</v>
      </c>
      <c r="S17">
        <v>0</v>
      </c>
      <c r="T17">
        <v>0</v>
      </c>
      <c r="U17">
        <v>0</v>
      </c>
      <c r="V17">
        <v>0</v>
      </c>
      <c r="W17">
        <v>0</v>
      </c>
      <c r="X17">
        <v>0</v>
      </c>
      <c r="Y17">
        <v>0</v>
      </c>
      <c r="AA17">
        <v>28</v>
      </c>
      <c r="AB17">
        <v>0</v>
      </c>
      <c r="AC17">
        <v>0</v>
      </c>
      <c r="AD17">
        <v>0</v>
      </c>
      <c r="AE17">
        <v>0</v>
      </c>
      <c r="AF17">
        <v>0</v>
      </c>
      <c r="AG17">
        <v>120</v>
      </c>
      <c r="AH17">
        <v>0</v>
      </c>
      <c r="AI17" t="s">
        <v>120</v>
      </c>
      <c r="AJ17">
        <v>12</v>
      </c>
      <c r="AK17">
        <v>12</v>
      </c>
      <c r="AL17">
        <v>0</v>
      </c>
      <c r="AM17">
        <v>12</v>
      </c>
      <c r="AN17">
        <v>12</v>
      </c>
      <c r="AO17">
        <v>12</v>
      </c>
      <c r="AP17">
        <v>12</v>
      </c>
      <c r="AQ17">
        <v>0</v>
      </c>
      <c r="AR17">
        <v>0</v>
      </c>
      <c r="AS17">
        <v>12</v>
      </c>
      <c r="AT17">
        <v>12</v>
      </c>
      <c r="AU17">
        <v>12</v>
      </c>
      <c r="AV17">
        <v>12</v>
      </c>
      <c r="AW17">
        <v>12</v>
      </c>
      <c r="AX17">
        <v>0</v>
      </c>
      <c r="AY17">
        <v>12</v>
      </c>
      <c r="AZ17">
        <v>12.5</v>
      </c>
      <c r="BA17">
        <v>12.5</v>
      </c>
      <c r="BB17">
        <v>12</v>
      </c>
      <c r="BC17">
        <v>12</v>
      </c>
      <c r="BD17">
        <v>12</v>
      </c>
      <c r="BE17">
        <v>0</v>
      </c>
      <c r="BF17">
        <v>12</v>
      </c>
      <c r="BG17">
        <v>12.5</v>
      </c>
      <c r="BH17">
        <v>12</v>
      </c>
      <c r="BI17">
        <v>12</v>
      </c>
      <c r="BJ17">
        <v>12</v>
      </c>
      <c r="BK17">
        <v>12</v>
      </c>
    </row>
    <row r="18" spans="1:63" x14ac:dyDescent="0.15">
      <c r="A18" s="34" t="s">
        <v>170</v>
      </c>
      <c r="B18" s="34" t="s">
        <v>171</v>
      </c>
      <c r="C18" s="34" t="s">
        <v>176</v>
      </c>
      <c r="D18" s="34" t="s">
        <v>177</v>
      </c>
      <c r="E18">
        <v>280</v>
      </c>
      <c r="F18">
        <v>160</v>
      </c>
      <c r="G18">
        <v>277.5</v>
      </c>
      <c r="H18">
        <v>120</v>
      </c>
      <c r="I18">
        <v>0</v>
      </c>
      <c r="J18">
        <v>120</v>
      </c>
      <c r="K18">
        <v>0</v>
      </c>
      <c r="L18">
        <v>0</v>
      </c>
      <c r="M18">
        <v>0</v>
      </c>
      <c r="N18">
        <v>0</v>
      </c>
      <c r="O18">
        <v>0</v>
      </c>
      <c r="P18">
        <v>0</v>
      </c>
      <c r="Q18">
        <v>0</v>
      </c>
      <c r="R18">
        <v>0</v>
      </c>
      <c r="S18">
        <v>0</v>
      </c>
      <c r="T18">
        <v>0</v>
      </c>
      <c r="U18">
        <v>0</v>
      </c>
      <c r="V18">
        <v>0</v>
      </c>
      <c r="W18">
        <v>0</v>
      </c>
      <c r="X18">
        <v>0</v>
      </c>
      <c r="Y18">
        <v>0</v>
      </c>
      <c r="AA18">
        <v>28</v>
      </c>
      <c r="AB18">
        <v>0</v>
      </c>
      <c r="AC18">
        <v>0</v>
      </c>
      <c r="AD18">
        <v>0</v>
      </c>
      <c r="AE18">
        <v>0</v>
      </c>
      <c r="AF18">
        <v>0</v>
      </c>
      <c r="AG18">
        <v>120</v>
      </c>
      <c r="AH18">
        <v>0</v>
      </c>
      <c r="AI18" t="s">
        <v>118</v>
      </c>
      <c r="AJ18">
        <v>12</v>
      </c>
      <c r="AK18">
        <v>12</v>
      </c>
      <c r="AL18">
        <v>0</v>
      </c>
      <c r="AM18">
        <v>12</v>
      </c>
      <c r="AN18">
        <v>12</v>
      </c>
      <c r="AO18">
        <v>12</v>
      </c>
      <c r="AP18">
        <v>12</v>
      </c>
      <c r="AQ18">
        <v>0</v>
      </c>
      <c r="AR18">
        <v>2.5</v>
      </c>
      <c r="AS18">
        <v>12</v>
      </c>
      <c r="AT18">
        <v>12</v>
      </c>
      <c r="AU18">
        <v>12</v>
      </c>
      <c r="AV18">
        <v>12</v>
      </c>
      <c r="AW18">
        <v>12</v>
      </c>
      <c r="AX18">
        <v>0</v>
      </c>
      <c r="AY18">
        <v>12</v>
      </c>
      <c r="AZ18">
        <v>12.5</v>
      </c>
      <c r="BA18">
        <v>12.5</v>
      </c>
      <c r="BB18">
        <v>12</v>
      </c>
      <c r="BC18">
        <v>12</v>
      </c>
      <c r="BD18">
        <v>12</v>
      </c>
      <c r="BE18">
        <v>0</v>
      </c>
      <c r="BF18">
        <v>12</v>
      </c>
      <c r="BG18">
        <v>12.5</v>
      </c>
      <c r="BH18">
        <v>12</v>
      </c>
      <c r="BI18">
        <v>12</v>
      </c>
      <c r="BJ18">
        <v>12</v>
      </c>
      <c r="BK18">
        <v>12</v>
      </c>
    </row>
    <row r="19" spans="1:63" x14ac:dyDescent="0.15">
      <c r="A19" s="34" t="s">
        <v>178</v>
      </c>
      <c r="B19" s="34" t="s">
        <v>179</v>
      </c>
      <c r="C19" s="34" t="s">
        <v>180</v>
      </c>
      <c r="D19" s="34" t="s">
        <v>181</v>
      </c>
      <c r="E19">
        <v>161</v>
      </c>
      <c r="F19">
        <v>160</v>
      </c>
      <c r="G19">
        <v>161</v>
      </c>
      <c r="H19">
        <v>1</v>
      </c>
      <c r="I19">
        <v>0</v>
      </c>
      <c r="J19">
        <v>1</v>
      </c>
      <c r="K19">
        <v>0</v>
      </c>
      <c r="L19">
        <v>0</v>
      </c>
      <c r="M19">
        <v>0</v>
      </c>
      <c r="N19">
        <v>0</v>
      </c>
      <c r="O19">
        <v>0</v>
      </c>
      <c r="P19">
        <v>0</v>
      </c>
      <c r="Q19">
        <v>0</v>
      </c>
      <c r="R19">
        <v>0</v>
      </c>
      <c r="S19">
        <v>0</v>
      </c>
      <c r="T19">
        <v>2</v>
      </c>
      <c r="U19">
        <v>0</v>
      </c>
      <c r="V19">
        <v>0</v>
      </c>
      <c r="W19">
        <v>0</v>
      </c>
      <c r="X19">
        <v>0</v>
      </c>
      <c r="Y19">
        <v>0</v>
      </c>
      <c r="AA19">
        <v>28</v>
      </c>
      <c r="AB19">
        <v>0</v>
      </c>
      <c r="AC19">
        <v>0</v>
      </c>
      <c r="AD19">
        <v>0</v>
      </c>
      <c r="AE19">
        <v>0</v>
      </c>
      <c r="AF19">
        <v>0</v>
      </c>
      <c r="AG19">
        <v>1</v>
      </c>
      <c r="AH19">
        <v>0</v>
      </c>
      <c r="AI19" t="s">
        <v>120</v>
      </c>
      <c r="AJ19">
        <v>0</v>
      </c>
      <c r="AK19">
        <v>0</v>
      </c>
      <c r="AL19">
        <v>11.5</v>
      </c>
      <c r="AM19">
        <v>0</v>
      </c>
      <c r="AN19">
        <v>11.5</v>
      </c>
      <c r="AO19">
        <v>0</v>
      </c>
      <c r="AP19">
        <v>11.5</v>
      </c>
      <c r="AQ19">
        <v>0</v>
      </c>
      <c r="AR19">
        <v>11.5</v>
      </c>
      <c r="AS19">
        <v>11.5</v>
      </c>
      <c r="AT19">
        <v>0</v>
      </c>
      <c r="AU19">
        <v>11.5</v>
      </c>
      <c r="AV19">
        <v>0</v>
      </c>
      <c r="AW19">
        <v>11.5</v>
      </c>
      <c r="AX19">
        <v>0</v>
      </c>
      <c r="AY19">
        <v>11.5</v>
      </c>
      <c r="AZ19">
        <v>0</v>
      </c>
      <c r="BA19">
        <v>11.5</v>
      </c>
      <c r="BB19">
        <v>0</v>
      </c>
      <c r="BC19">
        <v>11.5</v>
      </c>
      <c r="BD19">
        <v>0</v>
      </c>
      <c r="BE19">
        <v>11.5</v>
      </c>
      <c r="BF19">
        <v>0</v>
      </c>
      <c r="BG19">
        <v>11.5</v>
      </c>
      <c r="BH19">
        <v>0</v>
      </c>
      <c r="BI19">
        <v>11.5</v>
      </c>
      <c r="BJ19">
        <v>0</v>
      </c>
      <c r="BK19">
        <v>11.5</v>
      </c>
    </row>
    <row r="20" spans="1:63" x14ac:dyDescent="0.15">
      <c r="A20" s="34" t="s">
        <v>178</v>
      </c>
      <c r="B20" s="34" t="s">
        <v>179</v>
      </c>
      <c r="C20" s="34" t="s">
        <v>180</v>
      </c>
      <c r="D20" s="34" t="s">
        <v>181</v>
      </c>
      <c r="E20">
        <v>161</v>
      </c>
      <c r="F20">
        <v>160</v>
      </c>
      <c r="G20">
        <v>161</v>
      </c>
      <c r="H20">
        <v>1</v>
      </c>
      <c r="I20">
        <v>0</v>
      </c>
      <c r="J20">
        <v>1</v>
      </c>
      <c r="K20">
        <v>0</v>
      </c>
      <c r="L20">
        <v>0</v>
      </c>
      <c r="M20">
        <v>0</v>
      </c>
      <c r="N20">
        <v>0</v>
      </c>
      <c r="O20">
        <v>0</v>
      </c>
      <c r="P20">
        <v>0</v>
      </c>
      <c r="Q20">
        <v>0</v>
      </c>
      <c r="R20">
        <v>0</v>
      </c>
      <c r="S20">
        <v>0</v>
      </c>
      <c r="T20">
        <v>2</v>
      </c>
      <c r="U20">
        <v>0</v>
      </c>
      <c r="V20">
        <v>0</v>
      </c>
      <c r="W20">
        <v>0</v>
      </c>
      <c r="X20">
        <v>0</v>
      </c>
      <c r="Y20">
        <v>0</v>
      </c>
      <c r="AA20">
        <v>28</v>
      </c>
      <c r="AB20">
        <v>0</v>
      </c>
      <c r="AC20">
        <v>0</v>
      </c>
      <c r="AD20">
        <v>0</v>
      </c>
      <c r="AE20">
        <v>0</v>
      </c>
      <c r="AF20">
        <v>0</v>
      </c>
      <c r="AG20">
        <v>1</v>
      </c>
      <c r="AH20">
        <v>0</v>
      </c>
      <c r="AI20" t="s">
        <v>118</v>
      </c>
      <c r="AJ20">
        <v>0</v>
      </c>
      <c r="AK20">
        <v>0</v>
      </c>
      <c r="AL20">
        <v>11.5</v>
      </c>
      <c r="AM20">
        <v>0</v>
      </c>
      <c r="AN20">
        <v>11.5</v>
      </c>
      <c r="AO20">
        <v>0</v>
      </c>
      <c r="AP20">
        <v>11.5</v>
      </c>
      <c r="AQ20">
        <v>0</v>
      </c>
      <c r="AR20">
        <v>11.5</v>
      </c>
      <c r="AS20">
        <v>11.5</v>
      </c>
      <c r="AT20">
        <v>0</v>
      </c>
      <c r="AU20">
        <v>11.5</v>
      </c>
      <c r="AV20">
        <v>0</v>
      </c>
      <c r="AW20">
        <v>11.5</v>
      </c>
      <c r="AX20">
        <v>0</v>
      </c>
      <c r="AY20">
        <v>11.5</v>
      </c>
      <c r="AZ20">
        <v>0</v>
      </c>
      <c r="BA20">
        <v>11.5</v>
      </c>
      <c r="BB20">
        <v>0</v>
      </c>
      <c r="BC20">
        <v>11.5</v>
      </c>
      <c r="BD20">
        <v>0</v>
      </c>
      <c r="BE20">
        <v>11.5</v>
      </c>
      <c r="BF20">
        <v>0</v>
      </c>
      <c r="BG20">
        <v>11.5</v>
      </c>
      <c r="BH20">
        <v>0</v>
      </c>
      <c r="BI20">
        <v>11.5</v>
      </c>
      <c r="BJ20">
        <v>0</v>
      </c>
      <c r="BK20">
        <v>11.5</v>
      </c>
    </row>
    <row r="21" spans="1:63" x14ac:dyDescent="0.15">
      <c r="A21" s="34" t="s">
        <v>178</v>
      </c>
      <c r="B21" s="34" t="s">
        <v>179</v>
      </c>
      <c r="C21" s="34" t="s">
        <v>182</v>
      </c>
      <c r="D21" s="34" t="s">
        <v>183</v>
      </c>
      <c r="E21">
        <v>287.5</v>
      </c>
      <c r="F21">
        <v>160</v>
      </c>
      <c r="G21">
        <v>287.5</v>
      </c>
      <c r="H21">
        <v>127.5</v>
      </c>
      <c r="I21">
        <v>0</v>
      </c>
      <c r="J21">
        <v>127.5</v>
      </c>
      <c r="K21">
        <v>0</v>
      </c>
      <c r="L21">
        <v>0</v>
      </c>
      <c r="M21">
        <v>0</v>
      </c>
      <c r="N21">
        <v>0</v>
      </c>
      <c r="O21">
        <v>0</v>
      </c>
      <c r="P21">
        <v>0</v>
      </c>
      <c r="Q21">
        <v>0</v>
      </c>
      <c r="R21">
        <v>0</v>
      </c>
      <c r="S21">
        <v>0</v>
      </c>
      <c r="T21">
        <v>0</v>
      </c>
      <c r="U21">
        <v>0</v>
      </c>
      <c r="V21">
        <v>0</v>
      </c>
      <c r="W21">
        <v>0</v>
      </c>
      <c r="X21">
        <v>0</v>
      </c>
      <c r="Y21">
        <v>0</v>
      </c>
      <c r="AA21">
        <v>28</v>
      </c>
      <c r="AB21">
        <v>0</v>
      </c>
      <c r="AC21">
        <v>0</v>
      </c>
      <c r="AD21">
        <v>0</v>
      </c>
      <c r="AE21">
        <v>0</v>
      </c>
      <c r="AF21">
        <v>0</v>
      </c>
      <c r="AG21">
        <v>127.5</v>
      </c>
      <c r="AH21">
        <v>0</v>
      </c>
      <c r="AI21" t="s">
        <v>120</v>
      </c>
      <c r="AJ21">
        <v>11.5</v>
      </c>
      <c r="AK21">
        <v>11.5</v>
      </c>
      <c r="AL21">
        <v>0</v>
      </c>
      <c r="AM21">
        <v>11.5</v>
      </c>
      <c r="AN21">
        <v>11.5</v>
      </c>
      <c r="AO21">
        <v>11.5</v>
      </c>
      <c r="AP21">
        <v>11.5</v>
      </c>
      <c r="AQ21">
        <v>11.5</v>
      </c>
      <c r="AR21">
        <v>11.5</v>
      </c>
      <c r="AS21">
        <v>11.5</v>
      </c>
      <c r="AT21">
        <v>11.5</v>
      </c>
      <c r="AU21">
        <v>11.5</v>
      </c>
      <c r="AV21">
        <v>11.5</v>
      </c>
      <c r="AW21">
        <v>11.5</v>
      </c>
      <c r="AX21">
        <v>11.5</v>
      </c>
      <c r="AY21">
        <v>0</v>
      </c>
      <c r="AZ21">
        <v>11.5</v>
      </c>
      <c r="BA21">
        <v>11.5</v>
      </c>
      <c r="BB21">
        <v>11.5</v>
      </c>
      <c r="BC21">
        <v>11.5</v>
      </c>
      <c r="BD21">
        <v>11.5</v>
      </c>
      <c r="BE21">
        <v>0</v>
      </c>
      <c r="BF21">
        <v>11.5</v>
      </c>
      <c r="BG21">
        <v>11.5</v>
      </c>
      <c r="BH21">
        <v>11.5</v>
      </c>
      <c r="BI21">
        <v>11.5</v>
      </c>
      <c r="BJ21">
        <v>11.5</v>
      </c>
      <c r="BK21">
        <v>11.5</v>
      </c>
    </row>
    <row r="22" spans="1:63" x14ac:dyDescent="0.15">
      <c r="A22" s="34" t="s">
        <v>178</v>
      </c>
      <c r="B22" s="34" t="s">
        <v>179</v>
      </c>
      <c r="C22" s="34" t="s">
        <v>182</v>
      </c>
      <c r="D22" s="34" t="s">
        <v>183</v>
      </c>
      <c r="E22">
        <v>287.5</v>
      </c>
      <c r="F22">
        <v>160</v>
      </c>
      <c r="G22">
        <v>287.5</v>
      </c>
      <c r="H22">
        <v>127.5</v>
      </c>
      <c r="I22">
        <v>0</v>
      </c>
      <c r="J22">
        <v>127.5</v>
      </c>
      <c r="K22">
        <v>0</v>
      </c>
      <c r="L22">
        <v>0</v>
      </c>
      <c r="M22">
        <v>0</v>
      </c>
      <c r="N22">
        <v>0</v>
      </c>
      <c r="O22">
        <v>0</v>
      </c>
      <c r="P22">
        <v>0</v>
      </c>
      <c r="Q22">
        <v>0</v>
      </c>
      <c r="R22">
        <v>0</v>
      </c>
      <c r="S22">
        <v>0</v>
      </c>
      <c r="T22">
        <v>0</v>
      </c>
      <c r="U22">
        <v>0</v>
      </c>
      <c r="V22">
        <v>0</v>
      </c>
      <c r="W22">
        <v>0</v>
      </c>
      <c r="X22">
        <v>0</v>
      </c>
      <c r="Y22">
        <v>0</v>
      </c>
      <c r="AA22">
        <v>28</v>
      </c>
      <c r="AB22">
        <v>0</v>
      </c>
      <c r="AC22">
        <v>0</v>
      </c>
      <c r="AD22">
        <v>0</v>
      </c>
      <c r="AE22">
        <v>0</v>
      </c>
      <c r="AF22">
        <v>0</v>
      </c>
      <c r="AG22">
        <v>127.5</v>
      </c>
      <c r="AH22">
        <v>0</v>
      </c>
      <c r="AI22" t="s">
        <v>118</v>
      </c>
      <c r="AJ22">
        <v>11.5</v>
      </c>
      <c r="AK22">
        <v>11.5</v>
      </c>
      <c r="AL22">
        <v>0</v>
      </c>
      <c r="AM22">
        <v>11.5</v>
      </c>
      <c r="AN22">
        <v>11.5</v>
      </c>
      <c r="AO22">
        <v>11.5</v>
      </c>
      <c r="AP22">
        <v>11.5</v>
      </c>
      <c r="AQ22">
        <v>11.5</v>
      </c>
      <c r="AR22">
        <v>11.5</v>
      </c>
      <c r="AS22">
        <v>11.5</v>
      </c>
      <c r="AT22">
        <v>11.5</v>
      </c>
      <c r="AU22">
        <v>11.5</v>
      </c>
      <c r="AV22">
        <v>11.5</v>
      </c>
      <c r="AW22">
        <v>11.5</v>
      </c>
      <c r="AX22">
        <v>11.5</v>
      </c>
      <c r="AY22">
        <v>0</v>
      </c>
      <c r="AZ22">
        <v>11.5</v>
      </c>
      <c r="BA22">
        <v>11.5</v>
      </c>
      <c r="BB22">
        <v>11.5</v>
      </c>
      <c r="BC22">
        <v>11.5</v>
      </c>
      <c r="BD22">
        <v>11.5</v>
      </c>
      <c r="BE22">
        <v>0</v>
      </c>
      <c r="BF22">
        <v>11.5</v>
      </c>
      <c r="BG22">
        <v>11.5</v>
      </c>
      <c r="BH22">
        <v>11.5</v>
      </c>
      <c r="BI22">
        <v>11.5</v>
      </c>
      <c r="BJ22">
        <v>11.5</v>
      </c>
      <c r="BK22">
        <v>11.5</v>
      </c>
    </row>
    <row r="23" spans="1:63" x14ac:dyDescent="0.15">
      <c r="A23" s="34" t="s">
        <v>184</v>
      </c>
      <c r="B23" s="34" t="s">
        <v>185</v>
      </c>
      <c r="C23" s="34" t="s">
        <v>186</v>
      </c>
      <c r="D23" s="34" t="s">
        <v>187</v>
      </c>
      <c r="E23">
        <v>163.5</v>
      </c>
      <c r="F23">
        <v>160</v>
      </c>
      <c r="G23">
        <v>163.5</v>
      </c>
      <c r="H23">
        <v>3.5</v>
      </c>
      <c r="I23">
        <v>0</v>
      </c>
      <c r="J23">
        <v>3.5</v>
      </c>
      <c r="K23">
        <v>0</v>
      </c>
      <c r="L23">
        <v>0</v>
      </c>
      <c r="M23">
        <v>0</v>
      </c>
      <c r="N23">
        <v>0</v>
      </c>
      <c r="O23">
        <v>0</v>
      </c>
      <c r="P23">
        <v>0</v>
      </c>
      <c r="Q23">
        <v>0</v>
      </c>
      <c r="R23">
        <v>0</v>
      </c>
      <c r="S23">
        <v>0</v>
      </c>
      <c r="T23">
        <v>0</v>
      </c>
      <c r="U23">
        <v>0</v>
      </c>
      <c r="V23">
        <v>0</v>
      </c>
      <c r="W23">
        <v>0</v>
      </c>
      <c r="X23">
        <v>0</v>
      </c>
      <c r="Y23">
        <v>0</v>
      </c>
      <c r="AA23">
        <v>28</v>
      </c>
      <c r="AB23">
        <v>0</v>
      </c>
      <c r="AC23">
        <v>0</v>
      </c>
      <c r="AD23">
        <v>0</v>
      </c>
      <c r="AE23">
        <v>0</v>
      </c>
      <c r="AF23">
        <v>0</v>
      </c>
      <c r="AG23">
        <v>3.5</v>
      </c>
      <c r="AH23">
        <v>0</v>
      </c>
      <c r="AI23" t="s">
        <v>120</v>
      </c>
      <c r="AJ23">
        <v>11.5</v>
      </c>
      <c r="AK23">
        <v>0</v>
      </c>
      <c r="AL23">
        <v>11.5</v>
      </c>
      <c r="AM23">
        <v>11.5</v>
      </c>
      <c r="AN23">
        <v>0</v>
      </c>
      <c r="AO23">
        <v>6.5</v>
      </c>
      <c r="AP23">
        <v>0</v>
      </c>
      <c r="AQ23">
        <v>6.5</v>
      </c>
      <c r="AR23">
        <v>6.5</v>
      </c>
      <c r="AS23">
        <v>6.5</v>
      </c>
      <c r="AT23">
        <v>0</v>
      </c>
      <c r="AU23">
        <v>6.5</v>
      </c>
      <c r="AV23">
        <v>11.5</v>
      </c>
      <c r="AW23">
        <v>0</v>
      </c>
      <c r="AX23">
        <v>11.5</v>
      </c>
      <c r="AY23">
        <v>11.5</v>
      </c>
      <c r="AZ23">
        <v>0</v>
      </c>
      <c r="BA23">
        <v>6.5</v>
      </c>
      <c r="BB23">
        <v>6.5</v>
      </c>
      <c r="BC23">
        <v>6.5</v>
      </c>
      <c r="BD23">
        <v>0</v>
      </c>
      <c r="BE23">
        <v>11.5</v>
      </c>
      <c r="BF23">
        <v>11.5</v>
      </c>
      <c r="BG23">
        <v>0</v>
      </c>
      <c r="BH23">
        <v>6.5</v>
      </c>
      <c r="BI23">
        <v>6.5</v>
      </c>
      <c r="BJ23">
        <v>6.5</v>
      </c>
      <c r="BK23">
        <v>0</v>
      </c>
    </row>
    <row r="24" spans="1:63" x14ac:dyDescent="0.15">
      <c r="A24" s="34" t="s">
        <v>184</v>
      </c>
      <c r="B24" s="34" t="s">
        <v>185</v>
      </c>
      <c r="C24" s="34" t="s">
        <v>186</v>
      </c>
      <c r="D24" s="34" t="s">
        <v>187</v>
      </c>
      <c r="E24">
        <v>163.5</v>
      </c>
      <c r="F24">
        <v>160</v>
      </c>
      <c r="G24">
        <v>163.5</v>
      </c>
      <c r="H24">
        <v>3.5</v>
      </c>
      <c r="I24">
        <v>0</v>
      </c>
      <c r="J24">
        <v>3.5</v>
      </c>
      <c r="K24">
        <v>0</v>
      </c>
      <c r="L24">
        <v>0</v>
      </c>
      <c r="M24">
        <v>0</v>
      </c>
      <c r="N24">
        <v>0</v>
      </c>
      <c r="O24">
        <v>0</v>
      </c>
      <c r="P24">
        <v>0</v>
      </c>
      <c r="Q24">
        <v>0</v>
      </c>
      <c r="R24">
        <v>0</v>
      </c>
      <c r="S24">
        <v>0</v>
      </c>
      <c r="T24">
        <v>0</v>
      </c>
      <c r="U24">
        <v>0</v>
      </c>
      <c r="V24">
        <v>0</v>
      </c>
      <c r="W24">
        <v>0</v>
      </c>
      <c r="X24">
        <v>0</v>
      </c>
      <c r="Y24">
        <v>0</v>
      </c>
      <c r="AA24">
        <v>28</v>
      </c>
      <c r="AB24">
        <v>0</v>
      </c>
      <c r="AC24">
        <v>0</v>
      </c>
      <c r="AD24">
        <v>0</v>
      </c>
      <c r="AE24">
        <v>0</v>
      </c>
      <c r="AF24">
        <v>0</v>
      </c>
      <c r="AG24">
        <v>3.5</v>
      </c>
      <c r="AH24">
        <v>0</v>
      </c>
      <c r="AI24" t="s">
        <v>118</v>
      </c>
      <c r="AJ24">
        <v>11.5</v>
      </c>
      <c r="AK24">
        <v>0</v>
      </c>
      <c r="AL24">
        <v>11.5</v>
      </c>
      <c r="AM24">
        <v>11.5</v>
      </c>
      <c r="AN24">
        <v>0</v>
      </c>
      <c r="AO24">
        <v>6.5</v>
      </c>
      <c r="AP24">
        <v>0</v>
      </c>
      <c r="AQ24">
        <v>6.5</v>
      </c>
      <c r="AR24">
        <v>6.5</v>
      </c>
      <c r="AS24">
        <v>6.5</v>
      </c>
      <c r="AT24">
        <v>0</v>
      </c>
      <c r="AU24">
        <v>6.5</v>
      </c>
      <c r="AV24">
        <v>11.5</v>
      </c>
      <c r="AW24">
        <v>0</v>
      </c>
      <c r="AX24">
        <v>11.5</v>
      </c>
      <c r="AY24">
        <v>11.5</v>
      </c>
      <c r="AZ24">
        <v>0</v>
      </c>
      <c r="BA24">
        <v>6.5</v>
      </c>
      <c r="BB24">
        <v>6.5</v>
      </c>
      <c r="BC24">
        <v>6.5</v>
      </c>
      <c r="BD24">
        <v>0</v>
      </c>
      <c r="BE24">
        <v>11.5</v>
      </c>
      <c r="BF24">
        <v>11.5</v>
      </c>
      <c r="BG24">
        <v>0</v>
      </c>
      <c r="BH24">
        <v>6.5</v>
      </c>
      <c r="BI24">
        <v>6.5</v>
      </c>
      <c r="BJ24">
        <v>6.5</v>
      </c>
      <c r="BK24">
        <v>0</v>
      </c>
    </row>
    <row r="25" spans="1:63" x14ac:dyDescent="0.15">
      <c r="A25" s="34" t="s">
        <v>184</v>
      </c>
      <c r="B25" s="34" t="s">
        <v>185</v>
      </c>
      <c r="C25" s="34" t="s">
        <v>188</v>
      </c>
      <c r="D25" s="34" t="s">
        <v>189</v>
      </c>
      <c r="E25">
        <v>0</v>
      </c>
      <c r="F25">
        <v>160</v>
      </c>
      <c r="G25">
        <v>182</v>
      </c>
      <c r="H25">
        <v>-160</v>
      </c>
      <c r="I25">
        <v>0</v>
      </c>
      <c r="J25">
        <v>-160</v>
      </c>
      <c r="K25">
        <v>0</v>
      </c>
      <c r="L25">
        <v>182</v>
      </c>
      <c r="M25">
        <v>0</v>
      </c>
      <c r="N25">
        <v>0</v>
      </c>
      <c r="O25">
        <v>0</v>
      </c>
      <c r="P25">
        <v>0</v>
      </c>
      <c r="Q25">
        <v>0</v>
      </c>
      <c r="R25">
        <v>0</v>
      </c>
      <c r="S25">
        <v>0</v>
      </c>
      <c r="T25">
        <v>0</v>
      </c>
      <c r="U25">
        <v>0</v>
      </c>
      <c r="V25">
        <v>0</v>
      </c>
      <c r="W25">
        <v>0</v>
      </c>
      <c r="X25">
        <v>0</v>
      </c>
      <c r="Y25">
        <v>0</v>
      </c>
      <c r="AA25">
        <v>0</v>
      </c>
      <c r="AB25">
        <v>160</v>
      </c>
      <c r="AC25">
        <v>0</v>
      </c>
      <c r="AD25">
        <v>0</v>
      </c>
      <c r="AE25">
        <v>0</v>
      </c>
      <c r="AF25">
        <v>0</v>
      </c>
      <c r="AG25">
        <v>0</v>
      </c>
      <c r="AH25">
        <v>0</v>
      </c>
      <c r="AI25" t="s">
        <v>120</v>
      </c>
      <c r="AJ25">
        <v>6.5</v>
      </c>
      <c r="AK25">
        <v>6.5</v>
      </c>
      <c r="AL25">
        <v>6.5</v>
      </c>
      <c r="AM25">
        <v>6.5</v>
      </c>
      <c r="AN25">
        <v>6.5</v>
      </c>
      <c r="AO25">
        <v>6.5</v>
      </c>
      <c r="AP25">
        <v>6.5</v>
      </c>
      <c r="AQ25">
        <v>6.5</v>
      </c>
      <c r="AR25">
        <v>6.5</v>
      </c>
      <c r="AS25">
        <v>6.5</v>
      </c>
      <c r="AT25">
        <v>6.5</v>
      </c>
      <c r="AU25">
        <v>6.5</v>
      </c>
      <c r="AV25">
        <v>6.5</v>
      </c>
      <c r="AW25">
        <v>6.5</v>
      </c>
      <c r="AX25">
        <v>6.5</v>
      </c>
      <c r="AY25">
        <v>6.5</v>
      </c>
      <c r="AZ25">
        <v>6.5</v>
      </c>
      <c r="BA25">
        <v>6.5</v>
      </c>
      <c r="BB25">
        <v>6.5</v>
      </c>
      <c r="BC25">
        <v>6.5</v>
      </c>
      <c r="BD25">
        <v>6.5</v>
      </c>
      <c r="BE25">
        <v>6.5</v>
      </c>
      <c r="BF25">
        <v>6.5</v>
      </c>
      <c r="BG25">
        <v>6.5</v>
      </c>
      <c r="BH25">
        <v>6.5</v>
      </c>
      <c r="BI25">
        <v>6.5</v>
      </c>
      <c r="BJ25">
        <v>6.5</v>
      </c>
      <c r="BK25">
        <v>6.5</v>
      </c>
    </row>
    <row r="26" spans="1:63" x14ac:dyDescent="0.15">
      <c r="A26" s="34" t="s">
        <v>184</v>
      </c>
      <c r="B26" s="34" t="s">
        <v>185</v>
      </c>
      <c r="C26" s="34" t="s">
        <v>188</v>
      </c>
      <c r="D26" s="34" t="s">
        <v>189</v>
      </c>
      <c r="E26">
        <v>0</v>
      </c>
      <c r="F26">
        <v>160</v>
      </c>
      <c r="G26">
        <v>182</v>
      </c>
      <c r="H26">
        <v>-160</v>
      </c>
      <c r="I26">
        <v>0</v>
      </c>
      <c r="J26">
        <v>-160</v>
      </c>
      <c r="K26">
        <v>0</v>
      </c>
      <c r="L26">
        <v>182</v>
      </c>
      <c r="M26">
        <v>0</v>
      </c>
      <c r="N26">
        <v>0</v>
      </c>
      <c r="O26">
        <v>0</v>
      </c>
      <c r="P26">
        <v>0</v>
      </c>
      <c r="Q26">
        <v>0</v>
      </c>
      <c r="R26">
        <v>0</v>
      </c>
      <c r="S26">
        <v>0</v>
      </c>
      <c r="T26">
        <v>0</v>
      </c>
      <c r="U26">
        <v>0</v>
      </c>
      <c r="V26">
        <v>0</v>
      </c>
      <c r="W26">
        <v>0</v>
      </c>
      <c r="X26">
        <v>0</v>
      </c>
      <c r="Y26">
        <v>0</v>
      </c>
      <c r="AA26">
        <v>0</v>
      </c>
      <c r="AB26">
        <v>160</v>
      </c>
      <c r="AC26">
        <v>0</v>
      </c>
      <c r="AD26">
        <v>0</v>
      </c>
      <c r="AE26">
        <v>0</v>
      </c>
      <c r="AF26">
        <v>0</v>
      </c>
      <c r="AG26">
        <v>0</v>
      </c>
      <c r="AH26">
        <v>0</v>
      </c>
      <c r="AI26" t="s">
        <v>118</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row>
    <row r="27" spans="1:63" x14ac:dyDescent="0.15">
      <c r="A27" s="34" t="s">
        <v>184</v>
      </c>
      <c r="B27" s="34" t="s">
        <v>185</v>
      </c>
      <c r="C27" s="34" t="s">
        <v>190</v>
      </c>
      <c r="D27" s="34" t="s">
        <v>191</v>
      </c>
      <c r="E27">
        <v>259.5</v>
      </c>
      <c r="F27">
        <v>160</v>
      </c>
      <c r="G27">
        <v>258.5</v>
      </c>
      <c r="H27">
        <v>99.5</v>
      </c>
      <c r="I27">
        <v>0</v>
      </c>
      <c r="J27">
        <v>99.5</v>
      </c>
      <c r="K27">
        <v>0</v>
      </c>
      <c r="L27">
        <v>0</v>
      </c>
      <c r="M27">
        <v>0</v>
      </c>
      <c r="N27">
        <v>0</v>
      </c>
      <c r="O27">
        <v>0</v>
      </c>
      <c r="P27">
        <v>0</v>
      </c>
      <c r="Q27">
        <v>0</v>
      </c>
      <c r="R27">
        <v>0</v>
      </c>
      <c r="S27">
        <v>0</v>
      </c>
      <c r="T27">
        <v>4</v>
      </c>
      <c r="U27">
        <v>0</v>
      </c>
      <c r="V27">
        <v>0</v>
      </c>
      <c r="W27">
        <v>1</v>
      </c>
      <c r="X27">
        <v>0</v>
      </c>
      <c r="Y27">
        <v>0</v>
      </c>
      <c r="AA27">
        <v>28</v>
      </c>
      <c r="AB27">
        <v>0</v>
      </c>
      <c r="AC27">
        <v>0</v>
      </c>
      <c r="AD27">
        <v>0</v>
      </c>
      <c r="AE27">
        <v>0</v>
      </c>
      <c r="AF27">
        <v>0</v>
      </c>
      <c r="AG27">
        <v>99.5</v>
      </c>
      <c r="AH27">
        <v>0</v>
      </c>
      <c r="AI27" t="s">
        <v>120</v>
      </c>
      <c r="AJ27">
        <v>11.5</v>
      </c>
      <c r="AK27">
        <v>11.5</v>
      </c>
      <c r="AL27">
        <v>11.5</v>
      </c>
      <c r="AM27">
        <v>0</v>
      </c>
      <c r="AN27">
        <v>12</v>
      </c>
      <c r="AO27">
        <v>11.5</v>
      </c>
      <c r="AP27">
        <v>12</v>
      </c>
      <c r="AQ27">
        <v>11.5</v>
      </c>
      <c r="AR27">
        <v>12</v>
      </c>
      <c r="AS27">
        <v>0</v>
      </c>
      <c r="AT27">
        <v>11.5</v>
      </c>
      <c r="AU27">
        <v>12</v>
      </c>
      <c r="AV27">
        <v>0</v>
      </c>
      <c r="AW27">
        <v>0</v>
      </c>
      <c r="AX27">
        <v>0</v>
      </c>
      <c r="AY27">
        <v>12</v>
      </c>
      <c r="AZ27">
        <v>11.5</v>
      </c>
      <c r="BA27">
        <v>12</v>
      </c>
      <c r="BB27">
        <v>11.5</v>
      </c>
      <c r="BC27">
        <v>12</v>
      </c>
      <c r="BD27">
        <v>11.5</v>
      </c>
      <c r="BE27">
        <v>12</v>
      </c>
      <c r="BF27">
        <v>0</v>
      </c>
      <c r="BG27">
        <v>12</v>
      </c>
      <c r="BH27">
        <v>11.5</v>
      </c>
      <c r="BI27">
        <v>12</v>
      </c>
      <c r="BJ27">
        <v>11.5</v>
      </c>
      <c r="BK27">
        <v>12</v>
      </c>
    </row>
    <row r="28" spans="1:63" x14ac:dyDescent="0.15">
      <c r="A28" s="34" t="s">
        <v>184</v>
      </c>
      <c r="B28" s="34" t="s">
        <v>185</v>
      </c>
      <c r="C28" s="34" t="s">
        <v>190</v>
      </c>
      <c r="D28" s="34" t="s">
        <v>191</v>
      </c>
      <c r="E28">
        <v>259.5</v>
      </c>
      <c r="F28">
        <v>160</v>
      </c>
      <c r="G28">
        <v>258.5</v>
      </c>
      <c r="H28">
        <v>99.5</v>
      </c>
      <c r="I28">
        <v>0</v>
      </c>
      <c r="J28">
        <v>99.5</v>
      </c>
      <c r="K28">
        <v>0</v>
      </c>
      <c r="L28">
        <v>0</v>
      </c>
      <c r="M28">
        <v>0</v>
      </c>
      <c r="N28">
        <v>0</v>
      </c>
      <c r="O28">
        <v>0</v>
      </c>
      <c r="P28">
        <v>0</v>
      </c>
      <c r="Q28">
        <v>0</v>
      </c>
      <c r="R28">
        <v>0</v>
      </c>
      <c r="S28">
        <v>0</v>
      </c>
      <c r="T28">
        <v>4</v>
      </c>
      <c r="U28">
        <v>0</v>
      </c>
      <c r="V28">
        <v>0</v>
      </c>
      <c r="W28">
        <v>1</v>
      </c>
      <c r="X28">
        <v>0</v>
      </c>
      <c r="Y28">
        <v>0</v>
      </c>
      <c r="AA28">
        <v>28</v>
      </c>
      <c r="AB28">
        <v>0</v>
      </c>
      <c r="AC28">
        <v>0</v>
      </c>
      <c r="AD28">
        <v>0</v>
      </c>
      <c r="AE28">
        <v>0</v>
      </c>
      <c r="AF28">
        <v>0</v>
      </c>
      <c r="AG28">
        <v>99.5</v>
      </c>
      <c r="AH28">
        <v>0</v>
      </c>
      <c r="AI28" t="s">
        <v>118</v>
      </c>
      <c r="AJ28">
        <v>11.5</v>
      </c>
      <c r="AK28">
        <v>11.5</v>
      </c>
      <c r="AL28">
        <v>11.5</v>
      </c>
      <c r="AM28">
        <v>1</v>
      </c>
      <c r="AN28">
        <v>12</v>
      </c>
      <c r="AO28">
        <v>11.5</v>
      </c>
      <c r="AP28">
        <v>12</v>
      </c>
      <c r="AQ28">
        <v>11.5</v>
      </c>
      <c r="AR28">
        <v>12</v>
      </c>
      <c r="AS28">
        <v>0</v>
      </c>
      <c r="AT28">
        <v>11.5</v>
      </c>
      <c r="AU28">
        <v>12</v>
      </c>
      <c r="AV28">
        <v>0</v>
      </c>
      <c r="AW28">
        <v>0</v>
      </c>
      <c r="AX28">
        <v>0</v>
      </c>
      <c r="AY28">
        <v>12</v>
      </c>
      <c r="AZ28">
        <v>11.5</v>
      </c>
      <c r="BA28">
        <v>12</v>
      </c>
      <c r="BB28">
        <v>11.5</v>
      </c>
      <c r="BC28">
        <v>12</v>
      </c>
      <c r="BD28">
        <v>11.5</v>
      </c>
      <c r="BE28">
        <v>12</v>
      </c>
      <c r="BF28">
        <v>0</v>
      </c>
      <c r="BG28">
        <v>12</v>
      </c>
      <c r="BH28">
        <v>11.5</v>
      </c>
      <c r="BI28">
        <v>12</v>
      </c>
      <c r="BJ28">
        <v>11.5</v>
      </c>
      <c r="BK28">
        <v>12</v>
      </c>
    </row>
    <row r="29" spans="1:63" x14ac:dyDescent="0.15">
      <c r="A29" s="34" t="s">
        <v>192</v>
      </c>
      <c r="B29" s="34" t="s">
        <v>193</v>
      </c>
      <c r="C29" s="34" t="s">
        <v>194</v>
      </c>
      <c r="D29" s="34" t="s">
        <v>195</v>
      </c>
      <c r="E29">
        <v>161</v>
      </c>
      <c r="F29">
        <v>160</v>
      </c>
      <c r="G29">
        <v>149.5</v>
      </c>
      <c r="H29">
        <v>1</v>
      </c>
      <c r="I29">
        <v>0</v>
      </c>
      <c r="J29">
        <v>1</v>
      </c>
      <c r="K29">
        <v>0</v>
      </c>
      <c r="L29">
        <v>0</v>
      </c>
      <c r="M29">
        <v>0</v>
      </c>
      <c r="N29">
        <v>0</v>
      </c>
      <c r="O29">
        <v>0</v>
      </c>
      <c r="P29">
        <v>0</v>
      </c>
      <c r="Q29">
        <v>0</v>
      </c>
      <c r="R29">
        <v>0</v>
      </c>
      <c r="S29">
        <v>0</v>
      </c>
      <c r="T29">
        <v>3</v>
      </c>
      <c r="U29">
        <v>0</v>
      </c>
      <c r="V29">
        <v>0</v>
      </c>
      <c r="W29">
        <v>0</v>
      </c>
      <c r="X29">
        <v>0</v>
      </c>
      <c r="Y29">
        <v>0</v>
      </c>
      <c r="AA29">
        <v>28</v>
      </c>
      <c r="AB29">
        <v>0</v>
      </c>
      <c r="AC29">
        <v>0</v>
      </c>
      <c r="AD29">
        <v>0</v>
      </c>
      <c r="AE29">
        <v>0</v>
      </c>
      <c r="AF29">
        <v>0</v>
      </c>
      <c r="AG29">
        <v>1</v>
      </c>
      <c r="AH29">
        <v>0</v>
      </c>
      <c r="AI29" t="s">
        <v>120</v>
      </c>
      <c r="AJ29">
        <v>0</v>
      </c>
      <c r="AK29">
        <v>0</v>
      </c>
      <c r="AL29">
        <v>11.5</v>
      </c>
      <c r="AM29">
        <v>11.5</v>
      </c>
      <c r="AN29">
        <v>11.5</v>
      </c>
      <c r="AO29">
        <v>0</v>
      </c>
      <c r="AP29">
        <v>11.5</v>
      </c>
      <c r="AQ29">
        <v>0</v>
      </c>
      <c r="AR29">
        <v>11.5</v>
      </c>
      <c r="AS29">
        <v>0</v>
      </c>
      <c r="AT29">
        <v>11.5</v>
      </c>
      <c r="AU29">
        <v>0</v>
      </c>
      <c r="AV29">
        <v>11.5</v>
      </c>
      <c r="AW29">
        <v>0</v>
      </c>
      <c r="AX29">
        <v>0</v>
      </c>
      <c r="AY29">
        <v>11.5</v>
      </c>
      <c r="AZ29">
        <v>0</v>
      </c>
      <c r="BA29">
        <v>11.5</v>
      </c>
      <c r="BB29">
        <v>0</v>
      </c>
      <c r="BC29">
        <v>11.5</v>
      </c>
      <c r="BD29">
        <v>0</v>
      </c>
      <c r="BE29">
        <v>11.5</v>
      </c>
      <c r="BF29">
        <v>0</v>
      </c>
      <c r="BG29">
        <v>11.5</v>
      </c>
      <c r="BH29">
        <v>0</v>
      </c>
      <c r="BI29">
        <v>0</v>
      </c>
      <c r="BJ29">
        <v>0</v>
      </c>
      <c r="BK29">
        <v>11.5</v>
      </c>
    </row>
    <row r="30" spans="1:63" x14ac:dyDescent="0.15">
      <c r="A30" s="34" t="s">
        <v>192</v>
      </c>
      <c r="B30" s="34" t="s">
        <v>193</v>
      </c>
      <c r="C30" s="34" t="s">
        <v>194</v>
      </c>
      <c r="D30" s="34" t="s">
        <v>195</v>
      </c>
      <c r="E30">
        <v>161</v>
      </c>
      <c r="F30">
        <v>160</v>
      </c>
      <c r="G30">
        <v>149.5</v>
      </c>
      <c r="H30">
        <v>1</v>
      </c>
      <c r="I30">
        <v>0</v>
      </c>
      <c r="J30">
        <v>1</v>
      </c>
      <c r="K30">
        <v>0</v>
      </c>
      <c r="L30">
        <v>0</v>
      </c>
      <c r="M30">
        <v>0</v>
      </c>
      <c r="N30">
        <v>0</v>
      </c>
      <c r="O30">
        <v>0</v>
      </c>
      <c r="P30">
        <v>0</v>
      </c>
      <c r="Q30">
        <v>0</v>
      </c>
      <c r="R30">
        <v>0</v>
      </c>
      <c r="S30">
        <v>0</v>
      </c>
      <c r="T30">
        <v>3</v>
      </c>
      <c r="U30">
        <v>0</v>
      </c>
      <c r="V30">
        <v>0</v>
      </c>
      <c r="W30">
        <v>0</v>
      </c>
      <c r="X30">
        <v>0</v>
      </c>
      <c r="Y30">
        <v>0</v>
      </c>
      <c r="AA30">
        <v>28</v>
      </c>
      <c r="AB30">
        <v>0</v>
      </c>
      <c r="AC30">
        <v>0</v>
      </c>
      <c r="AD30">
        <v>0</v>
      </c>
      <c r="AE30">
        <v>0</v>
      </c>
      <c r="AF30">
        <v>0</v>
      </c>
      <c r="AG30">
        <v>1</v>
      </c>
      <c r="AH30">
        <v>0</v>
      </c>
      <c r="AI30" t="s">
        <v>118</v>
      </c>
      <c r="AJ30">
        <v>0</v>
      </c>
      <c r="AK30">
        <v>0</v>
      </c>
      <c r="AL30">
        <v>11.5</v>
      </c>
      <c r="AM30">
        <v>11.5</v>
      </c>
      <c r="AN30">
        <v>11.5</v>
      </c>
      <c r="AO30">
        <v>0</v>
      </c>
      <c r="AP30">
        <v>11.5</v>
      </c>
      <c r="AQ30">
        <v>0</v>
      </c>
      <c r="AR30">
        <v>11.5</v>
      </c>
      <c r="AS30">
        <v>0</v>
      </c>
      <c r="AT30">
        <v>11.5</v>
      </c>
      <c r="AU30">
        <v>0</v>
      </c>
      <c r="AV30">
        <v>11.5</v>
      </c>
      <c r="AW30">
        <v>0</v>
      </c>
      <c r="AX30">
        <v>9.5</v>
      </c>
      <c r="AY30">
        <v>11.5</v>
      </c>
      <c r="AZ30">
        <v>0</v>
      </c>
      <c r="BA30">
        <v>11.5</v>
      </c>
      <c r="BB30">
        <v>0</v>
      </c>
      <c r="BC30">
        <v>11.5</v>
      </c>
      <c r="BD30">
        <v>0</v>
      </c>
      <c r="BE30">
        <v>11.5</v>
      </c>
      <c r="BF30">
        <v>0</v>
      </c>
      <c r="BG30">
        <v>11.5</v>
      </c>
      <c r="BH30">
        <v>0</v>
      </c>
      <c r="BI30">
        <v>0</v>
      </c>
      <c r="BJ30">
        <v>2</v>
      </c>
      <c r="BK30">
        <v>11.5</v>
      </c>
    </row>
    <row r="31" spans="1:63" x14ac:dyDescent="0.15">
      <c r="A31" s="34" t="s">
        <v>192</v>
      </c>
      <c r="B31" s="34" t="s">
        <v>193</v>
      </c>
      <c r="C31" s="34" t="s">
        <v>196</v>
      </c>
      <c r="D31" s="34" t="s">
        <v>197</v>
      </c>
      <c r="E31">
        <v>171</v>
      </c>
      <c r="F31">
        <v>160</v>
      </c>
      <c r="G31">
        <v>154.5</v>
      </c>
      <c r="H31">
        <v>11</v>
      </c>
      <c r="I31">
        <v>0</v>
      </c>
      <c r="J31">
        <v>11</v>
      </c>
      <c r="K31">
        <v>0</v>
      </c>
      <c r="L31">
        <v>0</v>
      </c>
      <c r="M31">
        <v>0</v>
      </c>
      <c r="N31">
        <v>0</v>
      </c>
      <c r="O31">
        <v>0</v>
      </c>
      <c r="P31">
        <v>70.5</v>
      </c>
      <c r="Q31">
        <v>0</v>
      </c>
      <c r="R31">
        <v>0</v>
      </c>
      <c r="S31">
        <v>0</v>
      </c>
      <c r="T31">
        <v>0</v>
      </c>
      <c r="U31">
        <v>0</v>
      </c>
      <c r="V31">
        <v>0</v>
      </c>
      <c r="W31">
        <v>0</v>
      </c>
      <c r="X31">
        <v>0</v>
      </c>
      <c r="Y31">
        <v>0</v>
      </c>
      <c r="AA31">
        <v>28</v>
      </c>
      <c r="AB31">
        <v>0</v>
      </c>
      <c r="AC31">
        <v>0</v>
      </c>
      <c r="AD31">
        <v>0</v>
      </c>
      <c r="AE31">
        <v>0</v>
      </c>
      <c r="AF31">
        <v>0</v>
      </c>
      <c r="AG31">
        <v>11</v>
      </c>
      <c r="AH31">
        <v>0</v>
      </c>
      <c r="AI31" t="s">
        <v>120</v>
      </c>
      <c r="AJ31">
        <v>11.5</v>
      </c>
      <c r="AK31">
        <v>11.5</v>
      </c>
      <c r="AL31">
        <v>0</v>
      </c>
      <c r="AM31">
        <v>11.5</v>
      </c>
      <c r="AN31">
        <v>0</v>
      </c>
      <c r="AO31">
        <v>11.5</v>
      </c>
      <c r="AP31">
        <v>0</v>
      </c>
      <c r="AQ31">
        <v>11.5</v>
      </c>
      <c r="AR31">
        <v>0</v>
      </c>
      <c r="AS31">
        <v>11.5</v>
      </c>
      <c r="AT31">
        <v>0</v>
      </c>
      <c r="AU31">
        <v>11.5</v>
      </c>
      <c r="AV31">
        <v>0</v>
      </c>
      <c r="AW31">
        <v>11.5</v>
      </c>
      <c r="AX31">
        <v>0</v>
      </c>
      <c r="AY31">
        <v>8</v>
      </c>
      <c r="AZ31">
        <v>8</v>
      </c>
      <c r="BA31">
        <v>8</v>
      </c>
      <c r="BB31">
        <v>8</v>
      </c>
      <c r="BC31">
        <v>8</v>
      </c>
      <c r="BD31">
        <v>8</v>
      </c>
      <c r="BE31">
        <v>8</v>
      </c>
      <c r="BF31">
        <v>6.5</v>
      </c>
      <c r="BG31">
        <v>0</v>
      </c>
      <c r="BH31">
        <v>0</v>
      </c>
      <c r="BI31">
        <v>0</v>
      </c>
      <c r="BJ31">
        <v>0</v>
      </c>
      <c r="BK31">
        <v>0</v>
      </c>
    </row>
    <row r="32" spans="1:63" x14ac:dyDescent="0.15">
      <c r="A32" s="34" t="s">
        <v>192</v>
      </c>
      <c r="B32" s="34" t="s">
        <v>193</v>
      </c>
      <c r="C32" s="34" t="s">
        <v>196</v>
      </c>
      <c r="D32" s="34" t="s">
        <v>197</v>
      </c>
      <c r="E32">
        <v>171</v>
      </c>
      <c r="F32">
        <v>160</v>
      </c>
      <c r="G32">
        <v>154.5</v>
      </c>
      <c r="H32">
        <v>11</v>
      </c>
      <c r="I32">
        <v>0</v>
      </c>
      <c r="J32">
        <v>11</v>
      </c>
      <c r="K32">
        <v>0</v>
      </c>
      <c r="L32">
        <v>0</v>
      </c>
      <c r="M32">
        <v>0</v>
      </c>
      <c r="N32">
        <v>0</v>
      </c>
      <c r="O32">
        <v>0</v>
      </c>
      <c r="P32">
        <v>70.5</v>
      </c>
      <c r="Q32">
        <v>0</v>
      </c>
      <c r="R32">
        <v>0</v>
      </c>
      <c r="S32">
        <v>0</v>
      </c>
      <c r="T32">
        <v>0</v>
      </c>
      <c r="U32">
        <v>0</v>
      </c>
      <c r="V32">
        <v>0</v>
      </c>
      <c r="W32">
        <v>0</v>
      </c>
      <c r="X32">
        <v>0</v>
      </c>
      <c r="Y32">
        <v>0</v>
      </c>
      <c r="AA32">
        <v>28</v>
      </c>
      <c r="AB32">
        <v>0</v>
      </c>
      <c r="AC32">
        <v>0</v>
      </c>
      <c r="AD32">
        <v>0</v>
      </c>
      <c r="AE32">
        <v>0</v>
      </c>
      <c r="AF32">
        <v>0</v>
      </c>
      <c r="AG32">
        <v>11</v>
      </c>
      <c r="AH32">
        <v>0</v>
      </c>
      <c r="AI32" t="s">
        <v>118</v>
      </c>
      <c r="AJ32">
        <v>11.5</v>
      </c>
      <c r="AK32">
        <v>11.5</v>
      </c>
      <c r="AL32">
        <v>0</v>
      </c>
      <c r="AM32">
        <v>11.5</v>
      </c>
      <c r="AN32">
        <v>0</v>
      </c>
      <c r="AO32">
        <v>11.5</v>
      </c>
      <c r="AP32">
        <v>0</v>
      </c>
      <c r="AQ32">
        <v>11.5</v>
      </c>
      <c r="AR32">
        <v>0</v>
      </c>
      <c r="AS32">
        <v>11.5</v>
      </c>
      <c r="AT32">
        <v>0</v>
      </c>
      <c r="AU32">
        <v>11.5</v>
      </c>
      <c r="AV32">
        <v>0</v>
      </c>
      <c r="AW32">
        <v>11.5</v>
      </c>
      <c r="AX32">
        <v>0</v>
      </c>
      <c r="AY32">
        <v>8</v>
      </c>
      <c r="AZ32">
        <v>8</v>
      </c>
      <c r="BA32">
        <v>8</v>
      </c>
      <c r="BB32">
        <v>8</v>
      </c>
      <c r="BC32">
        <v>8</v>
      </c>
      <c r="BD32">
        <v>8</v>
      </c>
      <c r="BE32">
        <v>8</v>
      </c>
      <c r="BF32">
        <v>6.5</v>
      </c>
      <c r="BG32">
        <v>8</v>
      </c>
      <c r="BH32">
        <v>0</v>
      </c>
      <c r="BI32">
        <v>0</v>
      </c>
      <c r="BJ32">
        <v>0</v>
      </c>
      <c r="BK32">
        <v>8.5</v>
      </c>
    </row>
    <row r="33" spans="1:63" x14ac:dyDescent="0.15">
      <c r="A33" s="34" t="s">
        <v>192</v>
      </c>
      <c r="B33" s="34" t="s">
        <v>193</v>
      </c>
      <c r="C33" s="34" t="s">
        <v>198</v>
      </c>
      <c r="D33" s="34" t="s">
        <v>199</v>
      </c>
      <c r="E33">
        <v>0</v>
      </c>
      <c r="F33">
        <v>174</v>
      </c>
      <c r="G33">
        <v>0</v>
      </c>
      <c r="H33">
        <v>-174</v>
      </c>
      <c r="I33">
        <v>0</v>
      </c>
      <c r="J33">
        <v>-174</v>
      </c>
      <c r="K33">
        <v>0</v>
      </c>
      <c r="L33">
        <v>0</v>
      </c>
      <c r="M33">
        <v>0</v>
      </c>
      <c r="N33">
        <v>0</v>
      </c>
      <c r="O33">
        <v>0</v>
      </c>
      <c r="P33">
        <v>0</v>
      </c>
      <c r="Q33">
        <v>0</v>
      </c>
      <c r="R33">
        <v>0</v>
      </c>
      <c r="S33">
        <v>0</v>
      </c>
      <c r="T33">
        <v>0</v>
      </c>
      <c r="U33">
        <v>0</v>
      </c>
      <c r="V33">
        <v>0</v>
      </c>
      <c r="W33">
        <v>0</v>
      </c>
      <c r="X33">
        <v>0</v>
      </c>
      <c r="Y33">
        <v>0</v>
      </c>
      <c r="Z33" s="34" t="s">
        <v>200</v>
      </c>
      <c r="AA33">
        <v>10</v>
      </c>
      <c r="AB33">
        <v>0</v>
      </c>
      <c r="AC33">
        <v>0</v>
      </c>
      <c r="AD33">
        <v>0</v>
      </c>
      <c r="AE33">
        <v>0</v>
      </c>
      <c r="AF33">
        <v>174</v>
      </c>
      <c r="AG33">
        <v>0</v>
      </c>
      <c r="AH33">
        <v>0</v>
      </c>
      <c r="AI33" t="s">
        <v>120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row>
    <row r="34" spans="1:63" x14ac:dyDescent="0.15">
      <c r="A34" s="34" t="s">
        <v>192</v>
      </c>
      <c r="B34" s="34" t="s">
        <v>193</v>
      </c>
      <c r="C34" s="34" t="s">
        <v>198</v>
      </c>
      <c r="D34" s="34" t="s">
        <v>199</v>
      </c>
      <c r="E34">
        <v>0</v>
      </c>
      <c r="F34">
        <v>174</v>
      </c>
      <c r="G34">
        <v>0</v>
      </c>
      <c r="H34">
        <v>-174</v>
      </c>
      <c r="I34">
        <v>0</v>
      </c>
      <c r="J34">
        <v>-174</v>
      </c>
      <c r="K34">
        <v>0</v>
      </c>
      <c r="L34">
        <v>0</v>
      </c>
      <c r="M34">
        <v>0</v>
      </c>
      <c r="N34">
        <v>0</v>
      </c>
      <c r="O34">
        <v>0</v>
      </c>
      <c r="P34">
        <v>0</v>
      </c>
      <c r="Q34">
        <v>0</v>
      </c>
      <c r="R34">
        <v>0</v>
      </c>
      <c r="S34">
        <v>0</v>
      </c>
      <c r="T34">
        <v>0</v>
      </c>
      <c r="U34">
        <v>0</v>
      </c>
      <c r="V34">
        <v>0</v>
      </c>
      <c r="W34">
        <v>0</v>
      </c>
      <c r="X34">
        <v>0</v>
      </c>
      <c r="Y34">
        <v>0</v>
      </c>
      <c r="Z34" s="34" t="s">
        <v>200</v>
      </c>
      <c r="AA34">
        <v>10</v>
      </c>
      <c r="AB34">
        <v>0</v>
      </c>
      <c r="AC34">
        <v>0</v>
      </c>
      <c r="AD34">
        <v>0</v>
      </c>
      <c r="AE34">
        <v>0</v>
      </c>
      <c r="AF34">
        <v>174</v>
      </c>
      <c r="AG34">
        <v>0</v>
      </c>
      <c r="AH34">
        <v>0</v>
      </c>
      <c r="AI34" t="s">
        <v>118</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row>
    <row r="35" spans="1:63" x14ac:dyDescent="0.15">
      <c r="A35" s="34" t="s">
        <v>192</v>
      </c>
      <c r="B35" s="34" t="s">
        <v>193</v>
      </c>
      <c r="C35" s="34" t="s">
        <v>201</v>
      </c>
      <c r="D35" s="34" t="s">
        <v>202</v>
      </c>
      <c r="E35">
        <v>189</v>
      </c>
      <c r="F35">
        <v>160</v>
      </c>
      <c r="G35">
        <v>172.5</v>
      </c>
      <c r="H35">
        <v>29</v>
      </c>
      <c r="I35">
        <v>0</v>
      </c>
      <c r="J35">
        <v>29</v>
      </c>
      <c r="K35">
        <v>0</v>
      </c>
      <c r="L35">
        <v>0</v>
      </c>
      <c r="M35">
        <v>0</v>
      </c>
      <c r="N35">
        <v>0</v>
      </c>
      <c r="O35">
        <v>0</v>
      </c>
      <c r="P35">
        <v>0</v>
      </c>
      <c r="Q35">
        <v>0</v>
      </c>
      <c r="R35">
        <v>0</v>
      </c>
      <c r="S35">
        <v>0</v>
      </c>
      <c r="T35">
        <v>3</v>
      </c>
      <c r="U35">
        <v>0</v>
      </c>
      <c r="V35">
        <v>0</v>
      </c>
      <c r="W35">
        <v>0</v>
      </c>
      <c r="X35">
        <v>0</v>
      </c>
      <c r="Y35">
        <v>0</v>
      </c>
      <c r="AA35">
        <v>28</v>
      </c>
      <c r="AB35">
        <v>0</v>
      </c>
      <c r="AC35">
        <v>0</v>
      </c>
      <c r="AD35">
        <v>0</v>
      </c>
      <c r="AE35">
        <v>0</v>
      </c>
      <c r="AF35">
        <v>0</v>
      </c>
      <c r="AG35">
        <v>29</v>
      </c>
      <c r="AH35">
        <v>0</v>
      </c>
      <c r="AI35" t="s">
        <v>120</v>
      </c>
      <c r="AJ35">
        <v>11.5</v>
      </c>
      <c r="AK35">
        <v>0</v>
      </c>
      <c r="AL35">
        <v>11.5</v>
      </c>
      <c r="AM35">
        <v>0</v>
      </c>
      <c r="AN35">
        <v>11.5</v>
      </c>
      <c r="AO35">
        <v>11.5</v>
      </c>
      <c r="AP35">
        <v>11.5</v>
      </c>
      <c r="AQ35">
        <v>11.5</v>
      </c>
      <c r="AR35">
        <v>11.5</v>
      </c>
      <c r="AS35">
        <v>0</v>
      </c>
      <c r="AT35">
        <v>11.5</v>
      </c>
      <c r="AU35">
        <v>0</v>
      </c>
      <c r="AV35">
        <v>0</v>
      </c>
      <c r="AW35">
        <v>0</v>
      </c>
      <c r="AX35">
        <v>0</v>
      </c>
      <c r="AY35">
        <v>0</v>
      </c>
      <c r="AZ35">
        <v>0</v>
      </c>
      <c r="BA35">
        <v>0</v>
      </c>
      <c r="BB35">
        <v>0</v>
      </c>
      <c r="BC35">
        <v>0</v>
      </c>
      <c r="BD35">
        <v>0</v>
      </c>
      <c r="BE35">
        <v>11.5</v>
      </c>
      <c r="BF35">
        <v>11.5</v>
      </c>
      <c r="BG35">
        <v>11.5</v>
      </c>
      <c r="BH35">
        <v>11.5</v>
      </c>
      <c r="BI35">
        <v>11.5</v>
      </c>
      <c r="BJ35">
        <v>11.5</v>
      </c>
      <c r="BK35">
        <v>11.5</v>
      </c>
    </row>
    <row r="36" spans="1:63" x14ac:dyDescent="0.15">
      <c r="A36" s="34" t="s">
        <v>192</v>
      </c>
      <c r="B36" s="34" t="s">
        <v>193</v>
      </c>
      <c r="C36" s="34" t="s">
        <v>201</v>
      </c>
      <c r="D36" s="34" t="s">
        <v>202</v>
      </c>
      <c r="E36">
        <v>189</v>
      </c>
      <c r="F36">
        <v>160</v>
      </c>
      <c r="G36">
        <v>172.5</v>
      </c>
      <c r="H36">
        <v>29</v>
      </c>
      <c r="I36">
        <v>0</v>
      </c>
      <c r="J36">
        <v>29</v>
      </c>
      <c r="K36">
        <v>0</v>
      </c>
      <c r="L36">
        <v>0</v>
      </c>
      <c r="M36">
        <v>0</v>
      </c>
      <c r="N36">
        <v>0</v>
      </c>
      <c r="O36">
        <v>0</v>
      </c>
      <c r="P36">
        <v>0</v>
      </c>
      <c r="Q36">
        <v>0</v>
      </c>
      <c r="R36">
        <v>0</v>
      </c>
      <c r="S36">
        <v>0</v>
      </c>
      <c r="T36">
        <v>3</v>
      </c>
      <c r="U36">
        <v>0</v>
      </c>
      <c r="V36">
        <v>0</v>
      </c>
      <c r="W36">
        <v>0</v>
      </c>
      <c r="X36">
        <v>0</v>
      </c>
      <c r="Y36">
        <v>0</v>
      </c>
      <c r="AA36">
        <v>28</v>
      </c>
      <c r="AB36">
        <v>0</v>
      </c>
      <c r="AC36">
        <v>0</v>
      </c>
      <c r="AD36">
        <v>0</v>
      </c>
      <c r="AE36">
        <v>0</v>
      </c>
      <c r="AF36">
        <v>0</v>
      </c>
      <c r="AG36">
        <v>29</v>
      </c>
      <c r="AH36">
        <v>0</v>
      </c>
      <c r="AI36" t="s">
        <v>118</v>
      </c>
      <c r="AJ36">
        <v>11.5</v>
      </c>
      <c r="AK36">
        <v>9.5</v>
      </c>
      <c r="AL36">
        <v>11.5</v>
      </c>
      <c r="AM36">
        <v>0</v>
      </c>
      <c r="AN36">
        <v>11.5</v>
      </c>
      <c r="AO36">
        <v>11.5</v>
      </c>
      <c r="AP36">
        <v>11.5</v>
      </c>
      <c r="AQ36">
        <v>11.5</v>
      </c>
      <c r="AR36">
        <v>11.5</v>
      </c>
      <c r="AS36">
        <v>7</v>
      </c>
      <c r="AT36">
        <v>11.5</v>
      </c>
      <c r="AU36">
        <v>0</v>
      </c>
      <c r="AV36">
        <v>0</v>
      </c>
      <c r="AW36">
        <v>0</v>
      </c>
      <c r="AX36">
        <v>0</v>
      </c>
      <c r="AY36">
        <v>0</v>
      </c>
      <c r="AZ36">
        <v>0</v>
      </c>
      <c r="BA36">
        <v>0</v>
      </c>
      <c r="BB36">
        <v>0</v>
      </c>
      <c r="BC36">
        <v>0</v>
      </c>
      <c r="BD36">
        <v>0</v>
      </c>
      <c r="BE36">
        <v>11.5</v>
      </c>
      <c r="BF36">
        <v>11.5</v>
      </c>
      <c r="BG36">
        <v>11.5</v>
      </c>
      <c r="BH36">
        <v>11.5</v>
      </c>
      <c r="BI36">
        <v>11.5</v>
      </c>
      <c r="BJ36">
        <v>11.5</v>
      </c>
      <c r="BK36">
        <v>11.5</v>
      </c>
    </row>
    <row r="37" spans="1:63" x14ac:dyDescent="0.15">
      <c r="A37" s="34" t="s">
        <v>192</v>
      </c>
      <c r="B37" s="34" t="s">
        <v>193</v>
      </c>
      <c r="C37" s="34" t="s">
        <v>203</v>
      </c>
      <c r="D37" s="34" t="s">
        <v>204</v>
      </c>
      <c r="E37">
        <v>161.5</v>
      </c>
      <c r="F37">
        <v>160</v>
      </c>
      <c r="G37">
        <v>112.5</v>
      </c>
      <c r="H37">
        <v>1.5</v>
      </c>
      <c r="I37">
        <v>0</v>
      </c>
      <c r="J37">
        <v>1.5</v>
      </c>
      <c r="K37">
        <v>0</v>
      </c>
      <c r="L37">
        <v>0</v>
      </c>
      <c r="M37">
        <v>0</v>
      </c>
      <c r="N37">
        <v>0</v>
      </c>
      <c r="O37">
        <v>0</v>
      </c>
      <c r="P37">
        <v>0</v>
      </c>
      <c r="Q37">
        <v>0</v>
      </c>
      <c r="R37">
        <v>0</v>
      </c>
      <c r="S37">
        <v>0</v>
      </c>
      <c r="T37">
        <v>6</v>
      </c>
      <c r="U37">
        <v>0</v>
      </c>
      <c r="V37">
        <v>0</v>
      </c>
      <c r="W37">
        <v>0</v>
      </c>
      <c r="X37">
        <v>0</v>
      </c>
      <c r="Y37">
        <v>0</v>
      </c>
      <c r="AA37">
        <v>28</v>
      </c>
      <c r="AB37">
        <v>0</v>
      </c>
      <c r="AC37">
        <v>0</v>
      </c>
      <c r="AD37">
        <v>0</v>
      </c>
      <c r="AE37">
        <v>0</v>
      </c>
      <c r="AF37">
        <v>0</v>
      </c>
      <c r="AG37">
        <v>1.5</v>
      </c>
      <c r="AH37">
        <v>0</v>
      </c>
      <c r="AI37" t="s">
        <v>120</v>
      </c>
      <c r="AJ37">
        <v>0</v>
      </c>
      <c r="AK37">
        <v>0</v>
      </c>
      <c r="AL37">
        <v>0</v>
      </c>
      <c r="AM37">
        <v>0</v>
      </c>
      <c r="AN37">
        <v>0</v>
      </c>
      <c r="AO37">
        <v>6.5</v>
      </c>
      <c r="AP37">
        <v>6.5</v>
      </c>
      <c r="AQ37">
        <v>6.5</v>
      </c>
      <c r="AR37">
        <v>6.5</v>
      </c>
      <c r="AS37">
        <v>6.5</v>
      </c>
      <c r="AT37">
        <v>0</v>
      </c>
      <c r="AU37">
        <v>6.5</v>
      </c>
      <c r="AV37">
        <v>6.5</v>
      </c>
      <c r="AW37">
        <v>6.5</v>
      </c>
      <c r="AX37">
        <v>0</v>
      </c>
      <c r="AY37">
        <v>0</v>
      </c>
      <c r="AZ37">
        <v>11.5</v>
      </c>
      <c r="BA37">
        <v>0</v>
      </c>
      <c r="BB37">
        <v>11.5</v>
      </c>
      <c r="BC37">
        <v>11.5</v>
      </c>
      <c r="BD37">
        <v>6.5</v>
      </c>
      <c r="BE37">
        <v>6.5</v>
      </c>
      <c r="BF37">
        <v>6.5</v>
      </c>
      <c r="BG37">
        <v>6.5</v>
      </c>
      <c r="BH37">
        <v>0</v>
      </c>
      <c r="BI37">
        <v>0</v>
      </c>
      <c r="BJ37">
        <v>0</v>
      </c>
      <c r="BK37">
        <v>0</v>
      </c>
    </row>
    <row r="38" spans="1:63" x14ac:dyDescent="0.15">
      <c r="A38" s="34" t="s">
        <v>192</v>
      </c>
      <c r="B38" s="34" t="s">
        <v>193</v>
      </c>
      <c r="C38" s="34" t="s">
        <v>203</v>
      </c>
      <c r="D38" s="34" t="s">
        <v>204</v>
      </c>
      <c r="E38">
        <v>161.5</v>
      </c>
      <c r="F38">
        <v>160</v>
      </c>
      <c r="G38">
        <v>112.5</v>
      </c>
      <c r="H38">
        <v>1.5</v>
      </c>
      <c r="I38">
        <v>0</v>
      </c>
      <c r="J38">
        <v>1.5</v>
      </c>
      <c r="K38">
        <v>0</v>
      </c>
      <c r="L38">
        <v>0</v>
      </c>
      <c r="M38">
        <v>0</v>
      </c>
      <c r="N38">
        <v>0</v>
      </c>
      <c r="O38">
        <v>0</v>
      </c>
      <c r="P38">
        <v>0</v>
      </c>
      <c r="Q38">
        <v>0</v>
      </c>
      <c r="R38">
        <v>0</v>
      </c>
      <c r="S38">
        <v>0</v>
      </c>
      <c r="T38">
        <v>6</v>
      </c>
      <c r="U38">
        <v>0</v>
      </c>
      <c r="V38">
        <v>0</v>
      </c>
      <c r="W38">
        <v>0</v>
      </c>
      <c r="X38">
        <v>0</v>
      </c>
      <c r="Y38">
        <v>0</v>
      </c>
      <c r="AA38">
        <v>28</v>
      </c>
      <c r="AB38">
        <v>0</v>
      </c>
      <c r="AC38">
        <v>0</v>
      </c>
      <c r="AD38">
        <v>0</v>
      </c>
      <c r="AE38">
        <v>0</v>
      </c>
      <c r="AF38">
        <v>0</v>
      </c>
      <c r="AG38">
        <v>1.5</v>
      </c>
      <c r="AH38">
        <v>0</v>
      </c>
      <c r="AI38" t="s">
        <v>118</v>
      </c>
      <c r="AJ38">
        <v>0</v>
      </c>
      <c r="AK38">
        <v>0</v>
      </c>
      <c r="AL38">
        <v>0</v>
      </c>
      <c r="AM38">
        <v>0</v>
      </c>
      <c r="AN38">
        <v>0</v>
      </c>
      <c r="AO38">
        <v>8.5</v>
      </c>
      <c r="AP38">
        <v>6.5</v>
      </c>
      <c r="AQ38">
        <v>6.5</v>
      </c>
      <c r="AR38">
        <v>6.5</v>
      </c>
      <c r="AS38">
        <v>6.5</v>
      </c>
      <c r="AT38">
        <v>0</v>
      </c>
      <c r="AU38">
        <v>9.5</v>
      </c>
      <c r="AV38">
        <v>6.5</v>
      </c>
      <c r="AW38">
        <v>6.5</v>
      </c>
      <c r="AX38">
        <v>9.5</v>
      </c>
      <c r="AY38">
        <v>0</v>
      </c>
      <c r="AZ38">
        <v>11.5</v>
      </c>
      <c r="BA38">
        <v>0</v>
      </c>
      <c r="BB38">
        <v>11.5</v>
      </c>
      <c r="BC38">
        <v>11.5</v>
      </c>
      <c r="BD38">
        <v>6.5</v>
      </c>
      <c r="BE38">
        <v>6.5</v>
      </c>
      <c r="BF38">
        <v>6.5</v>
      </c>
      <c r="BG38">
        <v>6.5</v>
      </c>
      <c r="BH38">
        <v>8.5</v>
      </c>
      <c r="BI38">
        <v>9.5</v>
      </c>
      <c r="BJ38">
        <v>10.5</v>
      </c>
      <c r="BK38">
        <v>6</v>
      </c>
    </row>
    <row r="39" spans="1:63" x14ac:dyDescent="0.15">
      <c r="A39" s="34" t="s">
        <v>205</v>
      </c>
      <c r="B39" s="34" t="s">
        <v>206</v>
      </c>
      <c r="C39" s="34" t="s">
        <v>207</v>
      </c>
      <c r="D39" s="34" t="s">
        <v>208</v>
      </c>
      <c r="E39">
        <v>168</v>
      </c>
      <c r="F39">
        <v>160</v>
      </c>
      <c r="G39">
        <v>168</v>
      </c>
      <c r="H39">
        <v>8</v>
      </c>
      <c r="I39">
        <v>0</v>
      </c>
      <c r="J39">
        <v>8</v>
      </c>
      <c r="K39">
        <v>0</v>
      </c>
      <c r="L39">
        <v>0</v>
      </c>
      <c r="M39">
        <v>0</v>
      </c>
      <c r="N39">
        <v>0</v>
      </c>
      <c r="O39">
        <v>0</v>
      </c>
      <c r="P39">
        <v>0</v>
      </c>
      <c r="Q39">
        <v>0</v>
      </c>
      <c r="R39">
        <v>0</v>
      </c>
      <c r="S39">
        <v>0</v>
      </c>
      <c r="T39">
        <v>2</v>
      </c>
      <c r="U39">
        <v>0</v>
      </c>
      <c r="V39">
        <v>0</v>
      </c>
      <c r="W39">
        <v>0</v>
      </c>
      <c r="X39">
        <v>0</v>
      </c>
      <c r="Y39">
        <v>0</v>
      </c>
      <c r="AA39">
        <v>28</v>
      </c>
      <c r="AB39">
        <v>0</v>
      </c>
      <c r="AC39">
        <v>0</v>
      </c>
      <c r="AD39">
        <v>0</v>
      </c>
      <c r="AE39">
        <v>0</v>
      </c>
      <c r="AF39">
        <v>0</v>
      </c>
      <c r="AG39">
        <v>8</v>
      </c>
      <c r="AH39">
        <v>0</v>
      </c>
      <c r="AI39" t="s">
        <v>120</v>
      </c>
      <c r="AJ39">
        <v>0</v>
      </c>
      <c r="AK39">
        <v>12</v>
      </c>
      <c r="AL39">
        <v>0</v>
      </c>
      <c r="AM39">
        <v>12</v>
      </c>
      <c r="AN39">
        <v>0</v>
      </c>
      <c r="AO39">
        <v>12</v>
      </c>
      <c r="AP39">
        <v>0</v>
      </c>
      <c r="AQ39">
        <v>12</v>
      </c>
      <c r="AR39">
        <v>0</v>
      </c>
      <c r="AS39">
        <v>12</v>
      </c>
      <c r="AT39">
        <v>0</v>
      </c>
      <c r="AU39">
        <v>12</v>
      </c>
      <c r="AV39">
        <v>0</v>
      </c>
      <c r="AW39">
        <v>12</v>
      </c>
      <c r="AX39">
        <v>0</v>
      </c>
      <c r="AY39">
        <v>12</v>
      </c>
      <c r="AZ39">
        <v>0</v>
      </c>
      <c r="BA39">
        <v>12</v>
      </c>
      <c r="BB39">
        <v>0</v>
      </c>
      <c r="BC39">
        <v>12</v>
      </c>
      <c r="BD39">
        <v>0</v>
      </c>
      <c r="BE39">
        <v>12</v>
      </c>
      <c r="BF39">
        <v>0</v>
      </c>
      <c r="BG39">
        <v>12</v>
      </c>
      <c r="BH39">
        <v>0</v>
      </c>
      <c r="BI39">
        <v>12</v>
      </c>
      <c r="BJ39">
        <v>0</v>
      </c>
      <c r="BK39">
        <v>12</v>
      </c>
    </row>
    <row r="40" spans="1:63" x14ac:dyDescent="0.15">
      <c r="A40" s="34" t="s">
        <v>205</v>
      </c>
      <c r="B40" s="34" t="s">
        <v>206</v>
      </c>
      <c r="C40" s="34" t="s">
        <v>207</v>
      </c>
      <c r="D40" s="34" t="s">
        <v>208</v>
      </c>
      <c r="E40">
        <v>168</v>
      </c>
      <c r="F40">
        <v>160</v>
      </c>
      <c r="G40">
        <v>168</v>
      </c>
      <c r="H40">
        <v>8</v>
      </c>
      <c r="I40">
        <v>0</v>
      </c>
      <c r="J40">
        <v>8</v>
      </c>
      <c r="K40">
        <v>0</v>
      </c>
      <c r="L40">
        <v>0</v>
      </c>
      <c r="M40">
        <v>0</v>
      </c>
      <c r="N40">
        <v>0</v>
      </c>
      <c r="O40">
        <v>0</v>
      </c>
      <c r="P40">
        <v>0</v>
      </c>
      <c r="Q40">
        <v>0</v>
      </c>
      <c r="R40">
        <v>0</v>
      </c>
      <c r="S40">
        <v>0</v>
      </c>
      <c r="T40">
        <v>2</v>
      </c>
      <c r="U40">
        <v>0</v>
      </c>
      <c r="V40">
        <v>0</v>
      </c>
      <c r="W40">
        <v>0</v>
      </c>
      <c r="X40">
        <v>0</v>
      </c>
      <c r="Y40">
        <v>0</v>
      </c>
      <c r="AA40">
        <v>28</v>
      </c>
      <c r="AB40">
        <v>0</v>
      </c>
      <c r="AC40">
        <v>0</v>
      </c>
      <c r="AD40">
        <v>0</v>
      </c>
      <c r="AE40">
        <v>0</v>
      </c>
      <c r="AF40">
        <v>0</v>
      </c>
      <c r="AG40">
        <v>8</v>
      </c>
      <c r="AH40">
        <v>0</v>
      </c>
      <c r="AI40" t="s">
        <v>118</v>
      </c>
      <c r="AJ40">
        <v>0</v>
      </c>
      <c r="AK40">
        <v>12</v>
      </c>
      <c r="AL40">
        <v>0</v>
      </c>
      <c r="AM40">
        <v>12</v>
      </c>
      <c r="AN40">
        <v>0</v>
      </c>
      <c r="AO40">
        <v>12</v>
      </c>
      <c r="AP40">
        <v>0</v>
      </c>
      <c r="AQ40">
        <v>12</v>
      </c>
      <c r="AR40">
        <v>0</v>
      </c>
      <c r="AS40">
        <v>12</v>
      </c>
      <c r="AT40">
        <v>0</v>
      </c>
      <c r="AU40">
        <v>12</v>
      </c>
      <c r="AV40">
        <v>0</v>
      </c>
      <c r="AW40">
        <v>12</v>
      </c>
      <c r="AX40">
        <v>0</v>
      </c>
      <c r="AY40">
        <v>12</v>
      </c>
      <c r="AZ40">
        <v>0</v>
      </c>
      <c r="BA40">
        <v>12</v>
      </c>
      <c r="BB40">
        <v>0</v>
      </c>
      <c r="BC40">
        <v>12</v>
      </c>
      <c r="BD40">
        <v>0</v>
      </c>
      <c r="BE40">
        <v>12</v>
      </c>
      <c r="BF40">
        <v>0</v>
      </c>
      <c r="BG40">
        <v>12</v>
      </c>
      <c r="BH40">
        <v>0</v>
      </c>
      <c r="BI40">
        <v>12</v>
      </c>
      <c r="BJ40">
        <v>0</v>
      </c>
      <c r="BK40">
        <v>12</v>
      </c>
    </row>
    <row r="41" spans="1:63" x14ac:dyDescent="0.15">
      <c r="A41" s="34" t="s">
        <v>205</v>
      </c>
      <c r="B41" s="34" t="s">
        <v>206</v>
      </c>
      <c r="C41" s="34" t="s">
        <v>209</v>
      </c>
      <c r="D41" s="34" t="s">
        <v>210</v>
      </c>
      <c r="E41">
        <v>171</v>
      </c>
      <c r="F41">
        <v>160</v>
      </c>
      <c r="G41">
        <v>171</v>
      </c>
      <c r="H41">
        <v>11</v>
      </c>
      <c r="I41">
        <v>0</v>
      </c>
      <c r="J41">
        <v>11</v>
      </c>
      <c r="K41">
        <v>0</v>
      </c>
      <c r="L41">
        <v>0</v>
      </c>
      <c r="M41">
        <v>0</v>
      </c>
      <c r="N41">
        <v>0</v>
      </c>
      <c r="O41">
        <v>0</v>
      </c>
      <c r="P41">
        <v>0</v>
      </c>
      <c r="Q41">
        <v>0</v>
      </c>
      <c r="R41">
        <v>0</v>
      </c>
      <c r="S41">
        <v>0</v>
      </c>
      <c r="T41">
        <v>0</v>
      </c>
      <c r="U41">
        <v>0</v>
      </c>
      <c r="V41">
        <v>0</v>
      </c>
      <c r="W41">
        <v>0</v>
      </c>
      <c r="X41">
        <v>0</v>
      </c>
      <c r="Y41">
        <v>0</v>
      </c>
      <c r="AA41">
        <v>28</v>
      </c>
      <c r="AB41">
        <v>0</v>
      </c>
      <c r="AC41">
        <v>0</v>
      </c>
      <c r="AD41">
        <v>0</v>
      </c>
      <c r="AE41">
        <v>0</v>
      </c>
      <c r="AF41">
        <v>0</v>
      </c>
      <c r="AG41">
        <v>11</v>
      </c>
      <c r="AH41">
        <v>0</v>
      </c>
      <c r="AI41" t="s">
        <v>120</v>
      </c>
      <c r="AJ41">
        <v>12</v>
      </c>
      <c r="AK41">
        <v>0</v>
      </c>
      <c r="AL41">
        <v>12</v>
      </c>
      <c r="AM41">
        <v>0</v>
      </c>
      <c r="AN41">
        <v>12</v>
      </c>
      <c r="AO41">
        <v>0</v>
      </c>
      <c r="AP41">
        <v>12</v>
      </c>
      <c r="AQ41">
        <v>0</v>
      </c>
      <c r="AR41">
        <v>12</v>
      </c>
      <c r="AS41">
        <v>0</v>
      </c>
      <c r="AT41">
        <v>12</v>
      </c>
      <c r="AU41">
        <v>0</v>
      </c>
      <c r="AV41">
        <v>12</v>
      </c>
      <c r="AW41">
        <v>0</v>
      </c>
      <c r="AX41">
        <v>12</v>
      </c>
      <c r="AY41">
        <v>0</v>
      </c>
      <c r="AZ41">
        <v>12</v>
      </c>
      <c r="BA41">
        <v>0</v>
      </c>
      <c r="BB41">
        <v>12</v>
      </c>
      <c r="BC41">
        <v>3</v>
      </c>
      <c r="BD41">
        <v>12</v>
      </c>
      <c r="BE41">
        <v>0</v>
      </c>
      <c r="BF41">
        <v>12</v>
      </c>
      <c r="BG41">
        <v>0</v>
      </c>
      <c r="BH41">
        <v>12</v>
      </c>
      <c r="BI41">
        <v>0</v>
      </c>
      <c r="BJ41">
        <v>12</v>
      </c>
      <c r="BK41">
        <v>0</v>
      </c>
    </row>
    <row r="42" spans="1:63" x14ac:dyDescent="0.15">
      <c r="A42" s="34" t="s">
        <v>205</v>
      </c>
      <c r="B42" s="34" t="s">
        <v>206</v>
      </c>
      <c r="C42" s="34" t="s">
        <v>209</v>
      </c>
      <c r="D42" s="34" t="s">
        <v>210</v>
      </c>
      <c r="E42">
        <v>171</v>
      </c>
      <c r="F42">
        <v>160</v>
      </c>
      <c r="G42">
        <v>171</v>
      </c>
      <c r="H42">
        <v>11</v>
      </c>
      <c r="I42">
        <v>0</v>
      </c>
      <c r="J42">
        <v>11</v>
      </c>
      <c r="K42">
        <v>0</v>
      </c>
      <c r="L42">
        <v>0</v>
      </c>
      <c r="M42">
        <v>0</v>
      </c>
      <c r="N42">
        <v>0</v>
      </c>
      <c r="O42">
        <v>0</v>
      </c>
      <c r="P42">
        <v>0</v>
      </c>
      <c r="Q42">
        <v>0</v>
      </c>
      <c r="R42">
        <v>0</v>
      </c>
      <c r="S42">
        <v>0</v>
      </c>
      <c r="T42">
        <v>0</v>
      </c>
      <c r="U42">
        <v>0</v>
      </c>
      <c r="V42">
        <v>0</v>
      </c>
      <c r="W42">
        <v>0</v>
      </c>
      <c r="X42">
        <v>0</v>
      </c>
      <c r="Y42">
        <v>0</v>
      </c>
      <c r="AA42">
        <v>28</v>
      </c>
      <c r="AB42">
        <v>0</v>
      </c>
      <c r="AC42">
        <v>0</v>
      </c>
      <c r="AD42">
        <v>0</v>
      </c>
      <c r="AE42">
        <v>0</v>
      </c>
      <c r="AF42">
        <v>0</v>
      </c>
      <c r="AG42">
        <v>11</v>
      </c>
      <c r="AH42">
        <v>0</v>
      </c>
      <c r="AI42" t="s">
        <v>118</v>
      </c>
      <c r="AJ42">
        <v>12</v>
      </c>
      <c r="AK42">
        <v>0</v>
      </c>
      <c r="AL42">
        <v>12</v>
      </c>
      <c r="AM42">
        <v>0</v>
      </c>
      <c r="AN42">
        <v>12</v>
      </c>
      <c r="AO42">
        <v>0</v>
      </c>
      <c r="AP42">
        <v>12</v>
      </c>
      <c r="AQ42">
        <v>0</v>
      </c>
      <c r="AR42">
        <v>12</v>
      </c>
      <c r="AS42">
        <v>0</v>
      </c>
      <c r="AT42">
        <v>12</v>
      </c>
      <c r="AU42">
        <v>0</v>
      </c>
      <c r="AV42">
        <v>12</v>
      </c>
      <c r="AW42">
        <v>0</v>
      </c>
      <c r="AX42">
        <v>12</v>
      </c>
      <c r="AY42">
        <v>0</v>
      </c>
      <c r="AZ42">
        <v>12</v>
      </c>
      <c r="BA42">
        <v>0</v>
      </c>
      <c r="BB42">
        <v>12</v>
      </c>
      <c r="BC42">
        <v>3</v>
      </c>
      <c r="BD42">
        <v>12</v>
      </c>
      <c r="BE42">
        <v>0</v>
      </c>
      <c r="BF42">
        <v>12</v>
      </c>
      <c r="BG42">
        <v>0</v>
      </c>
      <c r="BH42">
        <v>12</v>
      </c>
      <c r="BI42">
        <v>0</v>
      </c>
      <c r="BJ42">
        <v>12</v>
      </c>
      <c r="BK42">
        <v>0</v>
      </c>
    </row>
    <row r="43" spans="1:63" x14ac:dyDescent="0.15">
      <c r="A43" s="34" t="s">
        <v>211</v>
      </c>
      <c r="B43" s="34" t="s">
        <v>212</v>
      </c>
      <c r="C43" s="34" t="s">
        <v>213</v>
      </c>
      <c r="D43" s="34" t="s">
        <v>214</v>
      </c>
      <c r="E43">
        <v>161</v>
      </c>
      <c r="F43">
        <v>160</v>
      </c>
      <c r="G43">
        <v>157</v>
      </c>
      <c r="H43">
        <v>1</v>
      </c>
      <c r="I43">
        <v>0</v>
      </c>
      <c r="J43">
        <v>1</v>
      </c>
      <c r="K43">
        <v>0</v>
      </c>
      <c r="L43">
        <v>0</v>
      </c>
      <c r="M43">
        <v>0</v>
      </c>
      <c r="N43">
        <v>0</v>
      </c>
      <c r="O43">
        <v>0</v>
      </c>
      <c r="P43">
        <v>0</v>
      </c>
      <c r="Q43">
        <v>0</v>
      </c>
      <c r="R43">
        <v>0</v>
      </c>
      <c r="S43">
        <v>0</v>
      </c>
      <c r="T43">
        <v>0</v>
      </c>
      <c r="U43">
        <v>0</v>
      </c>
      <c r="V43">
        <v>0</v>
      </c>
      <c r="W43">
        <v>0</v>
      </c>
      <c r="X43">
        <v>0</v>
      </c>
      <c r="Y43">
        <v>0</v>
      </c>
      <c r="AA43">
        <v>28</v>
      </c>
      <c r="AB43">
        <v>0</v>
      </c>
      <c r="AC43">
        <v>0</v>
      </c>
      <c r="AD43">
        <v>0</v>
      </c>
      <c r="AE43">
        <v>0</v>
      </c>
      <c r="AF43">
        <v>0</v>
      </c>
      <c r="AG43">
        <v>1</v>
      </c>
      <c r="AH43">
        <v>0</v>
      </c>
      <c r="AI43" t="s">
        <v>120</v>
      </c>
      <c r="AJ43">
        <v>11.5</v>
      </c>
      <c r="AK43">
        <v>11.5</v>
      </c>
      <c r="AL43">
        <v>0</v>
      </c>
      <c r="AM43">
        <v>11.5</v>
      </c>
      <c r="AN43">
        <v>0</v>
      </c>
      <c r="AO43">
        <v>11.5</v>
      </c>
      <c r="AP43">
        <v>0</v>
      </c>
      <c r="AQ43">
        <v>11.5</v>
      </c>
      <c r="AR43">
        <v>0</v>
      </c>
      <c r="AS43">
        <v>11.5</v>
      </c>
      <c r="AT43">
        <v>0</v>
      </c>
      <c r="AU43">
        <v>6.5</v>
      </c>
      <c r="AV43">
        <v>0</v>
      </c>
      <c r="AW43">
        <v>11.5</v>
      </c>
      <c r="AX43">
        <v>0</v>
      </c>
      <c r="AY43">
        <v>11.5</v>
      </c>
      <c r="AZ43">
        <v>0</v>
      </c>
      <c r="BA43">
        <v>6.5</v>
      </c>
      <c r="BB43">
        <v>6.5</v>
      </c>
      <c r="BC43">
        <v>6.5</v>
      </c>
      <c r="BD43">
        <v>6.5</v>
      </c>
      <c r="BE43">
        <v>6.5</v>
      </c>
      <c r="BF43">
        <v>6.5</v>
      </c>
      <c r="BG43">
        <v>6.5</v>
      </c>
      <c r="BH43">
        <v>0</v>
      </c>
      <c r="BI43">
        <v>6.5</v>
      </c>
      <c r="BJ43">
        <v>0</v>
      </c>
      <c r="BK43">
        <v>6.5</v>
      </c>
    </row>
    <row r="44" spans="1:63" x14ac:dyDescent="0.15">
      <c r="A44" s="34" t="s">
        <v>211</v>
      </c>
      <c r="B44" s="34" t="s">
        <v>212</v>
      </c>
      <c r="C44" s="34" t="s">
        <v>213</v>
      </c>
      <c r="D44" s="34" t="s">
        <v>214</v>
      </c>
      <c r="E44">
        <v>161</v>
      </c>
      <c r="F44">
        <v>160</v>
      </c>
      <c r="G44">
        <v>157</v>
      </c>
      <c r="H44">
        <v>1</v>
      </c>
      <c r="I44">
        <v>0</v>
      </c>
      <c r="J44">
        <v>1</v>
      </c>
      <c r="K44">
        <v>0</v>
      </c>
      <c r="L44">
        <v>0</v>
      </c>
      <c r="M44">
        <v>0</v>
      </c>
      <c r="N44">
        <v>0</v>
      </c>
      <c r="O44">
        <v>0</v>
      </c>
      <c r="P44">
        <v>0</v>
      </c>
      <c r="Q44">
        <v>0</v>
      </c>
      <c r="R44">
        <v>0</v>
      </c>
      <c r="S44">
        <v>0</v>
      </c>
      <c r="T44">
        <v>0</v>
      </c>
      <c r="U44">
        <v>0</v>
      </c>
      <c r="V44">
        <v>0</v>
      </c>
      <c r="W44">
        <v>0</v>
      </c>
      <c r="X44">
        <v>0</v>
      </c>
      <c r="Y44">
        <v>0</v>
      </c>
      <c r="AA44">
        <v>28</v>
      </c>
      <c r="AB44">
        <v>0</v>
      </c>
      <c r="AC44">
        <v>0</v>
      </c>
      <c r="AD44">
        <v>0</v>
      </c>
      <c r="AE44">
        <v>0</v>
      </c>
      <c r="AF44">
        <v>0</v>
      </c>
      <c r="AG44">
        <v>1</v>
      </c>
      <c r="AH44">
        <v>0</v>
      </c>
      <c r="AI44" t="s">
        <v>118</v>
      </c>
      <c r="AJ44">
        <v>11.5</v>
      </c>
      <c r="AK44">
        <v>11.5</v>
      </c>
      <c r="AL44">
        <v>0</v>
      </c>
      <c r="AM44">
        <v>11.5</v>
      </c>
      <c r="AN44">
        <v>0</v>
      </c>
      <c r="AO44">
        <v>11.5</v>
      </c>
      <c r="AP44">
        <v>0</v>
      </c>
      <c r="AQ44">
        <v>11.5</v>
      </c>
      <c r="AR44">
        <v>0</v>
      </c>
      <c r="AS44">
        <v>11.5</v>
      </c>
      <c r="AT44">
        <v>0</v>
      </c>
      <c r="AU44">
        <v>6.5</v>
      </c>
      <c r="AV44">
        <v>0</v>
      </c>
      <c r="AW44">
        <v>11.5</v>
      </c>
      <c r="AX44">
        <v>0</v>
      </c>
      <c r="AY44">
        <v>11.5</v>
      </c>
      <c r="AZ44">
        <v>0</v>
      </c>
      <c r="BA44">
        <v>6.5</v>
      </c>
      <c r="BB44">
        <v>6.5</v>
      </c>
      <c r="BC44">
        <v>6.5</v>
      </c>
      <c r="BD44">
        <v>6.5</v>
      </c>
      <c r="BE44">
        <v>6.5</v>
      </c>
      <c r="BF44">
        <v>6.5</v>
      </c>
      <c r="BG44">
        <v>6.5</v>
      </c>
      <c r="BH44">
        <v>0</v>
      </c>
      <c r="BI44">
        <v>6.5</v>
      </c>
      <c r="BJ44">
        <v>4</v>
      </c>
      <c r="BK44">
        <v>6.5</v>
      </c>
    </row>
    <row r="45" spans="1:63" x14ac:dyDescent="0.15">
      <c r="A45" s="34" t="s">
        <v>211</v>
      </c>
      <c r="B45" s="34" t="s">
        <v>212</v>
      </c>
      <c r="C45" s="34" t="s">
        <v>215</v>
      </c>
      <c r="D45" s="34" t="s">
        <v>216</v>
      </c>
      <c r="E45">
        <v>160</v>
      </c>
      <c r="F45">
        <v>160</v>
      </c>
      <c r="G45">
        <v>156</v>
      </c>
      <c r="H45">
        <v>0</v>
      </c>
      <c r="I45">
        <v>0</v>
      </c>
      <c r="J45">
        <v>0</v>
      </c>
      <c r="K45">
        <v>0</v>
      </c>
      <c r="L45">
        <v>0</v>
      </c>
      <c r="M45">
        <v>0</v>
      </c>
      <c r="N45">
        <v>0</v>
      </c>
      <c r="O45">
        <v>0</v>
      </c>
      <c r="P45">
        <v>0</v>
      </c>
      <c r="Q45">
        <v>0</v>
      </c>
      <c r="R45">
        <v>0</v>
      </c>
      <c r="S45">
        <v>0</v>
      </c>
      <c r="T45">
        <v>0</v>
      </c>
      <c r="U45">
        <v>0</v>
      </c>
      <c r="V45">
        <v>0</v>
      </c>
      <c r="W45">
        <v>0</v>
      </c>
      <c r="X45">
        <v>0</v>
      </c>
      <c r="Y45">
        <v>0</v>
      </c>
      <c r="AA45">
        <v>28</v>
      </c>
      <c r="AB45">
        <v>0</v>
      </c>
      <c r="AC45">
        <v>0</v>
      </c>
      <c r="AD45">
        <v>0</v>
      </c>
      <c r="AE45">
        <v>0</v>
      </c>
      <c r="AF45">
        <v>0</v>
      </c>
      <c r="AG45">
        <v>0</v>
      </c>
      <c r="AH45">
        <v>0</v>
      </c>
      <c r="AI45" t="s">
        <v>120</v>
      </c>
      <c r="AJ45">
        <v>11.5</v>
      </c>
      <c r="AK45">
        <v>0</v>
      </c>
      <c r="AL45">
        <v>11.5</v>
      </c>
      <c r="AM45">
        <v>0</v>
      </c>
      <c r="AN45">
        <v>11.5</v>
      </c>
      <c r="AO45">
        <v>0</v>
      </c>
      <c r="AP45">
        <v>11.5</v>
      </c>
      <c r="AQ45">
        <v>0</v>
      </c>
      <c r="AR45">
        <v>6.5</v>
      </c>
      <c r="AS45">
        <v>0</v>
      </c>
      <c r="AT45">
        <v>11.5</v>
      </c>
      <c r="AU45">
        <v>0</v>
      </c>
      <c r="AV45">
        <v>11.5</v>
      </c>
      <c r="AW45">
        <v>0</v>
      </c>
      <c r="AX45">
        <v>11.5</v>
      </c>
      <c r="AY45">
        <v>0</v>
      </c>
      <c r="AZ45">
        <v>11.5</v>
      </c>
      <c r="BA45">
        <v>0</v>
      </c>
      <c r="BB45">
        <v>11.5</v>
      </c>
      <c r="BC45">
        <v>0</v>
      </c>
      <c r="BD45">
        <v>11.5</v>
      </c>
      <c r="BE45">
        <v>0</v>
      </c>
      <c r="BF45">
        <v>11.5</v>
      </c>
      <c r="BG45">
        <v>0</v>
      </c>
      <c r="BH45">
        <v>11.5</v>
      </c>
      <c r="BI45">
        <v>0</v>
      </c>
      <c r="BJ45">
        <v>11.5</v>
      </c>
      <c r="BK45">
        <v>0</v>
      </c>
    </row>
    <row r="46" spans="1:63" x14ac:dyDescent="0.15">
      <c r="A46" s="34" t="s">
        <v>211</v>
      </c>
      <c r="B46" s="34" t="s">
        <v>212</v>
      </c>
      <c r="C46" s="34" t="s">
        <v>215</v>
      </c>
      <c r="D46" s="34" t="s">
        <v>216</v>
      </c>
      <c r="E46">
        <v>160</v>
      </c>
      <c r="F46">
        <v>160</v>
      </c>
      <c r="G46">
        <v>156</v>
      </c>
      <c r="H46">
        <v>0</v>
      </c>
      <c r="I46">
        <v>0</v>
      </c>
      <c r="J46">
        <v>0</v>
      </c>
      <c r="K46">
        <v>0</v>
      </c>
      <c r="L46">
        <v>0</v>
      </c>
      <c r="M46">
        <v>0</v>
      </c>
      <c r="N46">
        <v>0</v>
      </c>
      <c r="O46">
        <v>0</v>
      </c>
      <c r="P46">
        <v>0</v>
      </c>
      <c r="Q46">
        <v>0</v>
      </c>
      <c r="R46">
        <v>0</v>
      </c>
      <c r="S46">
        <v>0</v>
      </c>
      <c r="T46">
        <v>0</v>
      </c>
      <c r="U46">
        <v>0</v>
      </c>
      <c r="V46">
        <v>0</v>
      </c>
      <c r="W46">
        <v>0</v>
      </c>
      <c r="X46">
        <v>0</v>
      </c>
      <c r="Y46">
        <v>0</v>
      </c>
      <c r="AA46">
        <v>28</v>
      </c>
      <c r="AB46">
        <v>0</v>
      </c>
      <c r="AC46">
        <v>0</v>
      </c>
      <c r="AD46">
        <v>0</v>
      </c>
      <c r="AE46">
        <v>0</v>
      </c>
      <c r="AF46">
        <v>0</v>
      </c>
      <c r="AG46">
        <v>0</v>
      </c>
      <c r="AH46">
        <v>0</v>
      </c>
      <c r="AI46" t="s">
        <v>118</v>
      </c>
      <c r="AJ46">
        <v>11.5</v>
      </c>
      <c r="AK46">
        <v>0</v>
      </c>
      <c r="AL46">
        <v>11.5</v>
      </c>
      <c r="AM46">
        <v>0</v>
      </c>
      <c r="AN46">
        <v>11.5</v>
      </c>
      <c r="AO46">
        <v>0</v>
      </c>
      <c r="AP46">
        <v>11.5</v>
      </c>
      <c r="AQ46">
        <v>0</v>
      </c>
      <c r="AR46">
        <v>6.5</v>
      </c>
      <c r="AS46">
        <v>0</v>
      </c>
      <c r="AT46">
        <v>11.5</v>
      </c>
      <c r="AU46">
        <v>0</v>
      </c>
      <c r="AV46">
        <v>11.5</v>
      </c>
      <c r="AW46">
        <v>0</v>
      </c>
      <c r="AX46">
        <v>11.5</v>
      </c>
      <c r="AY46">
        <v>0</v>
      </c>
      <c r="AZ46">
        <v>11.5</v>
      </c>
      <c r="BA46">
        <v>0</v>
      </c>
      <c r="BB46">
        <v>11.5</v>
      </c>
      <c r="BC46">
        <v>4</v>
      </c>
      <c r="BD46">
        <v>11.5</v>
      </c>
      <c r="BE46">
        <v>0</v>
      </c>
      <c r="BF46">
        <v>11.5</v>
      </c>
      <c r="BG46">
        <v>0</v>
      </c>
      <c r="BH46">
        <v>11.5</v>
      </c>
      <c r="BI46">
        <v>0</v>
      </c>
      <c r="BJ46">
        <v>11.5</v>
      </c>
      <c r="BK46">
        <v>0</v>
      </c>
    </row>
    <row r="47" spans="1:63" x14ac:dyDescent="0.15">
      <c r="A47" s="34" t="s">
        <v>211</v>
      </c>
      <c r="B47" s="34" t="s">
        <v>212</v>
      </c>
      <c r="C47" s="34" t="s">
        <v>217</v>
      </c>
      <c r="D47" s="34" t="s">
        <v>218</v>
      </c>
      <c r="E47">
        <v>161</v>
      </c>
      <c r="F47">
        <v>160</v>
      </c>
      <c r="G47">
        <v>161</v>
      </c>
      <c r="H47">
        <v>1</v>
      </c>
      <c r="I47">
        <v>0</v>
      </c>
      <c r="J47">
        <v>1</v>
      </c>
      <c r="K47">
        <v>0</v>
      </c>
      <c r="L47">
        <v>0</v>
      </c>
      <c r="M47">
        <v>0</v>
      </c>
      <c r="N47">
        <v>0</v>
      </c>
      <c r="O47">
        <v>0</v>
      </c>
      <c r="P47">
        <v>0</v>
      </c>
      <c r="Q47">
        <v>0</v>
      </c>
      <c r="R47">
        <v>0</v>
      </c>
      <c r="S47">
        <v>0</v>
      </c>
      <c r="T47">
        <v>1</v>
      </c>
      <c r="U47">
        <v>0</v>
      </c>
      <c r="V47">
        <v>0</v>
      </c>
      <c r="W47">
        <v>0</v>
      </c>
      <c r="X47">
        <v>0</v>
      </c>
      <c r="Y47">
        <v>0</v>
      </c>
      <c r="AA47">
        <v>28</v>
      </c>
      <c r="AB47">
        <v>0</v>
      </c>
      <c r="AC47">
        <v>0</v>
      </c>
      <c r="AD47">
        <v>0</v>
      </c>
      <c r="AE47">
        <v>0</v>
      </c>
      <c r="AF47">
        <v>0</v>
      </c>
      <c r="AG47">
        <v>1</v>
      </c>
      <c r="AH47">
        <v>0</v>
      </c>
      <c r="AI47" t="s">
        <v>120</v>
      </c>
      <c r="AJ47">
        <v>0</v>
      </c>
      <c r="AK47">
        <v>0</v>
      </c>
      <c r="AL47">
        <v>0</v>
      </c>
      <c r="AM47">
        <v>0</v>
      </c>
      <c r="AN47">
        <v>0</v>
      </c>
      <c r="AO47">
        <v>0</v>
      </c>
      <c r="AP47">
        <v>0</v>
      </c>
      <c r="AQ47">
        <v>0</v>
      </c>
      <c r="AR47">
        <v>0</v>
      </c>
      <c r="AS47">
        <v>11.5</v>
      </c>
      <c r="AT47">
        <v>0</v>
      </c>
      <c r="AU47">
        <v>11.5</v>
      </c>
      <c r="AV47">
        <v>0</v>
      </c>
      <c r="AW47">
        <v>11.5</v>
      </c>
      <c r="AX47">
        <v>0</v>
      </c>
      <c r="AY47">
        <v>11.5</v>
      </c>
      <c r="AZ47">
        <v>0</v>
      </c>
      <c r="BA47">
        <v>11.5</v>
      </c>
      <c r="BB47">
        <v>11.5</v>
      </c>
      <c r="BC47">
        <v>11.5</v>
      </c>
      <c r="BD47">
        <v>11.5</v>
      </c>
      <c r="BE47">
        <v>11.5</v>
      </c>
      <c r="BF47">
        <v>11.5</v>
      </c>
      <c r="BG47">
        <v>11.5</v>
      </c>
      <c r="BH47">
        <v>11.5</v>
      </c>
      <c r="BI47">
        <v>11.5</v>
      </c>
      <c r="BJ47">
        <v>0</v>
      </c>
      <c r="BK47">
        <v>11.5</v>
      </c>
    </row>
    <row r="48" spans="1:63" x14ac:dyDescent="0.15">
      <c r="A48" s="34" t="s">
        <v>211</v>
      </c>
      <c r="B48" s="34" t="s">
        <v>212</v>
      </c>
      <c r="C48" s="34" t="s">
        <v>217</v>
      </c>
      <c r="D48" s="34" t="s">
        <v>218</v>
      </c>
      <c r="E48">
        <v>161</v>
      </c>
      <c r="F48">
        <v>160</v>
      </c>
      <c r="G48">
        <v>161</v>
      </c>
      <c r="H48">
        <v>1</v>
      </c>
      <c r="I48">
        <v>0</v>
      </c>
      <c r="J48">
        <v>1</v>
      </c>
      <c r="K48">
        <v>0</v>
      </c>
      <c r="L48">
        <v>0</v>
      </c>
      <c r="M48">
        <v>0</v>
      </c>
      <c r="N48">
        <v>0</v>
      </c>
      <c r="O48">
        <v>0</v>
      </c>
      <c r="P48">
        <v>0</v>
      </c>
      <c r="Q48">
        <v>0</v>
      </c>
      <c r="R48">
        <v>0</v>
      </c>
      <c r="S48">
        <v>0</v>
      </c>
      <c r="T48">
        <v>1</v>
      </c>
      <c r="U48">
        <v>0</v>
      </c>
      <c r="V48">
        <v>0</v>
      </c>
      <c r="W48">
        <v>0</v>
      </c>
      <c r="X48">
        <v>0</v>
      </c>
      <c r="Y48">
        <v>0</v>
      </c>
      <c r="AA48">
        <v>28</v>
      </c>
      <c r="AB48">
        <v>0</v>
      </c>
      <c r="AC48">
        <v>0</v>
      </c>
      <c r="AD48">
        <v>0</v>
      </c>
      <c r="AE48">
        <v>0</v>
      </c>
      <c r="AF48">
        <v>0</v>
      </c>
      <c r="AG48">
        <v>1</v>
      </c>
      <c r="AH48">
        <v>0</v>
      </c>
      <c r="AI48" t="s">
        <v>118</v>
      </c>
      <c r="AJ48">
        <v>0</v>
      </c>
      <c r="AK48">
        <v>0</v>
      </c>
      <c r="AL48">
        <v>0</v>
      </c>
      <c r="AM48">
        <v>0</v>
      </c>
      <c r="AN48">
        <v>0</v>
      </c>
      <c r="AO48">
        <v>0</v>
      </c>
      <c r="AP48">
        <v>0</v>
      </c>
      <c r="AQ48">
        <v>0</v>
      </c>
      <c r="AR48">
        <v>0</v>
      </c>
      <c r="AS48">
        <v>11.5</v>
      </c>
      <c r="AT48">
        <v>0</v>
      </c>
      <c r="AU48">
        <v>11.5</v>
      </c>
      <c r="AV48">
        <v>0</v>
      </c>
      <c r="AW48">
        <v>11.5</v>
      </c>
      <c r="AX48">
        <v>0</v>
      </c>
      <c r="AY48">
        <v>11.5</v>
      </c>
      <c r="AZ48">
        <v>0</v>
      </c>
      <c r="BA48">
        <v>11.5</v>
      </c>
      <c r="BB48">
        <v>11.5</v>
      </c>
      <c r="BC48">
        <v>11.5</v>
      </c>
      <c r="BD48">
        <v>11.5</v>
      </c>
      <c r="BE48">
        <v>11.5</v>
      </c>
      <c r="BF48">
        <v>11.5</v>
      </c>
      <c r="BG48">
        <v>11.5</v>
      </c>
      <c r="BH48">
        <v>11.5</v>
      </c>
      <c r="BI48">
        <v>11.5</v>
      </c>
      <c r="BJ48">
        <v>0</v>
      </c>
      <c r="BK48">
        <v>11.5</v>
      </c>
    </row>
    <row r="49" spans="1:63" x14ac:dyDescent="0.15">
      <c r="A49" s="34" t="s">
        <v>211</v>
      </c>
      <c r="B49" s="34" t="s">
        <v>212</v>
      </c>
      <c r="C49" s="34" t="s">
        <v>219</v>
      </c>
      <c r="D49" s="34" t="s">
        <v>220</v>
      </c>
      <c r="E49">
        <v>299</v>
      </c>
      <c r="F49">
        <v>160</v>
      </c>
      <c r="G49">
        <v>299</v>
      </c>
      <c r="H49">
        <v>139</v>
      </c>
      <c r="I49">
        <v>0</v>
      </c>
      <c r="J49">
        <v>139</v>
      </c>
      <c r="K49">
        <v>0</v>
      </c>
      <c r="L49">
        <v>0</v>
      </c>
      <c r="M49">
        <v>0</v>
      </c>
      <c r="N49">
        <v>0</v>
      </c>
      <c r="O49">
        <v>0</v>
      </c>
      <c r="P49">
        <v>0</v>
      </c>
      <c r="Q49">
        <v>0</v>
      </c>
      <c r="R49">
        <v>0</v>
      </c>
      <c r="S49">
        <v>0</v>
      </c>
      <c r="T49">
        <v>5</v>
      </c>
      <c r="U49">
        <v>0</v>
      </c>
      <c r="V49">
        <v>0</v>
      </c>
      <c r="W49">
        <v>0</v>
      </c>
      <c r="X49">
        <v>0</v>
      </c>
      <c r="Y49">
        <v>0</v>
      </c>
      <c r="AA49">
        <v>28</v>
      </c>
      <c r="AB49">
        <v>0</v>
      </c>
      <c r="AC49">
        <v>0</v>
      </c>
      <c r="AD49">
        <v>0</v>
      </c>
      <c r="AE49">
        <v>0</v>
      </c>
      <c r="AF49">
        <v>0</v>
      </c>
      <c r="AG49">
        <v>139</v>
      </c>
      <c r="AH49">
        <v>0</v>
      </c>
      <c r="AI49" t="s">
        <v>120</v>
      </c>
      <c r="AJ49">
        <v>11.5</v>
      </c>
      <c r="AK49">
        <v>11.5</v>
      </c>
      <c r="AL49">
        <v>11.5</v>
      </c>
      <c r="AM49">
        <v>11.5</v>
      </c>
      <c r="AN49">
        <v>11.5</v>
      </c>
      <c r="AO49">
        <v>11.5</v>
      </c>
      <c r="AP49">
        <v>11.5</v>
      </c>
      <c r="AQ49">
        <v>11.5</v>
      </c>
      <c r="AR49">
        <v>11.5</v>
      </c>
      <c r="AS49">
        <v>0</v>
      </c>
      <c r="AT49">
        <v>11.5</v>
      </c>
      <c r="AU49">
        <v>11.5</v>
      </c>
      <c r="AV49">
        <v>11.5</v>
      </c>
      <c r="AW49">
        <v>11.5</v>
      </c>
      <c r="AX49">
        <v>11.5</v>
      </c>
      <c r="AY49">
        <v>11.5</v>
      </c>
      <c r="AZ49">
        <v>11.5</v>
      </c>
      <c r="BA49">
        <v>11.5</v>
      </c>
      <c r="BB49">
        <v>11.5</v>
      </c>
      <c r="BC49">
        <v>11.5</v>
      </c>
      <c r="BD49">
        <v>11.5</v>
      </c>
      <c r="BE49">
        <v>11.5</v>
      </c>
      <c r="BF49">
        <v>0</v>
      </c>
      <c r="BG49">
        <v>11.5</v>
      </c>
      <c r="BH49">
        <v>11.5</v>
      </c>
      <c r="BI49">
        <v>11.5</v>
      </c>
      <c r="BJ49">
        <v>11.5</v>
      </c>
      <c r="BK49">
        <v>11.5</v>
      </c>
    </row>
    <row r="50" spans="1:63" x14ac:dyDescent="0.15">
      <c r="A50" s="34" t="s">
        <v>211</v>
      </c>
      <c r="B50" s="34" t="s">
        <v>212</v>
      </c>
      <c r="C50" s="34" t="s">
        <v>219</v>
      </c>
      <c r="D50" s="34" t="s">
        <v>220</v>
      </c>
      <c r="E50">
        <v>299</v>
      </c>
      <c r="F50">
        <v>160</v>
      </c>
      <c r="G50">
        <v>299</v>
      </c>
      <c r="H50">
        <v>139</v>
      </c>
      <c r="I50">
        <v>0</v>
      </c>
      <c r="J50">
        <v>139</v>
      </c>
      <c r="K50">
        <v>0</v>
      </c>
      <c r="L50">
        <v>0</v>
      </c>
      <c r="M50">
        <v>0</v>
      </c>
      <c r="N50">
        <v>0</v>
      </c>
      <c r="O50">
        <v>0</v>
      </c>
      <c r="P50">
        <v>0</v>
      </c>
      <c r="Q50">
        <v>0</v>
      </c>
      <c r="R50">
        <v>0</v>
      </c>
      <c r="S50">
        <v>0</v>
      </c>
      <c r="T50">
        <v>5</v>
      </c>
      <c r="U50">
        <v>0</v>
      </c>
      <c r="V50">
        <v>0</v>
      </c>
      <c r="W50">
        <v>0</v>
      </c>
      <c r="X50">
        <v>0</v>
      </c>
      <c r="Y50">
        <v>0</v>
      </c>
      <c r="AA50">
        <v>28</v>
      </c>
      <c r="AB50">
        <v>0</v>
      </c>
      <c r="AC50">
        <v>0</v>
      </c>
      <c r="AD50">
        <v>0</v>
      </c>
      <c r="AE50">
        <v>0</v>
      </c>
      <c r="AF50">
        <v>0</v>
      </c>
      <c r="AG50">
        <v>139</v>
      </c>
      <c r="AH50">
        <v>0</v>
      </c>
      <c r="AI50" t="s">
        <v>118</v>
      </c>
      <c r="AJ50">
        <v>11.5</v>
      </c>
      <c r="AK50">
        <v>11.5</v>
      </c>
      <c r="AL50">
        <v>11.5</v>
      </c>
      <c r="AM50">
        <v>11.5</v>
      </c>
      <c r="AN50">
        <v>11.5</v>
      </c>
      <c r="AO50">
        <v>11.5</v>
      </c>
      <c r="AP50">
        <v>11.5</v>
      </c>
      <c r="AQ50">
        <v>11.5</v>
      </c>
      <c r="AR50">
        <v>11.5</v>
      </c>
      <c r="AS50">
        <v>0</v>
      </c>
      <c r="AT50">
        <v>11.5</v>
      </c>
      <c r="AU50">
        <v>11.5</v>
      </c>
      <c r="AV50">
        <v>11.5</v>
      </c>
      <c r="AW50">
        <v>11.5</v>
      </c>
      <c r="AX50">
        <v>11.5</v>
      </c>
      <c r="AY50">
        <v>11.5</v>
      </c>
      <c r="AZ50">
        <v>11.5</v>
      </c>
      <c r="BA50">
        <v>11.5</v>
      </c>
      <c r="BB50">
        <v>11.5</v>
      </c>
      <c r="BC50">
        <v>11.5</v>
      </c>
      <c r="BD50">
        <v>11.5</v>
      </c>
      <c r="BE50">
        <v>11.5</v>
      </c>
      <c r="BF50">
        <v>0</v>
      </c>
      <c r="BG50">
        <v>11.5</v>
      </c>
      <c r="BH50">
        <v>11.5</v>
      </c>
      <c r="BI50">
        <v>11.5</v>
      </c>
      <c r="BJ50">
        <v>11.5</v>
      </c>
      <c r="BK50">
        <v>11.5</v>
      </c>
    </row>
    <row r="51" spans="1:63" x14ac:dyDescent="0.15">
      <c r="A51" s="34" t="s">
        <v>211</v>
      </c>
      <c r="B51" s="34" t="s">
        <v>212</v>
      </c>
      <c r="C51" s="34" t="s">
        <v>221</v>
      </c>
      <c r="D51" s="34" t="s">
        <v>222</v>
      </c>
      <c r="E51">
        <v>161</v>
      </c>
      <c r="F51">
        <v>160</v>
      </c>
      <c r="G51">
        <v>161</v>
      </c>
      <c r="H51">
        <v>1</v>
      </c>
      <c r="I51">
        <v>0</v>
      </c>
      <c r="J51">
        <v>1</v>
      </c>
      <c r="K51">
        <v>0</v>
      </c>
      <c r="L51">
        <v>0</v>
      </c>
      <c r="M51">
        <v>0</v>
      </c>
      <c r="N51">
        <v>0</v>
      </c>
      <c r="O51">
        <v>0</v>
      </c>
      <c r="P51">
        <v>0</v>
      </c>
      <c r="Q51">
        <v>0</v>
      </c>
      <c r="R51">
        <v>0</v>
      </c>
      <c r="S51">
        <v>0</v>
      </c>
      <c r="T51">
        <v>0</v>
      </c>
      <c r="U51">
        <v>0</v>
      </c>
      <c r="V51">
        <v>0</v>
      </c>
      <c r="W51">
        <v>0</v>
      </c>
      <c r="X51">
        <v>0</v>
      </c>
      <c r="Y51">
        <v>0</v>
      </c>
      <c r="AA51">
        <v>28</v>
      </c>
      <c r="AB51">
        <v>0</v>
      </c>
      <c r="AC51">
        <v>0</v>
      </c>
      <c r="AD51">
        <v>0</v>
      </c>
      <c r="AE51">
        <v>0</v>
      </c>
      <c r="AF51">
        <v>0</v>
      </c>
      <c r="AG51">
        <v>1</v>
      </c>
      <c r="AH51">
        <v>0</v>
      </c>
      <c r="AI51" t="s">
        <v>120</v>
      </c>
      <c r="AJ51">
        <v>0</v>
      </c>
      <c r="AK51">
        <v>0</v>
      </c>
      <c r="AL51">
        <v>0</v>
      </c>
      <c r="AM51">
        <v>11.5</v>
      </c>
      <c r="AN51">
        <v>11.5</v>
      </c>
      <c r="AO51">
        <v>0</v>
      </c>
      <c r="AP51">
        <v>11.5</v>
      </c>
      <c r="AQ51">
        <v>0</v>
      </c>
      <c r="AR51">
        <v>11.5</v>
      </c>
      <c r="AS51">
        <v>0</v>
      </c>
      <c r="AT51">
        <v>11.5</v>
      </c>
      <c r="AU51">
        <v>0</v>
      </c>
      <c r="AV51">
        <v>11.5</v>
      </c>
      <c r="AW51">
        <v>0</v>
      </c>
      <c r="AX51">
        <v>11.5</v>
      </c>
      <c r="AY51">
        <v>0</v>
      </c>
      <c r="AZ51">
        <v>11.5</v>
      </c>
      <c r="BA51">
        <v>0</v>
      </c>
      <c r="BB51">
        <v>0</v>
      </c>
      <c r="BC51">
        <v>11.5</v>
      </c>
      <c r="BD51">
        <v>11.5</v>
      </c>
      <c r="BE51">
        <v>0</v>
      </c>
      <c r="BF51">
        <v>11.5</v>
      </c>
      <c r="BG51">
        <v>0</v>
      </c>
      <c r="BH51">
        <v>11.5</v>
      </c>
      <c r="BI51">
        <v>11.5</v>
      </c>
      <c r="BJ51">
        <v>0</v>
      </c>
      <c r="BK51">
        <v>11.5</v>
      </c>
    </row>
    <row r="52" spans="1:63" x14ac:dyDescent="0.15">
      <c r="A52" s="34" t="s">
        <v>211</v>
      </c>
      <c r="B52" s="34" t="s">
        <v>212</v>
      </c>
      <c r="C52" s="34" t="s">
        <v>221</v>
      </c>
      <c r="D52" s="34" t="s">
        <v>222</v>
      </c>
      <c r="E52">
        <v>161</v>
      </c>
      <c r="F52">
        <v>160</v>
      </c>
      <c r="G52">
        <v>161</v>
      </c>
      <c r="H52">
        <v>1</v>
      </c>
      <c r="I52">
        <v>0</v>
      </c>
      <c r="J52">
        <v>1</v>
      </c>
      <c r="K52">
        <v>0</v>
      </c>
      <c r="L52">
        <v>0</v>
      </c>
      <c r="M52">
        <v>0</v>
      </c>
      <c r="N52">
        <v>0</v>
      </c>
      <c r="O52">
        <v>0</v>
      </c>
      <c r="P52">
        <v>0</v>
      </c>
      <c r="Q52">
        <v>0</v>
      </c>
      <c r="R52">
        <v>0</v>
      </c>
      <c r="S52">
        <v>0</v>
      </c>
      <c r="T52">
        <v>0</v>
      </c>
      <c r="U52">
        <v>0</v>
      </c>
      <c r="V52">
        <v>0</v>
      </c>
      <c r="W52">
        <v>0</v>
      </c>
      <c r="X52">
        <v>0</v>
      </c>
      <c r="Y52">
        <v>0</v>
      </c>
      <c r="AA52">
        <v>28</v>
      </c>
      <c r="AB52">
        <v>0</v>
      </c>
      <c r="AC52">
        <v>0</v>
      </c>
      <c r="AD52">
        <v>0</v>
      </c>
      <c r="AE52">
        <v>0</v>
      </c>
      <c r="AF52">
        <v>0</v>
      </c>
      <c r="AG52">
        <v>1</v>
      </c>
      <c r="AH52">
        <v>0</v>
      </c>
      <c r="AI52" t="s">
        <v>118</v>
      </c>
      <c r="AJ52">
        <v>0</v>
      </c>
      <c r="AK52">
        <v>0</v>
      </c>
      <c r="AL52">
        <v>0</v>
      </c>
      <c r="AM52">
        <v>11.5</v>
      </c>
      <c r="AN52">
        <v>11.5</v>
      </c>
      <c r="AO52">
        <v>0</v>
      </c>
      <c r="AP52">
        <v>11.5</v>
      </c>
      <c r="AQ52">
        <v>0</v>
      </c>
      <c r="AR52">
        <v>11.5</v>
      </c>
      <c r="AS52">
        <v>0</v>
      </c>
      <c r="AT52">
        <v>11.5</v>
      </c>
      <c r="AU52">
        <v>0</v>
      </c>
      <c r="AV52">
        <v>11.5</v>
      </c>
      <c r="AW52">
        <v>0</v>
      </c>
      <c r="AX52">
        <v>11.5</v>
      </c>
      <c r="AY52">
        <v>0</v>
      </c>
      <c r="AZ52">
        <v>11.5</v>
      </c>
      <c r="BA52">
        <v>0</v>
      </c>
      <c r="BB52">
        <v>0</v>
      </c>
      <c r="BC52">
        <v>11.5</v>
      </c>
      <c r="BD52">
        <v>11.5</v>
      </c>
      <c r="BE52">
        <v>0</v>
      </c>
      <c r="BF52">
        <v>11.5</v>
      </c>
      <c r="BG52">
        <v>0</v>
      </c>
      <c r="BH52">
        <v>11.5</v>
      </c>
      <c r="BI52">
        <v>11.5</v>
      </c>
      <c r="BJ52">
        <v>0</v>
      </c>
      <c r="BK52">
        <v>11.5</v>
      </c>
    </row>
    <row r="53" spans="1:63" x14ac:dyDescent="0.15">
      <c r="A53" s="34" t="s">
        <v>223</v>
      </c>
      <c r="B53" s="34" t="s">
        <v>224</v>
      </c>
      <c r="C53" s="34" t="s">
        <v>225</v>
      </c>
      <c r="D53" s="34" t="s">
        <v>226</v>
      </c>
      <c r="E53">
        <v>0</v>
      </c>
      <c r="F53">
        <v>174</v>
      </c>
      <c r="G53">
        <v>0</v>
      </c>
      <c r="H53">
        <v>-174</v>
      </c>
      <c r="I53">
        <v>0</v>
      </c>
      <c r="J53">
        <v>-174</v>
      </c>
      <c r="K53">
        <v>0</v>
      </c>
      <c r="L53">
        <v>0</v>
      </c>
      <c r="M53">
        <v>0</v>
      </c>
      <c r="N53">
        <v>0</v>
      </c>
      <c r="O53">
        <v>0</v>
      </c>
      <c r="P53">
        <v>0</v>
      </c>
      <c r="Q53">
        <v>0</v>
      </c>
      <c r="R53">
        <v>0</v>
      </c>
      <c r="S53">
        <v>0</v>
      </c>
      <c r="T53">
        <v>0</v>
      </c>
      <c r="U53">
        <v>0</v>
      </c>
      <c r="V53">
        <v>0</v>
      </c>
      <c r="W53">
        <v>0</v>
      </c>
      <c r="X53">
        <v>0</v>
      </c>
      <c r="Y53">
        <v>0</v>
      </c>
      <c r="Z53" s="34" t="s">
        <v>200</v>
      </c>
      <c r="AA53">
        <v>10</v>
      </c>
      <c r="AB53">
        <v>0</v>
      </c>
      <c r="AC53">
        <v>0</v>
      </c>
      <c r="AD53">
        <v>0</v>
      </c>
      <c r="AE53">
        <v>0</v>
      </c>
      <c r="AF53">
        <v>174</v>
      </c>
      <c r="AG53">
        <v>0</v>
      </c>
      <c r="AH53">
        <v>0</v>
      </c>
      <c r="AI53" t="s">
        <v>120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row>
    <row r="54" spans="1:63" x14ac:dyDescent="0.15">
      <c r="A54" s="34" t="s">
        <v>223</v>
      </c>
      <c r="B54" s="34" t="s">
        <v>224</v>
      </c>
      <c r="C54" s="34" t="s">
        <v>225</v>
      </c>
      <c r="D54" s="34" t="s">
        <v>226</v>
      </c>
      <c r="E54">
        <v>0</v>
      </c>
      <c r="F54">
        <v>174</v>
      </c>
      <c r="G54">
        <v>0</v>
      </c>
      <c r="H54">
        <v>-174</v>
      </c>
      <c r="I54">
        <v>0</v>
      </c>
      <c r="J54">
        <v>-174</v>
      </c>
      <c r="K54">
        <v>0</v>
      </c>
      <c r="L54">
        <v>0</v>
      </c>
      <c r="M54">
        <v>0</v>
      </c>
      <c r="N54">
        <v>0</v>
      </c>
      <c r="O54">
        <v>0</v>
      </c>
      <c r="P54">
        <v>0</v>
      </c>
      <c r="Q54">
        <v>0</v>
      </c>
      <c r="R54">
        <v>0</v>
      </c>
      <c r="S54">
        <v>0</v>
      </c>
      <c r="T54">
        <v>0</v>
      </c>
      <c r="U54">
        <v>0</v>
      </c>
      <c r="V54">
        <v>0</v>
      </c>
      <c r="W54">
        <v>0</v>
      </c>
      <c r="X54">
        <v>0</v>
      </c>
      <c r="Y54">
        <v>0</v>
      </c>
      <c r="Z54" s="34" t="s">
        <v>200</v>
      </c>
      <c r="AA54">
        <v>10</v>
      </c>
      <c r="AB54">
        <v>0</v>
      </c>
      <c r="AC54">
        <v>0</v>
      </c>
      <c r="AD54">
        <v>0</v>
      </c>
      <c r="AE54">
        <v>0</v>
      </c>
      <c r="AF54">
        <v>174</v>
      </c>
      <c r="AG54">
        <v>0</v>
      </c>
      <c r="AH54">
        <v>0</v>
      </c>
      <c r="AI54" t="s">
        <v>118</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row>
    <row r="55" spans="1:63" x14ac:dyDescent="0.15">
      <c r="A55" s="34" t="s">
        <v>227</v>
      </c>
      <c r="B55" s="34" t="s">
        <v>228</v>
      </c>
      <c r="C55" s="34" t="s">
        <v>229</v>
      </c>
      <c r="D55" s="34" t="s">
        <v>230</v>
      </c>
      <c r="E55">
        <v>160</v>
      </c>
      <c r="F55">
        <v>160</v>
      </c>
      <c r="G55">
        <v>154.5</v>
      </c>
      <c r="H55">
        <v>0</v>
      </c>
      <c r="I55">
        <v>0</v>
      </c>
      <c r="J55">
        <v>0</v>
      </c>
      <c r="K55">
        <v>0</v>
      </c>
      <c r="L55">
        <v>0</v>
      </c>
      <c r="M55">
        <v>0</v>
      </c>
      <c r="N55">
        <v>0</v>
      </c>
      <c r="O55">
        <v>0</v>
      </c>
      <c r="P55">
        <v>0</v>
      </c>
      <c r="Q55">
        <v>0</v>
      </c>
      <c r="R55">
        <v>0</v>
      </c>
      <c r="S55">
        <v>0</v>
      </c>
      <c r="T55">
        <v>1</v>
      </c>
      <c r="U55">
        <v>0</v>
      </c>
      <c r="V55">
        <v>0</v>
      </c>
      <c r="W55">
        <v>0</v>
      </c>
      <c r="X55">
        <v>0</v>
      </c>
      <c r="Y55">
        <v>0</v>
      </c>
      <c r="AA55">
        <v>28</v>
      </c>
      <c r="AB55">
        <v>0</v>
      </c>
      <c r="AC55">
        <v>0</v>
      </c>
      <c r="AD55">
        <v>0</v>
      </c>
      <c r="AE55">
        <v>0</v>
      </c>
      <c r="AF55">
        <v>0</v>
      </c>
      <c r="AG55">
        <v>0</v>
      </c>
      <c r="AH55">
        <v>0</v>
      </c>
      <c r="AI55" t="s">
        <v>120</v>
      </c>
      <c r="AJ55">
        <v>6.5</v>
      </c>
      <c r="AK55">
        <v>11.5</v>
      </c>
      <c r="AL55">
        <v>0</v>
      </c>
      <c r="AM55">
        <v>0</v>
      </c>
      <c r="AN55">
        <v>6.5</v>
      </c>
      <c r="AO55">
        <v>6.5</v>
      </c>
      <c r="AP55">
        <v>6.5</v>
      </c>
      <c r="AQ55">
        <v>0</v>
      </c>
      <c r="AR55">
        <v>6.5</v>
      </c>
      <c r="AS55">
        <v>6.5</v>
      </c>
      <c r="AT55">
        <v>6.5</v>
      </c>
      <c r="AU55">
        <v>6.5</v>
      </c>
      <c r="AV55">
        <v>6.5</v>
      </c>
      <c r="AW55">
        <v>6.5</v>
      </c>
      <c r="AX55">
        <v>6.5</v>
      </c>
      <c r="AY55">
        <v>0</v>
      </c>
      <c r="AZ55">
        <v>6.5</v>
      </c>
      <c r="BA55">
        <v>6.5</v>
      </c>
      <c r="BB55">
        <v>6.5</v>
      </c>
      <c r="BC55">
        <v>6.5</v>
      </c>
      <c r="BD55">
        <v>6.5</v>
      </c>
      <c r="BE55">
        <v>6.5</v>
      </c>
      <c r="BF55">
        <v>6.5</v>
      </c>
      <c r="BG55">
        <v>0</v>
      </c>
      <c r="BH55">
        <v>6.5</v>
      </c>
      <c r="BI55">
        <v>6.5</v>
      </c>
      <c r="BJ55">
        <v>6.5</v>
      </c>
      <c r="BK55">
        <v>6.5</v>
      </c>
    </row>
    <row r="56" spans="1:63" x14ac:dyDescent="0.15">
      <c r="A56" s="34" t="s">
        <v>227</v>
      </c>
      <c r="B56" s="34" t="s">
        <v>228</v>
      </c>
      <c r="C56" s="34" t="s">
        <v>229</v>
      </c>
      <c r="D56" s="34" t="s">
        <v>230</v>
      </c>
      <c r="E56">
        <v>160</v>
      </c>
      <c r="F56">
        <v>160</v>
      </c>
      <c r="G56">
        <v>154.5</v>
      </c>
      <c r="H56">
        <v>0</v>
      </c>
      <c r="I56">
        <v>0</v>
      </c>
      <c r="J56">
        <v>0</v>
      </c>
      <c r="K56">
        <v>0</v>
      </c>
      <c r="L56">
        <v>0</v>
      </c>
      <c r="M56">
        <v>0</v>
      </c>
      <c r="N56">
        <v>0</v>
      </c>
      <c r="O56">
        <v>0</v>
      </c>
      <c r="P56">
        <v>0</v>
      </c>
      <c r="Q56">
        <v>0</v>
      </c>
      <c r="R56">
        <v>0</v>
      </c>
      <c r="S56">
        <v>0</v>
      </c>
      <c r="T56">
        <v>1</v>
      </c>
      <c r="U56">
        <v>0</v>
      </c>
      <c r="V56">
        <v>0</v>
      </c>
      <c r="W56">
        <v>0</v>
      </c>
      <c r="X56">
        <v>0</v>
      </c>
      <c r="Y56">
        <v>0</v>
      </c>
      <c r="AA56">
        <v>28</v>
      </c>
      <c r="AB56">
        <v>0</v>
      </c>
      <c r="AC56">
        <v>0</v>
      </c>
      <c r="AD56">
        <v>0</v>
      </c>
      <c r="AE56">
        <v>0</v>
      </c>
      <c r="AF56">
        <v>0</v>
      </c>
      <c r="AG56">
        <v>0</v>
      </c>
      <c r="AH56">
        <v>0</v>
      </c>
      <c r="AI56" t="s">
        <v>118</v>
      </c>
      <c r="AJ56">
        <v>6.5</v>
      </c>
      <c r="AK56">
        <v>11.5</v>
      </c>
      <c r="AL56">
        <v>0</v>
      </c>
      <c r="AM56">
        <v>0</v>
      </c>
      <c r="AN56">
        <v>6.5</v>
      </c>
      <c r="AO56">
        <v>6.5</v>
      </c>
      <c r="AP56">
        <v>8.5</v>
      </c>
      <c r="AQ56">
        <v>0</v>
      </c>
      <c r="AR56">
        <v>6.5</v>
      </c>
      <c r="AS56">
        <v>6.5</v>
      </c>
      <c r="AT56">
        <v>6.5</v>
      </c>
      <c r="AU56">
        <v>6.5</v>
      </c>
      <c r="AV56">
        <v>6.5</v>
      </c>
      <c r="AW56">
        <v>6.5</v>
      </c>
      <c r="AX56">
        <v>6.5</v>
      </c>
      <c r="AY56">
        <v>0</v>
      </c>
      <c r="AZ56">
        <v>6.5</v>
      </c>
      <c r="BA56">
        <v>6.5</v>
      </c>
      <c r="BB56">
        <v>6.5</v>
      </c>
      <c r="BC56">
        <v>6.5</v>
      </c>
      <c r="BD56">
        <v>6.5</v>
      </c>
      <c r="BE56">
        <v>6.5</v>
      </c>
      <c r="BF56">
        <v>6.5</v>
      </c>
      <c r="BG56">
        <v>0</v>
      </c>
      <c r="BH56">
        <v>10</v>
      </c>
      <c r="BI56">
        <v>6.5</v>
      </c>
      <c r="BJ56">
        <v>6.5</v>
      </c>
      <c r="BK56">
        <v>6.5</v>
      </c>
    </row>
    <row r="57" spans="1:63" x14ac:dyDescent="0.15">
      <c r="A57" s="34" t="s">
        <v>227</v>
      </c>
      <c r="B57" s="34" t="s">
        <v>228</v>
      </c>
      <c r="C57" s="34" t="s">
        <v>231</v>
      </c>
      <c r="D57" s="34" t="s">
        <v>232</v>
      </c>
      <c r="E57">
        <v>162.5</v>
      </c>
      <c r="F57">
        <v>160</v>
      </c>
      <c r="G57">
        <v>162.5</v>
      </c>
      <c r="H57">
        <v>2.5</v>
      </c>
      <c r="I57">
        <v>0</v>
      </c>
      <c r="J57">
        <v>2.5</v>
      </c>
      <c r="K57">
        <v>0</v>
      </c>
      <c r="L57">
        <v>0</v>
      </c>
      <c r="M57">
        <v>0</v>
      </c>
      <c r="N57">
        <v>0</v>
      </c>
      <c r="O57">
        <v>0</v>
      </c>
      <c r="P57">
        <v>11.5</v>
      </c>
      <c r="Q57">
        <v>0</v>
      </c>
      <c r="R57">
        <v>0</v>
      </c>
      <c r="S57">
        <v>0</v>
      </c>
      <c r="T57">
        <v>0</v>
      </c>
      <c r="U57">
        <v>0</v>
      </c>
      <c r="V57">
        <v>0</v>
      </c>
      <c r="W57">
        <v>0</v>
      </c>
      <c r="X57">
        <v>0</v>
      </c>
      <c r="Y57">
        <v>0</v>
      </c>
      <c r="AA57">
        <v>28</v>
      </c>
      <c r="AB57">
        <v>0</v>
      </c>
      <c r="AC57">
        <v>0</v>
      </c>
      <c r="AD57">
        <v>0</v>
      </c>
      <c r="AE57">
        <v>0</v>
      </c>
      <c r="AF57">
        <v>0</v>
      </c>
      <c r="AG57">
        <v>2.5</v>
      </c>
      <c r="AH57">
        <v>0</v>
      </c>
      <c r="AI57" t="s">
        <v>120</v>
      </c>
      <c r="AJ57">
        <v>0</v>
      </c>
      <c r="AK57">
        <v>11.5</v>
      </c>
      <c r="AL57">
        <v>0</v>
      </c>
      <c r="AM57">
        <v>12</v>
      </c>
      <c r="AN57">
        <v>0</v>
      </c>
      <c r="AO57">
        <v>11.5</v>
      </c>
      <c r="AP57">
        <v>0</v>
      </c>
      <c r="AQ57">
        <v>11.5</v>
      </c>
      <c r="AR57">
        <v>0</v>
      </c>
      <c r="AS57">
        <v>11.5</v>
      </c>
      <c r="AT57">
        <v>0</v>
      </c>
      <c r="AU57">
        <v>12</v>
      </c>
      <c r="AV57">
        <v>0</v>
      </c>
      <c r="AW57">
        <v>11.5</v>
      </c>
      <c r="AX57">
        <v>0</v>
      </c>
      <c r="AY57">
        <v>11.5</v>
      </c>
      <c r="AZ57">
        <v>0</v>
      </c>
      <c r="BA57">
        <v>11.5</v>
      </c>
      <c r="BB57">
        <v>0</v>
      </c>
      <c r="BC57">
        <v>11.5</v>
      </c>
      <c r="BD57">
        <v>0</v>
      </c>
      <c r="BE57">
        <v>11.5</v>
      </c>
      <c r="BF57">
        <v>0</v>
      </c>
      <c r="BG57">
        <v>11.5</v>
      </c>
      <c r="BH57">
        <v>0</v>
      </c>
      <c r="BI57">
        <v>12</v>
      </c>
      <c r="BJ57">
        <v>0</v>
      </c>
      <c r="BK57">
        <v>11.5</v>
      </c>
    </row>
    <row r="58" spans="1:63" x14ac:dyDescent="0.15">
      <c r="A58" s="34" t="s">
        <v>227</v>
      </c>
      <c r="B58" s="34" t="s">
        <v>228</v>
      </c>
      <c r="C58" s="34" t="s">
        <v>231</v>
      </c>
      <c r="D58" s="34" t="s">
        <v>232</v>
      </c>
      <c r="E58">
        <v>162.5</v>
      </c>
      <c r="F58">
        <v>160</v>
      </c>
      <c r="G58">
        <v>162.5</v>
      </c>
      <c r="H58">
        <v>2.5</v>
      </c>
      <c r="I58">
        <v>0</v>
      </c>
      <c r="J58">
        <v>2.5</v>
      </c>
      <c r="K58">
        <v>0</v>
      </c>
      <c r="L58">
        <v>0</v>
      </c>
      <c r="M58">
        <v>0</v>
      </c>
      <c r="N58">
        <v>0</v>
      </c>
      <c r="O58">
        <v>0</v>
      </c>
      <c r="P58">
        <v>11.5</v>
      </c>
      <c r="Q58">
        <v>0</v>
      </c>
      <c r="R58">
        <v>0</v>
      </c>
      <c r="S58">
        <v>0</v>
      </c>
      <c r="T58">
        <v>0</v>
      </c>
      <c r="U58">
        <v>0</v>
      </c>
      <c r="V58">
        <v>0</v>
      </c>
      <c r="W58">
        <v>0</v>
      </c>
      <c r="X58">
        <v>0</v>
      </c>
      <c r="Y58">
        <v>0</v>
      </c>
      <c r="AA58">
        <v>28</v>
      </c>
      <c r="AB58">
        <v>0</v>
      </c>
      <c r="AC58">
        <v>0</v>
      </c>
      <c r="AD58">
        <v>0</v>
      </c>
      <c r="AE58">
        <v>0</v>
      </c>
      <c r="AF58">
        <v>0</v>
      </c>
      <c r="AG58">
        <v>2.5</v>
      </c>
      <c r="AH58">
        <v>0</v>
      </c>
      <c r="AI58" t="s">
        <v>118</v>
      </c>
      <c r="AJ58">
        <v>0</v>
      </c>
      <c r="AK58">
        <v>11.5</v>
      </c>
      <c r="AL58">
        <v>0</v>
      </c>
      <c r="AM58">
        <v>12</v>
      </c>
      <c r="AN58">
        <v>0</v>
      </c>
      <c r="AO58">
        <v>11.5</v>
      </c>
      <c r="AP58">
        <v>0</v>
      </c>
      <c r="AQ58">
        <v>11.5</v>
      </c>
      <c r="AR58">
        <v>0</v>
      </c>
      <c r="AS58">
        <v>11.5</v>
      </c>
      <c r="AT58">
        <v>0</v>
      </c>
      <c r="AU58">
        <v>12</v>
      </c>
      <c r="AV58">
        <v>0</v>
      </c>
      <c r="AW58">
        <v>11.5</v>
      </c>
      <c r="AX58">
        <v>0</v>
      </c>
      <c r="AY58">
        <v>11.5</v>
      </c>
      <c r="AZ58">
        <v>0</v>
      </c>
      <c r="BA58">
        <v>11.5</v>
      </c>
      <c r="BB58">
        <v>0</v>
      </c>
      <c r="BC58">
        <v>11.5</v>
      </c>
      <c r="BD58">
        <v>0</v>
      </c>
      <c r="BE58">
        <v>11.5</v>
      </c>
      <c r="BF58">
        <v>0</v>
      </c>
      <c r="BG58">
        <v>11.5</v>
      </c>
      <c r="BH58">
        <v>0</v>
      </c>
      <c r="BI58">
        <v>12</v>
      </c>
      <c r="BJ58">
        <v>0</v>
      </c>
      <c r="BK58">
        <v>11.5</v>
      </c>
    </row>
    <row r="59" spans="1:63" x14ac:dyDescent="0.15">
      <c r="A59" s="34" t="s">
        <v>227</v>
      </c>
      <c r="B59" s="34" t="s">
        <v>228</v>
      </c>
      <c r="C59" s="34" t="s">
        <v>233</v>
      </c>
      <c r="D59" s="34" t="s">
        <v>234</v>
      </c>
      <c r="E59">
        <v>165.5</v>
      </c>
      <c r="F59">
        <v>160</v>
      </c>
      <c r="G59">
        <v>165.5</v>
      </c>
      <c r="H59">
        <v>5.5</v>
      </c>
      <c r="I59">
        <v>0</v>
      </c>
      <c r="J59">
        <v>5.5</v>
      </c>
      <c r="K59">
        <v>0</v>
      </c>
      <c r="L59">
        <v>0</v>
      </c>
      <c r="M59">
        <v>0</v>
      </c>
      <c r="N59">
        <v>0</v>
      </c>
      <c r="O59">
        <v>0</v>
      </c>
      <c r="P59">
        <v>0</v>
      </c>
      <c r="Q59">
        <v>0</v>
      </c>
      <c r="R59">
        <v>0</v>
      </c>
      <c r="S59">
        <v>0</v>
      </c>
      <c r="T59">
        <v>5</v>
      </c>
      <c r="U59">
        <v>0</v>
      </c>
      <c r="V59">
        <v>0</v>
      </c>
      <c r="W59">
        <v>0</v>
      </c>
      <c r="X59">
        <v>0</v>
      </c>
      <c r="Y59">
        <v>0</v>
      </c>
      <c r="AA59">
        <v>28</v>
      </c>
      <c r="AB59">
        <v>0</v>
      </c>
      <c r="AC59">
        <v>0</v>
      </c>
      <c r="AD59">
        <v>0</v>
      </c>
      <c r="AE59">
        <v>0</v>
      </c>
      <c r="AF59">
        <v>0</v>
      </c>
      <c r="AG59">
        <v>5.5</v>
      </c>
      <c r="AH59">
        <v>0</v>
      </c>
      <c r="AI59" t="s">
        <v>120</v>
      </c>
      <c r="AJ59">
        <v>11.5</v>
      </c>
      <c r="AK59">
        <v>0</v>
      </c>
      <c r="AL59">
        <v>11.5</v>
      </c>
      <c r="AM59">
        <v>0</v>
      </c>
      <c r="AN59">
        <v>12</v>
      </c>
      <c r="AO59">
        <v>0</v>
      </c>
      <c r="AP59">
        <v>11.5</v>
      </c>
      <c r="AQ59">
        <v>0</v>
      </c>
      <c r="AR59">
        <v>11.5</v>
      </c>
      <c r="AS59">
        <v>0</v>
      </c>
      <c r="AT59">
        <v>11.5</v>
      </c>
      <c r="AU59">
        <v>0</v>
      </c>
      <c r="AV59">
        <v>11.5</v>
      </c>
      <c r="AW59">
        <v>0</v>
      </c>
      <c r="AX59">
        <v>11.5</v>
      </c>
      <c r="AY59">
        <v>0</v>
      </c>
      <c r="AZ59">
        <v>11.5</v>
      </c>
      <c r="BA59">
        <v>0</v>
      </c>
      <c r="BB59">
        <v>12</v>
      </c>
      <c r="BC59">
        <v>3</v>
      </c>
      <c r="BD59">
        <v>11.5</v>
      </c>
      <c r="BE59">
        <v>0</v>
      </c>
      <c r="BF59">
        <v>11.5</v>
      </c>
      <c r="BG59">
        <v>0</v>
      </c>
      <c r="BH59">
        <v>12</v>
      </c>
      <c r="BI59">
        <v>0</v>
      </c>
      <c r="BJ59">
        <v>11.5</v>
      </c>
      <c r="BK59">
        <v>0</v>
      </c>
    </row>
    <row r="60" spans="1:63" x14ac:dyDescent="0.15">
      <c r="A60" s="34" t="s">
        <v>227</v>
      </c>
      <c r="B60" s="34" t="s">
        <v>228</v>
      </c>
      <c r="C60" s="34" t="s">
        <v>233</v>
      </c>
      <c r="D60" s="34" t="s">
        <v>234</v>
      </c>
      <c r="E60">
        <v>165.5</v>
      </c>
      <c r="F60">
        <v>160</v>
      </c>
      <c r="G60">
        <v>165.5</v>
      </c>
      <c r="H60">
        <v>5.5</v>
      </c>
      <c r="I60">
        <v>0</v>
      </c>
      <c r="J60">
        <v>5.5</v>
      </c>
      <c r="K60">
        <v>0</v>
      </c>
      <c r="L60">
        <v>0</v>
      </c>
      <c r="M60">
        <v>0</v>
      </c>
      <c r="N60">
        <v>0</v>
      </c>
      <c r="O60">
        <v>0</v>
      </c>
      <c r="P60">
        <v>0</v>
      </c>
      <c r="Q60">
        <v>0</v>
      </c>
      <c r="R60">
        <v>0</v>
      </c>
      <c r="S60">
        <v>0</v>
      </c>
      <c r="T60">
        <v>5</v>
      </c>
      <c r="U60">
        <v>0</v>
      </c>
      <c r="V60">
        <v>0</v>
      </c>
      <c r="W60">
        <v>0</v>
      </c>
      <c r="X60">
        <v>0</v>
      </c>
      <c r="Y60">
        <v>0</v>
      </c>
      <c r="AA60">
        <v>28</v>
      </c>
      <c r="AB60">
        <v>0</v>
      </c>
      <c r="AC60">
        <v>0</v>
      </c>
      <c r="AD60">
        <v>0</v>
      </c>
      <c r="AE60">
        <v>0</v>
      </c>
      <c r="AF60">
        <v>0</v>
      </c>
      <c r="AG60">
        <v>5.5</v>
      </c>
      <c r="AH60">
        <v>0</v>
      </c>
      <c r="AI60" t="s">
        <v>118</v>
      </c>
      <c r="AJ60">
        <v>11.5</v>
      </c>
      <c r="AK60">
        <v>0</v>
      </c>
      <c r="AL60">
        <v>11.5</v>
      </c>
      <c r="AM60">
        <v>0</v>
      </c>
      <c r="AN60">
        <v>12</v>
      </c>
      <c r="AO60">
        <v>0</v>
      </c>
      <c r="AP60">
        <v>11.5</v>
      </c>
      <c r="AQ60">
        <v>0</v>
      </c>
      <c r="AR60">
        <v>11.5</v>
      </c>
      <c r="AS60">
        <v>0</v>
      </c>
      <c r="AT60">
        <v>11.5</v>
      </c>
      <c r="AU60">
        <v>0</v>
      </c>
      <c r="AV60">
        <v>11.5</v>
      </c>
      <c r="AW60">
        <v>0</v>
      </c>
      <c r="AX60">
        <v>11.5</v>
      </c>
      <c r="AY60">
        <v>0</v>
      </c>
      <c r="AZ60">
        <v>11.5</v>
      </c>
      <c r="BA60">
        <v>0</v>
      </c>
      <c r="BB60">
        <v>12</v>
      </c>
      <c r="BC60">
        <v>3</v>
      </c>
      <c r="BD60">
        <v>11.5</v>
      </c>
      <c r="BE60">
        <v>0</v>
      </c>
      <c r="BF60">
        <v>11.5</v>
      </c>
      <c r="BG60">
        <v>0</v>
      </c>
      <c r="BH60">
        <v>12</v>
      </c>
      <c r="BI60">
        <v>0</v>
      </c>
      <c r="BJ60">
        <v>11.5</v>
      </c>
      <c r="BK60">
        <v>0</v>
      </c>
    </row>
    <row r="61" spans="1:63" x14ac:dyDescent="0.15">
      <c r="A61" s="34" t="s">
        <v>235</v>
      </c>
      <c r="B61" s="34" t="s">
        <v>236</v>
      </c>
      <c r="C61" s="34" t="s">
        <v>237</v>
      </c>
      <c r="D61" s="34" t="s">
        <v>238</v>
      </c>
      <c r="E61">
        <v>195.5</v>
      </c>
      <c r="F61">
        <v>160</v>
      </c>
      <c r="G61">
        <v>184</v>
      </c>
      <c r="H61">
        <v>35.5</v>
      </c>
      <c r="I61">
        <v>0</v>
      </c>
      <c r="J61">
        <v>35.5</v>
      </c>
      <c r="K61">
        <v>0</v>
      </c>
      <c r="L61">
        <v>0</v>
      </c>
      <c r="M61">
        <v>0</v>
      </c>
      <c r="N61">
        <v>0</v>
      </c>
      <c r="O61">
        <v>0</v>
      </c>
      <c r="P61">
        <v>0</v>
      </c>
      <c r="Q61">
        <v>0</v>
      </c>
      <c r="R61">
        <v>0</v>
      </c>
      <c r="S61">
        <v>0</v>
      </c>
      <c r="T61">
        <v>9</v>
      </c>
      <c r="U61">
        <v>0</v>
      </c>
      <c r="V61">
        <v>0</v>
      </c>
      <c r="W61">
        <v>0</v>
      </c>
      <c r="X61">
        <v>0</v>
      </c>
      <c r="Y61">
        <v>0</v>
      </c>
      <c r="AA61">
        <v>28</v>
      </c>
      <c r="AB61">
        <v>0</v>
      </c>
      <c r="AC61">
        <v>0</v>
      </c>
      <c r="AD61">
        <v>0</v>
      </c>
      <c r="AE61">
        <v>0</v>
      </c>
      <c r="AF61">
        <v>0</v>
      </c>
      <c r="AG61">
        <v>35.5</v>
      </c>
      <c r="AH61">
        <v>0</v>
      </c>
      <c r="AI61" t="s">
        <v>120</v>
      </c>
      <c r="AJ61">
        <v>0</v>
      </c>
      <c r="AK61">
        <v>0</v>
      </c>
      <c r="AL61">
        <v>0</v>
      </c>
      <c r="AM61">
        <v>11.5</v>
      </c>
      <c r="AN61">
        <v>11.5</v>
      </c>
      <c r="AO61">
        <v>0</v>
      </c>
      <c r="AP61">
        <v>11.5</v>
      </c>
      <c r="AQ61">
        <v>11.5</v>
      </c>
      <c r="AR61">
        <v>11.5</v>
      </c>
      <c r="AS61">
        <v>11.5</v>
      </c>
      <c r="AT61">
        <v>0</v>
      </c>
      <c r="AU61">
        <v>11.5</v>
      </c>
      <c r="AV61">
        <v>11.5</v>
      </c>
      <c r="AW61">
        <v>0</v>
      </c>
      <c r="AX61">
        <v>11.5</v>
      </c>
      <c r="AY61">
        <v>0</v>
      </c>
      <c r="AZ61">
        <v>11.5</v>
      </c>
      <c r="BA61">
        <v>0</v>
      </c>
      <c r="BB61">
        <v>11.5</v>
      </c>
      <c r="BC61">
        <v>0</v>
      </c>
      <c r="BD61">
        <v>11.5</v>
      </c>
      <c r="BE61">
        <v>0</v>
      </c>
      <c r="BF61">
        <v>11.5</v>
      </c>
      <c r="BG61">
        <v>0</v>
      </c>
      <c r="BH61">
        <v>11.5</v>
      </c>
      <c r="BI61">
        <v>11.5</v>
      </c>
      <c r="BJ61">
        <v>11.5</v>
      </c>
      <c r="BK61">
        <v>0</v>
      </c>
    </row>
    <row r="62" spans="1:63" x14ac:dyDescent="0.15">
      <c r="A62" s="34" t="s">
        <v>235</v>
      </c>
      <c r="B62" s="34" t="s">
        <v>236</v>
      </c>
      <c r="C62" s="34" t="s">
        <v>237</v>
      </c>
      <c r="D62" s="34" t="s">
        <v>238</v>
      </c>
      <c r="E62">
        <v>195.5</v>
      </c>
      <c r="F62">
        <v>160</v>
      </c>
      <c r="G62">
        <v>184</v>
      </c>
      <c r="H62">
        <v>35.5</v>
      </c>
      <c r="I62">
        <v>0</v>
      </c>
      <c r="J62">
        <v>35.5</v>
      </c>
      <c r="K62">
        <v>0</v>
      </c>
      <c r="L62">
        <v>0</v>
      </c>
      <c r="M62">
        <v>0</v>
      </c>
      <c r="N62">
        <v>0</v>
      </c>
      <c r="O62">
        <v>0</v>
      </c>
      <c r="P62">
        <v>0</v>
      </c>
      <c r="Q62">
        <v>0</v>
      </c>
      <c r="R62">
        <v>0</v>
      </c>
      <c r="S62">
        <v>0</v>
      </c>
      <c r="T62">
        <v>9</v>
      </c>
      <c r="U62">
        <v>0</v>
      </c>
      <c r="V62">
        <v>0</v>
      </c>
      <c r="W62">
        <v>0</v>
      </c>
      <c r="X62">
        <v>0</v>
      </c>
      <c r="Y62">
        <v>0</v>
      </c>
      <c r="AA62">
        <v>28</v>
      </c>
      <c r="AB62">
        <v>0</v>
      </c>
      <c r="AC62">
        <v>0</v>
      </c>
      <c r="AD62">
        <v>0</v>
      </c>
      <c r="AE62">
        <v>0</v>
      </c>
      <c r="AF62">
        <v>0</v>
      </c>
      <c r="AG62">
        <v>35.5</v>
      </c>
      <c r="AH62">
        <v>0</v>
      </c>
      <c r="AI62" t="s">
        <v>118</v>
      </c>
      <c r="AJ62">
        <v>0</v>
      </c>
      <c r="AK62">
        <v>0</v>
      </c>
      <c r="AL62">
        <v>0</v>
      </c>
      <c r="AM62">
        <v>11.5</v>
      </c>
      <c r="AN62">
        <v>11.5</v>
      </c>
      <c r="AO62">
        <v>0</v>
      </c>
      <c r="AP62">
        <v>11.5</v>
      </c>
      <c r="AQ62">
        <v>11.5</v>
      </c>
      <c r="AR62">
        <v>11.5</v>
      </c>
      <c r="AS62">
        <v>11.5</v>
      </c>
      <c r="AT62">
        <v>0</v>
      </c>
      <c r="AU62">
        <v>11.5</v>
      </c>
      <c r="AV62">
        <v>11.5</v>
      </c>
      <c r="AW62">
        <v>0</v>
      </c>
      <c r="AX62">
        <v>11.5</v>
      </c>
      <c r="AY62">
        <v>0</v>
      </c>
      <c r="AZ62">
        <v>11.5</v>
      </c>
      <c r="BA62">
        <v>0</v>
      </c>
      <c r="BB62">
        <v>11.5</v>
      </c>
      <c r="BC62">
        <v>11.5</v>
      </c>
      <c r="BD62">
        <v>11.5</v>
      </c>
      <c r="BE62">
        <v>0</v>
      </c>
      <c r="BF62">
        <v>11.5</v>
      </c>
      <c r="BG62">
        <v>0</v>
      </c>
      <c r="BH62">
        <v>11.5</v>
      </c>
      <c r="BI62">
        <v>11.5</v>
      </c>
      <c r="BJ62">
        <v>11.5</v>
      </c>
      <c r="BK62">
        <v>0</v>
      </c>
    </row>
    <row r="63" spans="1:63" x14ac:dyDescent="0.15">
      <c r="A63" s="34" t="s">
        <v>239</v>
      </c>
      <c r="B63" s="34" t="s">
        <v>240</v>
      </c>
      <c r="C63" s="34" t="s">
        <v>241</v>
      </c>
      <c r="D63" s="34" t="s">
        <v>242</v>
      </c>
      <c r="E63">
        <v>163</v>
      </c>
      <c r="F63">
        <v>160</v>
      </c>
      <c r="G63">
        <v>163</v>
      </c>
      <c r="H63">
        <v>3</v>
      </c>
      <c r="I63">
        <v>0</v>
      </c>
      <c r="J63">
        <v>3</v>
      </c>
      <c r="K63">
        <v>0</v>
      </c>
      <c r="L63">
        <v>0</v>
      </c>
      <c r="M63">
        <v>0</v>
      </c>
      <c r="N63">
        <v>0</v>
      </c>
      <c r="O63">
        <v>0</v>
      </c>
      <c r="P63">
        <v>0</v>
      </c>
      <c r="Q63">
        <v>0</v>
      </c>
      <c r="R63">
        <v>0</v>
      </c>
      <c r="S63">
        <v>0</v>
      </c>
      <c r="T63">
        <v>0</v>
      </c>
      <c r="U63">
        <v>0</v>
      </c>
      <c r="V63">
        <v>0</v>
      </c>
      <c r="W63">
        <v>0</v>
      </c>
      <c r="X63">
        <v>0</v>
      </c>
      <c r="Y63">
        <v>0</v>
      </c>
      <c r="AA63">
        <v>28</v>
      </c>
      <c r="AB63">
        <v>0</v>
      </c>
      <c r="AC63">
        <v>0</v>
      </c>
      <c r="AD63">
        <v>0</v>
      </c>
      <c r="AE63">
        <v>0</v>
      </c>
      <c r="AF63">
        <v>0</v>
      </c>
      <c r="AG63">
        <v>3</v>
      </c>
      <c r="AH63">
        <v>0</v>
      </c>
      <c r="AI63" t="s">
        <v>120</v>
      </c>
      <c r="AJ63">
        <v>0</v>
      </c>
      <c r="AK63">
        <v>11.5</v>
      </c>
      <c r="AL63">
        <v>0</v>
      </c>
      <c r="AM63">
        <v>11.5</v>
      </c>
      <c r="AN63">
        <v>0</v>
      </c>
      <c r="AO63">
        <v>11</v>
      </c>
      <c r="AP63">
        <v>0</v>
      </c>
      <c r="AQ63">
        <v>11</v>
      </c>
      <c r="AR63">
        <v>0</v>
      </c>
      <c r="AS63">
        <v>11.5</v>
      </c>
      <c r="AT63">
        <v>0</v>
      </c>
      <c r="AU63">
        <v>11</v>
      </c>
      <c r="AV63">
        <v>0</v>
      </c>
      <c r="AW63">
        <v>11</v>
      </c>
      <c r="AX63">
        <v>0</v>
      </c>
      <c r="AY63">
        <v>11</v>
      </c>
      <c r="AZ63">
        <v>0</v>
      </c>
      <c r="BA63">
        <v>11.5</v>
      </c>
      <c r="BB63">
        <v>0</v>
      </c>
      <c r="BC63">
        <v>11</v>
      </c>
      <c r="BD63">
        <v>0</v>
      </c>
      <c r="BE63">
        <v>11</v>
      </c>
      <c r="BF63">
        <v>0</v>
      </c>
      <c r="BG63">
        <v>11.5</v>
      </c>
      <c r="BH63">
        <v>6.5</v>
      </c>
      <c r="BI63">
        <v>11</v>
      </c>
      <c r="BJ63">
        <v>0</v>
      </c>
      <c r="BK63">
        <v>11</v>
      </c>
    </row>
    <row r="64" spans="1:63" x14ac:dyDescent="0.15">
      <c r="A64" s="34" t="s">
        <v>239</v>
      </c>
      <c r="B64" s="34" t="s">
        <v>240</v>
      </c>
      <c r="C64" s="34" t="s">
        <v>241</v>
      </c>
      <c r="D64" s="34" t="s">
        <v>242</v>
      </c>
      <c r="E64">
        <v>163</v>
      </c>
      <c r="F64">
        <v>160</v>
      </c>
      <c r="G64">
        <v>163</v>
      </c>
      <c r="H64">
        <v>3</v>
      </c>
      <c r="I64">
        <v>0</v>
      </c>
      <c r="J64">
        <v>3</v>
      </c>
      <c r="K64">
        <v>0</v>
      </c>
      <c r="L64">
        <v>0</v>
      </c>
      <c r="M64">
        <v>0</v>
      </c>
      <c r="N64">
        <v>0</v>
      </c>
      <c r="O64">
        <v>0</v>
      </c>
      <c r="P64">
        <v>0</v>
      </c>
      <c r="Q64">
        <v>0</v>
      </c>
      <c r="R64">
        <v>0</v>
      </c>
      <c r="S64">
        <v>0</v>
      </c>
      <c r="T64">
        <v>0</v>
      </c>
      <c r="U64">
        <v>0</v>
      </c>
      <c r="V64">
        <v>0</v>
      </c>
      <c r="W64">
        <v>0</v>
      </c>
      <c r="X64">
        <v>0</v>
      </c>
      <c r="Y64">
        <v>0</v>
      </c>
      <c r="AA64">
        <v>28</v>
      </c>
      <c r="AB64">
        <v>0</v>
      </c>
      <c r="AC64">
        <v>0</v>
      </c>
      <c r="AD64">
        <v>0</v>
      </c>
      <c r="AE64">
        <v>0</v>
      </c>
      <c r="AF64">
        <v>0</v>
      </c>
      <c r="AG64">
        <v>3</v>
      </c>
      <c r="AH64">
        <v>0</v>
      </c>
      <c r="AI64" t="s">
        <v>118</v>
      </c>
      <c r="AJ64">
        <v>0</v>
      </c>
      <c r="AK64">
        <v>11.5</v>
      </c>
      <c r="AL64">
        <v>0</v>
      </c>
      <c r="AM64">
        <v>11.5</v>
      </c>
      <c r="AN64">
        <v>0</v>
      </c>
      <c r="AO64">
        <v>11</v>
      </c>
      <c r="AP64">
        <v>0</v>
      </c>
      <c r="AQ64">
        <v>11</v>
      </c>
      <c r="AR64">
        <v>0</v>
      </c>
      <c r="AS64">
        <v>11.5</v>
      </c>
      <c r="AT64">
        <v>0</v>
      </c>
      <c r="AU64">
        <v>11</v>
      </c>
      <c r="AV64">
        <v>0</v>
      </c>
      <c r="AW64">
        <v>11</v>
      </c>
      <c r="AX64">
        <v>0</v>
      </c>
      <c r="AY64">
        <v>11</v>
      </c>
      <c r="AZ64">
        <v>0</v>
      </c>
      <c r="BA64">
        <v>11.5</v>
      </c>
      <c r="BB64">
        <v>0</v>
      </c>
      <c r="BC64">
        <v>11</v>
      </c>
      <c r="BD64">
        <v>0</v>
      </c>
      <c r="BE64">
        <v>11</v>
      </c>
      <c r="BF64">
        <v>0</v>
      </c>
      <c r="BG64">
        <v>11.5</v>
      </c>
      <c r="BH64">
        <v>6.5</v>
      </c>
      <c r="BI64">
        <v>11</v>
      </c>
      <c r="BJ64">
        <v>0</v>
      </c>
      <c r="BK64">
        <v>11</v>
      </c>
    </row>
    <row r="65" spans="1:63" x14ac:dyDescent="0.15">
      <c r="A65" s="34" t="s">
        <v>239</v>
      </c>
      <c r="B65" s="34" t="s">
        <v>240</v>
      </c>
      <c r="C65" s="34" t="s">
        <v>243</v>
      </c>
      <c r="D65" s="34" t="s">
        <v>244</v>
      </c>
      <c r="E65">
        <v>160</v>
      </c>
      <c r="F65">
        <v>160</v>
      </c>
      <c r="G65">
        <v>156.5</v>
      </c>
      <c r="H65">
        <v>0</v>
      </c>
      <c r="I65">
        <v>0</v>
      </c>
      <c r="J65">
        <v>0</v>
      </c>
      <c r="K65">
        <v>0</v>
      </c>
      <c r="L65">
        <v>0</v>
      </c>
      <c r="M65">
        <v>0</v>
      </c>
      <c r="N65">
        <v>0</v>
      </c>
      <c r="O65">
        <v>0</v>
      </c>
      <c r="P65">
        <v>0</v>
      </c>
      <c r="Q65">
        <v>0</v>
      </c>
      <c r="R65">
        <v>0</v>
      </c>
      <c r="S65">
        <v>0</v>
      </c>
      <c r="T65">
        <v>1</v>
      </c>
      <c r="U65">
        <v>0</v>
      </c>
      <c r="V65">
        <v>0</v>
      </c>
      <c r="W65">
        <v>0</v>
      </c>
      <c r="X65">
        <v>0</v>
      </c>
      <c r="Y65">
        <v>0</v>
      </c>
      <c r="AA65">
        <v>28</v>
      </c>
      <c r="AB65">
        <v>0</v>
      </c>
      <c r="AC65">
        <v>0</v>
      </c>
      <c r="AD65">
        <v>0</v>
      </c>
      <c r="AE65">
        <v>0</v>
      </c>
      <c r="AF65">
        <v>0</v>
      </c>
      <c r="AG65">
        <v>0</v>
      </c>
      <c r="AH65">
        <v>0</v>
      </c>
      <c r="AI65" t="s">
        <v>120</v>
      </c>
      <c r="AJ65">
        <v>11.5</v>
      </c>
      <c r="AK65">
        <v>0</v>
      </c>
      <c r="AL65">
        <v>11.5</v>
      </c>
      <c r="AM65">
        <v>0</v>
      </c>
      <c r="AN65">
        <v>11</v>
      </c>
      <c r="AO65">
        <v>0</v>
      </c>
      <c r="AP65">
        <v>11</v>
      </c>
      <c r="AQ65">
        <v>0</v>
      </c>
      <c r="AR65">
        <v>11</v>
      </c>
      <c r="AS65">
        <v>0</v>
      </c>
      <c r="AT65">
        <v>11.5</v>
      </c>
      <c r="AU65">
        <v>0</v>
      </c>
      <c r="AV65">
        <v>11</v>
      </c>
      <c r="AW65">
        <v>0</v>
      </c>
      <c r="AX65">
        <v>11</v>
      </c>
      <c r="AY65">
        <v>0</v>
      </c>
      <c r="AZ65">
        <v>11.5</v>
      </c>
      <c r="BA65">
        <v>0</v>
      </c>
      <c r="BB65">
        <v>11</v>
      </c>
      <c r="BC65">
        <v>0</v>
      </c>
      <c r="BD65">
        <v>11</v>
      </c>
      <c r="BE65">
        <v>0</v>
      </c>
      <c r="BF65">
        <v>11</v>
      </c>
      <c r="BG65">
        <v>0</v>
      </c>
      <c r="BH65">
        <v>11.5</v>
      </c>
      <c r="BI65">
        <v>0</v>
      </c>
      <c r="BJ65">
        <v>11</v>
      </c>
      <c r="BK65">
        <v>0</v>
      </c>
    </row>
    <row r="66" spans="1:63" x14ac:dyDescent="0.15">
      <c r="A66" s="34" t="s">
        <v>239</v>
      </c>
      <c r="B66" s="34" t="s">
        <v>240</v>
      </c>
      <c r="C66" s="34" t="s">
        <v>243</v>
      </c>
      <c r="D66" s="34" t="s">
        <v>244</v>
      </c>
      <c r="E66">
        <v>160</v>
      </c>
      <c r="F66">
        <v>160</v>
      </c>
      <c r="G66">
        <v>156.5</v>
      </c>
      <c r="H66">
        <v>0</v>
      </c>
      <c r="I66">
        <v>0</v>
      </c>
      <c r="J66">
        <v>0</v>
      </c>
      <c r="K66">
        <v>0</v>
      </c>
      <c r="L66">
        <v>0</v>
      </c>
      <c r="M66">
        <v>0</v>
      </c>
      <c r="N66">
        <v>0</v>
      </c>
      <c r="O66">
        <v>0</v>
      </c>
      <c r="P66">
        <v>0</v>
      </c>
      <c r="Q66">
        <v>0</v>
      </c>
      <c r="R66">
        <v>0</v>
      </c>
      <c r="S66">
        <v>0</v>
      </c>
      <c r="T66">
        <v>1</v>
      </c>
      <c r="U66">
        <v>0</v>
      </c>
      <c r="V66">
        <v>0</v>
      </c>
      <c r="W66">
        <v>0</v>
      </c>
      <c r="X66">
        <v>0</v>
      </c>
      <c r="Y66">
        <v>0</v>
      </c>
      <c r="AA66">
        <v>28</v>
      </c>
      <c r="AB66">
        <v>0</v>
      </c>
      <c r="AC66">
        <v>0</v>
      </c>
      <c r="AD66">
        <v>0</v>
      </c>
      <c r="AE66">
        <v>0</v>
      </c>
      <c r="AF66">
        <v>0</v>
      </c>
      <c r="AG66">
        <v>0</v>
      </c>
      <c r="AH66">
        <v>0</v>
      </c>
      <c r="AI66" t="s">
        <v>118</v>
      </c>
      <c r="AJ66">
        <v>11.5</v>
      </c>
      <c r="AK66">
        <v>0</v>
      </c>
      <c r="AL66">
        <v>11.5</v>
      </c>
      <c r="AM66">
        <v>0</v>
      </c>
      <c r="AN66">
        <v>11</v>
      </c>
      <c r="AO66">
        <v>0</v>
      </c>
      <c r="AP66">
        <v>11</v>
      </c>
      <c r="AQ66">
        <v>0</v>
      </c>
      <c r="AR66">
        <v>11</v>
      </c>
      <c r="AS66">
        <v>0</v>
      </c>
      <c r="AT66">
        <v>11.5</v>
      </c>
      <c r="AU66">
        <v>0</v>
      </c>
      <c r="AV66">
        <v>11</v>
      </c>
      <c r="AW66">
        <v>0</v>
      </c>
      <c r="AX66">
        <v>11</v>
      </c>
      <c r="AY66">
        <v>0</v>
      </c>
      <c r="AZ66">
        <v>11.5</v>
      </c>
      <c r="BA66">
        <v>0</v>
      </c>
      <c r="BB66">
        <v>11</v>
      </c>
      <c r="BC66">
        <v>0</v>
      </c>
      <c r="BD66">
        <v>11</v>
      </c>
      <c r="BE66">
        <v>3.5</v>
      </c>
      <c r="BF66">
        <v>11</v>
      </c>
      <c r="BG66">
        <v>0</v>
      </c>
      <c r="BH66">
        <v>11.5</v>
      </c>
      <c r="BI66">
        <v>0</v>
      </c>
      <c r="BJ66">
        <v>11</v>
      </c>
      <c r="BK66">
        <v>0</v>
      </c>
    </row>
    <row r="67" spans="1:63" x14ac:dyDescent="0.15">
      <c r="A67" s="34" t="s">
        <v>245</v>
      </c>
      <c r="B67" s="34" t="s">
        <v>246</v>
      </c>
      <c r="C67" s="34" t="s">
        <v>247</v>
      </c>
      <c r="D67" s="34" t="s">
        <v>248</v>
      </c>
      <c r="E67">
        <v>162.5</v>
      </c>
      <c r="F67">
        <v>160</v>
      </c>
      <c r="G67">
        <v>150.5</v>
      </c>
      <c r="H67">
        <v>2.5</v>
      </c>
      <c r="I67">
        <v>0</v>
      </c>
      <c r="J67">
        <v>2.5</v>
      </c>
      <c r="K67">
        <v>0</v>
      </c>
      <c r="L67">
        <v>0</v>
      </c>
      <c r="M67">
        <v>0</v>
      </c>
      <c r="N67">
        <v>0</v>
      </c>
      <c r="O67">
        <v>0</v>
      </c>
      <c r="P67">
        <v>0</v>
      </c>
      <c r="Q67">
        <v>0</v>
      </c>
      <c r="R67">
        <v>0</v>
      </c>
      <c r="S67">
        <v>0</v>
      </c>
      <c r="T67">
        <v>1</v>
      </c>
      <c r="U67">
        <v>0</v>
      </c>
      <c r="V67">
        <v>0</v>
      </c>
      <c r="W67">
        <v>0</v>
      </c>
      <c r="X67">
        <v>0</v>
      </c>
      <c r="Y67">
        <v>0</v>
      </c>
      <c r="AA67">
        <v>28</v>
      </c>
      <c r="AB67">
        <v>0</v>
      </c>
      <c r="AC67">
        <v>0</v>
      </c>
      <c r="AD67">
        <v>0</v>
      </c>
      <c r="AE67">
        <v>0</v>
      </c>
      <c r="AF67">
        <v>0</v>
      </c>
      <c r="AG67">
        <v>2.5</v>
      </c>
      <c r="AH67">
        <v>0</v>
      </c>
      <c r="AI67" t="s">
        <v>120</v>
      </c>
      <c r="AJ67">
        <v>0</v>
      </c>
      <c r="AK67">
        <v>0</v>
      </c>
      <c r="AL67">
        <v>0</v>
      </c>
      <c r="AM67">
        <v>0</v>
      </c>
      <c r="AN67">
        <v>0</v>
      </c>
      <c r="AO67">
        <v>0</v>
      </c>
      <c r="AP67">
        <v>0</v>
      </c>
      <c r="AQ67">
        <v>0</v>
      </c>
      <c r="AR67">
        <v>11</v>
      </c>
      <c r="AS67">
        <v>11</v>
      </c>
      <c r="AT67">
        <v>11</v>
      </c>
      <c r="AU67">
        <v>0</v>
      </c>
      <c r="AV67">
        <v>11</v>
      </c>
      <c r="AW67">
        <v>11</v>
      </c>
      <c r="AX67">
        <v>6.5</v>
      </c>
      <c r="AY67">
        <v>0</v>
      </c>
      <c r="AZ67">
        <v>11</v>
      </c>
      <c r="BA67">
        <v>11.5</v>
      </c>
      <c r="BB67">
        <v>11</v>
      </c>
      <c r="BC67">
        <v>11</v>
      </c>
      <c r="BD67">
        <v>0</v>
      </c>
      <c r="BE67">
        <v>11</v>
      </c>
      <c r="BF67">
        <v>0</v>
      </c>
      <c r="BG67">
        <v>11.5</v>
      </c>
      <c r="BH67">
        <v>0</v>
      </c>
      <c r="BI67">
        <v>11</v>
      </c>
      <c r="BJ67">
        <v>0</v>
      </c>
      <c r="BK67">
        <v>11</v>
      </c>
    </row>
    <row r="68" spans="1:63" x14ac:dyDescent="0.15">
      <c r="A68" s="34" t="s">
        <v>245</v>
      </c>
      <c r="B68" s="34" t="s">
        <v>246</v>
      </c>
      <c r="C68" s="34" t="s">
        <v>247</v>
      </c>
      <c r="D68" s="34" t="s">
        <v>248</v>
      </c>
      <c r="E68">
        <v>162.5</v>
      </c>
      <c r="F68">
        <v>160</v>
      </c>
      <c r="G68">
        <v>150.5</v>
      </c>
      <c r="H68">
        <v>2.5</v>
      </c>
      <c r="I68">
        <v>0</v>
      </c>
      <c r="J68">
        <v>2.5</v>
      </c>
      <c r="K68">
        <v>0</v>
      </c>
      <c r="L68">
        <v>0</v>
      </c>
      <c r="M68">
        <v>0</v>
      </c>
      <c r="N68">
        <v>0</v>
      </c>
      <c r="O68">
        <v>0</v>
      </c>
      <c r="P68">
        <v>0</v>
      </c>
      <c r="Q68">
        <v>0</v>
      </c>
      <c r="R68">
        <v>0</v>
      </c>
      <c r="S68">
        <v>0</v>
      </c>
      <c r="T68">
        <v>1</v>
      </c>
      <c r="U68">
        <v>0</v>
      </c>
      <c r="V68">
        <v>0</v>
      </c>
      <c r="W68">
        <v>0</v>
      </c>
      <c r="X68">
        <v>0</v>
      </c>
      <c r="Y68">
        <v>0</v>
      </c>
      <c r="AA68">
        <v>28</v>
      </c>
      <c r="AB68">
        <v>0</v>
      </c>
      <c r="AC68">
        <v>0</v>
      </c>
      <c r="AD68">
        <v>0</v>
      </c>
      <c r="AE68">
        <v>0</v>
      </c>
      <c r="AF68">
        <v>0</v>
      </c>
      <c r="AG68">
        <v>2.5</v>
      </c>
      <c r="AH68">
        <v>0</v>
      </c>
      <c r="AI68" t="s">
        <v>118</v>
      </c>
      <c r="AJ68">
        <v>0</v>
      </c>
      <c r="AK68">
        <v>0</v>
      </c>
      <c r="AL68">
        <v>0</v>
      </c>
      <c r="AM68">
        <v>0</v>
      </c>
      <c r="AN68">
        <v>0</v>
      </c>
      <c r="AO68">
        <v>0</v>
      </c>
      <c r="AP68">
        <v>0</v>
      </c>
      <c r="AQ68">
        <v>0</v>
      </c>
      <c r="AR68">
        <v>11</v>
      </c>
      <c r="AS68">
        <v>11</v>
      </c>
      <c r="AT68">
        <v>11</v>
      </c>
      <c r="AU68">
        <v>0</v>
      </c>
      <c r="AV68">
        <v>11</v>
      </c>
      <c r="AW68">
        <v>11</v>
      </c>
      <c r="AX68">
        <v>6.5</v>
      </c>
      <c r="AY68">
        <v>6</v>
      </c>
      <c r="AZ68">
        <v>11</v>
      </c>
      <c r="BA68">
        <v>11.5</v>
      </c>
      <c r="BB68">
        <v>11</v>
      </c>
      <c r="BC68">
        <v>11</v>
      </c>
      <c r="BD68">
        <v>0</v>
      </c>
      <c r="BE68">
        <v>11</v>
      </c>
      <c r="BF68">
        <v>0</v>
      </c>
      <c r="BG68">
        <v>11.5</v>
      </c>
      <c r="BH68">
        <v>6</v>
      </c>
      <c r="BI68">
        <v>11</v>
      </c>
      <c r="BJ68">
        <v>0</v>
      </c>
      <c r="BK68">
        <v>11</v>
      </c>
    </row>
    <row r="69" spans="1:63" x14ac:dyDescent="0.15">
      <c r="A69" s="34" t="s">
        <v>245</v>
      </c>
      <c r="B69" s="34" t="s">
        <v>246</v>
      </c>
      <c r="C69" s="34" t="s">
        <v>249</v>
      </c>
      <c r="D69" s="34" t="s">
        <v>250</v>
      </c>
      <c r="E69">
        <v>194</v>
      </c>
      <c r="F69">
        <v>160</v>
      </c>
      <c r="G69">
        <v>190</v>
      </c>
      <c r="H69">
        <v>34</v>
      </c>
      <c r="I69">
        <v>0</v>
      </c>
      <c r="J69">
        <v>34</v>
      </c>
      <c r="K69">
        <v>0</v>
      </c>
      <c r="L69">
        <v>0</v>
      </c>
      <c r="M69">
        <v>0</v>
      </c>
      <c r="N69">
        <v>0</v>
      </c>
      <c r="O69">
        <v>0</v>
      </c>
      <c r="P69">
        <v>0</v>
      </c>
      <c r="Q69">
        <v>0</v>
      </c>
      <c r="R69">
        <v>0</v>
      </c>
      <c r="S69">
        <v>0</v>
      </c>
      <c r="T69">
        <v>0</v>
      </c>
      <c r="U69">
        <v>0</v>
      </c>
      <c r="V69">
        <v>0</v>
      </c>
      <c r="W69">
        <v>0</v>
      </c>
      <c r="X69">
        <v>0</v>
      </c>
      <c r="Y69">
        <v>0</v>
      </c>
      <c r="AA69">
        <v>28</v>
      </c>
      <c r="AB69">
        <v>0</v>
      </c>
      <c r="AC69">
        <v>0</v>
      </c>
      <c r="AD69">
        <v>0</v>
      </c>
      <c r="AE69">
        <v>0</v>
      </c>
      <c r="AF69">
        <v>0</v>
      </c>
      <c r="AG69">
        <v>34</v>
      </c>
      <c r="AH69">
        <v>0</v>
      </c>
      <c r="AI69" t="s">
        <v>120</v>
      </c>
      <c r="AJ69">
        <v>11.5</v>
      </c>
      <c r="AK69">
        <v>11.5</v>
      </c>
      <c r="AL69">
        <v>11.5</v>
      </c>
      <c r="AM69">
        <v>0</v>
      </c>
      <c r="AN69">
        <v>11</v>
      </c>
      <c r="AO69">
        <v>11</v>
      </c>
      <c r="AP69">
        <v>11</v>
      </c>
      <c r="AQ69">
        <v>0</v>
      </c>
      <c r="AR69">
        <v>11</v>
      </c>
      <c r="AS69">
        <v>0</v>
      </c>
      <c r="AT69">
        <v>11.5</v>
      </c>
      <c r="AU69">
        <v>0</v>
      </c>
      <c r="AV69">
        <v>11</v>
      </c>
      <c r="AW69">
        <v>0</v>
      </c>
      <c r="AX69">
        <v>11</v>
      </c>
      <c r="AY69">
        <v>11</v>
      </c>
      <c r="AZ69">
        <v>11.5</v>
      </c>
      <c r="BA69">
        <v>0</v>
      </c>
      <c r="BB69">
        <v>11</v>
      </c>
      <c r="BC69">
        <v>0</v>
      </c>
      <c r="BD69">
        <v>11</v>
      </c>
      <c r="BE69">
        <v>0</v>
      </c>
      <c r="BF69">
        <v>11</v>
      </c>
      <c r="BG69">
        <v>0</v>
      </c>
      <c r="BH69">
        <v>11.5</v>
      </c>
      <c r="BI69">
        <v>0</v>
      </c>
      <c r="BJ69">
        <v>11</v>
      </c>
      <c r="BK69">
        <v>0</v>
      </c>
    </row>
    <row r="70" spans="1:63" x14ac:dyDescent="0.15">
      <c r="A70" s="34" t="s">
        <v>245</v>
      </c>
      <c r="B70" s="34" t="s">
        <v>246</v>
      </c>
      <c r="C70" s="34" t="s">
        <v>249</v>
      </c>
      <c r="D70" s="34" t="s">
        <v>250</v>
      </c>
      <c r="E70">
        <v>194</v>
      </c>
      <c r="F70">
        <v>160</v>
      </c>
      <c r="G70">
        <v>190</v>
      </c>
      <c r="H70">
        <v>34</v>
      </c>
      <c r="I70">
        <v>0</v>
      </c>
      <c r="J70">
        <v>34</v>
      </c>
      <c r="K70">
        <v>0</v>
      </c>
      <c r="L70">
        <v>0</v>
      </c>
      <c r="M70">
        <v>0</v>
      </c>
      <c r="N70">
        <v>0</v>
      </c>
      <c r="O70">
        <v>0</v>
      </c>
      <c r="P70">
        <v>0</v>
      </c>
      <c r="Q70">
        <v>0</v>
      </c>
      <c r="R70">
        <v>0</v>
      </c>
      <c r="S70">
        <v>0</v>
      </c>
      <c r="T70">
        <v>0</v>
      </c>
      <c r="U70">
        <v>0</v>
      </c>
      <c r="V70">
        <v>0</v>
      </c>
      <c r="W70">
        <v>0</v>
      </c>
      <c r="X70">
        <v>0</v>
      </c>
      <c r="Y70">
        <v>0</v>
      </c>
      <c r="AA70">
        <v>28</v>
      </c>
      <c r="AB70">
        <v>0</v>
      </c>
      <c r="AC70">
        <v>0</v>
      </c>
      <c r="AD70">
        <v>0</v>
      </c>
      <c r="AE70">
        <v>0</v>
      </c>
      <c r="AF70">
        <v>0</v>
      </c>
      <c r="AG70">
        <v>34</v>
      </c>
      <c r="AH70">
        <v>0</v>
      </c>
      <c r="AI70" t="s">
        <v>118</v>
      </c>
      <c r="AJ70">
        <v>11.5</v>
      </c>
      <c r="AK70">
        <v>11.5</v>
      </c>
      <c r="AL70">
        <v>11.5</v>
      </c>
      <c r="AM70">
        <v>0</v>
      </c>
      <c r="AN70">
        <v>11</v>
      </c>
      <c r="AO70">
        <v>11</v>
      </c>
      <c r="AP70">
        <v>11</v>
      </c>
      <c r="AQ70">
        <v>0</v>
      </c>
      <c r="AR70">
        <v>11</v>
      </c>
      <c r="AS70">
        <v>0</v>
      </c>
      <c r="AT70">
        <v>11.5</v>
      </c>
      <c r="AU70">
        <v>0</v>
      </c>
      <c r="AV70">
        <v>11</v>
      </c>
      <c r="AW70">
        <v>0</v>
      </c>
      <c r="AX70">
        <v>11</v>
      </c>
      <c r="AY70">
        <v>11</v>
      </c>
      <c r="AZ70">
        <v>11.5</v>
      </c>
      <c r="BA70">
        <v>0</v>
      </c>
      <c r="BB70">
        <v>11</v>
      </c>
      <c r="BC70">
        <v>4</v>
      </c>
      <c r="BD70">
        <v>11</v>
      </c>
      <c r="BE70">
        <v>0</v>
      </c>
      <c r="BF70">
        <v>11</v>
      </c>
      <c r="BG70">
        <v>0</v>
      </c>
      <c r="BH70">
        <v>11.5</v>
      </c>
      <c r="BI70">
        <v>0</v>
      </c>
      <c r="BJ70">
        <v>11</v>
      </c>
      <c r="BK70">
        <v>0</v>
      </c>
    </row>
    <row r="71" spans="1:63" x14ac:dyDescent="0.15">
      <c r="A71" s="34" t="s">
        <v>245</v>
      </c>
      <c r="B71" s="34" t="s">
        <v>246</v>
      </c>
      <c r="C71" s="34" t="s">
        <v>251</v>
      </c>
      <c r="D71" s="34" t="s">
        <v>252</v>
      </c>
      <c r="E71">
        <v>252</v>
      </c>
      <c r="F71">
        <v>160</v>
      </c>
      <c r="G71">
        <v>252</v>
      </c>
      <c r="H71">
        <v>92</v>
      </c>
      <c r="I71">
        <v>0</v>
      </c>
      <c r="J71">
        <v>92</v>
      </c>
      <c r="K71">
        <v>0</v>
      </c>
      <c r="L71">
        <v>0</v>
      </c>
      <c r="M71">
        <v>0</v>
      </c>
      <c r="N71">
        <v>0</v>
      </c>
      <c r="O71">
        <v>0</v>
      </c>
      <c r="P71">
        <v>0</v>
      </c>
      <c r="Q71">
        <v>0</v>
      </c>
      <c r="R71">
        <v>0</v>
      </c>
      <c r="S71">
        <v>0</v>
      </c>
      <c r="T71">
        <v>7</v>
      </c>
      <c r="U71">
        <v>0</v>
      </c>
      <c r="V71">
        <v>0</v>
      </c>
      <c r="W71">
        <v>0</v>
      </c>
      <c r="X71">
        <v>0</v>
      </c>
      <c r="Y71">
        <v>0</v>
      </c>
      <c r="AA71">
        <v>28</v>
      </c>
      <c r="AB71">
        <v>0</v>
      </c>
      <c r="AC71">
        <v>0</v>
      </c>
      <c r="AD71">
        <v>0</v>
      </c>
      <c r="AE71">
        <v>0</v>
      </c>
      <c r="AF71">
        <v>0</v>
      </c>
      <c r="AG71">
        <v>92</v>
      </c>
      <c r="AH71">
        <v>0</v>
      </c>
      <c r="AI71" t="s">
        <v>120</v>
      </c>
      <c r="AJ71">
        <v>11.5</v>
      </c>
      <c r="AK71">
        <v>11.5</v>
      </c>
      <c r="AL71">
        <v>11.5</v>
      </c>
      <c r="AM71">
        <v>11.5</v>
      </c>
      <c r="AN71">
        <v>11.5</v>
      </c>
      <c r="AO71">
        <v>0</v>
      </c>
      <c r="AP71">
        <v>11.5</v>
      </c>
      <c r="AQ71">
        <v>11</v>
      </c>
      <c r="AR71">
        <v>11.5</v>
      </c>
      <c r="AS71">
        <v>11.5</v>
      </c>
      <c r="AT71">
        <v>11.5</v>
      </c>
      <c r="AU71">
        <v>11</v>
      </c>
      <c r="AV71">
        <v>0</v>
      </c>
      <c r="AW71">
        <v>0</v>
      </c>
      <c r="AX71">
        <v>0</v>
      </c>
      <c r="AY71">
        <v>0</v>
      </c>
      <c r="AZ71">
        <v>0</v>
      </c>
      <c r="BA71">
        <v>11.5</v>
      </c>
      <c r="BB71">
        <v>11.5</v>
      </c>
      <c r="BC71">
        <v>11.5</v>
      </c>
      <c r="BD71">
        <v>11.5</v>
      </c>
      <c r="BE71">
        <v>11.5</v>
      </c>
      <c r="BF71">
        <v>11.5</v>
      </c>
      <c r="BG71">
        <v>11.5</v>
      </c>
      <c r="BH71">
        <v>11.5</v>
      </c>
      <c r="BI71">
        <v>11.5</v>
      </c>
      <c r="BJ71">
        <v>11.5</v>
      </c>
      <c r="BK71">
        <v>11.5</v>
      </c>
    </row>
    <row r="72" spans="1:63" x14ac:dyDescent="0.15">
      <c r="A72" s="34" t="s">
        <v>245</v>
      </c>
      <c r="B72" s="34" t="s">
        <v>246</v>
      </c>
      <c r="C72" s="34" t="s">
        <v>251</v>
      </c>
      <c r="D72" s="34" t="s">
        <v>252</v>
      </c>
      <c r="E72">
        <v>252</v>
      </c>
      <c r="F72">
        <v>160</v>
      </c>
      <c r="G72">
        <v>252</v>
      </c>
      <c r="H72">
        <v>92</v>
      </c>
      <c r="I72">
        <v>0</v>
      </c>
      <c r="J72">
        <v>92</v>
      </c>
      <c r="K72">
        <v>0</v>
      </c>
      <c r="L72">
        <v>0</v>
      </c>
      <c r="M72">
        <v>0</v>
      </c>
      <c r="N72">
        <v>0</v>
      </c>
      <c r="O72">
        <v>0</v>
      </c>
      <c r="P72">
        <v>0</v>
      </c>
      <c r="Q72">
        <v>0</v>
      </c>
      <c r="R72">
        <v>0</v>
      </c>
      <c r="S72">
        <v>0</v>
      </c>
      <c r="T72">
        <v>7</v>
      </c>
      <c r="U72">
        <v>0</v>
      </c>
      <c r="V72">
        <v>0</v>
      </c>
      <c r="W72">
        <v>0</v>
      </c>
      <c r="X72">
        <v>0</v>
      </c>
      <c r="Y72">
        <v>0</v>
      </c>
      <c r="AA72">
        <v>28</v>
      </c>
      <c r="AB72">
        <v>0</v>
      </c>
      <c r="AC72">
        <v>0</v>
      </c>
      <c r="AD72">
        <v>0</v>
      </c>
      <c r="AE72">
        <v>0</v>
      </c>
      <c r="AF72">
        <v>0</v>
      </c>
      <c r="AG72">
        <v>92</v>
      </c>
      <c r="AH72">
        <v>0</v>
      </c>
      <c r="AI72" t="s">
        <v>118</v>
      </c>
      <c r="AJ72">
        <v>11.5</v>
      </c>
      <c r="AK72">
        <v>11.5</v>
      </c>
      <c r="AL72">
        <v>11.5</v>
      </c>
      <c r="AM72">
        <v>11.5</v>
      </c>
      <c r="AN72">
        <v>11.5</v>
      </c>
      <c r="AO72">
        <v>0</v>
      </c>
      <c r="AP72">
        <v>11.5</v>
      </c>
      <c r="AQ72">
        <v>11</v>
      </c>
      <c r="AR72">
        <v>11.5</v>
      </c>
      <c r="AS72">
        <v>11.5</v>
      </c>
      <c r="AT72">
        <v>11.5</v>
      </c>
      <c r="AU72">
        <v>11</v>
      </c>
      <c r="AV72">
        <v>0</v>
      </c>
      <c r="AW72">
        <v>0</v>
      </c>
      <c r="AX72">
        <v>0</v>
      </c>
      <c r="AY72">
        <v>0</v>
      </c>
      <c r="AZ72">
        <v>0</v>
      </c>
      <c r="BA72">
        <v>11.5</v>
      </c>
      <c r="BB72">
        <v>11.5</v>
      </c>
      <c r="BC72">
        <v>11.5</v>
      </c>
      <c r="BD72">
        <v>11.5</v>
      </c>
      <c r="BE72">
        <v>11.5</v>
      </c>
      <c r="BF72">
        <v>11.5</v>
      </c>
      <c r="BG72">
        <v>11.5</v>
      </c>
      <c r="BH72">
        <v>11.5</v>
      </c>
      <c r="BI72">
        <v>11.5</v>
      </c>
      <c r="BJ72">
        <v>11.5</v>
      </c>
      <c r="BK72">
        <v>11.5</v>
      </c>
    </row>
    <row r="73" spans="1:63" x14ac:dyDescent="0.15">
      <c r="A73" s="34" t="s">
        <v>253</v>
      </c>
      <c r="B73" s="34" t="s">
        <v>254</v>
      </c>
      <c r="C73" s="34" t="s">
        <v>255</v>
      </c>
      <c r="D73" s="34" t="s">
        <v>256</v>
      </c>
      <c r="E73">
        <v>161</v>
      </c>
      <c r="F73">
        <v>160</v>
      </c>
      <c r="G73">
        <v>161</v>
      </c>
      <c r="H73">
        <v>1</v>
      </c>
      <c r="I73">
        <v>0</v>
      </c>
      <c r="J73">
        <v>1</v>
      </c>
      <c r="K73">
        <v>0</v>
      </c>
      <c r="L73">
        <v>0</v>
      </c>
      <c r="M73">
        <v>0</v>
      </c>
      <c r="N73">
        <v>0</v>
      </c>
      <c r="O73">
        <v>0</v>
      </c>
      <c r="P73">
        <v>0</v>
      </c>
      <c r="Q73">
        <v>0</v>
      </c>
      <c r="R73">
        <v>0</v>
      </c>
      <c r="S73">
        <v>0</v>
      </c>
      <c r="T73">
        <v>0</v>
      </c>
      <c r="U73">
        <v>0</v>
      </c>
      <c r="V73">
        <v>0</v>
      </c>
      <c r="W73">
        <v>0</v>
      </c>
      <c r="X73">
        <v>0</v>
      </c>
      <c r="Y73">
        <v>0</v>
      </c>
      <c r="AA73">
        <v>28</v>
      </c>
      <c r="AB73">
        <v>0</v>
      </c>
      <c r="AC73">
        <v>0</v>
      </c>
      <c r="AD73">
        <v>0</v>
      </c>
      <c r="AE73">
        <v>0</v>
      </c>
      <c r="AF73">
        <v>0</v>
      </c>
      <c r="AG73">
        <v>1</v>
      </c>
      <c r="AH73">
        <v>0</v>
      </c>
      <c r="AI73" t="s">
        <v>120</v>
      </c>
      <c r="AJ73">
        <v>0</v>
      </c>
      <c r="AK73">
        <v>11.5</v>
      </c>
      <c r="AL73">
        <v>0</v>
      </c>
      <c r="AM73">
        <v>11.5</v>
      </c>
      <c r="AN73">
        <v>0</v>
      </c>
      <c r="AO73">
        <v>11.5</v>
      </c>
      <c r="AP73">
        <v>0</v>
      </c>
      <c r="AQ73">
        <v>11.5</v>
      </c>
      <c r="AR73">
        <v>0</v>
      </c>
      <c r="AS73">
        <v>11.5</v>
      </c>
      <c r="AT73">
        <v>0</v>
      </c>
      <c r="AU73">
        <v>11.5</v>
      </c>
      <c r="AV73">
        <v>0</v>
      </c>
      <c r="AW73">
        <v>11.5</v>
      </c>
      <c r="AX73">
        <v>0</v>
      </c>
      <c r="AY73">
        <v>11.5</v>
      </c>
      <c r="AZ73">
        <v>0</v>
      </c>
      <c r="BA73">
        <v>11.5</v>
      </c>
      <c r="BB73">
        <v>0</v>
      </c>
      <c r="BC73">
        <v>11.5</v>
      </c>
      <c r="BD73">
        <v>0</v>
      </c>
      <c r="BE73">
        <v>11.5</v>
      </c>
      <c r="BF73">
        <v>0</v>
      </c>
      <c r="BG73">
        <v>11.5</v>
      </c>
      <c r="BH73">
        <v>0</v>
      </c>
      <c r="BI73">
        <v>11.5</v>
      </c>
      <c r="BJ73">
        <v>0</v>
      </c>
      <c r="BK73">
        <v>11.5</v>
      </c>
    </row>
    <row r="74" spans="1:63" x14ac:dyDescent="0.15">
      <c r="A74" s="34" t="s">
        <v>253</v>
      </c>
      <c r="B74" s="34" t="s">
        <v>254</v>
      </c>
      <c r="C74" s="34" t="s">
        <v>255</v>
      </c>
      <c r="D74" s="34" t="s">
        <v>256</v>
      </c>
      <c r="E74">
        <v>161</v>
      </c>
      <c r="F74">
        <v>160</v>
      </c>
      <c r="G74">
        <v>161</v>
      </c>
      <c r="H74">
        <v>1</v>
      </c>
      <c r="I74">
        <v>0</v>
      </c>
      <c r="J74">
        <v>1</v>
      </c>
      <c r="K74">
        <v>0</v>
      </c>
      <c r="L74">
        <v>0</v>
      </c>
      <c r="M74">
        <v>0</v>
      </c>
      <c r="N74">
        <v>0</v>
      </c>
      <c r="O74">
        <v>0</v>
      </c>
      <c r="P74">
        <v>0</v>
      </c>
      <c r="Q74">
        <v>0</v>
      </c>
      <c r="R74">
        <v>0</v>
      </c>
      <c r="S74">
        <v>0</v>
      </c>
      <c r="T74">
        <v>0</v>
      </c>
      <c r="U74">
        <v>0</v>
      </c>
      <c r="V74">
        <v>0</v>
      </c>
      <c r="W74">
        <v>0</v>
      </c>
      <c r="X74">
        <v>0</v>
      </c>
      <c r="Y74">
        <v>0</v>
      </c>
      <c r="AA74">
        <v>28</v>
      </c>
      <c r="AB74">
        <v>0</v>
      </c>
      <c r="AC74">
        <v>0</v>
      </c>
      <c r="AD74">
        <v>0</v>
      </c>
      <c r="AE74">
        <v>0</v>
      </c>
      <c r="AF74">
        <v>0</v>
      </c>
      <c r="AG74">
        <v>1</v>
      </c>
      <c r="AH74">
        <v>0</v>
      </c>
      <c r="AI74" t="s">
        <v>118</v>
      </c>
      <c r="AJ74">
        <v>0</v>
      </c>
      <c r="AK74">
        <v>11.5</v>
      </c>
      <c r="AL74">
        <v>0</v>
      </c>
      <c r="AM74">
        <v>11.5</v>
      </c>
      <c r="AN74">
        <v>0</v>
      </c>
      <c r="AO74">
        <v>11.5</v>
      </c>
      <c r="AP74">
        <v>0</v>
      </c>
      <c r="AQ74">
        <v>11.5</v>
      </c>
      <c r="AR74">
        <v>0</v>
      </c>
      <c r="AS74">
        <v>11.5</v>
      </c>
      <c r="AT74">
        <v>0</v>
      </c>
      <c r="AU74">
        <v>11.5</v>
      </c>
      <c r="AV74">
        <v>0</v>
      </c>
      <c r="AW74">
        <v>11.5</v>
      </c>
      <c r="AX74">
        <v>0</v>
      </c>
      <c r="AY74">
        <v>11.5</v>
      </c>
      <c r="AZ74">
        <v>0</v>
      </c>
      <c r="BA74">
        <v>11.5</v>
      </c>
      <c r="BB74">
        <v>0</v>
      </c>
      <c r="BC74">
        <v>11.5</v>
      </c>
      <c r="BD74">
        <v>0</v>
      </c>
      <c r="BE74">
        <v>11.5</v>
      </c>
      <c r="BF74">
        <v>0</v>
      </c>
      <c r="BG74">
        <v>11.5</v>
      </c>
      <c r="BH74">
        <v>0</v>
      </c>
      <c r="BI74">
        <v>11.5</v>
      </c>
      <c r="BJ74">
        <v>0</v>
      </c>
      <c r="BK74">
        <v>11.5</v>
      </c>
    </row>
    <row r="75" spans="1:63" x14ac:dyDescent="0.15">
      <c r="A75" s="34" t="s">
        <v>253</v>
      </c>
      <c r="B75" s="34" t="s">
        <v>254</v>
      </c>
      <c r="C75" s="34" t="s">
        <v>257</v>
      </c>
      <c r="D75" s="34" t="s">
        <v>258</v>
      </c>
      <c r="E75">
        <v>165</v>
      </c>
      <c r="F75">
        <v>160</v>
      </c>
      <c r="G75">
        <v>161</v>
      </c>
      <c r="H75">
        <v>5</v>
      </c>
      <c r="I75">
        <v>0</v>
      </c>
      <c r="J75">
        <v>5</v>
      </c>
      <c r="K75">
        <v>0</v>
      </c>
      <c r="L75">
        <v>0</v>
      </c>
      <c r="M75">
        <v>0</v>
      </c>
      <c r="N75">
        <v>0</v>
      </c>
      <c r="O75">
        <v>0</v>
      </c>
      <c r="P75">
        <v>0</v>
      </c>
      <c r="Q75">
        <v>0</v>
      </c>
      <c r="R75">
        <v>0</v>
      </c>
      <c r="S75">
        <v>0</v>
      </c>
      <c r="T75">
        <v>2</v>
      </c>
      <c r="U75">
        <v>0</v>
      </c>
      <c r="V75">
        <v>0</v>
      </c>
      <c r="W75">
        <v>0</v>
      </c>
      <c r="X75">
        <v>0</v>
      </c>
      <c r="Y75">
        <v>0</v>
      </c>
      <c r="AA75">
        <v>28</v>
      </c>
      <c r="AB75">
        <v>0</v>
      </c>
      <c r="AC75">
        <v>0</v>
      </c>
      <c r="AD75">
        <v>0</v>
      </c>
      <c r="AE75">
        <v>0</v>
      </c>
      <c r="AF75">
        <v>0</v>
      </c>
      <c r="AG75">
        <v>5</v>
      </c>
      <c r="AH75">
        <v>0</v>
      </c>
      <c r="AI75" t="s">
        <v>120</v>
      </c>
      <c r="AJ75">
        <v>11.5</v>
      </c>
      <c r="AK75">
        <v>0</v>
      </c>
      <c r="AL75">
        <v>11.5</v>
      </c>
      <c r="AM75">
        <v>0</v>
      </c>
      <c r="AN75">
        <v>11.5</v>
      </c>
      <c r="AO75">
        <v>0</v>
      </c>
      <c r="AP75">
        <v>11.5</v>
      </c>
      <c r="AQ75">
        <v>0</v>
      </c>
      <c r="AR75">
        <v>11.5</v>
      </c>
      <c r="AS75">
        <v>0</v>
      </c>
      <c r="AT75">
        <v>11.5</v>
      </c>
      <c r="AU75">
        <v>0</v>
      </c>
      <c r="AV75">
        <v>11.5</v>
      </c>
      <c r="AW75">
        <v>0</v>
      </c>
      <c r="AX75">
        <v>11.5</v>
      </c>
      <c r="AY75">
        <v>0</v>
      </c>
      <c r="AZ75">
        <v>11.5</v>
      </c>
      <c r="BA75">
        <v>0</v>
      </c>
      <c r="BB75">
        <v>11.5</v>
      </c>
      <c r="BC75">
        <v>0</v>
      </c>
      <c r="BD75">
        <v>11.5</v>
      </c>
      <c r="BE75">
        <v>0</v>
      </c>
      <c r="BF75">
        <v>11.5</v>
      </c>
      <c r="BG75">
        <v>0</v>
      </c>
      <c r="BH75">
        <v>11.5</v>
      </c>
      <c r="BI75">
        <v>0</v>
      </c>
      <c r="BJ75">
        <v>11.5</v>
      </c>
      <c r="BK75">
        <v>0</v>
      </c>
    </row>
    <row r="76" spans="1:63" x14ac:dyDescent="0.15">
      <c r="A76" s="34" t="s">
        <v>253</v>
      </c>
      <c r="B76" s="34" t="s">
        <v>254</v>
      </c>
      <c r="C76" s="34" t="s">
        <v>257</v>
      </c>
      <c r="D76" s="34" t="s">
        <v>258</v>
      </c>
      <c r="E76">
        <v>165</v>
      </c>
      <c r="F76">
        <v>160</v>
      </c>
      <c r="G76">
        <v>161</v>
      </c>
      <c r="H76">
        <v>5</v>
      </c>
      <c r="I76">
        <v>0</v>
      </c>
      <c r="J76">
        <v>5</v>
      </c>
      <c r="K76">
        <v>0</v>
      </c>
      <c r="L76">
        <v>0</v>
      </c>
      <c r="M76">
        <v>0</v>
      </c>
      <c r="N76">
        <v>0</v>
      </c>
      <c r="O76">
        <v>0</v>
      </c>
      <c r="P76">
        <v>0</v>
      </c>
      <c r="Q76">
        <v>0</v>
      </c>
      <c r="R76">
        <v>0</v>
      </c>
      <c r="S76">
        <v>0</v>
      </c>
      <c r="T76">
        <v>2</v>
      </c>
      <c r="U76">
        <v>0</v>
      </c>
      <c r="V76">
        <v>0</v>
      </c>
      <c r="W76">
        <v>0</v>
      </c>
      <c r="X76">
        <v>0</v>
      </c>
      <c r="Y76">
        <v>0</v>
      </c>
      <c r="AA76">
        <v>28</v>
      </c>
      <c r="AB76">
        <v>0</v>
      </c>
      <c r="AC76">
        <v>0</v>
      </c>
      <c r="AD76">
        <v>0</v>
      </c>
      <c r="AE76">
        <v>0</v>
      </c>
      <c r="AF76">
        <v>0</v>
      </c>
      <c r="AG76">
        <v>5</v>
      </c>
      <c r="AH76">
        <v>0</v>
      </c>
      <c r="AI76" t="s">
        <v>118</v>
      </c>
      <c r="AJ76">
        <v>11.5</v>
      </c>
      <c r="AK76">
        <v>0</v>
      </c>
      <c r="AL76">
        <v>11.5</v>
      </c>
      <c r="AM76">
        <v>0</v>
      </c>
      <c r="AN76">
        <v>11.5</v>
      </c>
      <c r="AO76">
        <v>0</v>
      </c>
      <c r="AP76">
        <v>11.5</v>
      </c>
      <c r="AQ76">
        <v>0</v>
      </c>
      <c r="AR76">
        <v>11.5</v>
      </c>
      <c r="AS76">
        <v>0</v>
      </c>
      <c r="AT76">
        <v>11.5</v>
      </c>
      <c r="AU76">
        <v>0</v>
      </c>
      <c r="AV76">
        <v>11.5</v>
      </c>
      <c r="AW76">
        <v>0</v>
      </c>
      <c r="AX76">
        <v>11.5</v>
      </c>
      <c r="AY76">
        <v>0</v>
      </c>
      <c r="AZ76">
        <v>11.5</v>
      </c>
      <c r="BA76">
        <v>0</v>
      </c>
      <c r="BB76">
        <v>11.5</v>
      </c>
      <c r="BC76">
        <v>4</v>
      </c>
      <c r="BD76">
        <v>11.5</v>
      </c>
      <c r="BE76">
        <v>0</v>
      </c>
      <c r="BF76">
        <v>11.5</v>
      </c>
      <c r="BG76">
        <v>0</v>
      </c>
      <c r="BH76">
        <v>11.5</v>
      </c>
      <c r="BI76">
        <v>0</v>
      </c>
      <c r="BJ76">
        <v>11.5</v>
      </c>
      <c r="BK76">
        <v>0</v>
      </c>
    </row>
    <row r="77" spans="1:63" x14ac:dyDescent="0.15">
      <c r="A77" s="34" t="s">
        <v>259</v>
      </c>
      <c r="B77" s="34" t="s">
        <v>260</v>
      </c>
      <c r="C77" s="34" t="s">
        <v>261</v>
      </c>
      <c r="D77" s="34" t="s">
        <v>262</v>
      </c>
      <c r="E77">
        <v>168</v>
      </c>
      <c r="F77">
        <v>160</v>
      </c>
      <c r="G77">
        <v>168</v>
      </c>
      <c r="H77">
        <v>8</v>
      </c>
      <c r="I77">
        <v>0</v>
      </c>
      <c r="J77">
        <v>8</v>
      </c>
      <c r="K77">
        <v>0</v>
      </c>
      <c r="L77">
        <v>0</v>
      </c>
      <c r="M77">
        <v>0</v>
      </c>
      <c r="N77">
        <v>0</v>
      </c>
      <c r="O77">
        <v>0</v>
      </c>
      <c r="P77">
        <v>0</v>
      </c>
      <c r="Q77">
        <v>0</v>
      </c>
      <c r="R77">
        <v>0</v>
      </c>
      <c r="S77">
        <v>0</v>
      </c>
      <c r="T77">
        <v>0</v>
      </c>
      <c r="U77">
        <v>0</v>
      </c>
      <c r="V77">
        <v>0</v>
      </c>
      <c r="W77">
        <v>0</v>
      </c>
      <c r="X77">
        <v>0</v>
      </c>
      <c r="Y77">
        <v>0</v>
      </c>
      <c r="AA77">
        <v>28</v>
      </c>
      <c r="AB77">
        <v>0</v>
      </c>
      <c r="AC77">
        <v>0</v>
      </c>
      <c r="AD77">
        <v>0</v>
      </c>
      <c r="AE77">
        <v>0</v>
      </c>
      <c r="AF77">
        <v>0</v>
      </c>
      <c r="AG77">
        <v>8</v>
      </c>
      <c r="AH77">
        <v>0</v>
      </c>
      <c r="AI77" t="s">
        <v>120</v>
      </c>
      <c r="AJ77">
        <v>0</v>
      </c>
      <c r="AK77">
        <v>12</v>
      </c>
      <c r="AL77">
        <v>0</v>
      </c>
      <c r="AM77">
        <v>12</v>
      </c>
      <c r="AN77">
        <v>0</v>
      </c>
      <c r="AO77">
        <v>12</v>
      </c>
      <c r="AP77">
        <v>0</v>
      </c>
      <c r="AQ77">
        <v>12</v>
      </c>
      <c r="AR77">
        <v>0</v>
      </c>
      <c r="AS77">
        <v>12</v>
      </c>
      <c r="AT77">
        <v>0</v>
      </c>
      <c r="AU77">
        <v>12</v>
      </c>
      <c r="AV77">
        <v>0</v>
      </c>
      <c r="AW77">
        <v>12</v>
      </c>
      <c r="AX77">
        <v>0</v>
      </c>
      <c r="AY77">
        <v>12</v>
      </c>
      <c r="AZ77">
        <v>0</v>
      </c>
      <c r="BA77">
        <v>12</v>
      </c>
      <c r="BB77">
        <v>0</v>
      </c>
      <c r="BC77">
        <v>12</v>
      </c>
      <c r="BD77">
        <v>0</v>
      </c>
      <c r="BE77">
        <v>12</v>
      </c>
      <c r="BF77">
        <v>0</v>
      </c>
      <c r="BG77">
        <v>12</v>
      </c>
      <c r="BH77">
        <v>0</v>
      </c>
      <c r="BI77">
        <v>12</v>
      </c>
      <c r="BJ77">
        <v>0</v>
      </c>
      <c r="BK77">
        <v>12</v>
      </c>
    </row>
    <row r="78" spans="1:63" x14ac:dyDescent="0.15">
      <c r="A78" s="34" t="s">
        <v>259</v>
      </c>
      <c r="B78" s="34" t="s">
        <v>260</v>
      </c>
      <c r="C78" s="34" t="s">
        <v>261</v>
      </c>
      <c r="D78" s="34" t="s">
        <v>262</v>
      </c>
      <c r="E78">
        <v>168</v>
      </c>
      <c r="F78">
        <v>160</v>
      </c>
      <c r="G78">
        <v>168</v>
      </c>
      <c r="H78">
        <v>8</v>
      </c>
      <c r="I78">
        <v>0</v>
      </c>
      <c r="J78">
        <v>8</v>
      </c>
      <c r="K78">
        <v>0</v>
      </c>
      <c r="L78">
        <v>0</v>
      </c>
      <c r="M78">
        <v>0</v>
      </c>
      <c r="N78">
        <v>0</v>
      </c>
      <c r="O78">
        <v>0</v>
      </c>
      <c r="P78">
        <v>0</v>
      </c>
      <c r="Q78">
        <v>0</v>
      </c>
      <c r="R78">
        <v>0</v>
      </c>
      <c r="S78">
        <v>0</v>
      </c>
      <c r="T78">
        <v>0</v>
      </c>
      <c r="U78">
        <v>0</v>
      </c>
      <c r="V78">
        <v>0</v>
      </c>
      <c r="W78">
        <v>0</v>
      </c>
      <c r="X78">
        <v>0</v>
      </c>
      <c r="Y78">
        <v>0</v>
      </c>
      <c r="AA78">
        <v>28</v>
      </c>
      <c r="AB78">
        <v>0</v>
      </c>
      <c r="AC78">
        <v>0</v>
      </c>
      <c r="AD78">
        <v>0</v>
      </c>
      <c r="AE78">
        <v>0</v>
      </c>
      <c r="AF78">
        <v>0</v>
      </c>
      <c r="AG78">
        <v>8</v>
      </c>
      <c r="AH78">
        <v>0</v>
      </c>
      <c r="AI78" t="s">
        <v>118</v>
      </c>
      <c r="AJ78">
        <v>0</v>
      </c>
      <c r="AK78">
        <v>12</v>
      </c>
      <c r="AL78">
        <v>0</v>
      </c>
      <c r="AM78">
        <v>12</v>
      </c>
      <c r="AN78">
        <v>0</v>
      </c>
      <c r="AO78">
        <v>12</v>
      </c>
      <c r="AP78">
        <v>0</v>
      </c>
      <c r="AQ78">
        <v>12</v>
      </c>
      <c r="AR78">
        <v>0</v>
      </c>
      <c r="AS78">
        <v>12</v>
      </c>
      <c r="AT78">
        <v>0</v>
      </c>
      <c r="AU78">
        <v>12</v>
      </c>
      <c r="AV78">
        <v>0</v>
      </c>
      <c r="AW78">
        <v>12</v>
      </c>
      <c r="AX78">
        <v>0</v>
      </c>
      <c r="AY78">
        <v>12</v>
      </c>
      <c r="AZ78">
        <v>0</v>
      </c>
      <c r="BA78">
        <v>12</v>
      </c>
      <c r="BB78">
        <v>0</v>
      </c>
      <c r="BC78">
        <v>12</v>
      </c>
      <c r="BD78">
        <v>0</v>
      </c>
      <c r="BE78">
        <v>12</v>
      </c>
      <c r="BF78">
        <v>0</v>
      </c>
      <c r="BG78">
        <v>12</v>
      </c>
      <c r="BH78">
        <v>0</v>
      </c>
      <c r="BI78">
        <v>12</v>
      </c>
      <c r="BJ78">
        <v>0</v>
      </c>
      <c r="BK78">
        <v>12</v>
      </c>
    </row>
    <row r="79" spans="1:63" x14ac:dyDescent="0.15">
      <c r="A79" s="34" t="s">
        <v>259</v>
      </c>
      <c r="B79" s="34" t="s">
        <v>260</v>
      </c>
      <c r="C79" s="34" t="s">
        <v>263</v>
      </c>
      <c r="D79" s="34" t="s">
        <v>264</v>
      </c>
      <c r="E79">
        <v>166</v>
      </c>
      <c r="F79">
        <v>160</v>
      </c>
      <c r="G79">
        <v>156</v>
      </c>
      <c r="H79">
        <v>6</v>
      </c>
      <c r="I79">
        <v>0</v>
      </c>
      <c r="J79">
        <v>6</v>
      </c>
      <c r="K79">
        <v>0</v>
      </c>
      <c r="L79">
        <v>0</v>
      </c>
      <c r="M79">
        <v>0</v>
      </c>
      <c r="N79">
        <v>0</v>
      </c>
      <c r="O79">
        <v>0</v>
      </c>
      <c r="P79">
        <v>0</v>
      </c>
      <c r="Q79">
        <v>0</v>
      </c>
      <c r="R79">
        <v>0</v>
      </c>
      <c r="S79">
        <v>0</v>
      </c>
      <c r="T79">
        <v>1</v>
      </c>
      <c r="U79">
        <v>0</v>
      </c>
      <c r="V79">
        <v>0</v>
      </c>
      <c r="W79">
        <v>0</v>
      </c>
      <c r="X79">
        <v>0</v>
      </c>
      <c r="Y79">
        <v>0</v>
      </c>
      <c r="AA79">
        <v>28</v>
      </c>
      <c r="AB79">
        <v>0</v>
      </c>
      <c r="AC79">
        <v>0</v>
      </c>
      <c r="AD79">
        <v>0</v>
      </c>
      <c r="AE79">
        <v>0</v>
      </c>
      <c r="AF79">
        <v>0</v>
      </c>
      <c r="AG79">
        <v>6</v>
      </c>
      <c r="AH79">
        <v>0</v>
      </c>
      <c r="AI79" t="s">
        <v>120</v>
      </c>
      <c r="AJ79">
        <v>12</v>
      </c>
      <c r="AK79">
        <v>0</v>
      </c>
      <c r="AL79">
        <v>12</v>
      </c>
      <c r="AM79">
        <v>0</v>
      </c>
      <c r="AN79">
        <v>12</v>
      </c>
      <c r="AO79">
        <v>0</v>
      </c>
      <c r="AP79">
        <v>12</v>
      </c>
      <c r="AQ79">
        <v>0</v>
      </c>
      <c r="AR79">
        <v>12</v>
      </c>
      <c r="AS79">
        <v>0</v>
      </c>
      <c r="AT79">
        <v>12</v>
      </c>
      <c r="AU79">
        <v>0</v>
      </c>
      <c r="AV79">
        <v>12</v>
      </c>
      <c r="AW79">
        <v>0</v>
      </c>
      <c r="AX79">
        <v>0</v>
      </c>
      <c r="AY79">
        <v>0</v>
      </c>
      <c r="AZ79">
        <v>12</v>
      </c>
      <c r="BA79">
        <v>0</v>
      </c>
      <c r="BB79">
        <v>12</v>
      </c>
      <c r="BC79">
        <v>0</v>
      </c>
      <c r="BD79">
        <v>12</v>
      </c>
      <c r="BE79">
        <v>0</v>
      </c>
      <c r="BF79">
        <v>12</v>
      </c>
      <c r="BG79">
        <v>0</v>
      </c>
      <c r="BH79">
        <v>12</v>
      </c>
      <c r="BI79">
        <v>0</v>
      </c>
      <c r="BJ79">
        <v>12</v>
      </c>
      <c r="BK79">
        <v>0</v>
      </c>
    </row>
    <row r="80" spans="1:63" x14ac:dyDescent="0.15">
      <c r="A80" s="34" t="s">
        <v>259</v>
      </c>
      <c r="B80" s="34" t="s">
        <v>260</v>
      </c>
      <c r="C80" s="34" t="s">
        <v>263</v>
      </c>
      <c r="D80" s="34" t="s">
        <v>264</v>
      </c>
      <c r="E80">
        <v>166</v>
      </c>
      <c r="F80">
        <v>160</v>
      </c>
      <c r="G80">
        <v>156</v>
      </c>
      <c r="H80">
        <v>6</v>
      </c>
      <c r="I80">
        <v>0</v>
      </c>
      <c r="J80">
        <v>6</v>
      </c>
      <c r="K80">
        <v>0</v>
      </c>
      <c r="L80">
        <v>0</v>
      </c>
      <c r="M80">
        <v>0</v>
      </c>
      <c r="N80">
        <v>0</v>
      </c>
      <c r="O80">
        <v>0</v>
      </c>
      <c r="P80">
        <v>0</v>
      </c>
      <c r="Q80">
        <v>0</v>
      </c>
      <c r="R80">
        <v>0</v>
      </c>
      <c r="S80">
        <v>0</v>
      </c>
      <c r="T80">
        <v>1</v>
      </c>
      <c r="U80">
        <v>0</v>
      </c>
      <c r="V80">
        <v>0</v>
      </c>
      <c r="W80">
        <v>0</v>
      </c>
      <c r="X80">
        <v>0</v>
      </c>
      <c r="Y80">
        <v>0</v>
      </c>
      <c r="AA80">
        <v>28</v>
      </c>
      <c r="AB80">
        <v>0</v>
      </c>
      <c r="AC80">
        <v>0</v>
      </c>
      <c r="AD80">
        <v>0</v>
      </c>
      <c r="AE80">
        <v>0</v>
      </c>
      <c r="AF80">
        <v>0</v>
      </c>
      <c r="AG80">
        <v>6</v>
      </c>
      <c r="AH80">
        <v>0</v>
      </c>
      <c r="AI80" t="s">
        <v>118</v>
      </c>
      <c r="AJ80">
        <v>12</v>
      </c>
      <c r="AK80">
        <v>0</v>
      </c>
      <c r="AL80">
        <v>12</v>
      </c>
      <c r="AM80">
        <v>0</v>
      </c>
      <c r="AN80">
        <v>12</v>
      </c>
      <c r="AO80">
        <v>0</v>
      </c>
      <c r="AP80">
        <v>12</v>
      </c>
      <c r="AQ80">
        <v>0</v>
      </c>
      <c r="AR80">
        <v>12</v>
      </c>
      <c r="AS80">
        <v>0</v>
      </c>
      <c r="AT80">
        <v>12</v>
      </c>
      <c r="AU80">
        <v>0</v>
      </c>
      <c r="AV80">
        <v>12</v>
      </c>
      <c r="AW80">
        <v>0</v>
      </c>
      <c r="AX80">
        <v>10</v>
      </c>
      <c r="AY80">
        <v>0</v>
      </c>
      <c r="AZ80">
        <v>12</v>
      </c>
      <c r="BA80">
        <v>0</v>
      </c>
      <c r="BB80">
        <v>12</v>
      </c>
      <c r="BC80">
        <v>0</v>
      </c>
      <c r="BD80">
        <v>12</v>
      </c>
      <c r="BE80">
        <v>0</v>
      </c>
      <c r="BF80">
        <v>12</v>
      </c>
      <c r="BG80">
        <v>0</v>
      </c>
      <c r="BH80">
        <v>12</v>
      </c>
      <c r="BI80">
        <v>0</v>
      </c>
      <c r="BJ80">
        <v>12</v>
      </c>
      <c r="BK80">
        <v>0</v>
      </c>
    </row>
    <row r="81" spans="1:63" x14ac:dyDescent="0.15">
      <c r="A81" s="34" t="s">
        <v>259</v>
      </c>
      <c r="B81" s="34" t="s">
        <v>260</v>
      </c>
      <c r="C81" s="34" t="s">
        <v>265</v>
      </c>
      <c r="D81" s="34" t="s">
        <v>266</v>
      </c>
      <c r="E81">
        <v>288</v>
      </c>
      <c r="F81">
        <v>160</v>
      </c>
      <c r="G81">
        <v>288</v>
      </c>
      <c r="H81">
        <v>128</v>
      </c>
      <c r="I81">
        <v>0</v>
      </c>
      <c r="J81">
        <v>128</v>
      </c>
      <c r="K81">
        <v>0</v>
      </c>
      <c r="L81">
        <v>0</v>
      </c>
      <c r="M81">
        <v>0</v>
      </c>
      <c r="N81">
        <v>0</v>
      </c>
      <c r="O81">
        <v>0</v>
      </c>
      <c r="P81">
        <v>0</v>
      </c>
      <c r="Q81">
        <v>0</v>
      </c>
      <c r="R81">
        <v>0</v>
      </c>
      <c r="S81">
        <v>0</v>
      </c>
      <c r="T81">
        <v>0</v>
      </c>
      <c r="U81">
        <v>0</v>
      </c>
      <c r="V81">
        <v>0</v>
      </c>
      <c r="W81">
        <v>0</v>
      </c>
      <c r="X81">
        <v>0</v>
      </c>
      <c r="Y81">
        <v>0</v>
      </c>
      <c r="AA81">
        <v>28</v>
      </c>
      <c r="AB81">
        <v>0</v>
      </c>
      <c r="AC81">
        <v>0</v>
      </c>
      <c r="AD81">
        <v>0</v>
      </c>
      <c r="AE81">
        <v>0</v>
      </c>
      <c r="AF81">
        <v>0</v>
      </c>
      <c r="AG81">
        <v>128</v>
      </c>
      <c r="AH81">
        <v>0</v>
      </c>
      <c r="AI81" t="s">
        <v>120</v>
      </c>
      <c r="AJ81">
        <v>12</v>
      </c>
      <c r="AK81">
        <v>12</v>
      </c>
      <c r="AL81">
        <v>0</v>
      </c>
      <c r="AM81">
        <v>12</v>
      </c>
      <c r="AN81">
        <v>12</v>
      </c>
      <c r="AO81">
        <v>12</v>
      </c>
      <c r="AP81">
        <v>12</v>
      </c>
      <c r="AQ81">
        <v>0</v>
      </c>
      <c r="AR81">
        <v>12</v>
      </c>
      <c r="AS81">
        <v>12</v>
      </c>
      <c r="AT81">
        <v>12</v>
      </c>
      <c r="AU81">
        <v>12</v>
      </c>
      <c r="AV81">
        <v>12</v>
      </c>
      <c r="AW81">
        <v>12</v>
      </c>
      <c r="AX81">
        <v>12</v>
      </c>
      <c r="AY81">
        <v>0</v>
      </c>
      <c r="AZ81">
        <v>12</v>
      </c>
      <c r="BA81">
        <v>12</v>
      </c>
      <c r="BB81">
        <v>12</v>
      </c>
      <c r="BC81">
        <v>12</v>
      </c>
      <c r="BD81">
        <v>0</v>
      </c>
      <c r="BE81">
        <v>12</v>
      </c>
      <c r="BF81">
        <v>12</v>
      </c>
      <c r="BG81">
        <v>12</v>
      </c>
      <c r="BH81">
        <v>12</v>
      </c>
      <c r="BI81">
        <v>12</v>
      </c>
      <c r="BJ81">
        <v>12</v>
      </c>
      <c r="BK81">
        <v>12</v>
      </c>
    </row>
    <row r="82" spans="1:63" x14ac:dyDescent="0.15">
      <c r="A82" s="34" t="s">
        <v>259</v>
      </c>
      <c r="B82" s="34" t="s">
        <v>260</v>
      </c>
      <c r="C82" s="34" t="s">
        <v>265</v>
      </c>
      <c r="D82" s="34" t="s">
        <v>266</v>
      </c>
      <c r="E82">
        <v>288</v>
      </c>
      <c r="F82">
        <v>160</v>
      </c>
      <c r="G82">
        <v>288</v>
      </c>
      <c r="H82">
        <v>128</v>
      </c>
      <c r="I82">
        <v>0</v>
      </c>
      <c r="J82">
        <v>128</v>
      </c>
      <c r="K82">
        <v>0</v>
      </c>
      <c r="L82">
        <v>0</v>
      </c>
      <c r="M82">
        <v>0</v>
      </c>
      <c r="N82">
        <v>0</v>
      </c>
      <c r="O82">
        <v>0</v>
      </c>
      <c r="P82">
        <v>0</v>
      </c>
      <c r="Q82">
        <v>0</v>
      </c>
      <c r="R82">
        <v>0</v>
      </c>
      <c r="S82">
        <v>0</v>
      </c>
      <c r="T82">
        <v>0</v>
      </c>
      <c r="U82">
        <v>0</v>
      </c>
      <c r="V82">
        <v>0</v>
      </c>
      <c r="W82">
        <v>0</v>
      </c>
      <c r="X82">
        <v>0</v>
      </c>
      <c r="Y82">
        <v>0</v>
      </c>
      <c r="AA82">
        <v>28</v>
      </c>
      <c r="AB82">
        <v>0</v>
      </c>
      <c r="AC82">
        <v>0</v>
      </c>
      <c r="AD82">
        <v>0</v>
      </c>
      <c r="AE82">
        <v>0</v>
      </c>
      <c r="AF82">
        <v>0</v>
      </c>
      <c r="AG82">
        <v>128</v>
      </c>
      <c r="AH82">
        <v>0</v>
      </c>
      <c r="AI82" t="s">
        <v>118</v>
      </c>
      <c r="AJ82">
        <v>12</v>
      </c>
      <c r="AK82">
        <v>12</v>
      </c>
      <c r="AL82">
        <v>0</v>
      </c>
      <c r="AM82">
        <v>12</v>
      </c>
      <c r="AN82">
        <v>12</v>
      </c>
      <c r="AO82">
        <v>12</v>
      </c>
      <c r="AP82">
        <v>12</v>
      </c>
      <c r="AQ82">
        <v>0</v>
      </c>
      <c r="AR82">
        <v>12</v>
      </c>
      <c r="AS82">
        <v>12</v>
      </c>
      <c r="AT82">
        <v>12</v>
      </c>
      <c r="AU82">
        <v>12</v>
      </c>
      <c r="AV82">
        <v>12</v>
      </c>
      <c r="AW82">
        <v>12</v>
      </c>
      <c r="AX82">
        <v>12</v>
      </c>
      <c r="AY82">
        <v>0</v>
      </c>
      <c r="AZ82">
        <v>12</v>
      </c>
      <c r="BA82">
        <v>12</v>
      </c>
      <c r="BB82">
        <v>12</v>
      </c>
      <c r="BC82">
        <v>12</v>
      </c>
      <c r="BD82">
        <v>0</v>
      </c>
      <c r="BE82">
        <v>12</v>
      </c>
      <c r="BF82">
        <v>12</v>
      </c>
      <c r="BG82">
        <v>12</v>
      </c>
      <c r="BH82">
        <v>12</v>
      </c>
      <c r="BI82">
        <v>12</v>
      </c>
      <c r="BJ82">
        <v>12</v>
      </c>
      <c r="BK82">
        <v>12</v>
      </c>
    </row>
    <row r="83" spans="1:63" x14ac:dyDescent="0.15">
      <c r="A83" s="34" t="s">
        <v>267</v>
      </c>
      <c r="B83" s="34" t="s">
        <v>268</v>
      </c>
      <c r="C83" s="34" t="s">
        <v>269</v>
      </c>
      <c r="D83" s="34" t="s">
        <v>270</v>
      </c>
      <c r="E83">
        <v>160</v>
      </c>
      <c r="F83">
        <v>160</v>
      </c>
      <c r="G83">
        <v>160</v>
      </c>
      <c r="H83">
        <v>0</v>
      </c>
      <c r="I83">
        <v>0</v>
      </c>
      <c r="J83">
        <v>0</v>
      </c>
      <c r="K83">
        <v>0</v>
      </c>
      <c r="L83">
        <v>0</v>
      </c>
      <c r="M83">
        <v>0</v>
      </c>
      <c r="N83">
        <v>0</v>
      </c>
      <c r="O83">
        <v>0</v>
      </c>
      <c r="P83">
        <v>0</v>
      </c>
      <c r="Q83">
        <v>0</v>
      </c>
      <c r="R83">
        <v>0</v>
      </c>
      <c r="S83">
        <v>0</v>
      </c>
      <c r="T83">
        <v>0</v>
      </c>
      <c r="U83">
        <v>0</v>
      </c>
      <c r="V83">
        <v>0</v>
      </c>
      <c r="W83">
        <v>0</v>
      </c>
      <c r="X83">
        <v>0</v>
      </c>
      <c r="Y83">
        <v>0</v>
      </c>
      <c r="AA83">
        <v>28</v>
      </c>
      <c r="AB83">
        <v>0</v>
      </c>
      <c r="AC83">
        <v>0</v>
      </c>
      <c r="AD83">
        <v>0</v>
      </c>
      <c r="AE83">
        <v>0</v>
      </c>
      <c r="AF83">
        <v>0</v>
      </c>
      <c r="AG83">
        <v>0</v>
      </c>
      <c r="AH83">
        <v>0</v>
      </c>
      <c r="AI83" t="s">
        <v>120</v>
      </c>
      <c r="AJ83">
        <v>0</v>
      </c>
      <c r="AK83">
        <v>0</v>
      </c>
      <c r="AL83">
        <v>0</v>
      </c>
      <c r="AM83">
        <v>11.5</v>
      </c>
      <c r="AN83">
        <v>11.5</v>
      </c>
      <c r="AO83">
        <v>11.5</v>
      </c>
      <c r="AP83">
        <v>11.5</v>
      </c>
      <c r="AQ83">
        <v>0</v>
      </c>
      <c r="AR83">
        <v>0</v>
      </c>
      <c r="AS83">
        <v>11.5</v>
      </c>
      <c r="AT83">
        <v>6.5</v>
      </c>
      <c r="AU83">
        <v>11.5</v>
      </c>
      <c r="AV83">
        <v>6.5</v>
      </c>
      <c r="AW83">
        <v>0</v>
      </c>
      <c r="AX83">
        <v>6.5</v>
      </c>
      <c r="AY83">
        <v>6.5</v>
      </c>
      <c r="AZ83">
        <v>6.5</v>
      </c>
      <c r="BA83">
        <v>6.5</v>
      </c>
      <c r="BB83">
        <v>0</v>
      </c>
      <c r="BC83">
        <v>6.5</v>
      </c>
      <c r="BD83">
        <v>6.5</v>
      </c>
      <c r="BE83">
        <v>6.5</v>
      </c>
      <c r="BF83">
        <v>6.5</v>
      </c>
      <c r="BG83">
        <v>6.5</v>
      </c>
      <c r="BH83">
        <v>6.5</v>
      </c>
      <c r="BI83">
        <v>6.5</v>
      </c>
      <c r="BJ83">
        <v>6.5</v>
      </c>
      <c r="BK83">
        <v>0</v>
      </c>
    </row>
    <row r="84" spans="1:63" x14ac:dyDescent="0.15">
      <c r="A84" s="34" t="s">
        <v>267</v>
      </c>
      <c r="B84" s="34" t="s">
        <v>268</v>
      </c>
      <c r="C84" s="34" t="s">
        <v>269</v>
      </c>
      <c r="D84" s="34" t="s">
        <v>270</v>
      </c>
      <c r="E84">
        <v>160</v>
      </c>
      <c r="F84">
        <v>160</v>
      </c>
      <c r="G84">
        <v>160</v>
      </c>
      <c r="H84">
        <v>0</v>
      </c>
      <c r="I84">
        <v>0</v>
      </c>
      <c r="J84">
        <v>0</v>
      </c>
      <c r="K84">
        <v>0</v>
      </c>
      <c r="L84">
        <v>0</v>
      </c>
      <c r="M84">
        <v>0</v>
      </c>
      <c r="N84">
        <v>0</v>
      </c>
      <c r="O84">
        <v>0</v>
      </c>
      <c r="P84">
        <v>0</v>
      </c>
      <c r="Q84">
        <v>0</v>
      </c>
      <c r="R84">
        <v>0</v>
      </c>
      <c r="S84">
        <v>0</v>
      </c>
      <c r="T84">
        <v>0</v>
      </c>
      <c r="U84">
        <v>0</v>
      </c>
      <c r="V84">
        <v>0</v>
      </c>
      <c r="W84">
        <v>0</v>
      </c>
      <c r="X84">
        <v>0</v>
      </c>
      <c r="Y84">
        <v>0</v>
      </c>
      <c r="AA84">
        <v>28</v>
      </c>
      <c r="AB84">
        <v>0</v>
      </c>
      <c r="AC84">
        <v>0</v>
      </c>
      <c r="AD84">
        <v>0</v>
      </c>
      <c r="AE84">
        <v>0</v>
      </c>
      <c r="AF84">
        <v>0</v>
      </c>
      <c r="AG84">
        <v>0</v>
      </c>
      <c r="AH84">
        <v>0</v>
      </c>
      <c r="AI84" t="s">
        <v>118</v>
      </c>
      <c r="AJ84">
        <v>0</v>
      </c>
      <c r="AK84">
        <v>0</v>
      </c>
      <c r="AL84">
        <v>0</v>
      </c>
      <c r="AM84">
        <v>11.5</v>
      </c>
      <c r="AN84">
        <v>11.5</v>
      </c>
      <c r="AO84">
        <v>11.5</v>
      </c>
      <c r="AP84">
        <v>11.5</v>
      </c>
      <c r="AQ84">
        <v>0</v>
      </c>
      <c r="AR84">
        <v>0</v>
      </c>
      <c r="AS84">
        <v>11.5</v>
      </c>
      <c r="AT84">
        <v>6.5</v>
      </c>
      <c r="AU84">
        <v>11.5</v>
      </c>
      <c r="AV84">
        <v>6.5</v>
      </c>
      <c r="AW84">
        <v>0</v>
      </c>
      <c r="AX84">
        <v>6.5</v>
      </c>
      <c r="AY84">
        <v>6.5</v>
      </c>
      <c r="AZ84">
        <v>6.5</v>
      </c>
      <c r="BA84">
        <v>6.5</v>
      </c>
      <c r="BB84">
        <v>0</v>
      </c>
      <c r="BC84">
        <v>6.5</v>
      </c>
      <c r="BD84">
        <v>6.5</v>
      </c>
      <c r="BE84">
        <v>6.5</v>
      </c>
      <c r="BF84">
        <v>6.5</v>
      </c>
      <c r="BG84">
        <v>6.5</v>
      </c>
      <c r="BH84">
        <v>6.5</v>
      </c>
      <c r="BI84">
        <v>6.5</v>
      </c>
      <c r="BJ84">
        <v>6.5</v>
      </c>
      <c r="BK84">
        <v>0</v>
      </c>
    </row>
    <row r="85" spans="1:63" x14ac:dyDescent="0.15">
      <c r="A85" s="34" t="s">
        <v>267</v>
      </c>
      <c r="B85" s="34" t="s">
        <v>268</v>
      </c>
      <c r="C85" s="34" t="s">
        <v>271</v>
      </c>
      <c r="D85" s="34" t="s">
        <v>272</v>
      </c>
      <c r="E85">
        <v>182.5</v>
      </c>
      <c r="F85">
        <v>160</v>
      </c>
      <c r="G85">
        <v>148</v>
      </c>
      <c r="H85">
        <v>22.5</v>
      </c>
      <c r="I85">
        <v>0</v>
      </c>
      <c r="J85">
        <v>22.5</v>
      </c>
      <c r="K85">
        <v>0</v>
      </c>
      <c r="L85">
        <v>0</v>
      </c>
      <c r="M85">
        <v>0</v>
      </c>
      <c r="N85">
        <v>0</v>
      </c>
      <c r="O85">
        <v>0</v>
      </c>
      <c r="P85">
        <v>0</v>
      </c>
      <c r="Q85">
        <v>0</v>
      </c>
      <c r="R85">
        <v>0</v>
      </c>
      <c r="S85">
        <v>0</v>
      </c>
      <c r="T85">
        <v>0</v>
      </c>
      <c r="U85">
        <v>0</v>
      </c>
      <c r="V85">
        <v>0</v>
      </c>
      <c r="W85">
        <v>0</v>
      </c>
      <c r="X85">
        <v>0</v>
      </c>
      <c r="Y85">
        <v>0</v>
      </c>
      <c r="AA85">
        <v>28</v>
      </c>
      <c r="AB85">
        <v>0</v>
      </c>
      <c r="AC85">
        <v>0</v>
      </c>
      <c r="AD85">
        <v>0</v>
      </c>
      <c r="AE85">
        <v>0</v>
      </c>
      <c r="AF85">
        <v>0</v>
      </c>
      <c r="AG85">
        <v>22.5</v>
      </c>
      <c r="AH85">
        <v>0</v>
      </c>
      <c r="AI85" t="s">
        <v>120</v>
      </c>
      <c r="AJ85">
        <v>10</v>
      </c>
      <c r="AK85">
        <v>11.5</v>
      </c>
      <c r="AL85">
        <v>0</v>
      </c>
      <c r="AM85">
        <v>0</v>
      </c>
      <c r="AN85">
        <v>0</v>
      </c>
      <c r="AO85">
        <v>0</v>
      </c>
      <c r="AP85">
        <v>0</v>
      </c>
      <c r="AQ85">
        <v>0</v>
      </c>
      <c r="AR85">
        <v>0</v>
      </c>
      <c r="AS85">
        <v>0</v>
      </c>
      <c r="AT85">
        <v>0</v>
      </c>
      <c r="AU85">
        <v>0</v>
      </c>
      <c r="AV85">
        <v>0</v>
      </c>
      <c r="AW85">
        <v>11.5</v>
      </c>
      <c r="AX85">
        <v>0</v>
      </c>
      <c r="AY85">
        <v>11.5</v>
      </c>
      <c r="AZ85">
        <v>0</v>
      </c>
      <c r="BA85">
        <v>11.5</v>
      </c>
      <c r="BB85">
        <v>11.5</v>
      </c>
      <c r="BC85">
        <v>11.5</v>
      </c>
      <c r="BD85">
        <v>0</v>
      </c>
      <c r="BE85">
        <v>11.5</v>
      </c>
      <c r="BF85">
        <v>0</v>
      </c>
      <c r="BG85">
        <v>11.5</v>
      </c>
      <c r="BH85">
        <v>11.5</v>
      </c>
      <c r="BI85">
        <v>11.5</v>
      </c>
      <c r="BJ85">
        <v>11.5</v>
      </c>
      <c r="BK85">
        <v>11.5</v>
      </c>
    </row>
    <row r="86" spans="1:63" x14ac:dyDescent="0.15">
      <c r="A86" s="34" t="s">
        <v>267</v>
      </c>
      <c r="B86" s="34" t="s">
        <v>268</v>
      </c>
      <c r="C86" s="34" t="s">
        <v>271</v>
      </c>
      <c r="D86" s="34" t="s">
        <v>272</v>
      </c>
      <c r="E86">
        <v>182.5</v>
      </c>
      <c r="F86">
        <v>160</v>
      </c>
      <c r="G86">
        <v>148</v>
      </c>
      <c r="H86">
        <v>22.5</v>
      </c>
      <c r="I86">
        <v>0</v>
      </c>
      <c r="J86">
        <v>22.5</v>
      </c>
      <c r="K86">
        <v>0</v>
      </c>
      <c r="L86">
        <v>0</v>
      </c>
      <c r="M86">
        <v>0</v>
      </c>
      <c r="N86">
        <v>0</v>
      </c>
      <c r="O86">
        <v>0</v>
      </c>
      <c r="P86">
        <v>0</v>
      </c>
      <c r="Q86">
        <v>0</v>
      </c>
      <c r="R86">
        <v>0</v>
      </c>
      <c r="S86">
        <v>0</v>
      </c>
      <c r="T86">
        <v>0</v>
      </c>
      <c r="U86">
        <v>0</v>
      </c>
      <c r="V86">
        <v>0</v>
      </c>
      <c r="W86">
        <v>0</v>
      </c>
      <c r="X86">
        <v>0</v>
      </c>
      <c r="Y86">
        <v>0</v>
      </c>
      <c r="AA86">
        <v>28</v>
      </c>
      <c r="AB86">
        <v>0</v>
      </c>
      <c r="AC86">
        <v>0</v>
      </c>
      <c r="AD86">
        <v>0</v>
      </c>
      <c r="AE86">
        <v>0</v>
      </c>
      <c r="AF86">
        <v>0</v>
      </c>
      <c r="AG86">
        <v>22.5</v>
      </c>
      <c r="AH86">
        <v>0</v>
      </c>
      <c r="AI86" t="s">
        <v>118</v>
      </c>
      <c r="AJ86">
        <v>10</v>
      </c>
      <c r="AK86">
        <v>11.5</v>
      </c>
      <c r="AL86">
        <v>0</v>
      </c>
      <c r="AM86">
        <v>0</v>
      </c>
      <c r="AN86">
        <v>0</v>
      </c>
      <c r="AO86">
        <v>0</v>
      </c>
      <c r="AP86">
        <v>0</v>
      </c>
      <c r="AQ86">
        <v>0</v>
      </c>
      <c r="AR86">
        <v>0</v>
      </c>
      <c r="AS86">
        <v>0</v>
      </c>
      <c r="AT86">
        <v>0</v>
      </c>
      <c r="AU86">
        <v>0</v>
      </c>
      <c r="AV86">
        <v>0</v>
      </c>
      <c r="AW86">
        <v>11.5</v>
      </c>
      <c r="AX86">
        <v>11.5</v>
      </c>
      <c r="AY86">
        <v>11.5</v>
      </c>
      <c r="AZ86">
        <v>11.5</v>
      </c>
      <c r="BA86">
        <v>11.5</v>
      </c>
      <c r="BB86">
        <v>11.5</v>
      </c>
      <c r="BC86">
        <v>11.5</v>
      </c>
      <c r="BD86">
        <v>11.5</v>
      </c>
      <c r="BE86">
        <v>11.5</v>
      </c>
      <c r="BF86">
        <v>0</v>
      </c>
      <c r="BG86">
        <v>11.5</v>
      </c>
      <c r="BH86">
        <v>11.5</v>
      </c>
      <c r="BI86">
        <v>11.5</v>
      </c>
      <c r="BJ86">
        <v>11.5</v>
      </c>
      <c r="BK86">
        <v>11.5</v>
      </c>
    </row>
    <row r="87" spans="1:63" x14ac:dyDescent="0.15">
      <c r="A87" s="34" t="s">
        <v>267</v>
      </c>
      <c r="B87" s="34" t="s">
        <v>268</v>
      </c>
      <c r="C87" s="34" t="s">
        <v>273</v>
      </c>
      <c r="D87" s="34" t="s">
        <v>274</v>
      </c>
      <c r="E87">
        <v>162.5</v>
      </c>
      <c r="F87">
        <v>160</v>
      </c>
      <c r="G87">
        <v>162.5</v>
      </c>
      <c r="H87">
        <v>2.5</v>
      </c>
      <c r="I87">
        <v>0</v>
      </c>
      <c r="J87">
        <v>2.5</v>
      </c>
      <c r="K87">
        <v>0</v>
      </c>
      <c r="L87">
        <v>0</v>
      </c>
      <c r="M87">
        <v>0</v>
      </c>
      <c r="N87">
        <v>0</v>
      </c>
      <c r="O87">
        <v>0</v>
      </c>
      <c r="P87">
        <v>0</v>
      </c>
      <c r="Q87">
        <v>0</v>
      </c>
      <c r="R87">
        <v>0</v>
      </c>
      <c r="S87">
        <v>0</v>
      </c>
      <c r="T87">
        <v>0</v>
      </c>
      <c r="U87">
        <v>0</v>
      </c>
      <c r="V87">
        <v>0</v>
      </c>
      <c r="W87">
        <v>0</v>
      </c>
      <c r="X87">
        <v>0</v>
      </c>
      <c r="Y87">
        <v>0</v>
      </c>
      <c r="AA87">
        <v>28</v>
      </c>
      <c r="AB87">
        <v>0</v>
      </c>
      <c r="AC87">
        <v>0</v>
      </c>
      <c r="AD87">
        <v>0</v>
      </c>
      <c r="AE87">
        <v>0</v>
      </c>
      <c r="AF87">
        <v>0</v>
      </c>
      <c r="AG87">
        <v>2.5</v>
      </c>
      <c r="AH87">
        <v>0</v>
      </c>
      <c r="AI87" t="s">
        <v>120</v>
      </c>
      <c r="AJ87">
        <v>0</v>
      </c>
      <c r="AK87">
        <v>0</v>
      </c>
      <c r="AL87">
        <v>0</v>
      </c>
      <c r="AM87">
        <v>0</v>
      </c>
      <c r="AN87">
        <v>0</v>
      </c>
      <c r="AO87">
        <v>0</v>
      </c>
      <c r="AP87">
        <v>0</v>
      </c>
      <c r="AQ87">
        <v>11.5</v>
      </c>
      <c r="AR87">
        <v>11.5</v>
      </c>
      <c r="AS87">
        <v>0</v>
      </c>
      <c r="AT87">
        <v>11.5</v>
      </c>
      <c r="AU87">
        <v>6.5</v>
      </c>
      <c r="AV87">
        <v>11.5</v>
      </c>
      <c r="AW87">
        <v>0</v>
      </c>
      <c r="AX87">
        <v>11.5</v>
      </c>
      <c r="AY87">
        <v>0</v>
      </c>
      <c r="AZ87">
        <v>11.5</v>
      </c>
      <c r="BA87">
        <v>0</v>
      </c>
      <c r="BB87">
        <v>11.5</v>
      </c>
      <c r="BC87">
        <v>0</v>
      </c>
      <c r="BD87">
        <v>11.5</v>
      </c>
      <c r="BE87">
        <v>0</v>
      </c>
      <c r="BF87">
        <v>11.5</v>
      </c>
      <c r="BG87">
        <v>11.5</v>
      </c>
      <c r="BH87">
        <v>11.5</v>
      </c>
      <c r="BI87">
        <v>11.5</v>
      </c>
      <c r="BJ87">
        <v>11.5</v>
      </c>
      <c r="BK87">
        <v>6.5</v>
      </c>
    </row>
    <row r="88" spans="1:63" x14ac:dyDescent="0.15">
      <c r="A88" s="34" t="s">
        <v>267</v>
      </c>
      <c r="B88" s="34" t="s">
        <v>268</v>
      </c>
      <c r="C88" s="34" t="s">
        <v>273</v>
      </c>
      <c r="D88" s="34" t="s">
        <v>274</v>
      </c>
      <c r="E88">
        <v>162.5</v>
      </c>
      <c r="F88">
        <v>160</v>
      </c>
      <c r="G88">
        <v>162.5</v>
      </c>
      <c r="H88">
        <v>2.5</v>
      </c>
      <c r="I88">
        <v>0</v>
      </c>
      <c r="J88">
        <v>2.5</v>
      </c>
      <c r="K88">
        <v>0</v>
      </c>
      <c r="L88">
        <v>0</v>
      </c>
      <c r="M88">
        <v>0</v>
      </c>
      <c r="N88">
        <v>0</v>
      </c>
      <c r="O88">
        <v>0</v>
      </c>
      <c r="P88">
        <v>0</v>
      </c>
      <c r="Q88">
        <v>0</v>
      </c>
      <c r="R88">
        <v>0</v>
      </c>
      <c r="S88">
        <v>0</v>
      </c>
      <c r="T88">
        <v>0</v>
      </c>
      <c r="U88">
        <v>0</v>
      </c>
      <c r="V88">
        <v>0</v>
      </c>
      <c r="W88">
        <v>0</v>
      </c>
      <c r="X88">
        <v>0</v>
      </c>
      <c r="Y88">
        <v>0</v>
      </c>
      <c r="AA88">
        <v>28</v>
      </c>
      <c r="AB88">
        <v>0</v>
      </c>
      <c r="AC88">
        <v>0</v>
      </c>
      <c r="AD88">
        <v>0</v>
      </c>
      <c r="AE88">
        <v>0</v>
      </c>
      <c r="AF88">
        <v>0</v>
      </c>
      <c r="AG88">
        <v>2.5</v>
      </c>
      <c r="AH88">
        <v>0</v>
      </c>
      <c r="AI88" t="s">
        <v>118</v>
      </c>
      <c r="AJ88">
        <v>0</v>
      </c>
      <c r="AK88">
        <v>0</v>
      </c>
      <c r="AL88">
        <v>0</v>
      </c>
      <c r="AM88">
        <v>0</v>
      </c>
      <c r="AN88">
        <v>0</v>
      </c>
      <c r="AO88">
        <v>0</v>
      </c>
      <c r="AP88">
        <v>0</v>
      </c>
      <c r="AQ88">
        <v>11.5</v>
      </c>
      <c r="AR88">
        <v>11.5</v>
      </c>
      <c r="AS88">
        <v>0</v>
      </c>
      <c r="AT88">
        <v>11.5</v>
      </c>
      <c r="AU88">
        <v>6.5</v>
      </c>
      <c r="AV88">
        <v>11.5</v>
      </c>
      <c r="AW88">
        <v>0</v>
      </c>
      <c r="AX88">
        <v>11.5</v>
      </c>
      <c r="AY88">
        <v>0</v>
      </c>
      <c r="AZ88">
        <v>11.5</v>
      </c>
      <c r="BA88">
        <v>0</v>
      </c>
      <c r="BB88">
        <v>11.5</v>
      </c>
      <c r="BC88">
        <v>0</v>
      </c>
      <c r="BD88">
        <v>11.5</v>
      </c>
      <c r="BE88">
        <v>0</v>
      </c>
      <c r="BF88">
        <v>11.5</v>
      </c>
      <c r="BG88">
        <v>11.5</v>
      </c>
      <c r="BH88">
        <v>11.5</v>
      </c>
      <c r="BI88">
        <v>11.5</v>
      </c>
      <c r="BJ88">
        <v>11.5</v>
      </c>
      <c r="BK88">
        <v>6.5</v>
      </c>
    </row>
    <row r="89" spans="1:63" x14ac:dyDescent="0.15">
      <c r="A89" s="34" t="s">
        <v>275</v>
      </c>
      <c r="B89" s="34" t="s">
        <v>276</v>
      </c>
      <c r="C89" s="34" t="s">
        <v>277</v>
      </c>
      <c r="D89" s="34" t="s">
        <v>278</v>
      </c>
      <c r="E89">
        <v>179.5</v>
      </c>
      <c r="F89">
        <v>160</v>
      </c>
      <c r="G89">
        <v>177.5</v>
      </c>
      <c r="H89">
        <v>19.5</v>
      </c>
      <c r="I89">
        <v>0</v>
      </c>
      <c r="J89">
        <v>19.5</v>
      </c>
      <c r="K89">
        <v>0</v>
      </c>
      <c r="L89">
        <v>0</v>
      </c>
      <c r="M89">
        <v>0</v>
      </c>
      <c r="N89">
        <v>0</v>
      </c>
      <c r="O89">
        <v>0</v>
      </c>
      <c r="P89">
        <v>0</v>
      </c>
      <c r="Q89">
        <v>0</v>
      </c>
      <c r="R89">
        <v>0</v>
      </c>
      <c r="S89">
        <v>0</v>
      </c>
      <c r="T89">
        <v>0</v>
      </c>
      <c r="U89">
        <v>0</v>
      </c>
      <c r="V89">
        <v>0</v>
      </c>
      <c r="W89">
        <v>0</v>
      </c>
      <c r="X89">
        <v>0</v>
      </c>
      <c r="Y89">
        <v>0</v>
      </c>
      <c r="AA89">
        <v>28</v>
      </c>
      <c r="AB89">
        <v>0</v>
      </c>
      <c r="AC89">
        <v>0</v>
      </c>
      <c r="AD89">
        <v>0</v>
      </c>
      <c r="AE89">
        <v>0</v>
      </c>
      <c r="AF89">
        <v>0</v>
      </c>
      <c r="AG89">
        <v>19.5</v>
      </c>
      <c r="AH89">
        <v>0</v>
      </c>
      <c r="AI89" t="s">
        <v>120</v>
      </c>
      <c r="AJ89">
        <v>0</v>
      </c>
      <c r="AK89">
        <v>12</v>
      </c>
      <c r="AL89">
        <v>0</v>
      </c>
      <c r="AM89">
        <v>12</v>
      </c>
      <c r="AN89">
        <v>0</v>
      </c>
      <c r="AO89">
        <v>12</v>
      </c>
      <c r="AP89">
        <v>0</v>
      </c>
      <c r="AQ89">
        <v>12</v>
      </c>
      <c r="AR89">
        <v>0</v>
      </c>
      <c r="AS89">
        <v>12</v>
      </c>
      <c r="AT89">
        <v>6.5</v>
      </c>
      <c r="AU89">
        <v>6.5</v>
      </c>
      <c r="AV89">
        <v>6.5</v>
      </c>
      <c r="AW89">
        <v>0</v>
      </c>
      <c r="AX89">
        <v>12</v>
      </c>
      <c r="AY89">
        <v>6.5</v>
      </c>
      <c r="AZ89">
        <v>6.5</v>
      </c>
      <c r="BA89">
        <v>6.5</v>
      </c>
      <c r="BB89">
        <v>6.5</v>
      </c>
      <c r="BC89">
        <v>12</v>
      </c>
      <c r="BD89">
        <v>12</v>
      </c>
      <c r="BE89">
        <v>0</v>
      </c>
      <c r="BF89">
        <v>12</v>
      </c>
      <c r="BG89">
        <v>0</v>
      </c>
      <c r="BH89">
        <v>12</v>
      </c>
      <c r="BI89">
        <v>0</v>
      </c>
      <c r="BJ89">
        <v>12</v>
      </c>
      <c r="BK89">
        <v>0</v>
      </c>
    </row>
    <row r="90" spans="1:63" x14ac:dyDescent="0.15">
      <c r="A90" s="34" t="s">
        <v>275</v>
      </c>
      <c r="B90" s="34" t="s">
        <v>276</v>
      </c>
      <c r="C90" s="34" t="s">
        <v>277</v>
      </c>
      <c r="D90" s="34" t="s">
        <v>278</v>
      </c>
      <c r="E90">
        <v>179.5</v>
      </c>
      <c r="F90">
        <v>160</v>
      </c>
      <c r="G90">
        <v>177.5</v>
      </c>
      <c r="H90">
        <v>19.5</v>
      </c>
      <c r="I90">
        <v>0</v>
      </c>
      <c r="J90">
        <v>19.5</v>
      </c>
      <c r="K90">
        <v>0</v>
      </c>
      <c r="L90">
        <v>0</v>
      </c>
      <c r="M90">
        <v>0</v>
      </c>
      <c r="N90">
        <v>0</v>
      </c>
      <c r="O90">
        <v>0</v>
      </c>
      <c r="P90">
        <v>0</v>
      </c>
      <c r="Q90">
        <v>0</v>
      </c>
      <c r="R90">
        <v>0</v>
      </c>
      <c r="S90">
        <v>0</v>
      </c>
      <c r="T90">
        <v>0</v>
      </c>
      <c r="U90">
        <v>0</v>
      </c>
      <c r="V90">
        <v>0</v>
      </c>
      <c r="W90">
        <v>0</v>
      </c>
      <c r="X90">
        <v>0</v>
      </c>
      <c r="Y90">
        <v>0</v>
      </c>
      <c r="AA90">
        <v>28</v>
      </c>
      <c r="AB90">
        <v>0</v>
      </c>
      <c r="AC90">
        <v>0</v>
      </c>
      <c r="AD90">
        <v>0</v>
      </c>
      <c r="AE90">
        <v>0</v>
      </c>
      <c r="AF90">
        <v>0</v>
      </c>
      <c r="AG90">
        <v>19.5</v>
      </c>
      <c r="AH90">
        <v>0</v>
      </c>
      <c r="AI90" t="s">
        <v>118</v>
      </c>
      <c r="AJ90">
        <v>0</v>
      </c>
      <c r="AK90">
        <v>12</v>
      </c>
      <c r="AL90">
        <v>0</v>
      </c>
      <c r="AM90">
        <v>12</v>
      </c>
      <c r="AN90">
        <v>0</v>
      </c>
      <c r="AO90">
        <v>12</v>
      </c>
      <c r="AP90">
        <v>0</v>
      </c>
      <c r="AQ90">
        <v>12</v>
      </c>
      <c r="AR90">
        <v>0</v>
      </c>
      <c r="AS90">
        <v>12</v>
      </c>
      <c r="AT90">
        <v>6.5</v>
      </c>
      <c r="AU90">
        <v>6.5</v>
      </c>
      <c r="AV90">
        <v>6.5</v>
      </c>
      <c r="AW90">
        <v>0</v>
      </c>
      <c r="AX90">
        <v>12</v>
      </c>
      <c r="AY90">
        <v>6.5</v>
      </c>
      <c r="AZ90">
        <v>6.5</v>
      </c>
      <c r="BA90">
        <v>6.5</v>
      </c>
      <c r="BB90">
        <v>6.5</v>
      </c>
      <c r="BC90">
        <v>12</v>
      </c>
      <c r="BD90">
        <v>12</v>
      </c>
      <c r="BE90">
        <v>0</v>
      </c>
      <c r="BF90">
        <v>12</v>
      </c>
      <c r="BG90">
        <v>0</v>
      </c>
      <c r="BH90">
        <v>12</v>
      </c>
      <c r="BI90">
        <v>0</v>
      </c>
      <c r="BJ90">
        <v>12</v>
      </c>
      <c r="BK90">
        <v>2</v>
      </c>
    </row>
    <row r="91" spans="1:63" x14ac:dyDescent="0.15">
      <c r="A91" s="34" t="s">
        <v>275</v>
      </c>
      <c r="B91" s="34" t="s">
        <v>276</v>
      </c>
      <c r="C91" s="34" t="s">
        <v>279</v>
      </c>
      <c r="D91" s="34" t="s">
        <v>280</v>
      </c>
      <c r="E91">
        <v>119.5</v>
      </c>
      <c r="F91">
        <v>160</v>
      </c>
      <c r="G91">
        <v>191.5</v>
      </c>
      <c r="H91">
        <v>-40.5</v>
      </c>
      <c r="I91">
        <v>0</v>
      </c>
      <c r="J91">
        <v>-40.5</v>
      </c>
      <c r="K91">
        <v>0</v>
      </c>
      <c r="L91">
        <v>72</v>
      </c>
      <c r="M91">
        <v>0</v>
      </c>
      <c r="N91">
        <v>0</v>
      </c>
      <c r="O91">
        <v>0</v>
      </c>
      <c r="P91">
        <v>0</v>
      </c>
      <c r="Q91">
        <v>0</v>
      </c>
      <c r="R91">
        <v>0</v>
      </c>
      <c r="S91">
        <v>0</v>
      </c>
      <c r="T91">
        <v>1</v>
      </c>
      <c r="U91">
        <v>0</v>
      </c>
      <c r="V91">
        <v>0</v>
      </c>
      <c r="W91">
        <v>0</v>
      </c>
      <c r="X91">
        <v>0</v>
      </c>
      <c r="Y91">
        <v>0</v>
      </c>
      <c r="AA91">
        <v>19</v>
      </c>
      <c r="AB91">
        <v>40.5</v>
      </c>
      <c r="AC91">
        <v>0</v>
      </c>
      <c r="AD91">
        <v>0</v>
      </c>
      <c r="AE91">
        <v>0</v>
      </c>
      <c r="AF91">
        <v>0</v>
      </c>
      <c r="AG91">
        <v>0</v>
      </c>
      <c r="AH91">
        <v>0</v>
      </c>
      <c r="AI91" t="s">
        <v>120</v>
      </c>
      <c r="AJ91">
        <v>0</v>
      </c>
      <c r="AK91">
        <v>12</v>
      </c>
      <c r="AL91">
        <v>11.5</v>
      </c>
      <c r="AM91">
        <v>12</v>
      </c>
      <c r="AN91">
        <v>0</v>
      </c>
      <c r="AO91">
        <v>12</v>
      </c>
      <c r="AP91">
        <v>0</v>
      </c>
      <c r="AQ91">
        <v>12</v>
      </c>
      <c r="AR91">
        <v>0</v>
      </c>
      <c r="AS91">
        <v>8</v>
      </c>
      <c r="AT91">
        <v>8</v>
      </c>
      <c r="AU91">
        <v>8</v>
      </c>
      <c r="AV91">
        <v>8</v>
      </c>
      <c r="AW91">
        <v>8</v>
      </c>
      <c r="AX91">
        <v>8</v>
      </c>
      <c r="AY91">
        <v>8</v>
      </c>
      <c r="AZ91">
        <v>8</v>
      </c>
      <c r="BA91">
        <v>8</v>
      </c>
      <c r="BB91">
        <v>0</v>
      </c>
      <c r="BC91">
        <v>12</v>
      </c>
      <c r="BD91">
        <v>0</v>
      </c>
      <c r="BE91">
        <v>12</v>
      </c>
      <c r="BF91">
        <v>0</v>
      </c>
      <c r="BG91">
        <v>12</v>
      </c>
      <c r="BH91">
        <v>0</v>
      </c>
      <c r="BI91">
        <v>12</v>
      </c>
      <c r="BJ91">
        <v>0</v>
      </c>
      <c r="BK91">
        <v>12</v>
      </c>
    </row>
    <row r="92" spans="1:63" x14ac:dyDescent="0.15">
      <c r="A92" s="34" t="s">
        <v>275</v>
      </c>
      <c r="B92" s="34" t="s">
        <v>276</v>
      </c>
      <c r="C92" s="34" t="s">
        <v>279</v>
      </c>
      <c r="D92" s="34" t="s">
        <v>280</v>
      </c>
      <c r="E92">
        <v>119.5</v>
      </c>
      <c r="F92">
        <v>160</v>
      </c>
      <c r="G92">
        <v>191.5</v>
      </c>
      <c r="H92">
        <v>-40.5</v>
      </c>
      <c r="I92">
        <v>0</v>
      </c>
      <c r="J92">
        <v>-40.5</v>
      </c>
      <c r="K92">
        <v>0</v>
      </c>
      <c r="L92">
        <v>72</v>
      </c>
      <c r="M92">
        <v>0</v>
      </c>
      <c r="N92">
        <v>0</v>
      </c>
      <c r="O92">
        <v>0</v>
      </c>
      <c r="P92">
        <v>0</v>
      </c>
      <c r="Q92">
        <v>0</v>
      </c>
      <c r="R92">
        <v>0</v>
      </c>
      <c r="S92">
        <v>0</v>
      </c>
      <c r="T92">
        <v>1</v>
      </c>
      <c r="U92">
        <v>0</v>
      </c>
      <c r="V92">
        <v>0</v>
      </c>
      <c r="W92">
        <v>0</v>
      </c>
      <c r="X92">
        <v>0</v>
      </c>
      <c r="Y92">
        <v>0</v>
      </c>
      <c r="AA92">
        <v>19</v>
      </c>
      <c r="AB92">
        <v>40.5</v>
      </c>
      <c r="AC92">
        <v>0</v>
      </c>
      <c r="AD92">
        <v>0</v>
      </c>
      <c r="AE92">
        <v>0</v>
      </c>
      <c r="AF92">
        <v>0</v>
      </c>
      <c r="AG92">
        <v>0</v>
      </c>
      <c r="AH92">
        <v>0</v>
      </c>
      <c r="AI92" t="s">
        <v>118</v>
      </c>
      <c r="AJ92">
        <v>0</v>
      </c>
      <c r="AK92">
        <v>12</v>
      </c>
      <c r="AL92">
        <v>11.5</v>
      </c>
      <c r="AM92">
        <v>12</v>
      </c>
      <c r="AN92">
        <v>0</v>
      </c>
      <c r="AO92">
        <v>12</v>
      </c>
      <c r="AP92">
        <v>0</v>
      </c>
      <c r="AQ92">
        <v>12</v>
      </c>
      <c r="AR92">
        <v>0</v>
      </c>
      <c r="AS92">
        <v>0</v>
      </c>
      <c r="AT92">
        <v>0</v>
      </c>
      <c r="AU92">
        <v>0</v>
      </c>
      <c r="AV92">
        <v>0</v>
      </c>
      <c r="AW92">
        <v>0</v>
      </c>
      <c r="AX92">
        <v>0</v>
      </c>
      <c r="AY92">
        <v>0</v>
      </c>
      <c r="AZ92">
        <v>0</v>
      </c>
      <c r="BA92">
        <v>0</v>
      </c>
      <c r="BB92">
        <v>0</v>
      </c>
      <c r="BC92">
        <v>12</v>
      </c>
      <c r="BD92">
        <v>0</v>
      </c>
      <c r="BE92">
        <v>12</v>
      </c>
      <c r="BF92">
        <v>0</v>
      </c>
      <c r="BG92">
        <v>12</v>
      </c>
      <c r="BH92">
        <v>0</v>
      </c>
      <c r="BI92">
        <v>12</v>
      </c>
      <c r="BJ92">
        <v>0</v>
      </c>
      <c r="BK92">
        <v>12</v>
      </c>
    </row>
    <row r="93" spans="1:63" x14ac:dyDescent="0.15">
      <c r="A93" s="34" t="s">
        <v>275</v>
      </c>
      <c r="B93" s="34" t="s">
        <v>276</v>
      </c>
      <c r="C93" s="34" t="s">
        <v>281</v>
      </c>
      <c r="D93" s="34" t="s">
        <v>282</v>
      </c>
      <c r="E93">
        <v>0</v>
      </c>
      <c r="F93">
        <v>160</v>
      </c>
      <c r="G93">
        <v>0</v>
      </c>
      <c r="H93">
        <v>-160</v>
      </c>
      <c r="I93">
        <v>0</v>
      </c>
      <c r="J93">
        <v>-160</v>
      </c>
      <c r="K93">
        <v>0</v>
      </c>
      <c r="L93">
        <v>0</v>
      </c>
      <c r="M93">
        <v>0</v>
      </c>
      <c r="N93">
        <v>0</v>
      </c>
      <c r="O93">
        <v>0</v>
      </c>
      <c r="P93">
        <v>0</v>
      </c>
      <c r="Q93">
        <v>0</v>
      </c>
      <c r="R93">
        <v>0</v>
      </c>
      <c r="S93">
        <v>0</v>
      </c>
      <c r="T93">
        <v>0</v>
      </c>
      <c r="U93">
        <v>0</v>
      </c>
      <c r="V93">
        <v>0</v>
      </c>
      <c r="W93">
        <v>0</v>
      </c>
      <c r="X93">
        <v>0</v>
      </c>
      <c r="Y93">
        <v>0</v>
      </c>
      <c r="AA93">
        <v>28</v>
      </c>
      <c r="AB93">
        <v>0</v>
      </c>
      <c r="AC93">
        <v>0</v>
      </c>
      <c r="AD93">
        <v>0</v>
      </c>
      <c r="AE93">
        <v>0</v>
      </c>
      <c r="AF93">
        <v>160</v>
      </c>
      <c r="AG93">
        <v>0</v>
      </c>
      <c r="AH93">
        <v>0</v>
      </c>
      <c r="AI93" t="s">
        <v>120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row>
    <row r="94" spans="1:63" x14ac:dyDescent="0.15">
      <c r="A94" s="34" t="s">
        <v>275</v>
      </c>
      <c r="B94" s="34" t="s">
        <v>276</v>
      </c>
      <c r="C94" s="34" t="s">
        <v>281</v>
      </c>
      <c r="D94" s="34" t="s">
        <v>282</v>
      </c>
      <c r="E94">
        <v>0</v>
      </c>
      <c r="F94">
        <v>160</v>
      </c>
      <c r="G94">
        <v>0</v>
      </c>
      <c r="H94">
        <v>-160</v>
      </c>
      <c r="I94">
        <v>0</v>
      </c>
      <c r="J94">
        <v>-160</v>
      </c>
      <c r="K94">
        <v>0</v>
      </c>
      <c r="L94">
        <v>0</v>
      </c>
      <c r="M94">
        <v>0</v>
      </c>
      <c r="N94">
        <v>0</v>
      </c>
      <c r="O94">
        <v>0</v>
      </c>
      <c r="P94">
        <v>0</v>
      </c>
      <c r="Q94">
        <v>0</v>
      </c>
      <c r="R94">
        <v>0</v>
      </c>
      <c r="S94">
        <v>0</v>
      </c>
      <c r="T94">
        <v>0</v>
      </c>
      <c r="U94">
        <v>0</v>
      </c>
      <c r="V94">
        <v>0</v>
      </c>
      <c r="W94">
        <v>0</v>
      </c>
      <c r="X94">
        <v>0</v>
      </c>
      <c r="Y94">
        <v>0</v>
      </c>
      <c r="AA94">
        <v>28</v>
      </c>
      <c r="AB94">
        <v>0</v>
      </c>
      <c r="AC94">
        <v>0</v>
      </c>
      <c r="AD94">
        <v>0</v>
      </c>
      <c r="AE94">
        <v>0</v>
      </c>
      <c r="AF94">
        <v>160</v>
      </c>
      <c r="AG94">
        <v>0</v>
      </c>
      <c r="AH94">
        <v>0</v>
      </c>
      <c r="AI94" t="s">
        <v>118</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row>
    <row r="95" spans="1:63" x14ac:dyDescent="0.15">
      <c r="A95" s="34" t="s">
        <v>275</v>
      </c>
      <c r="B95" s="34" t="s">
        <v>276</v>
      </c>
      <c r="C95" s="34" t="s">
        <v>283</v>
      </c>
      <c r="D95" s="34" t="s">
        <v>284</v>
      </c>
      <c r="E95">
        <v>180</v>
      </c>
      <c r="F95">
        <v>160</v>
      </c>
      <c r="G95">
        <v>180</v>
      </c>
      <c r="H95">
        <v>20</v>
      </c>
      <c r="I95">
        <v>0</v>
      </c>
      <c r="J95">
        <v>20</v>
      </c>
      <c r="K95">
        <v>0</v>
      </c>
      <c r="L95">
        <v>0</v>
      </c>
      <c r="M95">
        <v>0</v>
      </c>
      <c r="N95">
        <v>0</v>
      </c>
      <c r="O95">
        <v>0</v>
      </c>
      <c r="P95">
        <v>0</v>
      </c>
      <c r="Q95">
        <v>0</v>
      </c>
      <c r="R95">
        <v>0</v>
      </c>
      <c r="S95">
        <v>0</v>
      </c>
      <c r="T95">
        <v>0</v>
      </c>
      <c r="U95">
        <v>0</v>
      </c>
      <c r="V95">
        <v>0</v>
      </c>
      <c r="W95">
        <v>0</v>
      </c>
      <c r="X95">
        <v>0</v>
      </c>
      <c r="Y95">
        <v>0</v>
      </c>
      <c r="AA95">
        <v>28</v>
      </c>
      <c r="AB95">
        <v>0</v>
      </c>
      <c r="AC95">
        <v>0</v>
      </c>
      <c r="AD95">
        <v>0</v>
      </c>
      <c r="AE95">
        <v>0</v>
      </c>
      <c r="AF95">
        <v>0</v>
      </c>
      <c r="AG95">
        <v>20</v>
      </c>
      <c r="AH95">
        <v>0</v>
      </c>
      <c r="AI95" t="s">
        <v>120</v>
      </c>
      <c r="AJ95">
        <v>12</v>
      </c>
      <c r="AK95">
        <v>0</v>
      </c>
      <c r="AL95">
        <v>12</v>
      </c>
      <c r="AM95">
        <v>0</v>
      </c>
      <c r="AN95">
        <v>12</v>
      </c>
      <c r="AO95">
        <v>0</v>
      </c>
      <c r="AP95">
        <v>12</v>
      </c>
      <c r="AQ95">
        <v>0</v>
      </c>
      <c r="AR95">
        <v>12</v>
      </c>
      <c r="AS95">
        <v>0</v>
      </c>
      <c r="AT95">
        <v>12</v>
      </c>
      <c r="AU95">
        <v>0</v>
      </c>
      <c r="AV95">
        <v>12</v>
      </c>
      <c r="AW95">
        <v>12</v>
      </c>
      <c r="AX95">
        <v>12</v>
      </c>
      <c r="AY95">
        <v>0</v>
      </c>
      <c r="AZ95">
        <v>12</v>
      </c>
      <c r="BA95">
        <v>0</v>
      </c>
      <c r="BB95">
        <v>12</v>
      </c>
      <c r="BC95">
        <v>0</v>
      </c>
      <c r="BD95">
        <v>12</v>
      </c>
      <c r="BE95">
        <v>0</v>
      </c>
      <c r="BF95">
        <v>12</v>
      </c>
      <c r="BG95">
        <v>0</v>
      </c>
      <c r="BH95">
        <v>12</v>
      </c>
      <c r="BI95">
        <v>0</v>
      </c>
      <c r="BJ95">
        <v>12</v>
      </c>
      <c r="BK95">
        <v>0</v>
      </c>
    </row>
    <row r="96" spans="1:63" x14ac:dyDescent="0.15">
      <c r="A96" s="34" t="s">
        <v>275</v>
      </c>
      <c r="B96" s="34" t="s">
        <v>276</v>
      </c>
      <c r="C96" s="34" t="s">
        <v>283</v>
      </c>
      <c r="D96" s="34" t="s">
        <v>284</v>
      </c>
      <c r="E96">
        <v>180</v>
      </c>
      <c r="F96">
        <v>160</v>
      </c>
      <c r="G96">
        <v>180</v>
      </c>
      <c r="H96">
        <v>20</v>
      </c>
      <c r="I96">
        <v>0</v>
      </c>
      <c r="J96">
        <v>20</v>
      </c>
      <c r="K96">
        <v>0</v>
      </c>
      <c r="L96">
        <v>0</v>
      </c>
      <c r="M96">
        <v>0</v>
      </c>
      <c r="N96">
        <v>0</v>
      </c>
      <c r="O96">
        <v>0</v>
      </c>
      <c r="P96">
        <v>0</v>
      </c>
      <c r="Q96">
        <v>0</v>
      </c>
      <c r="R96">
        <v>0</v>
      </c>
      <c r="S96">
        <v>0</v>
      </c>
      <c r="T96">
        <v>0</v>
      </c>
      <c r="U96">
        <v>0</v>
      </c>
      <c r="V96">
        <v>0</v>
      </c>
      <c r="W96">
        <v>0</v>
      </c>
      <c r="X96">
        <v>0</v>
      </c>
      <c r="Y96">
        <v>0</v>
      </c>
      <c r="AA96">
        <v>28</v>
      </c>
      <c r="AB96">
        <v>0</v>
      </c>
      <c r="AC96">
        <v>0</v>
      </c>
      <c r="AD96">
        <v>0</v>
      </c>
      <c r="AE96">
        <v>0</v>
      </c>
      <c r="AF96">
        <v>0</v>
      </c>
      <c r="AG96">
        <v>20</v>
      </c>
      <c r="AH96">
        <v>0</v>
      </c>
      <c r="AI96" t="s">
        <v>118</v>
      </c>
      <c r="AJ96">
        <v>12</v>
      </c>
      <c r="AK96">
        <v>0</v>
      </c>
      <c r="AL96">
        <v>12</v>
      </c>
      <c r="AM96">
        <v>0</v>
      </c>
      <c r="AN96">
        <v>12</v>
      </c>
      <c r="AO96">
        <v>0</v>
      </c>
      <c r="AP96">
        <v>12</v>
      </c>
      <c r="AQ96">
        <v>0</v>
      </c>
      <c r="AR96">
        <v>12</v>
      </c>
      <c r="AS96">
        <v>0</v>
      </c>
      <c r="AT96">
        <v>12</v>
      </c>
      <c r="AU96">
        <v>0</v>
      </c>
      <c r="AV96">
        <v>12</v>
      </c>
      <c r="AW96">
        <v>12</v>
      </c>
      <c r="AX96">
        <v>12</v>
      </c>
      <c r="AY96">
        <v>0</v>
      </c>
      <c r="AZ96">
        <v>12</v>
      </c>
      <c r="BA96">
        <v>0</v>
      </c>
      <c r="BB96">
        <v>12</v>
      </c>
      <c r="BC96">
        <v>0</v>
      </c>
      <c r="BD96">
        <v>12</v>
      </c>
      <c r="BE96">
        <v>0</v>
      </c>
      <c r="BF96">
        <v>12</v>
      </c>
      <c r="BG96">
        <v>0</v>
      </c>
      <c r="BH96">
        <v>12</v>
      </c>
      <c r="BI96">
        <v>0</v>
      </c>
      <c r="BJ96">
        <v>12</v>
      </c>
      <c r="BK96">
        <v>0</v>
      </c>
    </row>
    <row r="97" spans="1:63" x14ac:dyDescent="0.15">
      <c r="A97" s="34" t="s">
        <v>285</v>
      </c>
      <c r="B97" s="34" t="s">
        <v>286</v>
      </c>
      <c r="C97" s="34" t="s">
        <v>287</v>
      </c>
      <c r="D97" s="34" t="s">
        <v>288</v>
      </c>
      <c r="E97">
        <v>184.5</v>
      </c>
      <c r="F97">
        <v>160</v>
      </c>
      <c r="G97">
        <v>184.5</v>
      </c>
      <c r="H97">
        <v>24.5</v>
      </c>
      <c r="I97">
        <v>0</v>
      </c>
      <c r="J97">
        <v>24.5</v>
      </c>
      <c r="K97">
        <v>0</v>
      </c>
      <c r="L97">
        <v>0</v>
      </c>
      <c r="M97">
        <v>0</v>
      </c>
      <c r="N97">
        <v>0</v>
      </c>
      <c r="O97">
        <v>0</v>
      </c>
      <c r="P97">
        <v>0</v>
      </c>
      <c r="Q97">
        <v>0</v>
      </c>
      <c r="R97">
        <v>0</v>
      </c>
      <c r="S97">
        <v>0</v>
      </c>
      <c r="T97">
        <v>0</v>
      </c>
      <c r="U97">
        <v>0</v>
      </c>
      <c r="V97">
        <v>0</v>
      </c>
      <c r="W97">
        <v>0</v>
      </c>
      <c r="X97">
        <v>0</v>
      </c>
      <c r="Y97">
        <v>0</v>
      </c>
      <c r="AA97">
        <v>28</v>
      </c>
      <c r="AB97">
        <v>0</v>
      </c>
      <c r="AC97">
        <v>0</v>
      </c>
      <c r="AD97">
        <v>0</v>
      </c>
      <c r="AE97">
        <v>0</v>
      </c>
      <c r="AF97">
        <v>0</v>
      </c>
      <c r="AG97">
        <v>24.5</v>
      </c>
      <c r="AH97">
        <v>0</v>
      </c>
      <c r="AI97" t="s">
        <v>120</v>
      </c>
      <c r="AJ97">
        <v>0</v>
      </c>
      <c r="AK97">
        <v>12</v>
      </c>
      <c r="AL97">
        <v>0</v>
      </c>
      <c r="AM97">
        <v>10.5</v>
      </c>
      <c r="AN97">
        <v>0</v>
      </c>
      <c r="AO97">
        <v>10.5</v>
      </c>
      <c r="AP97">
        <v>0</v>
      </c>
      <c r="AQ97">
        <v>10.5</v>
      </c>
      <c r="AR97">
        <v>0</v>
      </c>
      <c r="AS97">
        <v>10.5</v>
      </c>
      <c r="AT97">
        <v>12</v>
      </c>
      <c r="AU97">
        <v>0</v>
      </c>
      <c r="AV97">
        <v>10.5</v>
      </c>
      <c r="AW97">
        <v>10.5</v>
      </c>
      <c r="AX97">
        <v>0</v>
      </c>
      <c r="AY97">
        <v>10.5</v>
      </c>
      <c r="AZ97">
        <v>10.5</v>
      </c>
      <c r="BA97">
        <v>0</v>
      </c>
      <c r="BB97">
        <v>12</v>
      </c>
      <c r="BC97">
        <v>10.5</v>
      </c>
      <c r="BD97">
        <v>0</v>
      </c>
      <c r="BE97">
        <v>10.5</v>
      </c>
      <c r="BF97">
        <v>0</v>
      </c>
      <c r="BG97">
        <v>10.5</v>
      </c>
      <c r="BH97">
        <v>12</v>
      </c>
      <c r="BI97">
        <v>0</v>
      </c>
      <c r="BJ97">
        <v>10.5</v>
      </c>
      <c r="BK97">
        <v>10.5</v>
      </c>
    </row>
    <row r="98" spans="1:63" x14ac:dyDescent="0.15">
      <c r="A98" s="34" t="s">
        <v>285</v>
      </c>
      <c r="B98" s="34" t="s">
        <v>286</v>
      </c>
      <c r="C98" s="34" t="s">
        <v>287</v>
      </c>
      <c r="D98" s="34" t="s">
        <v>288</v>
      </c>
      <c r="E98">
        <v>184.5</v>
      </c>
      <c r="F98">
        <v>160</v>
      </c>
      <c r="G98">
        <v>184.5</v>
      </c>
      <c r="H98">
        <v>24.5</v>
      </c>
      <c r="I98">
        <v>0</v>
      </c>
      <c r="J98">
        <v>24.5</v>
      </c>
      <c r="K98">
        <v>0</v>
      </c>
      <c r="L98">
        <v>0</v>
      </c>
      <c r="M98">
        <v>0</v>
      </c>
      <c r="N98">
        <v>0</v>
      </c>
      <c r="O98">
        <v>0</v>
      </c>
      <c r="P98">
        <v>0</v>
      </c>
      <c r="Q98">
        <v>0</v>
      </c>
      <c r="R98">
        <v>0</v>
      </c>
      <c r="S98">
        <v>0</v>
      </c>
      <c r="T98">
        <v>0</v>
      </c>
      <c r="U98">
        <v>0</v>
      </c>
      <c r="V98">
        <v>0</v>
      </c>
      <c r="W98">
        <v>0</v>
      </c>
      <c r="X98">
        <v>0</v>
      </c>
      <c r="Y98">
        <v>0</v>
      </c>
      <c r="AA98">
        <v>28</v>
      </c>
      <c r="AB98">
        <v>0</v>
      </c>
      <c r="AC98">
        <v>0</v>
      </c>
      <c r="AD98">
        <v>0</v>
      </c>
      <c r="AE98">
        <v>0</v>
      </c>
      <c r="AF98">
        <v>0</v>
      </c>
      <c r="AG98">
        <v>24.5</v>
      </c>
      <c r="AH98">
        <v>0</v>
      </c>
      <c r="AI98" t="s">
        <v>118</v>
      </c>
      <c r="AJ98">
        <v>0</v>
      </c>
      <c r="AK98">
        <v>12</v>
      </c>
      <c r="AL98">
        <v>0</v>
      </c>
      <c r="AM98">
        <v>10.5</v>
      </c>
      <c r="AN98">
        <v>0</v>
      </c>
      <c r="AO98">
        <v>10.5</v>
      </c>
      <c r="AP98">
        <v>0</v>
      </c>
      <c r="AQ98">
        <v>10.5</v>
      </c>
      <c r="AR98">
        <v>0</v>
      </c>
      <c r="AS98">
        <v>10.5</v>
      </c>
      <c r="AT98">
        <v>12</v>
      </c>
      <c r="AU98">
        <v>0</v>
      </c>
      <c r="AV98">
        <v>10.5</v>
      </c>
      <c r="AW98">
        <v>10.5</v>
      </c>
      <c r="AX98">
        <v>0</v>
      </c>
      <c r="AY98">
        <v>10.5</v>
      </c>
      <c r="AZ98">
        <v>10.5</v>
      </c>
      <c r="BA98">
        <v>0</v>
      </c>
      <c r="BB98">
        <v>12</v>
      </c>
      <c r="BC98">
        <v>10.5</v>
      </c>
      <c r="BD98">
        <v>0</v>
      </c>
      <c r="BE98">
        <v>10.5</v>
      </c>
      <c r="BF98">
        <v>0</v>
      </c>
      <c r="BG98">
        <v>10.5</v>
      </c>
      <c r="BH98">
        <v>12</v>
      </c>
      <c r="BI98">
        <v>0</v>
      </c>
      <c r="BJ98">
        <v>10.5</v>
      </c>
      <c r="BK98">
        <v>10.5</v>
      </c>
    </row>
    <row r="99" spans="1:63" x14ac:dyDescent="0.15">
      <c r="A99" s="34" t="s">
        <v>285</v>
      </c>
      <c r="B99" s="34" t="s">
        <v>286</v>
      </c>
      <c r="C99" s="34" t="s">
        <v>289</v>
      </c>
      <c r="D99" s="34" t="s">
        <v>290</v>
      </c>
      <c r="E99">
        <v>165</v>
      </c>
      <c r="F99">
        <v>160</v>
      </c>
      <c r="G99">
        <v>165</v>
      </c>
      <c r="H99">
        <v>5</v>
      </c>
      <c r="I99">
        <v>0</v>
      </c>
      <c r="J99">
        <v>5</v>
      </c>
      <c r="K99">
        <v>0</v>
      </c>
      <c r="L99">
        <v>0</v>
      </c>
      <c r="M99">
        <v>0</v>
      </c>
      <c r="N99">
        <v>0</v>
      </c>
      <c r="O99">
        <v>0</v>
      </c>
      <c r="P99">
        <v>66</v>
      </c>
      <c r="Q99">
        <v>0</v>
      </c>
      <c r="R99">
        <v>0</v>
      </c>
      <c r="S99">
        <v>0</v>
      </c>
      <c r="T99">
        <v>1</v>
      </c>
      <c r="U99">
        <v>0</v>
      </c>
      <c r="V99">
        <v>0</v>
      </c>
      <c r="W99">
        <v>1</v>
      </c>
      <c r="X99">
        <v>0</v>
      </c>
      <c r="Y99">
        <v>0</v>
      </c>
      <c r="AA99">
        <v>28</v>
      </c>
      <c r="AB99">
        <v>0</v>
      </c>
      <c r="AC99">
        <v>0</v>
      </c>
      <c r="AD99">
        <v>0</v>
      </c>
      <c r="AE99">
        <v>0</v>
      </c>
      <c r="AF99">
        <v>0</v>
      </c>
      <c r="AG99">
        <v>5</v>
      </c>
      <c r="AH99">
        <v>0</v>
      </c>
      <c r="AI99" t="s">
        <v>120</v>
      </c>
      <c r="AJ99">
        <v>12</v>
      </c>
      <c r="AK99">
        <v>0</v>
      </c>
      <c r="AL99">
        <v>10.5</v>
      </c>
      <c r="AM99">
        <v>0</v>
      </c>
      <c r="AN99">
        <v>12</v>
      </c>
      <c r="AO99">
        <v>0</v>
      </c>
      <c r="AP99">
        <v>10.5</v>
      </c>
      <c r="AQ99">
        <v>0</v>
      </c>
      <c r="AR99">
        <v>10.5</v>
      </c>
      <c r="AS99">
        <v>0</v>
      </c>
      <c r="AT99">
        <v>12</v>
      </c>
      <c r="AU99">
        <v>0</v>
      </c>
      <c r="AV99">
        <v>10.5</v>
      </c>
      <c r="AW99">
        <v>0</v>
      </c>
      <c r="AX99">
        <v>10.5</v>
      </c>
      <c r="AY99">
        <v>0</v>
      </c>
      <c r="AZ99">
        <v>10.5</v>
      </c>
      <c r="BA99">
        <v>0</v>
      </c>
      <c r="BB99">
        <v>12</v>
      </c>
      <c r="BC99">
        <v>0</v>
      </c>
      <c r="BD99">
        <v>10.5</v>
      </c>
      <c r="BE99">
        <v>0</v>
      </c>
      <c r="BF99">
        <v>10.5</v>
      </c>
      <c r="BG99">
        <v>10.5</v>
      </c>
      <c r="BH99">
        <v>0</v>
      </c>
      <c r="BI99">
        <v>12</v>
      </c>
      <c r="BJ99">
        <v>10.5</v>
      </c>
      <c r="BK99">
        <v>0</v>
      </c>
    </row>
    <row r="100" spans="1:63" x14ac:dyDescent="0.15">
      <c r="A100" s="34" t="s">
        <v>285</v>
      </c>
      <c r="B100" s="34" t="s">
        <v>286</v>
      </c>
      <c r="C100" s="34" t="s">
        <v>289</v>
      </c>
      <c r="D100" s="34" t="s">
        <v>290</v>
      </c>
      <c r="E100">
        <v>165</v>
      </c>
      <c r="F100">
        <v>160</v>
      </c>
      <c r="G100">
        <v>165</v>
      </c>
      <c r="H100">
        <v>5</v>
      </c>
      <c r="I100">
        <v>0</v>
      </c>
      <c r="J100">
        <v>5</v>
      </c>
      <c r="K100">
        <v>0</v>
      </c>
      <c r="L100">
        <v>0</v>
      </c>
      <c r="M100">
        <v>0</v>
      </c>
      <c r="N100">
        <v>0</v>
      </c>
      <c r="O100">
        <v>0</v>
      </c>
      <c r="P100">
        <v>66</v>
      </c>
      <c r="Q100">
        <v>0</v>
      </c>
      <c r="R100">
        <v>0</v>
      </c>
      <c r="S100">
        <v>0</v>
      </c>
      <c r="T100">
        <v>1</v>
      </c>
      <c r="U100">
        <v>0</v>
      </c>
      <c r="V100">
        <v>0</v>
      </c>
      <c r="W100">
        <v>1</v>
      </c>
      <c r="X100">
        <v>0</v>
      </c>
      <c r="Y100">
        <v>0</v>
      </c>
      <c r="AA100">
        <v>28</v>
      </c>
      <c r="AB100">
        <v>0</v>
      </c>
      <c r="AC100">
        <v>0</v>
      </c>
      <c r="AD100">
        <v>0</v>
      </c>
      <c r="AE100">
        <v>0</v>
      </c>
      <c r="AF100">
        <v>0</v>
      </c>
      <c r="AG100">
        <v>5</v>
      </c>
      <c r="AH100">
        <v>0</v>
      </c>
      <c r="AI100" t="s">
        <v>118</v>
      </c>
      <c r="AJ100">
        <v>12</v>
      </c>
      <c r="AK100">
        <v>0</v>
      </c>
      <c r="AL100">
        <v>10.5</v>
      </c>
      <c r="AM100">
        <v>0</v>
      </c>
      <c r="AN100">
        <v>12</v>
      </c>
      <c r="AO100">
        <v>0</v>
      </c>
      <c r="AP100">
        <v>10.5</v>
      </c>
      <c r="AQ100">
        <v>0</v>
      </c>
      <c r="AR100">
        <v>10.5</v>
      </c>
      <c r="AS100">
        <v>0</v>
      </c>
      <c r="AT100">
        <v>12</v>
      </c>
      <c r="AU100">
        <v>0</v>
      </c>
      <c r="AV100">
        <v>10.5</v>
      </c>
      <c r="AW100">
        <v>0</v>
      </c>
      <c r="AX100">
        <v>10.5</v>
      </c>
      <c r="AY100">
        <v>0</v>
      </c>
      <c r="AZ100">
        <v>10.5</v>
      </c>
      <c r="BA100">
        <v>0</v>
      </c>
      <c r="BB100">
        <v>12</v>
      </c>
      <c r="BC100">
        <v>0</v>
      </c>
      <c r="BD100">
        <v>10.5</v>
      </c>
      <c r="BE100">
        <v>0</v>
      </c>
      <c r="BF100">
        <v>10.5</v>
      </c>
      <c r="BG100">
        <v>10.5</v>
      </c>
      <c r="BH100">
        <v>0</v>
      </c>
      <c r="BI100">
        <v>12</v>
      </c>
      <c r="BJ100">
        <v>10.5</v>
      </c>
      <c r="BK100">
        <v>0</v>
      </c>
    </row>
    <row r="101" spans="1:63" x14ac:dyDescent="0.15">
      <c r="A101" s="34" t="s">
        <v>285</v>
      </c>
      <c r="B101" s="34" t="s">
        <v>286</v>
      </c>
      <c r="C101" s="34" t="s">
        <v>291</v>
      </c>
      <c r="D101" s="34" t="s">
        <v>292</v>
      </c>
      <c r="E101">
        <v>184.5</v>
      </c>
      <c r="F101">
        <v>160</v>
      </c>
      <c r="G101">
        <v>184.5</v>
      </c>
      <c r="H101">
        <v>24.5</v>
      </c>
      <c r="I101">
        <v>0</v>
      </c>
      <c r="J101">
        <v>24.5</v>
      </c>
      <c r="K101">
        <v>0</v>
      </c>
      <c r="L101">
        <v>0</v>
      </c>
      <c r="M101">
        <v>0</v>
      </c>
      <c r="N101">
        <v>0</v>
      </c>
      <c r="O101">
        <v>0</v>
      </c>
      <c r="P101">
        <v>0</v>
      </c>
      <c r="Q101">
        <v>0</v>
      </c>
      <c r="R101">
        <v>0</v>
      </c>
      <c r="S101">
        <v>0</v>
      </c>
      <c r="T101">
        <v>0</v>
      </c>
      <c r="U101">
        <v>0</v>
      </c>
      <c r="V101">
        <v>0</v>
      </c>
      <c r="W101">
        <v>0</v>
      </c>
      <c r="X101">
        <v>0</v>
      </c>
      <c r="Y101">
        <v>0</v>
      </c>
      <c r="AA101">
        <v>28</v>
      </c>
      <c r="AB101">
        <v>0</v>
      </c>
      <c r="AC101">
        <v>0</v>
      </c>
      <c r="AD101">
        <v>0</v>
      </c>
      <c r="AE101">
        <v>0</v>
      </c>
      <c r="AF101">
        <v>0</v>
      </c>
      <c r="AG101">
        <v>24.5</v>
      </c>
      <c r="AH101">
        <v>0</v>
      </c>
      <c r="AI101" t="s">
        <v>120</v>
      </c>
      <c r="AJ101">
        <v>12</v>
      </c>
      <c r="AK101">
        <v>0</v>
      </c>
      <c r="AL101">
        <v>10.5</v>
      </c>
      <c r="AM101">
        <v>0</v>
      </c>
      <c r="AN101">
        <v>12</v>
      </c>
      <c r="AO101">
        <v>0</v>
      </c>
      <c r="AP101">
        <v>10.5</v>
      </c>
      <c r="AQ101">
        <v>0</v>
      </c>
      <c r="AR101">
        <v>10.5</v>
      </c>
      <c r="AS101">
        <v>0</v>
      </c>
      <c r="AT101">
        <v>12</v>
      </c>
      <c r="AU101">
        <v>10.5</v>
      </c>
      <c r="AV101">
        <v>0</v>
      </c>
      <c r="AW101">
        <v>10.5</v>
      </c>
      <c r="AX101">
        <v>10.5</v>
      </c>
      <c r="AY101">
        <v>0</v>
      </c>
      <c r="AZ101">
        <v>10.5</v>
      </c>
      <c r="BA101">
        <v>10.5</v>
      </c>
      <c r="BB101">
        <v>0</v>
      </c>
      <c r="BC101">
        <v>10.5</v>
      </c>
      <c r="BD101">
        <v>10.5</v>
      </c>
      <c r="BE101">
        <v>0</v>
      </c>
      <c r="BF101">
        <v>10.5</v>
      </c>
      <c r="BG101">
        <v>0</v>
      </c>
      <c r="BH101">
        <v>12</v>
      </c>
      <c r="BI101">
        <v>10.5</v>
      </c>
      <c r="BJ101">
        <v>0</v>
      </c>
      <c r="BK101">
        <v>10.5</v>
      </c>
    </row>
    <row r="102" spans="1:63" x14ac:dyDescent="0.15">
      <c r="A102" s="34" t="s">
        <v>285</v>
      </c>
      <c r="B102" s="34" t="s">
        <v>286</v>
      </c>
      <c r="C102" s="34" t="s">
        <v>291</v>
      </c>
      <c r="D102" s="34" t="s">
        <v>292</v>
      </c>
      <c r="E102">
        <v>184.5</v>
      </c>
      <c r="F102">
        <v>160</v>
      </c>
      <c r="G102">
        <v>184.5</v>
      </c>
      <c r="H102">
        <v>24.5</v>
      </c>
      <c r="I102">
        <v>0</v>
      </c>
      <c r="J102">
        <v>24.5</v>
      </c>
      <c r="K102">
        <v>0</v>
      </c>
      <c r="L102">
        <v>0</v>
      </c>
      <c r="M102">
        <v>0</v>
      </c>
      <c r="N102">
        <v>0</v>
      </c>
      <c r="O102">
        <v>0</v>
      </c>
      <c r="P102">
        <v>0</v>
      </c>
      <c r="Q102">
        <v>0</v>
      </c>
      <c r="R102">
        <v>0</v>
      </c>
      <c r="S102">
        <v>0</v>
      </c>
      <c r="T102">
        <v>0</v>
      </c>
      <c r="U102">
        <v>0</v>
      </c>
      <c r="V102">
        <v>0</v>
      </c>
      <c r="W102">
        <v>0</v>
      </c>
      <c r="X102">
        <v>0</v>
      </c>
      <c r="Y102">
        <v>0</v>
      </c>
      <c r="AA102">
        <v>28</v>
      </c>
      <c r="AB102">
        <v>0</v>
      </c>
      <c r="AC102">
        <v>0</v>
      </c>
      <c r="AD102">
        <v>0</v>
      </c>
      <c r="AE102">
        <v>0</v>
      </c>
      <c r="AF102">
        <v>0</v>
      </c>
      <c r="AG102">
        <v>24.5</v>
      </c>
      <c r="AH102">
        <v>0</v>
      </c>
      <c r="AI102" t="s">
        <v>118</v>
      </c>
      <c r="AJ102">
        <v>12</v>
      </c>
      <c r="AK102">
        <v>0</v>
      </c>
      <c r="AL102">
        <v>10.5</v>
      </c>
      <c r="AM102">
        <v>0</v>
      </c>
      <c r="AN102">
        <v>12</v>
      </c>
      <c r="AO102">
        <v>0</v>
      </c>
      <c r="AP102">
        <v>10.5</v>
      </c>
      <c r="AQ102">
        <v>0</v>
      </c>
      <c r="AR102">
        <v>10.5</v>
      </c>
      <c r="AS102">
        <v>0</v>
      </c>
      <c r="AT102">
        <v>12</v>
      </c>
      <c r="AU102">
        <v>10.5</v>
      </c>
      <c r="AV102">
        <v>0</v>
      </c>
      <c r="AW102">
        <v>10.5</v>
      </c>
      <c r="AX102">
        <v>10.5</v>
      </c>
      <c r="AY102">
        <v>0</v>
      </c>
      <c r="AZ102">
        <v>10.5</v>
      </c>
      <c r="BA102">
        <v>10.5</v>
      </c>
      <c r="BB102">
        <v>0</v>
      </c>
      <c r="BC102">
        <v>10.5</v>
      </c>
      <c r="BD102">
        <v>10.5</v>
      </c>
      <c r="BE102">
        <v>0</v>
      </c>
      <c r="BF102">
        <v>10.5</v>
      </c>
      <c r="BG102">
        <v>0</v>
      </c>
      <c r="BH102">
        <v>12</v>
      </c>
      <c r="BI102">
        <v>10.5</v>
      </c>
      <c r="BJ102">
        <v>0</v>
      </c>
      <c r="BK102">
        <v>10.5</v>
      </c>
    </row>
    <row r="103" spans="1:63" x14ac:dyDescent="0.15">
      <c r="A103" s="34" t="s">
        <v>285</v>
      </c>
      <c r="B103" s="34" t="s">
        <v>286</v>
      </c>
      <c r="C103" s="34" t="s">
        <v>293</v>
      </c>
      <c r="D103" s="34" t="s">
        <v>294</v>
      </c>
      <c r="E103">
        <v>178.5</v>
      </c>
      <c r="F103">
        <v>160</v>
      </c>
      <c r="G103">
        <v>174</v>
      </c>
      <c r="H103">
        <v>18.5</v>
      </c>
      <c r="I103">
        <v>0</v>
      </c>
      <c r="J103">
        <v>18.5</v>
      </c>
      <c r="K103">
        <v>0</v>
      </c>
      <c r="L103">
        <v>0</v>
      </c>
      <c r="M103">
        <v>0</v>
      </c>
      <c r="N103">
        <v>0</v>
      </c>
      <c r="O103">
        <v>0</v>
      </c>
      <c r="P103">
        <v>33</v>
      </c>
      <c r="Q103">
        <v>0</v>
      </c>
      <c r="R103">
        <v>0</v>
      </c>
      <c r="S103">
        <v>0</v>
      </c>
      <c r="T103">
        <v>4</v>
      </c>
      <c r="U103">
        <v>0</v>
      </c>
      <c r="V103">
        <v>0</v>
      </c>
      <c r="W103">
        <v>0</v>
      </c>
      <c r="X103">
        <v>0</v>
      </c>
      <c r="Y103">
        <v>0</v>
      </c>
      <c r="AA103">
        <v>28</v>
      </c>
      <c r="AB103">
        <v>0</v>
      </c>
      <c r="AC103">
        <v>0</v>
      </c>
      <c r="AD103">
        <v>0</v>
      </c>
      <c r="AE103">
        <v>0</v>
      </c>
      <c r="AF103">
        <v>0</v>
      </c>
      <c r="AG103">
        <v>18.5</v>
      </c>
      <c r="AH103">
        <v>0</v>
      </c>
      <c r="AI103" t="s">
        <v>120</v>
      </c>
      <c r="AJ103">
        <v>0</v>
      </c>
      <c r="AK103">
        <v>12</v>
      </c>
      <c r="AL103">
        <v>0</v>
      </c>
      <c r="AM103">
        <v>10.5</v>
      </c>
      <c r="AN103">
        <v>0</v>
      </c>
      <c r="AO103">
        <v>10.5</v>
      </c>
      <c r="AP103">
        <v>0</v>
      </c>
      <c r="AQ103">
        <v>10.5</v>
      </c>
      <c r="AR103">
        <v>0</v>
      </c>
      <c r="AS103">
        <v>10.5</v>
      </c>
      <c r="AT103">
        <v>0</v>
      </c>
      <c r="AU103">
        <v>12</v>
      </c>
      <c r="AV103">
        <v>10.5</v>
      </c>
      <c r="AW103">
        <v>0</v>
      </c>
      <c r="AX103">
        <v>10.5</v>
      </c>
      <c r="AY103">
        <v>10.5</v>
      </c>
      <c r="AZ103">
        <v>0</v>
      </c>
      <c r="BA103">
        <v>12</v>
      </c>
      <c r="BB103">
        <v>10.5</v>
      </c>
      <c r="BC103">
        <v>0</v>
      </c>
      <c r="BD103">
        <v>10.5</v>
      </c>
      <c r="BE103">
        <v>10.5</v>
      </c>
      <c r="BF103">
        <v>0</v>
      </c>
      <c r="BG103">
        <v>10.5</v>
      </c>
      <c r="BH103">
        <v>0</v>
      </c>
      <c r="BI103">
        <v>12</v>
      </c>
      <c r="BJ103">
        <v>0</v>
      </c>
      <c r="BK103">
        <v>10.5</v>
      </c>
    </row>
    <row r="104" spans="1:63" x14ac:dyDescent="0.15">
      <c r="A104" s="34" t="s">
        <v>285</v>
      </c>
      <c r="B104" s="34" t="s">
        <v>286</v>
      </c>
      <c r="C104" s="34" t="s">
        <v>293</v>
      </c>
      <c r="D104" s="34" t="s">
        <v>294</v>
      </c>
      <c r="E104">
        <v>178.5</v>
      </c>
      <c r="F104">
        <v>160</v>
      </c>
      <c r="G104">
        <v>174</v>
      </c>
      <c r="H104">
        <v>18.5</v>
      </c>
      <c r="I104">
        <v>0</v>
      </c>
      <c r="J104">
        <v>18.5</v>
      </c>
      <c r="K104">
        <v>0</v>
      </c>
      <c r="L104">
        <v>0</v>
      </c>
      <c r="M104">
        <v>0</v>
      </c>
      <c r="N104">
        <v>0</v>
      </c>
      <c r="O104">
        <v>0</v>
      </c>
      <c r="P104">
        <v>33</v>
      </c>
      <c r="Q104">
        <v>0</v>
      </c>
      <c r="R104">
        <v>0</v>
      </c>
      <c r="S104">
        <v>0</v>
      </c>
      <c r="T104">
        <v>4</v>
      </c>
      <c r="U104">
        <v>0</v>
      </c>
      <c r="V104">
        <v>0</v>
      </c>
      <c r="W104">
        <v>0</v>
      </c>
      <c r="X104">
        <v>0</v>
      </c>
      <c r="Y104">
        <v>0</v>
      </c>
      <c r="AA104">
        <v>28</v>
      </c>
      <c r="AB104">
        <v>0</v>
      </c>
      <c r="AC104">
        <v>0</v>
      </c>
      <c r="AD104">
        <v>0</v>
      </c>
      <c r="AE104">
        <v>0</v>
      </c>
      <c r="AF104">
        <v>0</v>
      </c>
      <c r="AG104">
        <v>18.5</v>
      </c>
      <c r="AH104">
        <v>0</v>
      </c>
      <c r="AI104" t="s">
        <v>118</v>
      </c>
      <c r="AJ104">
        <v>4.5</v>
      </c>
      <c r="AK104">
        <v>12</v>
      </c>
      <c r="AL104">
        <v>0</v>
      </c>
      <c r="AM104">
        <v>10.5</v>
      </c>
      <c r="AN104">
        <v>0</v>
      </c>
      <c r="AO104">
        <v>10.5</v>
      </c>
      <c r="AP104">
        <v>0</v>
      </c>
      <c r="AQ104">
        <v>10.5</v>
      </c>
      <c r="AR104">
        <v>0</v>
      </c>
      <c r="AS104">
        <v>10.5</v>
      </c>
      <c r="AT104">
        <v>0</v>
      </c>
      <c r="AU104">
        <v>12</v>
      </c>
      <c r="AV104">
        <v>10.5</v>
      </c>
      <c r="AW104">
        <v>0</v>
      </c>
      <c r="AX104">
        <v>10.5</v>
      </c>
      <c r="AY104">
        <v>10.5</v>
      </c>
      <c r="AZ104">
        <v>0</v>
      </c>
      <c r="BA104">
        <v>12</v>
      </c>
      <c r="BB104">
        <v>10.5</v>
      </c>
      <c r="BC104">
        <v>0</v>
      </c>
      <c r="BD104">
        <v>10.5</v>
      </c>
      <c r="BE104">
        <v>10.5</v>
      </c>
      <c r="BF104">
        <v>0</v>
      </c>
      <c r="BG104">
        <v>10.5</v>
      </c>
      <c r="BH104">
        <v>0</v>
      </c>
      <c r="BI104">
        <v>12</v>
      </c>
      <c r="BJ104">
        <v>0</v>
      </c>
      <c r="BK104">
        <v>10.5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40"/>
  <sheetViews>
    <sheetView workbookViewId="0">
      <selection activeCell="C28" sqref="C28"/>
    </sheetView>
  </sheetViews>
  <sheetFormatPr defaultRowHeight="13.5" x14ac:dyDescent="0.15"/>
  <cols>
    <col min="1" max="1" width="9" customWidth="1"/>
    <col min="2" max="2" width="23.625" bestFit="1" customWidth="1"/>
    <col min="3" max="3" width="10.5" bestFit="1" customWidth="1"/>
    <col min="5" max="5" width="29.25" bestFit="1" customWidth="1"/>
  </cols>
  <sheetData>
    <row r="1" spans="1:64" x14ac:dyDescent="0.15">
      <c r="A1" s="34" t="s">
        <v>114</v>
      </c>
      <c r="B1" s="34" t="s">
        <v>115</v>
      </c>
      <c r="C1" s="34" t="s">
        <v>116</v>
      </c>
      <c r="D1" s="34" t="s">
        <v>117</v>
      </c>
      <c r="E1" s="34" t="s">
        <v>295</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s="34" t="s">
        <v>139</v>
      </c>
      <c r="AB1" t="s">
        <v>140</v>
      </c>
      <c r="AC1" t="s">
        <v>141</v>
      </c>
      <c r="AD1" t="s">
        <v>142</v>
      </c>
      <c r="AE1" t="s">
        <v>143</v>
      </c>
      <c r="AF1" t="s">
        <v>144</v>
      </c>
      <c r="AG1" t="s">
        <v>145</v>
      </c>
      <c r="AH1" t="s">
        <v>146</v>
      </c>
      <c r="AI1" t="s">
        <v>147</v>
      </c>
      <c r="AJ1" t="s">
        <v>148</v>
      </c>
      <c r="AK1">
        <v>20170201</v>
      </c>
      <c r="AL1">
        <v>20170202</v>
      </c>
      <c r="AM1">
        <v>20170203</v>
      </c>
      <c r="AN1">
        <v>20170204</v>
      </c>
      <c r="AO1">
        <v>20170205</v>
      </c>
      <c r="AP1">
        <v>20170206</v>
      </c>
      <c r="AQ1">
        <v>20170207</v>
      </c>
      <c r="AR1">
        <v>20170208</v>
      </c>
      <c r="AS1">
        <v>20170209</v>
      </c>
      <c r="AT1">
        <v>20170210</v>
      </c>
      <c r="AU1">
        <v>20170211</v>
      </c>
      <c r="AV1">
        <v>20170212</v>
      </c>
      <c r="AW1">
        <v>20170213</v>
      </c>
      <c r="AX1">
        <v>20170214</v>
      </c>
      <c r="AY1">
        <v>20170215</v>
      </c>
      <c r="AZ1">
        <v>20170216</v>
      </c>
      <c r="BA1">
        <v>20170217</v>
      </c>
      <c r="BB1">
        <v>20170218</v>
      </c>
      <c r="BC1">
        <v>20170219</v>
      </c>
      <c r="BD1">
        <v>20170220</v>
      </c>
      <c r="BE1">
        <v>20170221</v>
      </c>
      <c r="BF1">
        <v>20170222</v>
      </c>
      <c r="BG1">
        <v>20170223</v>
      </c>
      <c r="BH1">
        <v>20170224</v>
      </c>
      <c r="BI1">
        <v>20170225</v>
      </c>
      <c r="BJ1">
        <v>20170226</v>
      </c>
      <c r="BK1">
        <v>20170227</v>
      </c>
      <c r="BL1">
        <v>20170228</v>
      </c>
    </row>
    <row r="2" spans="1:64" x14ac:dyDescent="0.15">
      <c r="A2" s="34" t="s">
        <v>156</v>
      </c>
      <c r="B2" s="34" t="s">
        <v>157</v>
      </c>
      <c r="C2" s="34" t="s">
        <v>158</v>
      </c>
      <c r="D2" s="34" t="s">
        <v>159</v>
      </c>
      <c r="E2" s="34"/>
      <c r="F2">
        <v>164.5</v>
      </c>
      <c r="G2">
        <v>160</v>
      </c>
      <c r="H2">
        <v>164.5</v>
      </c>
      <c r="I2">
        <v>4.5</v>
      </c>
      <c r="J2">
        <v>0</v>
      </c>
      <c r="K2">
        <v>4.5</v>
      </c>
      <c r="L2">
        <v>0</v>
      </c>
      <c r="M2">
        <v>0</v>
      </c>
      <c r="N2">
        <v>0</v>
      </c>
      <c r="O2">
        <v>0</v>
      </c>
      <c r="P2">
        <v>0</v>
      </c>
      <c r="Q2">
        <v>0</v>
      </c>
      <c r="R2">
        <v>0</v>
      </c>
      <c r="S2">
        <v>0</v>
      </c>
      <c r="T2">
        <v>0</v>
      </c>
      <c r="U2">
        <v>0</v>
      </c>
      <c r="V2">
        <v>0</v>
      </c>
      <c r="W2">
        <v>0</v>
      </c>
      <c r="X2">
        <v>0</v>
      </c>
      <c r="Y2">
        <v>0</v>
      </c>
      <c r="Z2">
        <v>0</v>
      </c>
      <c r="AB2">
        <v>28</v>
      </c>
      <c r="AC2">
        <v>0</v>
      </c>
      <c r="AD2">
        <v>0</v>
      </c>
      <c r="AE2">
        <v>0</v>
      </c>
      <c r="AF2">
        <v>0</v>
      </c>
      <c r="AG2">
        <v>0</v>
      </c>
      <c r="AH2">
        <v>4.5</v>
      </c>
      <c r="AI2">
        <v>0</v>
      </c>
      <c r="AJ2" t="s">
        <v>118</v>
      </c>
      <c r="AK2">
        <v>6.5</v>
      </c>
      <c r="AL2">
        <v>6.5</v>
      </c>
      <c r="AM2">
        <v>0</v>
      </c>
      <c r="AN2">
        <v>0</v>
      </c>
      <c r="AO2">
        <v>6.5</v>
      </c>
      <c r="AP2">
        <v>6.5</v>
      </c>
      <c r="AQ2">
        <v>6.5</v>
      </c>
      <c r="AR2">
        <v>0</v>
      </c>
      <c r="AS2">
        <v>6.5</v>
      </c>
      <c r="AT2">
        <v>6.5</v>
      </c>
      <c r="AU2">
        <v>6.5</v>
      </c>
      <c r="AV2">
        <v>11.5</v>
      </c>
      <c r="AW2">
        <v>6.5</v>
      </c>
      <c r="AX2">
        <v>6.5</v>
      </c>
      <c r="AY2">
        <v>0</v>
      </c>
      <c r="AZ2">
        <v>6.5</v>
      </c>
      <c r="BA2">
        <v>6.5</v>
      </c>
      <c r="BB2">
        <v>11.5</v>
      </c>
      <c r="BC2">
        <v>6.5</v>
      </c>
      <c r="BD2">
        <v>6.5</v>
      </c>
      <c r="BE2">
        <v>6.5</v>
      </c>
      <c r="BF2">
        <v>0</v>
      </c>
      <c r="BG2">
        <v>6.5</v>
      </c>
      <c r="BH2">
        <v>6.5</v>
      </c>
      <c r="BI2">
        <v>6.5</v>
      </c>
      <c r="BJ2">
        <v>11.5</v>
      </c>
      <c r="BK2">
        <v>6.5</v>
      </c>
      <c r="BL2">
        <v>6.5</v>
      </c>
    </row>
    <row r="3" spans="1:64" x14ac:dyDescent="0.15">
      <c r="A3" s="34" t="s">
        <v>156</v>
      </c>
      <c r="B3" s="34" t="s">
        <v>157</v>
      </c>
      <c r="C3" s="34" t="s">
        <v>160</v>
      </c>
      <c r="D3" s="34" t="s">
        <v>161</v>
      </c>
      <c r="E3" s="34"/>
      <c r="F3">
        <v>164</v>
      </c>
      <c r="G3">
        <v>160</v>
      </c>
      <c r="H3">
        <v>164</v>
      </c>
      <c r="I3">
        <v>4</v>
      </c>
      <c r="J3">
        <v>0</v>
      </c>
      <c r="K3">
        <v>4</v>
      </c>
      <c r="L3">
        <v>0</v>
      </c>
      <c r="M3">
        <v>0</v>
      </c>
      <c r="N3">
        <v>0</v>
      </c>
      <c r="O3">
        <v>0</v>
      </c>
      <c r="P3">
        <v>0</v>
      </c>
      <c r="Q3">
        <v>0</v>
      </c>
      <c r="R3">
        <v>0</v>
      </c>
      <c r="S3">
        <v>0</v>
      </c>
      <c r="T3">
        <v>0</v>
      </c>
      <c r="U3">
        <v>0</v>
      </c>
      <c r="V3">
        <v>0</v>
      </c>
      <c r="W3">
        <v>0</v>
      </c>
      <c r="X3">
        <v>0</v>
      </c>
      <c r="Y3">
        <v>0</v>
      </c>
      <c r="Z3">
        <v>0</v>
      </c>
      <c r="AB3">
        <v>28</v>
      </c>
      <c r="AC3">
        <v>0</v>
      </c>
      <c r="AD3">
        <v>0</v>
      </c>
      <c r="AE3">
        <v>0</v>
      </c>
      <c r="AF3">
        <v>0</v>
      </c>
      <c r="AG3">
        <v>0</v>
      </c>
      <c r="AH3">
        <v>4</v>
      </c>
      <c r="AI3">
        <v>0</v>
      </c>
      <c r="AJ3" t="s">
        <v>118</v>
      </c>
      <c r="AK3">
        <v>11.5</v>
      </c>
      <c r="AL3">
        <v>0</v>
      </c>
      <c r="AM3">
        <v>11.5</v>
      </c>
      <c r="AN3">
        <v>0</v>
      </c>
      <c r="AO3">
        <v>11.5</v>
      </c>
      <c r="AP3">
        <v>0</v>
      </c>
      <c r="AQ3">
        <v>11.5</v>
      </c>
      <c r="AR3">
        <v>0</v>
      </c>
      <c r="AS3">
        <v>11.5</v>
      </c>
      <c r="AT3">
        <v>0</v>
      </c>
      <c r="AU3">
        <v>11.5</v>
      </c>
      <c r="AV3">
        <v>0</v>
      </c>
      <c r="AW3">
        <v>11.5</v>
      </c>
      <c r="AX3">
        <v>0</v>
      </c>
      <c r="AY3">
        <v>11.5</v>
      </c>
      <c r="AZ3">
        <v>0</v>
      </c>
      <c r="BA3">
        <v>11.5</v>
      </c>
      <c r="BB3">
        <v>0</v>
      </c>
      <c r="BC3">
        <v>11.5</v>
      </c>
      <c r="BD3">
        <v>3</v>
      </c>
      <c r="BE3">
        <v>11.5</v>
      </c>
      <c r="BF3">
        <v>0</v>
      </c>
      <c r="BG3">
        <v>11.5</v>
      </c>
      <c r="BH3">
        <v>0</v>
      </c>
      <c r="BI3">
        <v>11.5</v>
      </c>
      <c r="BJ3">
        <v>0</v>
      </c>
      <c r="BK3">
        <v>11.5</v>
      </c>
      <c r="BL3">
        <v>0</v>
      </c>
    </row>
    <row r="4" spans="1:64" x14ac:dyDescent="0.15">
      <c r="A4" s="34" t="s">
        <v>156</v>
      </c>
      <c r="B4" s="34" t="s">
        <v>157</v>
      </c>
      <c r="C4" s="34" t="s">
        <v>162</v>
      </c>
      <c r="D4" s="34" t="s">
        <v>163</v>
      </c>
      <c r="E4" s="34"/>
      <c r="F4">
        <v>161</v>
      </c>
      <c r="G4">
        <v>160</v>
      </c>
      <c r="H4">
        <v>161</v>
      </c>
      <c r="I4">
        <v>1</v>
      </c>
      <c r="J4">
        <v>0</v>
      </c>
      <c r="K4">
        <v>1</v>
      </c>
      <c r="L4">
        <v>0</v>
      </c>
      <c r="M4">
        <v>0</v>
      </c>
      <c r="N4">
        <v>0</v>
      </c>
      <c r="O4">
        <v>0</v>
      </c>
      <c r="P4">
        <v>0</v>
      </c>
      <c r="Q4">
        <v>0</v>
      </c>
      <c r="R4">
        <v>0</v>
      </c>
      <c r="S4">
        <v>0</v>
      </c>
      <c r="T4">
        <v>0</v>
      </c>
      <c r="U4">
        <v>0</v>
      </c>
      <c r="V4">
        <v>0</v>
      </c>
      <c r="W4">
        <v>0</v>
      </c>
      <c r="X4">
        <v>0</v>
      </c>
      <c r="Y4">
        <v>0</v>
      </c>
      <c r="Z4">
        <v>0</v>
      </c>
      <c r="AB4">
        <v>28</v>
      </c>
      <c r="AC4">
        <v>0</v>
      </c>
      <c r="AD4">
        <v>0</v>
      </c>
      <c r="AE4">
        <v>0</v>
      </c>
      <c r="AF4">
        <v>0</v>
      </c>
      <c r="AG4">
        <v>0</v>
      </c>
      <c r="AH4">
        <v>1</v>
      </c>
      <c r="AI4">
        <v>0</v>
      </c>
      <c r="AJ4" t="s">
        <v>118</v>
      </c>
      <c r="AK4">
        <v>0</v>
      </c>
      <c r="AL4">
        <v>11.5</v>
      </c>
      <c r="AM4">
        <v>0</v>
      </c>
      <c r="AN4">
        <v>11.5</v>
      </c>
      <c r="AO4">
        <v>0</v>
      </c>
      <c r="AP4">
        <v>11.5</v>
      </c>
      <c r="AQ4">
        <v>0</v>
      </c>
      <c r="AR4">
        <v>11.5</v>
      </c>
      <c r="AS4">
        <v>0</v>
      </c>
      <c r="AT4">
        <v>11.5</v>
      </c>
      <c r="AU4">
        <v>0</v>
      </c>
      <c r="AV4">
        <v>11.5</v>
      </c>
      <c r="AW4">
        <v>0</v>
      </c>
      <c r="AX4">
        <v>11.5</v>
      </c>
      <c r="AY4">
        <v>0</v>
      </c>
      <c r="AZ4">
        <v>11.5</v>
      </c>
      <c r="BA4">
        <v>0</v>
      </c>
      <c r="BB4">
        <v>11.5</v>
      </c>
      <c r="BC4">
        <v>0</v>
      </c>
      <c r="BD4">
        <v>11.5</v>
      </c>
      <c r="BE4">
        <v>0</v>
      </c>
      <c r="BF4">
        <v>11.5</v>
      </c>
      <c r="BG4">
        <v>0</v>
      </c>
      <c r="BH4">
        <v>11.5</v>
      </c>
      <c r="BI4">
        <v>0</v>
      </c>
      <c r="BJ4">
        <v>11.5</v>
      </c>
      <c r="BK4">
        <v>0</v>
      </c>
      <c r="BL4">
        <v>11.5</v>
      </c>
    </row>
    <row r="5" spans="1:64" x14ac:dyDescent="0.15">
      <c r="A5" s="34" t="s">
        <v>164</v>
      </c>
      <c r="B5" s="34" t="s">
        <v>165</v>
      </c>
      <c r="C5" s="34" t="s">
        <v>166</v>
      </c>
      <c r="D5" s="34" t="s">
        <v>167</v>
      </c>
      <c r="E5" s="34"/>
      <c r="F5">
        <v>162</v>
      </c>
      <c r="G5">
        <v>160</v>
      </c>
      <c r="H5">
        <v>162</v>
      </c>
      <c r="I5">
        <v>2</v>
      </c>
      <c r="J5">
        <v>0</v>
      </c>
      <c r="K5">
        <v>2</v>
      </c>
      <c r="L5">
        <v>0</v>
      </c>
      <c r="M5">
        <v>0</v>
      </c>
      <c r="N5">
        <v>0</v>
      </c>
      <c r="O5">
        <v>0</v>
      </c>
      <c r="P5">
        <v>0</v>
      </c>
      <c r="Q5">
        <v>0</v>
      </c>
      <c r="R5">
        <v>0</v>
      </c>
      <c r="S5">
        <v>0</v>
      </c>
      <c r="T5">
        <v>0</v>
      </c>
      <c r="U5">
        <v>2</v>
      </c>
      <c r="V5">
        <v>0</v>
      </c>
      <c r="W5">
        <v>0</v>
      </c>
      <c r="X5">
        <v>0</v>
      </c>
      <c r="Y5">
        <v>0</v>
      </c>
      <c r="Z5">
        <v>0</v>
      </c>
      <c r="AB5">
        <v>28</v>
      </c>
      <c r="AC5">
        <v>0</v>
      </c>
      <c r="AD5">
        <v>0</v>
      </c>
      <c r="AE5">
        <v>0</v>
      </c>
      <c r="AF5">
        <v>0</v>
      </c>
      <c r="AG5">
        <v>0</v>
      </c>
      <c r="AH5">
        <v>2</v>
      </c>
      <c r="AI5">
        <v>0</v>
      </c>
      <c r="AJ5" t="s">
        <v>118</v>
      </c>
      <c r="AK5">
        <v>0</v>
      </c>
      <c r="AL5">
        <v>0</v>
      </c>
      <c r="AM5">
        <v>0</v>
      </c>
      <c r="AN5">
        <v>11</v>
      </c>
      <c r="AO5">
        <v>0</v>
      </c>
      <c r="AP5">
        <v>11</v>
      </c>
      <c r="AQ5">
        <v>0</v>
      </c>
      <c r="AR5">
        <v>11</v>
      </c>
      <c r="AS5">
        <v>0</v>
      </c>
      <c r="AT5">
        <v>11</v>
      </c>
      <c r="AU5">
        <v>6.5</v>
      </c>
      <c r="AV5">
        <v>0</v>
      </c>
      <c r="AW5">
        <v>6.5</v>
      </c>
      <c r="AX5">
        <v>11.5</v>
      </c>
      <c r="AY5">
        <v>0</v>
      </c>
      <c r="AZ5">
        <v>11.5</v>
      </c>
      <c r="BA5">
        <v>0</v>
      </c>
      <c r="BB5">
        <v>0</v>
      </c>
      <c r="BC5">
        <v>11.5</v>
      </c>
      <c r="BD5">
        <v>6.5</v>
      </c>
      <c r="BE5">
        <v>6.5</v>
      </c>
      <c r="BF5">
        <v>11.5</v>
      </c>
      <c r="BG5">
        <v>11.5</v>
      </c>
      <c r="BH5">
        <v>0</v>
      </c>
      <c r="BI5">
        <v>11.5</v>
      </c>
      <c r="BJ5">
        <v>11.5</v>
      </c>
      <c r="BK5">
        <v>0</v>
      </c>
      <c r="BL5">
        <v>11.5</v>
      </c>
    </row>
    <row r="6" spans="1:64" x14ac:dyDescent="0.15">
      <c r="A6" s="34" t="s">
        <v>170</v>
      </c>
      <c r="B6" s="34" t="s">
        <v>171</v>
      </c>
      <c r="C6" s="34" t="s">
        <v>172</v>
      </c>
      <c r="D6" s="34" t="s">
        <v>173</v>
      </c>
      <c r="E6" s="34" t="s">
        <v>296</v>
      </c>
      <c r="F6">
        <v>174.5</v>
      </c>
      <c r="G6">
        <v>160</v>
      </c>
      <c r="H6">
        <v>169.5</v>
      </c>
      <c r="I6">
        <v>14.5</v>
      </c>
      <c r="J6">
        <v>0</v>
      </c>
      <c r="K6">
        <v>14.5</v>
      </c>
      <c r="L6">
        <v>0</v>
      </c>
      <c r="M6">
        <v>0</v>
      </c>
      <c r="N6">
        <v>0</v>
      </c>
      <c r="O6">
        <v>0</v>
      </c>
      <c r="P6">
        <v>0</v>
      </c>
      <c r="Q6">
        <v>72</v>
      </c>
      <c r="R6">
        <v>0</v>
      </c>
      <c r="S6">
        <v>0</v>
      </c>
      <c r="T6">
        <v>0</v>
      </c>
      <c r="U6">
        <v>1</v>
      </c>
      <c r="V6">
        <v>0</v>
      </c>
      <c r="W6">
        <v>0</v>
      </c>
      <c r="X6">
        <v>0</v>
      </c>
      <c r="Y6">
        <v>0</v>
      </c>
      <c r="Z6">
        <v>0</v>
      </c>
      <c r="AB6">
        <v>28</v>
      </c>
      <c r="AC6">
        <v>0</v>
      </c>
      <c r="AD6">
        <v>0</v>
      </c>
      <c r="AE6">
        <v>0</v>
      </c>
      <c r="AF6">
        <v>0</v>
      </c>
      <c r="AG6">
        <v>0</v>
      </c>
      <c r="AH6">
        <v>14.5</v>
      </c>
      <c r="AI6">
        <v>0</v>
      </c>
      <c r="AJ6" t="s">
        <v>118</v>
      </c>
      <c r="AK6">
        <v>0</v>
      </c>
      <c r="AL6">
        <v>12.5</v>
      </c>
      <c r="AM6">
        <v>0</v>
      </c>
      <c r="AN6">
        <v>12.5</v>
      </c>
      <c r="AO6">
        <v>0</v>
      </c>
      <c r="AP6">
        <v>12</v>
      </c>
      <c r="AQ6">
        <v>0</v>
      </c>
      <c r="AR6">
        <v>12</v>
      </c>
      <c r="AS6">
        <v>0</v>
      </c>
      <c r="AT6">
        <v>12.5</v>
      </c>
      <c r="AU6">
        <v>0</v>
      </c>
      <c r="AV6">
        <v>12</v>
      </c>
      <c r="AW6">
        <v>0</v>
      </c>
      <c r="AX6">
        <v>12</v>
      </c>
      <c r="AY6">
        <v>0</v>
      </c>
      <c r="AZ6">
        <v>12</v>
      </c>
      <c r="BA6">
        <v>0</v>
      </c>
      <c r="BB6">
        <v>12</v>
      </c>
      <c r="BC6">
        <v>0</v>
      </c>
      <c r="BD6">
        <v>5</v>
      </c>
      <c r="BE6">
        <v>12</v>
      </c>
      <c r="BF6">
        <v>12</v>
      </c>
      <c r="BG6">
        <v>0</v>
      </c>
      <c r="BH6">
        <v>12</v>
      </c>
      <c r="BI6">
        <v>0</v>
      </c>
      <c r="BJ6">
        <v>12</v>
      </c>
      <c r="BK6">
        <v>0</v>
      </c>
      <c r="BL6">
        <v>12</v>
      </c>
    </row>
    <row r="7" spans="1:64" x14ac:dyDescent="0.15">
      <c r="A7" s="34" t="s">
        <v>170</v>
      </c>
      <c r="B7" s="34" t="s">
        <v>171</v>
      </c>
      <c r="C7" s="34" t="s">
        <v>174</v>
      </c>
      <c r="D7" s="34" t="s">
        <v>175</v>
      </c>
      <c r="E7" s="34"/>
      <c r="F7">
        <v>180.5</v>
      </c>
      <c r="G7">
        <v>160</v>
      </c>
      <c r="H7">
        <v>179.5</v>
      </c>
      <c r="I7">
        <v>20.5</v>
      </c>
      <c r="J7">
        <v>0</v>
      </c>
      <c r="K7">
        <v>20.5</v>
      </c>
      <c r="L7">
        <v>0</v>
      </c>
      <c r="M7">
        <v>0</v>
      </c>
      <c r="N7">
        <v>0</v>
      </c>
      <c r="O7">
        <v>0</v>
      </c>
      <c r="P7">
        <v>0</v>
      </c>
      <c r="Q7">
        <v>0</v>
      </c>
      <c r="R7">
        <v>0</v>
      </c>
      <c r="S7">
        <v>0</v>
      </c>
      <c r="T7">
        <v>0</v>
      </c>
      <c r="U7">
        <v>0</v>
      </c>
      <c r="V7">
        <v>0</v>
      </c>
      <c r="W7">
        <v>0</v>
      </c>
      <c r="X7">
        <v>0</v>
      </c>
      <c r="Y7">
        <v>0</v>
      </c>
      <c r="Z7">
        <v>0</v>
      </c>
      <c r="AB7">
        <v>28</v>
      </c>
      <c r="AC7">
        <v>0</v>
      </c>
      <c r="AD7">
        <v>0</v>
      </c>
      <c r="AE7">
        <v>0</v>
      </c>
      <c r="AF7">
        <v>0</v>
      </c>
      <c r="AG7">
        <v>0</v>
      </c>
      <c r="AH7">
        <v>20.5</v>
      </c>
      <c r="AI7">
        <v>0</v>
      </c>
      <c r="AJ7" t="s">
        <v>118</v>
      </c>
      <c r="AK7">
        <v>12.5</v>
      </c>
      <c r="AL7">
        <v>0</v>
      </c>
      <c r="AM7">
        <v>12.5</v>
      </c>
      <c r="AN7">
        <v>0</v>
      </c>
      <c r="AO7">
        <v>12</v>
      </c>
      <c r="AP7">
        <v>0</v>
      </c>
      <c r="AQ7">
        <v>12</v>
      </c>
      <c r="AR7">
        <v>0</v>
      </c>
      <c r="AS7">
        <v>12</v>
      </c>
      <c r="AT7">
        <v>0</v>
      </c>
      <c r="AU7">
        <v>12.5</v>
      </c>
      <c r="AV7">
        <v>0</v>
      </c>
      <c r="AW7">
        <v>12</v>
      </c>
      <c r="AX7">
        <v>7.5</v>
      </c>
      <c r="AY7">
        <v>12</v>
      </c>
      <c r="AZ7">
        <v>0</v>
      </c>
      <c r="BA7">
        <v>6.5</v>
      </c>
      <c r="BB7">
        <v>6.5</v>
      </c>
      <c r="BC7">
        <v>6.5</v>
      </c>
      <c r="BD7">
        <v>6.5</v>
      </c>
      <c r="BE7">
        <v>6.5</v>
      </c>
      <c r="BF7">
        <v>12</v>
      </c>
      <c r="BG7">
        <v>0</v>
      </c>
      <c r="BH7">
        <v>6.5</v>
      </c>
      <c r="BI7">
        <v>12.5</v>
      </c>
      <c r="BJ7">
        <v>0</v>
      </c>
      <c r="BK7">
        <v>12</v>
      </c>
      <c r="BL7">
        <v>0</v>
      </c>
    </row>
    <row r="8" spans="1:64" x14ac:dyDescent="0.15">
      <c r="A8" s="34" t="s">
        <v>178</v>
      </c>
      <c r="B8" s="34" t="s">
        <v>179</v>
      </c>
      <c r="C8" s="34" t="s">
        <v>180</v>
      </c>
      <c r="D8" s="34" t="s">
        <v>181</v>
      </c>
      <c r="E8" s="34"/>
      <c r="F8">
        <v>161</v>
      </c>
      <c r="G8">
        <v>160</v>
      </c>
      <c r="H8">
        <v>161</v>
      </c>
      <c r="I8">
        <v>1</v>
      </c>
      <c r="J8">
        <v>0</v>
      </c>
      <c r="K8">
        <v>1</v>
      </c>
      <c r="L8">
        <v>0</v>
      </c>
      <c r="M8">
        <v>0</v>
      </c>
      <c r="N8">
        <v>0</v>
      </c>
      <c r="O8">
        <v>0</v>
      </c>
      <c r="P8">
        <v>0</v>
      </c>
      <c r="Q8">
        <v>0</v>
      </c>
      <c r="R8">
        <v>0</v>
      </c>
      <c r="S8">
        <v>0</v>
      </c>
      <c r="T8">
        <v>0</v>
      </c>
      <c r="U8">
        <v>2</v>
      </c>
      <c r="V8">
        <v>0</v>
      </c>
      <c r="W8">
        <v>0</v>
      </c>
      <c r="X8">
        <v>0</v>
      </c>
      <c r="Y8">
        <v>0</v>
      </c>
      <c r="Z8">
        <v>0</v>
      </c>
      <c r="AB8">
        <v>28</v>
      </c>
      <c r="AC8">
        <v>0</v>
      </c>
      <c r="AD8">
        <v>0</v>
      </c>
      <c r="AE8">
        <v>0</v>
      </c>
      <c r="AF8">
        <v>0</v>
      </c>
      <c r="AG8">
        <v>0</v>
      </c>
      <c r="AH8">
        <v>1</v>
      </c>
      <c r="AI8">
        <v>0</v>
      </c>
      <c r="AJ8" t="s">
        <v>118</v>
      </c>
      <c r="AK8">
        <v>0</v>
      </c>
      <c r="AL8">
        <v>0</v>
      </c>
      <c r="AM8">
        <v>11.5</v>
      </c>
      <c r="AN8">
        <v>0</v>
      </c>
      <c r="AO8">
        <v>11.5</v>
      </c>
      <c r="AP8">
        <v>0</v>
      </c>
      <c r="AQ8">
        <v>11.5</v>
      </c>
      <c r="AR8">
        <v>0</v>
      </c>
      <c r="AS8">
        <v>11.5</v>
      </c>
      <c r="AT8">
        <v>11.5</v>
      </c>
      <c r="AU8">
        <v>0</v>
      </c>
      <c r="AV8">
        <v>11.5</v>
      </c>
      <c r="AW8">
        <v>0</v>
      </c>
      <c r="AX8">
        <v>11.5</v>
      </c>
      <c r="AY8">
        <v>0</v>
      </c>
      <c r="AZ8">
        <v>11.5</v>
      </c>
      <c r="BA8">
        <v>0</v>
      </c>
      <c r="BB8">
        <v>11.5</v>
      </c>
      <c r="BC8">
        <v>0</v>
      </c>
      <c r="BD8">
        <v>11.5</v>
      </c>
      <c r="BE8">
        <v>0</v>
      </c>
      <c r="BF8">
        <v>11.5</v>
      </c>
      <c r="BG8">
        <v>0</v>
      </c>
      <c r="BH8">
        <v>11.5</v>
      </c>
      <c r="BI8">
        <v>0</v>
      </c>
      <c r="BJ8">
        <v>11.5</v>
      </c>
      <c r="BK8">
        <v>0</v>
      </c>
      <c r="BL8">
        <v>11.5</v>
      </c>
    </row>
    <row r="9" spans="1:64" x14ac:dyDescent="0.15">
      <c r="A9" s="34" t="s">
        <v>184</v>
      </c>
      <c r="B9" s="34" t="s">
        <v>185</v>
      </c>
      <c r="C9" s="34" t="s">
        <v>186</v>
      </c>
      <c r="D9" s="34" t="s">
        <v>187</v>
      </c>
      <c r="E9" s="34"/>
      <c r="F9">
        <v>163.5</v>
      </c>
      <c r="G9">
        <v>160</v>
      </c>
      <c r="H9">
        <v>163.5</v>
      </c>
      <c r="I9">
        <v>3.5</v>
      </c>
      <c r="J9">
        <v>0</v>
      </c>
      <c r="K9">
        <v>3.5</v>
      </c>
      <c r="L9">
        <v>0</v>
      </c>
      <c r="M9">
        <v>0</v>
      </c>
      <c r="N9">
        <v>0</v>
      </c>
      <c r="O9">
        <v>0</v>
      </c>
      <c r="P9">
        <v>0</v>
      </c>
      <c r="Q9">
        <v>0</v>
      </c>
      <c r="R9">
        <v>0</v>
      </c>
      <c r="S9">
        <v>0</v>
      </c>
      <c r="T9">
        <v>0</v>
      </c>
      <c r="U9">
        <v>0</v>
      </c>
      <c r="V9">
        <v>0</v>
      </c>
      <c r="W9">
        <v>0</v>
      </c>
      <c r="X9">
        <v>0</v>
      </c>
      <c r="Y9">
        <v>0</v>
      </c>
      <c r="Z9">
        <v>0</v>
      </c>
      <c r="AB9">
        <v>28</v>
      </c>
      <c r="AC9">
        <v>0</v>
      </c>
      <c r="AD9">
        <v>0</v>
      </c>
      <c r="AE9">
        <v>0</v>
      </c>
      <c r="AF9">
        <v>0</v>
      </c>
      <c r="AG9">
        <v>0</v>
      </c>
      <c r="AH9">
        <v>3.5</v>
      </c>
      <c r="AI9">
        <v>0</v>
      </c>
      <c r="AJ9" t="s">
        <v>118</v>
      </c>
      <c r="AK9">
        <v>11.5</v>
      </c>
      <c r="AL9">
        <v>0</v>
      </c>
      <c r="AM9">
        <v>11.5</v>
      </c>
      <c r="AN9">
        <v>11.5</v>
      </c>
      <c r="AO9">
        <v>0</v>
      </c>
      <c r="AP9">
        <v>6.5</v>
      </c>
      <c r="AQ9">
        <v>0</v>
      </c>
      <c r="AR9">
        <v>6.5</v>
      </c>
      <c r="AS9">
        <v>6.5</v>
      </c>
      <c r="AT9">
        <v>6.5</v>
      </c>
      <c r="AU9">
        <v>0</v>
      </c>
      <c r="AV9">
        <v>6.5</v>
      </c>
      <c r="AW9">
        <v>11.5</v>
      </c>
      <c r="AX9">
        <v>0</v>
      </c>
      <c r="AY9">
        <v>11.5</v>
      </c>
      <c r="AZ9">
        <v>11.5</v>
      </c>
      <c r="BA9">
        <v>0</v>
      </c>
      <c r="BB9">
        <v>6.5</v>
      </c>
      <c r="BC9">
        <v>6.5</v>
      </c>
      <c r="BD9">
        <v>6.5</v>
      </c>
      <c r="BE9">
        <v>0</v>
      </c>
      <c r="BF9">
        <v>11.5</v>
      </c>
      <c r="BG9">
        <v>11.5</v>
      </c>
      <c r="BH9">
        <v>0</v>
      </c>
      <c r="BI9">
        <v>6.5</v>
      </c>
      <c r="BJ9">
        <v>6.5</v>
      </c>
      <c r="BK9">
        <v>6.5</v>
      </c>
      <c r="BL9">
        <v>0</v>
      </c>
    </row>
    <row r="10" spans="1:64" x14ac:dyDescent="0.15">
      <c r="A10" s="34" t="s">
        <v>184</v>
      </c>
      <c r="B10" s="34" t="s">
        <v>185</v>
      </c>
      <c r="C10" s="34" t="s">
        <v>188</v>
      </c>
      <c r="D10" s="34" t="s">
        <v>189</v>
      </c>
      <c r="E10" s="34" t="s">
        <v>297</v>
      </c>
      <c r="F10">
        <v>0</v>
      </c>
      <c r="G10">
        <v>160</v>
      </c>
      <c r="H10">
        <v>182</v>
      </c>
      <c r="I10">
        <v>-160</v>
      </c>
      <c r="J10">
        <v>0</v>
      </c>
      <c r="K10">
        <v>-160</v>
      </c>
      <c r="L10">
        <v>0</v>
      </c>
      <c r="M10">
        <v>182</v>
      </c>
      <c r="N10">
        <v>0</v>
      </c>
      <c r="O10">
        <v>0</v>
      </c>
      <c r="P10">
        <v>0</v>
      </c>
      <c r="Q10">
        <v>0</v>
      </c>
      <c r="R10">
        <v>0</v>
      </c>
      <c r="S10">
        <v>0</v>
      </c>
      <c r="T10">
        <v>0</v>
      </c>
      <c r="U10">
        <v>0</v>
      </c>
      <c r="V10">
        <v>0</v>
      </c>
      <c r="W10">
        <v>0</v>
      </c>
      <c r="X10">
        <v>0</v>
      </c>
      <c r="Y10">
        <v>0</v>
      </c>
      <c r="Z10">
        <v>0</v>
      </c>
      <c r="AB10">
        <v>0</v>
      </c>
      <c r="AC10">
        <v>160</v>
      </c>
      <c r="AD10">
        <v>0</v>
      </c>
      <c r="AE10">
        <v>0</v>
      </c>
      <c r="AF10">
        <v>0</v>
      </c>
      <c r="AG10">
        <v>0</v>
      </c>
      <c r="AH10">
        <v>0</v>
      </c>
      <c r="AI10">
        <v>0</v>
      </c>
      <c r="AJ10" t="s">
        <v>118</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row>
    <row r="11" spans="1:64" x14ac:dyDescent="0.15">
      <c r="A11" s="34" t="s">
        <v>192</v>
      </c>
      <c r="B11" s="34" t="s">
        <v>193</v>
      </c>
      <c r="C11" s="34" t="s">
        <v>194</v>
      </c>
      <c r="D11" s="34" t="s">
        <v>195</v>
      </c>
      <c r="E11" s="34"/>
      <c r="F11">
        <v>161</v>
      </c>
      <c r="G11">
        <v>160</v>
      </c>
      <c r="H11">
        <v>149.5</v>
      </c>
      <c r="I11">
        <v>1</v>
      </c>
      <c r="J11">
        <v>0</v>
      </c>
      <c r="K11">
        <v>1</v>
      </c>
      <c r="L11">
        <v>0</v>
      </c>
      <c r="M11">
        <v>0</v>
      </c>
      <c r="N11">
        <v>0</v>
      </c>
      <c r="O11">
        <v>0</v>
      </c>
      <c r="P11">
        <v>0</v>
      </c>
      <c r="Q11">
        <v>0</v>
      </c>
      <c r="R11">
        <v>0</v>
      </c>
      <c r="S11">
        <v>0</v>
      </c>
      <c r="T11">
        <v>0</v>
      </c>
      <c r="U11">
        <v>3</v>
      </c>
      <c r="V11">
        <v>0</v>
      </c>
      <c r="W11">
        <v>0</v>
      </c>
      <c r="X11">
        <v>0</v>
      </c>
      <c r="Y11">
        <v>0</v>
      </c>
      <c r="Z11">
        <v>0</v>
      </c>
      <c r="AB11">
        <v>28</v>
      </c>
      <c r="AC11">
        <v>0</v>
      </c>
      <c r="AD11">
        <v>0</v>
      </c>
      <c r="AE11">
        <v>0</v>
      </c>
      <c r="AF11">
        <v>0</v>
      </c>
      <c r="AG11">
        <v>0</v>
      </c>
      <c r="AH11">
        <v>1</v>
      </c>
      <c r="AI11">
        <v>0</v>
      </c>
      <c r="AJ11" t="s">
        <v>118</v>
      </c>
      <c r="AK11">
        <v>0</v>
      </c>
      <c r="AL11">
        <v>0</v>
      </c>
      <c r="AM11">
        <v>11.5</v>
      </c>
      <c r="AN11">
        <v>11.5</v>
      </c>
      <c r="AO11">
        <v>11.5</v>
      </c>
      <c r="AP11">
        <v>0</v>
      </c>
      <c r="AQ11">
        <v>11.5</v>
      </c>
      <c r="AR11">
        <v>0</v>
      </c>
      <c r="AS11">
        <v>11.5</v>
      </c>
      <c r="AT11">
        <v>0</v>
      </c>
      <c r="AU11">
        <v>11.5</v>
      </c>
      <c r="AV11">
        <v>0</v>
      </c>
      <c r="AW11">
        <v>11.5</v>
      </c>
      <c r="AX11">
        <v>0</v>
      </c>
      <c r="AY11">
        <v>9.5</v>
      </c>
      <c r="AZ11">
        <v>11.5</v>
      </c>
      <c r="BA11">
        <v>0</v>
      </c>
      <c r="BB11">
        <v>11.5</v>
      </c>
      <c r="BC11">
        <v>0</v>
      </c>
      <c r="BD11">
        <v>11.5</v>
      </c>
      <c r="BE11">
        <v>0</v>
      </c>
      <c r="BF11">
        <v>11.5</v>
      </c>
      <c r="BG11">
        <v>0</v>
      </c>
      <c r="BH11">
        <v>11.5</v>
      </c>
      <c r="BI11">
        <v>0</v>
      </c>
      <c r="BJ11">
        <v>0</v>
      </c>
      <c r="BK11">
        <v>2</v>
      </c>
      <c r="BL11">
        <v>11.5</v>
      </c>
    </row>
    <row r="12" spans="1:64" x14ac:dyDescent="0.15">
      <c r="A12" s="34" t="s">
        <v>192</v>
      </c>
      <c r="B12" s="34" t="s">
        <v>193</v>
      </c>
      <c r="C12" s="34" t="s">
        <v>196</v>
      </c>
      <c r="D12" s="34" t="s">
        <v>197</v>
      </c>
      <c r="E12" s="34" t="s">
        <v>298</v>
      </c>
      <c r="F12">
        <v>171</v>
      </c>
      <c r="G12">
        <v>160</v>
      </c>
      <c r="H12">
        <v>154.5</v>
      </c>
      <c r="I12">
        <v>11</v>
      </c>
      <c r="J12">
        <v>0</v>
      </c>
      <c r="K12">
        <v>11</v>
      </c>
      <c r="L12">
        <v>0</v>
      </c>
      <c r="M12">
        <v>0</v>
      </c>
      <c r="N12">
        <v>0</v>
      </c>
      <c r="O12">
        <v>0</v>
      </c>
      <c r="P12">
        <v>0</v>
      </c>
      <c r="Q12">
        <v>70.5</v>
      </c>
      <c r="R12">
        <v>0</v>
      </c>
      <c r="S12">
        <v>0</v>
      </c>
      <c r="T12">
        <v>0</v>
      </c>
      <c r="U12">
        <v>0</v>
      </c>
      <c r="V12">
        <v>0</v>
      </c>
      <c r="W12">
        <v>0</v>
      </c>
      <c r="X12">
        <v>0</v>
      </c>
      <c r="Y12">
        <v>0</v>
      </c>
      <c r="Z12">
        <v>0</v>
      </c>
      <c r="AB12">
        <v>28</v>
      </c>
      <c r="AC12">
        <v>0</v>
      </c>
      <c r="AD12">
        <v>0</v>
      </c>
      <c r="AE12">
        <v>0</v>
      </c>
      <c r="AF12">
        <v>0</v>
      </c>
      <c r="AG12">
        <v>0</v>
      </c>
      <c r="AH12">
        <v>11</v>
      </c>
      <c r="AI12">
        <v>0</v>
      </c>
      <c r="AJ12" t="s">
        <v>118</v>
      </c>
      <c r="AK12">
        <v>11.5</v>
      </c>
      <c r="AL12">
        <v>11.5</v>
      </c>
      <c r="AM12">
        <v>0</v>
      </c>
      <c r="AN12">
        <v>11.5</v>
      </c>
      <c r="AO12">
        <v>0</v>
      </c>
      <c r="AP12">
        <v>11.5</v>
      </c>
      <c r="AQ12">
        <v>0</v>
      </c>
      <c r="AR12">
        <v>11.5</v>
      </c>
      <c r="AS12">
        <v>0</v>
      </c>
      <c r="AT12">
        <v>11.5</v>
      </c>
      <c r="AU12">
        <v>0</v>
      </c>
      <c r="AV12">
        <v>11.5</v>
      </c>
      <c r="AW12">
        <v>0</v>
      </c>
      <c r="AX12">
        <v>11.5</v>
      </c>
      <c r="AY12">
        <v>0</v>
      </c>
      <c r="AZ12">
        <v>8</v>
      </c>
      <c r="BA12">
        <v>8</v>
      </c>
      <c r="BB12">
        <v>8</v>
      </c>
      <c r="BC12">
        <v>8</v>
      </c>
      <c r="BD12">
        <v>8</v>
      </c>
      <c r="BE12">
        <v>8</v>
      </c>
      <c r="BF12">
        <v>8</v>
      </c>
      <c r="BG12">
        <v>6.5</v>
      </c>
      <c r="BH12">
        <v>8</v>
      </c>
      <c r="BI12">
        <v>0</v>
      </c>
      <c r="BJ12">
        <v>0</v>
      </c>
      <c r="BK12">
        <v>0</v>
      </c>
      <c r="BL12">
        <v>8.5</v>
      </c>
    </row>
    <row r="13" spans="1:64" x14ac:dyDescent="0.15">
      <c r="A13" s="34" t="s">
        <v>192</v>
      </c>
      <c r="B13" s="34" t="s">
        <v>193</v>
      </c>
      <c r="C13" s="34" t="s">
        <v>203</v>
      </c>
      <c r="D13" s="34" t="s">
        <v>204</v>
      </c>
      <c r="E13" s="34"/>
      <c r="F13">
        <v>161.5</v>
      </c>
      <c r="G13">
        <v>160</v>
      </c>
      <c r="H13">
        <v>112.5</v>
      </c>
      <c r="I13">
        <v>1.5</v>
      </c>
      <c r="J13">
        <v>0</v>
      </c>
      <c r="K13">
        <v>1.5</v>
      </c>
      <c r="L13">
        <v>0</v>
      </c>
      <c r="M13">
        <v>0</v>
      </c>
      <c r="N13">
        <v>0</v>
      </c>
      <c r="O13">
        <v>0</v>
      </c>
      <c r="P13">
        <v>0</v>
      </c>
      <c r="Q13">
        <v>0</v>
      </c>
      <c r="R13">
        <v>0</v>
      </c>
      <c r="S13">
        <v>0</v>
      </c>
      <c r="T13">
        <v>0</v>
      </c>
      <c r="U13">
        <v>6</v>
      </c>
      <c r="V13">
        <v>0</v>
      </c>
      <c r="W13">
        <v>0</v>
      </c>
      <c r="X13">
        <v>0</v>
      </c>
      <c r="Y13">
        <v>0</v>
      </c>
      <c r="Z13">
        <v>0</v>
      </c>
      <c r="AB13">
        <v>28</v>
      </c>
      <c r="AC13">
        <v>0</v>
      </c>
      <c r="AD13">
        <v>0</v>
      </c>
      <c r="AE13">
        <v>0</v>
      </c>
      <c r="AF13">
        <v>0</v>
      </c>
      <c r="AG13">
        <v>0</v>
      </c>
      <c r="AH13">
        <v>1.5</v>
      </c>
      <c r="AI13">
        <v>0</v>
      </c>
      <c r="AJ13" t="s">
        <v>118</v>
      </c>
      <c r="AK13">
        <v>0</v>
      </c>
      <c r="AL13">
        <v>0</v>
      </c>
      <c r="AM13">
        <v>0</v>
      </c>
      <c r="AN13">
        <v>0</v>
      </c>
      <c r="AO13">
        <v>0</v>
      </c>
      <c r="AP13">
        <v>8.5</v>
      </c>
      <c r="AQ13">
        <v>6.5</v>
      </c>
      <c r="AR13">
        <v>6.5</v>
      </c>
      <c r="AS13">
        <v>6.5</v>
      </c>
      <c r="AT13">
        <v>6.5</v>
      </c>
      <c r="AU13">
        <v>0</v>
      </c>
      <c r="AV13">
        <v>9.5</v>
      </c>
      <c r="AW13">
        <v>6.5</v>
      </c>
      <c r="AX13">
        <v>6.5</v>
      </c>
      <c r="AY13">
        <v>9.5</v>
      </c>
      <c r="AZ13">
        <v>0</v>
      </c>
      <c r="BA13">
        <v>11.5</v>
      </c>
      <c r="BB13">
        <v>0</v>
      </c>
      <c r="BC13">
        <v>11.5</v>
      </c>
      <c r="BD13">
        <v>11.5</v>
      </c>
      <c r="BE13">
        <v>6.5</v>
      </c>
      <c r="BF13">
        <v>6.5</v>
      </c>
      <c r="BG13">
        <v>6.5</v>
      </c>
      <c r="BH13">
        <v>6.5</v>
      </c>
      <c r="BI13">
        <v>8.5</v>
      </c>
      <c r="BJ13">
        <v>9.5</v>
      </c>
      <c r="BK13">
        <v>10.5</v>
      </c>
      <c r="BL13">
        <v>6</v>
      </c>
    </row>
    <row r="14" spans="1:64" x14ac:dyDescent="0.15">
      <c r="A14" s="34" t="s">
        <v>205</v>
      </c>
      <c r="B14" s="34" t="s">
        <v>206</v>
      </c>
      <c r="C14" s="34" t="s">
        <v>207</v>
      </c>
      <c r="D14" s="34" t="s">
        <v>208</v>
      </c>
      <c r="E14" s="34"/>
      <c r="F14">
        <v>168</v>
      </c>
      <c r="G14">
        <v>160</v>
      </c>
      <c r="H14">
        <v>168</v>
      </c>
      <c r="I14">
        <v>8</v>
      </c>
      <c r="J14">
        <v>0</v>
      </c>
      <c r="K14">
        <v>8</v>
      </c>
      <c r="L14">
        <v>0</v>
      </c>
      <c r="M14">
        <v>0</v>
      </c>
      <c r="N14">
        <v>0</v>
      </c>
      <c r="O14">
        <v>0</v>
      </c>
      <c r="P14">
        <v>0</v>
      </c>
      <c r="Q14">
        <v>0</v>
      </c>
      <c r="R14">
        <v>0</v>
      </c>
      <c r="S14">
        <v>0</v>
      </c>
      <c r="T14">
        <v>0</v>
      </c>
      <c r="U14">
        <v>2</v>
      </c>
      <c r="V14">
        <v>0</v>
      </c>
      <c r="W14">
        <v>0</v>
      </c>
      <c r="X14">
        <v>0</v>
      </c>
      <c r="Y14">
        <v>0</v>
      </c>
      <c r="Z14">
        <v>0</v>
      </c>
      <c r="AB14">
        <v>28</v>
      </c>
      <c r="AC14">
        <v>0</v>
      </c>
      <c r="AD14">
        <v>0</v>
      </c>
      <c r="AE14">
        <v>0</v>
      </c>
      <c r="AF14">
        <v>0</v>
      </c>
      <c r="AG14">
        <v>0</v>
      </c>
      <c r="AH14">
        <v>8</v>
      </c>
      <c r="AI14">
        <v>0</v>
      </c>
      <c r="AJ14" t="s">
        <v>118</v>
      </c>
      <c r="AK14">
        <v>0</v>
      </c>
      <c r="AL14">
        <v>12</v>
      </c>
      <c r="AM14">
        <v>0</v>
      </c>
      <c r="AN14">
        <v>12</v>
      </c>
      <c r="AO14">
        <v>0</v>
      </c>
      <c r="AP14">
        <v>12</v>
      </c>
      <c r="AQ14">
        <v>0</v>
      </c>
      <c r="AR14">
        <v>12</v>
      </c>
      <c r="AS14">
        <v>0</v>
      </c>
      <c r="AT14">
        <v>12</v>
      </c>
      <c r="AU14">
        <v>0</v>
      </c>
      <c r="AV14">
        <v>12</v>
      </c>
      <c r="AW14">
        <v>0</v>
      </c>
      <c r="AX14">
        <v>12</v>
      </c>
      <c r="AY14">
        <v>0</v>
      </c>
      <c r="AZ14">
        <v>12</v>
      </c>
      <c r="BA14">
        <v>0</v>
      </c>
      <c r="BB14">
        <v>12</v>
      </c>
      <c r="BC14">
        <v>0</v>
      </c>
      <c r="BD14">
        <v>12</v>
      </c>
      <c r="BE14">
        <v>0</v>
      </c>
      <c r="BF14">
        <v>12</v>
      </c>
      <c r="BG14">
        <v>0</v>
      </c>
      <c r="BH14">
        <v>12</v>
      </c>
      <c r="BI14">
        <v>0</v>
      </c>
      <c r="BJ14">
        <v>12</v>
      </c>
      <c r="BK14">
        <v>0</v>
      </c>
      <c r="BL14">
        <v>12</v>
      </c>
    </row>
    <row r="15" spans="1:64" x14ac:dyDescent="0.15">
      <c r="A15" s="34" t="s">
        <v>205</v>
      </c>
      <c r="B15" s="34" t="s">
        <v>206</v>
      </c>
      <c r="C15" s="34" t="s">
        <v>209</v>
      </c>
      <c r="D15" s="34" t="s">
        <v>210</v>
      </c>
      <c r="E15" s="34"/>
      <c r="F15">
        <v>171</v>
      </c>
      <c r="G15">
        <v>160</v>
      </c>
      <c r="H15">
        <v>171</v>
      </c>
      <c r="I15">
        <v>11</v>
      </c>
      <c r="J15">
        <v>0</v>
      </c>
      <c r="K15">
        <v>11</v>
      </c>
      <c r="L15">
        <v>0</v>
      </c>
      <c r="M15">
        <v>0</v>
      </c>
      <c r="N15">
        <v>0</v>
      </c>
      <c r="O15">
        <v>0</v>
      </c>
      <c r="P15">
        <v>0</v>
      </c>
      <c r="Q15">
        <v>0</v>
      </c>
      <c r="R15">
        <v>0</v>
      </c>
      <c r="S15">
        <v>0</v>
      </c>
      <c r="T15">
        <v>0</v>
      </c>
      <c r="U15">
        <v>0</v>
      </c>
      <c r="V15">
        <v>0</v>
      </c>
      <c r="W15">
        <v>0</v>
      </c>
      <c r="X15">
        <v>0</v>
      </c>
      <c r="Y15">
        <v>0</v>
      </c>
      <c r="Z15">
        <v>0</v>
      </c>
      <c r="AB15">
        <v>28</v>
      </c>
      <c r="AC15">
        <v>0</v>
      </c>
      <c r="AD15">
        <v>0</v>
      </c>
      <c r="AE15">
        <v>0</v>
      </c>
      <c r="AF15">
        <v>0</v>
      </c>
      <c r="AG15">
        <v>0</v>
      </c>
      <c r="AH15">
        <v>11</v>
      </c>
      <c r="AI15">
        <v>0</v>
      </c>
      <c r="AJ15" t="s">
        <v>118</v>
      </c>
      <c r="AK15">
        <v>12</v>
      </c>
      <c r="AL15">
        <v>0</v>
      </c>
      <c r="AM15">
        <v>12</v>
      </c>
      <c r="AN15">
        <v>0</v>
      </c>
      <c r="AO15">
        <v>12</v>
      </c>
      <c r="AP15">
        <v>0</v>
      </c>
      <c r="AQ15">
        <v>12</v>
      </c>
      <c r="AR15">
        <v>0</v>
      </c>
      <c r="AS15">
        <v>12</v>
      </c>
      <c r="AT15">
        <v>0</v>
      </c>
      <c r="AU15">
        <v>12</v>
      </c>
      <c r="AV15">
        <v>0</v>
      </c>
      <c r="AW15">
        <v>12</v>
      </c>
      <c r="AX15">
        <v>0</v>
      </c>
      <c r="AY15">
        <v>12</v>
      </c>
      <c r="AZ15">
        <v>0</v>
      </c>
      <c r="BA15">
        <v>12</v>
      </c>
      <c r="BB15">
        <v>0</v>
      </c>
      <c r="BC15">
        <v>12</v>
      </c>
      <c r="BD15">
        <v>3</v>
      </c>
      <c r="BE15">
        <v>12</v>
      </c>
      <c r="BF15">
        <v>0</v>
      </c>
      <c r="BG15">
        <v>12</v>
      </c>
      <c r="BH15">
        <v>0</v>
      </c>
      <c r="BI15">
        <v>12</v>
      </c>
      <c r="BJ15">
        <v>0</v>
      </c>
      <c r="BK15">
        <v>12</v>
      </c>
      <c r="BL15">
        <v>0</v>
      </c>
    </row>
    <row r="16" spans="1:64" x14ac:dyDescent="0.15">
      <c r="A16" s="34" t="s">
        <v>211</v>
      </c>
      <c r="B16" s="34" t="s">
        <v>212</v>
      </c>
      <c r="C16" s="34" t="s">
        <v>213</v>
      </c>
      <c r="D16" s="34" t="s">
        <v>214</v>
      </c>
      <c r="E16" s="34"/>
      <c r="F16">
        <v>161</v>
      </c>
      <c r="G16">
        <v>160</v>
      </c>
      <c r="H16">
        <v>157</v>
      </c>
      <c r="I16">
        <v>1</v>
      </c>
      <c r="J16">
        <v>0</v>
      </c>
      <c r="K16">
        <v>1</v>
      </c>
      <c r="L16">
        <v>0</v>
      </c>
      <c r="M16">
        <v>0</v>
      </c>
      <c r="N16">
        <v>0</v>
      </c>
      <c r="O16">
        <v>0</v>
      </c>
      <c r="P16">
        <v>0</v>
      </c>
      <c r="Q16">
        <v>0</v>
      </c>
      <c r="R16">
        <v>0</v>
      </c>
      <c r="S16">
        <v>0</v>
      </c>
      <c r="T16">
        <v>0</v>
      </c>
      <c r="U16">
        <v>0</v>
      </c>
      <c r="V16">
        <v>0</v>
      </c>
      <c r="W16">
        <v>0</v>
      </c>
      <c r="X16">
        <v>0</v>
      </c>
      <c r="Y16">
        <v>0</v>
      </c>
      <c r="Z16">
        <v>0</v>
      </c>
      <c r="AB16">
        <v>28</v>
      </c>
      <c r="AC16">
        <v>0</v>
      </c>
      <c r="AD16">
        <v>0</v>
      </c>
      <c r="AE16">
        <v>0</v>
      </c>
      <c r="AF16">
        <v>0</v>
      </c>
      <c r="AG16">
        <v>0</v>
      </c>
      <c r="AH16">
        <v>1</v>
      </c>
      <c r="AI16">
        <v>0</v>
      </c>
      <c r="AJ16" t="s">
        <v>118</v>
      </c>
      <c r="AK16">
        <v>11.5</v>
      </c>
      <c r="AL16">
        <v>11.5</v>
      </c>
      <c r="AM16">
        <v>0</v>
      </c>
      <c r="AN16">
        <v>11.5</v>
      </c>
      <c r="AO16">
        <v>0</v>
      </c>
      <c r="AP16">
        <v>11.5</v>
      </c>
      <c r="AQ16">
        <v>0</v>
      </c>
      <c r="AR16">
        <v>11.5</v>
      </c>
      <c r="AS16">
        <v>0</v>
      </c>
      <c r="AT16">
        <v>11.5</v>
      </c>
      <c r="AU16">
        <v>0</v>
      </c>
      <c r="AV16">
        <v>6.5</v>
      </c>
      <c r="AW16">
        <v>0</v>
      </c>
      <c r="AX16">
        <v>11.5</v>
      </c>
      <c r="AY16">
        <v>0</v>
      </c>
      <c r="AZ16">
        <v>11.5</v>
      </c>
      <c r="BA16">
        <v>0</v>
      </c>
      <c r="BB16">
        <v>6.5</v>
      </c>
      <c r="BC16">
        <v>6.5</v>
      </c>
      <c r="BD16">
        <v>6.5</v>
      </c>
      <c r="BE16">
        <v>6.5</v>
      </c>
      <c r="BF16">
        <v>6.5</v>
      </c>
      <c r="BG16">
        <v>6.5</v>
      </c>
      <c r="BH16">
        <v>6.5</v>
      </c>
      <c r="BI16">
        <v>0</v>
      </c>
      <c r="BJ16">
        <v>6.5</v>
      </c>
      <c r="BK16">
        <v>4</v>
      </c>
      <c r="BL16">
        <v>6.5</v>
      </c>
    </row>
    <row r="17" spans="1:64" x14ac:dyDescent="0.15">
      <c r="A17" s="34" t="s">
        <v>211</v>
      </c>
      <c r="B17" s="34" t="s">
        <v>212</v>
      </c>
      <c r="C17" s="34" t="s">
        <v>215</v>
      </c>
      <c r="D17" s="34" t="s">
        <v>216</v>
      </c>
      <c r="E17" s="34"/>
      <c r="F17">
        <v>160</v>
      </c>
      <c r="G17">
        <v>160</v>
      </c>
      <c r="H17">
        <v>156</v>
      </c>
      <c r="I17">
        <v>0</v>
      </c>
      <c r="J17">
        <v>0</v>
      </c>
      <c r="K17">
        <v>0</v>
      </c>
      <c r="L17">
        <v>0</v>
      </c>
      <c r="M17">
        <v>0</v>
      </c>
      <c r="N17">
        <v>0</v>
      </c>
      <c r="O17">
        <v>0</v>
      </c>
      <c r="P17">
        <v>0</v>
      </c>
      <c r="Q17">
        <v>0</v>
      </c>
      <c r="R17">
        <v>0</v>
      </c>
      <c r="S17">
        <v>0</v>
      </c>
      <c r="T17">
        <v>0</v>
      </c>
      <c r="U17">
        <v>0</v>
      </c>
      <c r="V17">
        <v>0</v>
      </c>
      <c r="W17">
        <v>0</v>
      </c>
      <c r="X17">
        <v>0</v>
      </c>
      <c r="Y17">
        <v>0</v>
      </c>
      <c r="Z17">
        <v>0</v>
      </c>
      <c r="AB17">
        <v>28</v>
      </c>
      <c r="AC17">
        <v>0</v>
      </c>
      <c r="AD17">
        <v>0</v>
      </c>
      <c r="AE17">
        <v>0</v>
      </c>
      <c r="AF17">
        <v>0</v>
      </c>
      <c r="AG17">
        <v>0</v>
      </c>
      <c r="AH17">
        <v>0</v>
      </c>
      <c r="AI17">
        <v>0</v>
      </c>
      <c r="AJ17" t="s">
        <v>118</v>
      </c>
      <c r="AK17">
        <v>11.5</v>
      </c>
      <c r="AL17">
        <v>0</v>
      </c>
      <c r="AM17">
        <v>11.5</v>
      </c>
      <c r="AN17">
        <v>0</v>
      </c>
      <c r="AO17">
        <v>11.5</v>
      </c>
      <c r="AP17">
        <v>0</v>
      </c>
      <c r="AQ17">
        <v>11.5</v>
      </c>
      <c r="AR17">
        <v>0</v>
      </c>
      <c r="AS17">
        <v>6.5</v>
      </c>
      <c r="AT17">
        <v>0</v>
      </c>
      <c r="AU17">
        <v>11.5</v>
      </c>
      <c r="AV17">
        <v>0</v>
      </c>
      <c r="AW17">
        <v>11.5</v>
      </c>
      <c r="AX17">
        <v>0</v>
      </c>
      <c r="AY17">
        <v>11.5</v>
      </c>
      <c r="AZ17">
        <v>0</v>
      </c>
      <c r="BA17">
        <v>11.5</v>
      </c>
      <c r="BB17">
        <v>0</v>
      </c>
      <c r="BC17">
        <v>11.5</v>
      </c>
      <c r="BD17">
        <v>4</v>
      </c>
      <c r="BE17">
        <v>11.5</v>
      </c>
      <c r="BF17">
        <v>0</v>
      </c>
      <c r="BG17">
        <v>11.5</v>
      </c>
      <c r="BH17">
        <v>0</v>
      </c>
      <c r="BI17">
        <v>11.5</v>
      </c>
      <c r="BJ17">
        <v>0</v>
      </c>
      <c r="BK17">
        <v>11.5</v>
      </c>
      <c r="BL17">
        <v>0</v>
      </c>
    </row>
    <row r="18" spans="1:64" x14ac:dyDescent="0.15">
      <c r="A18" s="34" t="s">
        <v>211</v>
      </c>
      <c r="B18" s="34" t="s">
        <v>212</v>
      </c>
      <c r="C18" s="34" t="s">
        <v>217</v>
      </c>
      <c r="D18" s="34" t="s">
        <v>218</v>
      </c>
      <c r="E18" s="34"/>
      <c r="F18">
        <v>161</v>
      </c>
      <c r="G18">
        <v>160</v>
      </c>
      <c r="H18">
        <v>161</v>
      </c>
      <c r="I18">
        <v>1</v>
      </c>
      <c r="J18">
        <v>0</v>
      </c>
      <c r="K18">
        <v>1</v>
      </c>
      <c r="L18">
        <v>0</v>
      </c>
      <c r="M18">
        <v>0</v>
      </c>
      <c r="N18">
        <v>0</v>
      </c>
      <c r="O18">
        <v>0</v>
      </c>
      <c r="P18">
        <v>0</v>
      </c>
      <c r="Q18">
        <v>0</v>
      </c>
      <c r="R18">
        <v>0</v>
      </c>
      <c r="S18">
        <v>0</v>
      </c>
      <c r="T18">
        <v>0</v>
      </c>
      <c r="U18">
        <v>1</v>
      </c>
      <c r="V18">
        <v>0</v>
      </c>
      <c r="W18">
        <v>0</v>
      </c>
      <c r="X18">
        <v>0</v>
      </c>
      <c r="Y18">
        <v>0</v>
      </c>
      <c r="Z18">
        <v>0</v>
      </c>
      <c r="AB18">
        <v>28</v>
      </c>
      <c r="AC18">
        <v>0</v>
      </c>
      <c r="AD18">
        <v>0</v>
      </c>
      <c r="AE18">
        <v>0</v>
      </c>
      <c r="AF18">
        <v>0</v>
      </c>
      <c r="AG18">
        <v>0</v>
      </c>
      <c r="AH18">
        <v>1</v>
      </c>
      <c r="AI18">
        <v>0</v>
      </c>
      <c r="AJ18" t="s">
        <v>118</v>
      </c>
      <c r="AK18">
        <v>0</v>
      </c>
      <c r="AL18">
        <v>0</v>
      </c>
      <c r="AM18">
        <v>0</v>
      </c>
      <c r="AN18">
        <v>0</v>
      </c>
      <c r="AO18">
        <v>0</v>
      </c>
      <c r="AP18">
        <v>0</v>
      </c>
      <c r="AQ18">
        <v>0</v>
      </c>
      <c r="AR18">
        <v>0</v>
      </c>
      <c r="AS18">
        <v>0</v>
      </c>
      <c r="AT18">
        <v>11.5</v>
      </c>
      <c r="AU18">
        <v>0</v>
      </c>
      <c r="AV18">
        <v>11.5</v>
      </c>
      <c r="AW18">
        <v>0</v>
      </c>
      <c r="AX18">
        <v>11.5</v>
      </c>
      <c r="AY18">
        <v>0</v>
      </c>
      <c r="AZ18">
        <v>11.5</v>
      </c>
      <c r="BA18">
        <v>0</v>
      </c>
      <c r="BB18">
        <v>11.5</v>
      </c>
      <c r="BC18">
        <v>11.5</v>
      </c>
      <c r="BD18">
        <v>11.5</v>
      </c>
      <c r="BE18">
        <v>11.5</v>
      </c>
      <c r="BF18">
        <v>11.5</v>
      </c>
      <c r="BG18">
        <v>11.5</v>
      </c>
      <c r="BH18">
        <v>11.5</v>
      </c>
      <c r="BI18">
        <v>11.5</v>
      </c>
      <c r="BJ18">
        <v>11.5</v>
      </c>
      <c r="BK18">
        <v>0</v>
      </c>
      <c r="BL18">
        <v>11.5</v>
      </c>
    </row>
    <row r="19" spans="1:64" x14ac:dyDescent="0.15">
      <c r="A19" s="34" t="s">
        <v>211</v>
      </c>
      <c r="B19" s="34" t="s">
        <v>212</v>
      </c>
      <c r="C19" s="34" t="s">
        <v>221</v>
      </c>
      <c r="D19" s="34" t="s">
        <v>222</v>
      </c>
      <c r="E19" s="34"/>
      <c r="F19">
        <v>161</v>
      </c>
      <c r="G19">
        <v>160</v>
      </c>
      <c r="H19">
        <v>161</v>
      </c>
      <c r="I19">
        <v>1</v>
      </c>
      <c r="J19">
        <v>0</v>
      </c>
      <c r="K19">
        <v>1</v>
      </c>
      <c r="L19">
        <v>0</v>
      </c>
      <c r="M19">
        <v>0</v>
      </c>
      <c r="N19">
        <v>0</v>
      </c>
      <c r="O19">
        <v>0</v>
      </c>
      <c r="P19">
        <v>0</v>
      </c>
      <c r="Q19">
        <v>0</v>
      </c>
      <c r="R19">
        <v>0</v>
      </c>
      <c r="S19">
        <v>0</v>
      </c>
      <c r="T19">
        <v>0</v>
      </c>
      <c r="U19">
        <v>0</v>
      </c>
      <c r="V19">
        <v>0</v>
      </c>
      <c r="W19">
        <v>0</v>
      </c>
      <c r="X19">
        <v>0</v>
      </c>
      <c r="Y19">
        <v>0</v>
      </c>
      <c r="Z19">
        <v>0</v>
      </c>
      <c r="AB19">
        <v>28</v>
      </c>
      <c r="AC19">
        <v>0</v>
      </c>
      <c r="AD19">
        <v>0</v>
      </c>
      <c r="AE19">
        <v>0</v>
      </c>
      <c r="AF19">
        <v>0</v>
      </c>
      <c r="AG19">
        <v>0</v>
      </c>
      <c r="AH19">
        <v>1</v>
      </c>
      <c r="AI19">
        <v>0</v>
      </c>
      <c r="AJ19" t="s">
        <v>118</v>
      </c>
      <c r="AK19">
        <v>0</v>
      </c>
      <c r="AL19">
        <v>0</v>
      </c>
      <c r="AM19">
        <v>0</v>
      </c>
      <c r="AN19">
        <v>11.5</v>
      </c>
      <c r="AO19">
        <v>11.5</v>
      </c>
      <c r="AP19">
        <v>0</v>
      </c>
      <c r="AQ19">
        <v>11.5</v>
      </c>
      <c r="AR19">
        <v>0</v>
      </c>
      <c r="AS19">
        <v>11.5</v>
      </c>
      <c r="AT19">
        <v>0</v>
      </c>
      <c r="AU19">
        <v>11.5</v>
      </c>
      <c r="AV19">
        <v>0</v>
      </c>
      <c r="AW19">
        <v>11.5</v>
      </c>
      <c r="AX19">
        <v>0</v>
      </c>
      <c r="AY19">
        <v>11.5</v>
      </c>
      <c r="AZ19">
        <v>0</v>
      </c>
      <c r="BA19">
        <v>11.5</v>
      </c>
      <c r="BB19">
        <v>0</v>
      </c>
      <c r="BC19">
        <v>0</v>
      </c>
      <c r="BD19">
        <v>11.5</v>
      </c>
      <c r="BE19">
        <v>11.5</v>
      </c>
      <c r="BF19">
        <v>0</v>
      </c>
      <c r="BG19">
        <v>11.5</v>
      </c>
      <c r="BH19">
        <v>0</v>
      </c>
      <c r="BI19">
        <v>11.5</v>
      </c>
      <c r="BJ19">
        <v>11.5</v>
      </c>
      <c r="BK19">
        <v>0</v>
      </c>
      <c r="BL19">
        <v>11.5</v>
      </c>
    </row>
    <row r="20" spans="1:64" x14ac:dyDescent="0.15">
      <c r="A20" s="34" t="s">
        <v>227</v>
      </c>
      <c r="B20" s="34" t="s">
        <v>228</v>
      </c>
      <c r="C20" s="34" t="s">
        <v>229</v>
      </c>
      <c r="D20" s="34" t="s">
        <v>230</v>
      </c>
      <c r="E20" s="34"/>
      <c r="F20">
        <v>160</v>
      </c>
      <c r="G20">
        <v>160</v>
      </c>
      <c r="H20">
        <v>154.5</v>
      </c>
      <c r="I20">
        <v>0</v>
      </c>
      <c r="J20">
        <v>0</v>
      </c>
      <c r="K20">
        <v>0</v>
      </c>
      <c r="L20">
        <v>0</v>
      </c>
      <c r="M20">
        <v>0</v>
      </c>
      <c r="N20">
        <v>0</v>
      </c>
      <c r="O20">
        <v>0</v>
      </c>
      <c r="P20">
        <v>0</v>
      </c>
      <c r="Q20">
        <v>0</v>
      </c>
      <c r="R20">
        <v>0</v>
      </c>
      <c r="S20">
        <v>0</v>
      </c>
      <c r="T20">
        <v>0</v>
      </c>
      <c r="U20">
        <v>1</v>
      </c>
      <c r="V20">
        <v>0</v>
      </c>
      <c r="W20">
        <v>0</v>
      </c>
      <c r="X20">
        <v>0</v>
      </c>
      <c r="Y20">
        <v>0</v>
      </c>
      <c r="Z20">
        <v>0</v>
      </c>
      <c r="AB20">
        <v>28</v>
      </c>
      <c r="AC20">
        <v>0</v>
      </c>
      <c r="AD20">
        <v>0</v>
      </c>
      <c r="AE20">
        <v>0</v>
      </c>
      <c r="AF20">
        <v>0</v>
      </c>
      <c r="AG20">
        <v>0</v>
      </c>
      <c r="AH20">
        <v>0</v>
      </c>
      <c r="AI20">
        <v>0</v>
      </c>
      <c r="AJ20" t="s">
        <v>118</v>
      </c>
      <c r="AK20">
        <v>6.5</v>
      </c>
      <c r="AL20">
        <v>11.5</v>
      </c>
      <c r="AM20">
        <v>0</v>
      </c>
      <c r="AN20">
        <v>0</v>
      </c>
      <c r="AO20">
        <v>6.5</v>
      </c>
      <c r="AP20">
        <v>6.5</v>
      </c>
      <c r="AQ20">
        <v>8.5</v>
      </c>
      <c r="AR20">
        <v>0</v>
      </c>
      <c r="AS20">
        <v>6.5</v>
      </c>
      <c r="AT20">
        <v>6.5</v>
      </c>
      <c r="AU20">
        <v>6.5</v>
      </c>
      <c r="AV20">
        <v>6.5</v>
      </c>
      <c r="AW20">
        <v>6.5</v>
      </c>
      <c r="AX20">
        <v>6.5</v>
      </c>
      <c r="AY20">
        <v>6.5</v>
      </c>
      <c r="AZ20">
        <v>0</v>
      </c>
      <c r="BA20">
        <v>6.5</v>
      </c>
      <c r="BB20">
        <v>6.5</v>
      </c>
      <c r="BC20">
        <v>6.5</v>
      </c>
      <c r="BD20">
        <v>6.5</v>
      </c>
      <c r="BE20">
        <v>6.5</v>
      </c>
      <c r="BF20">
        <v>6.5</v>
      </c>
      <c r="BG20">
        <v>6.5</v>
      </c>
      <c r="BH20">
        <v>0</v>
      </c>
      <c r="BI20">
        <v>10</v>
      </c>
      <c r="BJ20">
        <v>6.5</v>
      </c>
      <c r="BK20">
        <v>6.5</v>
      </c>
      <c r="BL20">
        <v>6.5</v>
      </c>
    </row>
    <row r="21" spans="1:64" x14ac:dyDescent="0.15">
      <c r="A21" s="34" t="s">
        <v>227</v>
      </c>
      <c r="B21" s="34" t="s">
        <v>228</v>
      </c>
      <c r="C21" s="34" t="s">
        <v>231</v>
      </c>
      <c r="D21" s="34" t="s">
        <v>232</v>
      </c>
      <c r="E21" s="34" t="s">
        <v>299</v>
      </c>
      <c r="F21">
        <v>162.5</v>
      </c>
      <c r="G21">
        <v>160</v>
      </c>
      <c r="H21">
        <v>162.5</v>
      </c>
      <c r="I21">
        <v>2.5</v>
      </c>
      <c r="J21">
        <v>0</v>
      </c>
      <c r="K21">
        <v>2.5</v>
      </c>
      <c r="L21">
        <v>0</v>
      </c>
      <c r="M21">
        <v>0</v>
      </c>
      <c r="N21">
        <v>0</v>
      </c>
      <c r="O21">
        <v>0</v>
      </c>
      <c r="P21">
        <v>0</v>
      </c>
      <c r="Q21">
        <v>11.5</v>
      </c>
      <c r="R21">
        <v>0</v>
      </c>
      <c r="S21">
        <v>0</v>
      </c>
      <c r="T21">
        <v>0</v>
      </c>
      <c r="U21">
        <v>0</v>
      </c>
      <c r="V21">
        <v>0</v>
      </c>
      <c r="W21">
        <v>0</v>
      </c>
      <c r="X21">
        <v>0</v>
      </c>
      <c r="Y21">
        <v>0</v>
      </c>
      <c r="Z21">
        <v>0</v>
      </c>
      <c r="AB21">
        <v>28</v>
      </c>
      <c r="AC21">
        <v>0</v>
      </c>
      <c r="AD21">
        <v>0</v>
      </c>
      <c r="AE21">
        <v>0</v>
      </c>
      <c r="AF21">
        <v>0</v>
      </c>
      <c r="AG21">
        <v>0</v>
      </c>
      <c r="AH21">
        <v>2.5</v>
      </c>
      <c r="AI21">
        <v>0</v>
      </c>
      <c r="AJ21" t="s">
        <v>118</v>
      </c>
      <c r="AK21">
        <v>0</v>
      </c>
      <c r="AL21">
        <v>11.5</v>
      </c>
      <c r="AM21">
        <v>0</v>
      </c>
      <c r="AN21">
        <v>12</v>
      </c>
      <c r="AO21">
        <v>0</v>
      </c>
      <c r="AP21">
        <v>11.5</v>
      </c>
      <c r="AQ21">
        <v>0</v>
      </c>
      <c r="AR21">
        <v>11.5</v>
      </c>
      <c r="AS21">
        <v>0</v>
      </c>
      <c r="AT21">
        <v>11.5</v>
      </c>
      <c r="AU21">
        <v>0</v>
      </c>
      <c r="AV21">
        <v>12</v>
      </c>
      <c r="AW21">
        <v>0</v>
      </c>
      <c r="AX21">
        <v>11.5</v>
      </c>
      <c r="AY21">
        <v>0</v>
      </c>
      <c r="AZ21">
        <v>11.5</v>
      </c>
      <c r="BA21">
        <v>0</v>
      </c>
      <c r="BB21">
        <v>11.5</v>
      </c>
      <c r="BC21">
        <v>0</v>
      </c>
      <c r="BD21">
        <v>11.5</v>
      </c>
      <c r="BE21">
        <v>0</v>
      </c>
      <c r="BF21">
        <v>11.5</v>
      </c>
      <c r="BG21">
        <v>0</v>
      </c>
      <c r="BH21">
        <v>11.5</v>
      </c>
      <c r="BI21">
        <v>0</v>
      </c>
      <c r="BJ21">
        <v>12</v>
      </c>
      <c r="BK21">
        <v>0</v>
      </c>
      <c r="BL21">
        <v>11.5</v>
      </c>
    </row>
    <row r="22" spans="1:64" x14ac:dyDescent="0.15">
      <c r="A22" s="34" t="s">
        <v>227</v>
      </c>
      <c r="B22" s="34" t="s">
        <v>228</v>
      </c>
      <c r="C22" s="34" t="s">
        <v>233</v>
      </c>
      <c r="D22" s="34" t="s">
        <v>234</v>
      </c>
      <c r="E22" s="34"/>
      <c r="F22">
        <v>165.5</v>
      </c>
      <c r="G22">
        <v>160</v>
      </c>
      <c r="H22">
        <v>165.5</v>
      </c>
      <c r="I22">
        <v>5.5</v>
      </c>
      <c r="J22">
        <v>0</v>
      </c>
      <c r="K22">
        <v>5.5</v>
      </c>
      <c r="L22">
        <v>0</v>
      </c>
      <c r="M22">
        <v>0</v>
      </c>
      <c r="N22">
        <v>0</v>
      </c>
      <c r="O22">
        <v>0</v>
      </c>
      <c r="P22">
        <v>0</v>
      </c>
      <c r="Q22">
        <v>0</v>
      </c>
      <c r="R22">
        <v>0</v>
      </c>
      <c r="S22">
        <v>0</v>
      </c>
      <c r="T22">
        <v>0</v>
      </c>
      <c r="U22">
        <v>5</v>
      </c>
      <c r="V22">
        <v>0</v>
      </c>
      <c r="W22">
        <v>0</v>
      </c>
      <c r="X22">
        <v>0</v>
      </c>
      <c r="Y22">
        <v>0</v>
      </c>
      <c r="Z22">
        <v>0</v>
      </c>
      <c r="AB22">
        <v>28</v>
      </c>
      <c r="AC22">
        <v>0</v>
      </c>
      <c r="AD22">
        <v>0</v>
      </c>
      <c r="AE22">
        <v>0</v>
      </c>
      <c r="AF22">
        <v>0</v>
      </c>
      <c r="AG22">
        <v>0</v>
      </c>
      <c r="AH22">
        <v>5.5</v>
      </c>
      <c r="AI22">
        <v>0</v>
      </c>
      <c r="AJ22" t="s">
        <v>118</v>
      </c>
      <c r="AK22">
        <v>11.5</v>
      </c>
      <c r="AL22">
        <v>0</v>
      </c>
      <c r="AM22">
        <v>11.5</v>
      </c>
      <c r="AN22">
        <v>0</v>
      </c>
      <c r="AO22">
        <v>12</v>
      </c>
      <c r="AP22">
        <v>0</v>
      </c>
      <c r="AQ22">
        <v>11.5</v>
      </c>
      <c r="AR22">
        <v>0</v>
      </c>
      <c r="AS22">
        <v>11.5</v>
      </c>
      <c r="AT22">
        <v>0</v>
      </c>
      <c r="AU22">
        <v>11.5</v>
      </c>
      <c r="AV22">
        <v>0</v>
      </c>
      <c r="AW22">
        <v>11.5</v>
      </c>
      <c r="AX22">
        <v>0</v>
      </c>
      <c r="AY22">
        <v>11.5</v>
      </c>
      <c r="AZ22">
        <v>0</v>
      </c>
      <c r="BA22">
        <v>11.5</v>
      </c>
      <c r="BB22">
        <v>0</v>
      </c>
      <c r="BC22">
        <v>12</v>
      </c>
      <c r="BD22">
        <v>3</v>
      </c>
      <c r="BE22">
        <v>11.5</v>
      </c>
      <c r="BF22">
        <v>0</v>
      </c>
      <c r="BG22">
        <v>11.5</v>
      </c>
      <c r="BH22">
        <v>0</v>
      </c>
      <c r="BI22">
        <v>12</v>
      </c>
      <c r="BJ22">
        <v>0</v>
      </c>
      <c r="BK22">
        <v>11.5</v>
      </c>
      <c r="BL22">
        <v>0</v>
      </c>
    </row>
    <row r="23" spans="1:64" x14ac:dyDescent="0.15">
      <c r="A23" s="34" t="s">
        <v>235</v>
      </c>
      <c r="B23" s="34" t="s">
        <v>236</v>
      </c>
      <c r="C23" s="34" t="s">
        <v>237</v>
      </c>
      <c r="D23" s="34" t="s">
        <v>238</v>
      </c>
      <c r="E23" s="34"/>
      <c r="F23">
        <v>195.5</v>
      </c>
      <c r="G23">
        <v>160</v>
      </c>
      <c r="H23">
        <v>184</v>
      </c>
      <c r="I23">
        <v>35.5</v>
      </c>
      <c r="J23">
        <v>0</v>
      </c>
      <c r="K23">
        <v>35.5</v>
      </c>
      <c r="L23">
        <v>0</v>
      </c>
      <c r="M23">
        <v>0</v>
      </c>
      <c r="N23">
        <v>0</v>
      </c>
      <c r="O23">
        <v>0</v>
      </c>
      <c r="P23">
        <v>0</v>
      </c>
      <c r="Q23">
        <v>0</v>
      </c>
      <c r="R23">
        <v>0</v>
      </c>
      <c r="S23">
        <v>0</v>
      </c>
      <c r="T23">
        <v>0</v>
      </c>
      <c r="U23">
        <v>9</v>
      </c>
      <c r="V23">
        <v>0</v>
      </c>
      <c r="W23">
        <v>0</v>
      </c>
      <c r="X23">
        <v>0</v>
      </c>
      <c r="Y23">
        <v>0</v>
      </c>
      <c r="Z23">
        <v>0</v>
      </c>
      <c r="AB23">
        <v>28</v>
      </c>
      <c r="AC23">
        <v>0</v>
      </c>
      <c r="AD23">
        <v>0</v>
      </c>
      <c r="AE23">
        <v>0</v>
      </c>
      <c r="AF23">
        <v>0</v>
      </c>
      <c r="AG23">
        <v>0</v>
      </c>
      <c r="AH23">
        <v>35.5</v>
      </c>
      <c r="AI23">
        <v>0</v>
      </c>
      <c r="AJ23" t="s">
        <v>118</v>
      </c>
      <c r="AK23">
        <v>0</v>
      </c>
      <c r="AL23">
        <v>0</v>
      </c>
      <c r="AM23">
        <v>0</v>
      </c>
      <c r="AN23">
        <v>11.5</v>
      </c>
      <c r="AO23">
        <v>11.5</v>
      </c>
      <c r="AP23">
        <v>0</v>
      </c>
      <c r="AQ23">
        <v>11.5</v>
      </c>
      <c r="AR23">
        <v>11.5</v>
      </c>
      <c r="AS23">
        <v>11.5</v>
      </c>
      <c r="AT23">
        <v>11.5</v>
      </c>
      <c r="AU23">
        <v>0</v>
      </c>
      <c r="AV23">
        <v>11.5</v>
      </c>
      <c r="AW23">
        <v>11.5</v>
      </c>
      <c r="AX23">
        <v>0</v>
      </c>
      <c r="AY23">
        <v>11.5</v>
      </c>
      <c r="AZ23">
        <v>0</v>
      </c>
      <c r="BA23">
        <v>11.5</v>
      </c>
      <c r="BB23">
        <v>0</v>
      </c>
      <c r="BC23">
        <v>11.5</v>
      </c>
      <c r="BD23">
        <v>11.5</v>
      </c>
      <c r="BE23">
        <v>11.5</v>
      </c>
      <c r="BF23">
        <v>0</v>
      </c>
      <c r="BG23">
        <v>11.5</v>
      </c>
      <c r="BH23">
        <v>0</v>
      </c>
      <c r="BI23">
        <v>11.5</v>
      </c>
      <c r="BJ23">
        <v>11.5</v>
      </c>
      <c r="BK23">
        <v>11.5</v>
      </c>
      <c r="BL23">
        <v>0</v>
      </c>
    </row>
    <row r="24" spans="1:64" x14ac:dyDescent="0.15">
      <c r="A24" s="34" t="s">
        <v>239</v>
      </c>
      <c r="B24" s="34" t="s">
        <v>240</v>
      </c>
      <c r="C24" s="34" t="s">
        <v>241</v>
      </c>
      <c r="D24" s="34" t="s">
        <v>242</v>
      </c>
      <c r="E24" s="34"/>
      <c r="F24">
        <v>163</v>
      </c>
      <c r="G24">
        <v>160</v>
      </c>
      <c r="H24">
        <v>163</v>
      </c>
      <c r="I24">
        <v>3</v>
      </c>
      <c r="J24">
        <v>0</v>
      </c>
      <c r="K24">
        <v>3</v>
      </c>
      <c r="L24">
        <v>0</v>
      </c>
      <c r="M24">
        <v>0</v>
      </c>
      <c r="N24">
        <v>0</v>
      </c>
      <c r="O24">
        <v>0</v>
      </c>
      <c r="P24">
        <v>0</v>
      </c>
      <c r="Q24">
        <v>0</v>
      </c>
      <c r="R24">
        <v>0</v>
      </c>
      <c r="S24">
        <v>0</v>
      </c>
      <c r="T24">
        <v>0</v>
      </c>
      <c r="U24">
        <v>0</v>
      </c>
      <c r="V24">
        <v>0</v>
      </c>
      <c r="W24">
        <v>0</v>
      </c>
      <c r="X24">
        <v>0</v>
      </c>
      <c r="Y24">
        <v>0</v>
      </c>
      <c r="Z24">
        <v>0</v>
      </c>
      <c r="AB24">
        <v>28</v>
      </c>
      <c r="AC24">
        <v>0</v>
      </c>
      <c r="AD24">
        <v>0</v>
      </c>
      <c r="AE24">
        <v>0</v>
      </c>
      <c r="AF24">
        <v>0</v>
      </c>
      <c r="AG24">
        <v>0</v>
      </c>
      <c r="AH24">
        <v>3</v>
      </c>
      <c r="AI24">
        <v>0</v>
      </c>
      <c r="AJ24" t="s">
        <v>118</v>
      </c>
      <c r="AK24">
        <v>0</v>
      </c>
      <c r="AL24">
        <v>11.5</v>
      </c>
      <c r="AM24">
        <v>0</v>
      </c>
      <c r="AN24">
        <v>11.5</v>
      </c>
      <c r="AO24">
        <v>0</v>
      </c>
      <c r="AP24">
        <v>11</v>
      </c>
      <c r="AQ24">
        <v>0</v>
      </c>
      <c r="AR24">
        <v>11</v>
      </c>
      <c r="AS24">
        <v>0</v>
      </c>
      <c r="AT24">
        <v>11.5</v>
      </c>
      <c r="AU24">
        <v>0</v>
      </c>
      <c r="AV24">
        <v>11</v>
      </c>
      <c r="AW24">
        <v>0</v>
      </c>
      <c r="AX24">
        <v>11</v>
      </c>
      <c r="AY24">
        <v>0</v>
      </c>
      <c r="AZ24">
        <v>11</v>
      </c>
      <c r="BA24">
        <v>0</v>
      </c>
      <c r="BB24">
        <v>11.5</v>
      </c>
      <c r="BC24">
        <v>0</v>
      </c>
      <c r="BD24">
        <v>11</v>
      </c>
      <c r="BE24">
        <v>0</v>
      </c>
      <c r="BF24">
        <v>11</v>
      </c>
      <c r="BG24">
        <v>0</v>
      </c>
      <c r="BH24">
        <v>11.5</v>
      </c>
      <c r="BI24">
        <v>6.5</v>
      </c>
      <c r="BJ24">
        <v>11</v>
      </c>
      <c r="BK24">
        <v>0</v>
      </c>
      <c r="BL24">
        <v>11</v>
      </c>
    </row>
    <row r="25" spans="1:64" x14ac:dyDescent="0.15">
      <c r="A25" s="34" t="s">
        <v>239</v>
      </c>
      <c r="B25" s="34" t="s">
        <v>240</v>
      </c>
      <c r="C25" s="34" t="s">
        <v>243</v>
      </c>
      <c r="D25" s="34" t="s">
        <v>244</v>
      </c>
      <c r="E25" s="34"/>
      <c r="F25">
        <v>160</v>
      </c>
      <c r="G25">
        <v>160</v>
      </c>
      <c r="H25">
        <v>156.5</v>
      </c>
      <c r="I25">
        <v>0</v>
      </c>
      <c r="J25">
        <v>0</v>
      </c>
      <c r="K25">
        <v>0</v>
      </c>
      <c r="L25">
        <v>0</v>
      </c>
      <c r="M25">
        <v>0</v>
      </c>
      <c r="N25">
        <v>0</v>
      </c>
      <c r="O25">
        <v>0</v>
      </c>
      <c r="P25">
        <v>0</v>
      </c>
      <c r="Q25">
        <v>0</v>
      </c>
      <c r="R25">
        <v>0</v>
      </c>
      <c r="S25">
        <v>0</v>
      </c>
      <c r="T25">
        <v>0</v>
      </c>
      <c r="U25">
        <v>1</v>
      </c>
      <c r="V25">
        <v>0</v>
      </c>
      <c r="W25">
        <v>0</v>
      </c>
      <c r="X25">
        <v>0</v>
      </c>
      <c r="Y25">
        <v>0</v>
      </c>
      <c r="Z25">
        <v>0</v>
      </c>
      <c r="AB25">
        <v>28</v>
      </c>
      <c r="AC25">
        <v>0</v>
      </c>
      <c r="AD25">
        <v>0</v>
      </c>
      <c r="AE25">
        <v>0</v>
      </c>
      <c r="AF25">
        <v>0</v>
      </c>
      <c r="AG25">
        <v>0</v>
      </c>
      <c r="AH25">
        <v>0</v>
      </c>
      <c r="AI25">
        <v>0</v>
      </c>
      <c r="AJ25" t="s">
        <v>118</v>
      </c>
      <c r="AK25">
        <v>11.5</v>
      </c>
      <c r="AL25">
        <v>0</v>
      </c>
      <c r="AM25">
        <v>11.5</v>
      </c>
      <c r="AN25">
        <v>0</v>
      </c>
      <c r="AO25">
        <v>11</v>
      </c>
      <c r="AP25">
        <v>0</v>
      </c>
      <c r="AQ25">
        <v>11</v>
      </c>
      <c r="AR25">
        <v>0</v>
      </c>
      <c r="AS25">
        <v>11</v>
      </c>
      <c r="AT25">
        <v>0</v>
      </c>
      <c r="AU25">
        <v>11.5</v>
      </c>
      <c r="AV25">
        <v>0</v>
      </c>
      <c r="AW25">
        <v>11</v>
      </c>
      <c r="AX25">
        <v>0</v>
      </c>
      <c r="AY25">
        <v>11</v>
      </c>
      <c r="AZ25">
        <v>0</v>
      </c>
      <c r="BA25">
        <v>11.5</v>
      </c>
      <c r="BB25">
        <v>0</v>
      </c>
      <c r="BC25">
        <v>11</v>
      </c>
      <c r="BD25">
        <v>0</v>
      </c>
      <c r="BE25">
        <v>11</v>
      </c>
      <c r="BF25">
        <v>3.5</v>
      </c>
      <c r="BG25">
        <v>11</v>
      </c>
      <c r="BH25">
        <v>0</v>
      </c>
      <c r="BI25">
        <v>11.5</v>
      </c>
      <c r="BJ25">
        <v>0</v>
      </c>
      <c r="BK25">
        <v>11</v>
      </c>
      <c r="BL25">
        <v>0</v>
      </c>
    </row>
    <row r="26" spans="1:64" x14ac:dyDescent="0.15">
      <c r="A26" s="34" t="s">
        <v>245</v>
      </c>
      <c r="B26" s="34" t="s">
        <v>246</v>
      </c>
      <c r="C26" s="34" t="s">
        <v>247</v>
      </c>
      <c r="D26" s="34" t="s">
        <v>248</v>
      </c>
      <c r="E26" s="34"/>
      <c r="F26">
        <v>162.5</v>
      </c>
      <c r="G26">
        <v>160</v>
      </c>
      <c r="H26">
        <v>150.5</v>
      </c>
      <c r="I26">
        <v>2.5</v>
      </c>
      <c r="J26">
        <v>0</v>
      </c>
      <c r="K26">
        <v>2.5</v>
      </c>
      <c r="L26">
        <v>0</v>
      </c>
      <c r="M26">
        <v>0</v>
      </c>
      <c r="N26">
        <v>0</v>
      </c>
      <c r="O26">
        <v>0</v>
      </c>
      <c r="P26">
        <v>0</v>
      </c>
      <c r="Q26">
        <v>0</v>
      </c>
      <c r="R26">
        <v>0</v>
      </c>
      <c r="S26">
        <v>0</v>
      </c>
      <c r="T26">
        <v>0</v>
      </c>
      <c r="U26">
        <v>1</v>
      </c>
      <c r="V26">
        <v>0</v>
      </c>
      <c r="W26">
        <v>0</v>
      </c>
      <c r="X26">
        <v>0</v>
      </c>
      <c r="Y26">
        <v>0</v>
      </c>
      <c r="Z26">
        <v>0</v>
      </c>
      <c r="AB26">
        <v>28</v>
      </c>
      <c r="AC26">
        <v>0</v>
      </c>
      <c r="AD26">
        <v>0</v>
      </c>
      <c r="AE26">
        <v>0</v>
      </c>
      <c r="AF26">
        <v>0</v>
      </c>
      <c r="AG26">
        <v>0</v>
      </c>
      <c r="AH26">
        <v>2.5</v>
      </c>
      <c r="AI26">
        <v>0</v>
      </c>
      <c r="AJ26" t="s">
        <v>118</v>
      </c>
      <c r="AK26">
        <v>0</v>
      </c>
      <c r="AL26">
        <v>0</v>
      </c>
      <c r="AM26">
        <v>0</v>
      </c>
      <c r="AN26">
        <v>0</v>
      </c>
      <c r="AO26">
        <v>0</v>
      </c>
      <c r="AP26">
        <v>0</v>
      </c>
      <c r="AQ26">
        <v>0</v>
      </c>
      <c r="AR26">
        <v>0</v>
      </c>
      <c r="AS26">
        <v>11</v>
      </c>
      <c r="AT26">
        <v>11</v>
      </c>
      <c r="AU26">
        <v>11</v>
      </c>
      <c r="AV26">
        <v>0</v>
      </c>
      <c r="AW26">
        <v>11</v>
      </c>
      <c r="AX26">
        <v>11</v>
      </c>
      <c r="AY26">
        <v>6.5</v>
      </c>
      <c r="AZ26">
        <v>6</v>
      </c>
      <c r="BA26">
        <v>11</v>
      </c>
      <c r="BB26">
        <v>11.5</v>
      </c>
      <c r="BC26">
        <v>11</v>
      </c>
      <c r="BD26">
        <v>11</v>
      </c>
      <c r="BE26">
        <v>0</v>
      </c>
      <c r="BF26">
        <v>11</v>
      </c>
      <c r="BG26">
        <v>0</v>
      </c>
      <c r="BH26">
        <v>11.5</v>
      </c>
      <c r="BI26">
        <v>6</v>
      </c>
      <c r="BJ26">
        <v>11</v>
      </c>
      <c r="BK26">
        <v>0</v>
      </c>
      <c r="BL26">
        <v>11</v>
      </c>
    </row>
    <row r="27" spans="1:64" x14ac:dyDescent="0.15">
      <c r="A27" s="34" t="s">
        <v>245</v>
      </c>
      <c r="B27" s="34" t="s">
        <v>246</v>
      </c>
      <c r="C27" s="34" t="s">
        <v>249</v>
      </c>
      <c r="D27" s="34" t="s">
        <v>250</v>
      </c>
      <c r="E27" s="34"/>
      <c r="F27">
        <v>194</v>
      </c>
      <c r="G27">
        <v>160</v>
      </c>
      <c r="H27">
        <v>190</v>
      </c>
      <c r="I27">
        <v>34</v>
      </c>
      <c r="J27">
        <v>0</v>
      </c>
      <c r="K27">
        <v>34</v>
      </c>
      <c r="L27">
        <v>0</v>
      </c>
      <c r="M27">
        <v>0</v>
      </c>
      <c r="N27">
        <v>0</v>
      </c>
      <c r="O27">
        <v>0</v>
      </c>
      <c r="P27">
        <v>0</v>
      </c>
      <c r="Q27">
        <v>0</v>
      </c>
      <c r="R27">
        <v>0</v>
      </c>
      <c r="S27">
        <v>0</v>
      </c>
      <c r="T27">
        <v>0</v>
      </c>
      <c r="U27">
        <v>0</v>
      </c>
      <c r="V27">
        <v>0</v>
      </c>
      <c r="W27">
        <v>0</v>
      </c>
      <c r="X27">
        <v>0</v>
      </c>
      <c r="Y27">
        <v>0</v>
      </c>
      <c r="Z27">
        <v>0</v>
      </c>
      <c r="AB27">
        <v>28</v>
      </c>
      <c r="AC27">
        <v>0</v>
      </c>
      <c r="AD27">
        <v>0</v>
      </c>
      <c r="AE27">
        <v>0</v>
      </c>
      <c r="AF27">
        <v>0</v>
      </c>
      <c r="AG27">
        <v>0</v>
      </c>
      <c r="AH27">
        <v>34</v>
      </c>
      <c r="AI27">
        <v>0</v>
      </c>
      <c r="AJ27" t="s">
        <v>118</v>
      </c>
      <c r="AK27">
        <v>11.5</v>
      </c>
      <c r="AL27">
        <v>11.5</v>
      </c>
      <c r="AM27">
        <v>11.5</v>
      </c>
      <c r="AN27">
        <v>0</v>
      </c>
      <c r="AO27">
        <v>11</v>
      </c>
      <c r="AP27">
        <v>11</v>
      </c>
      <c r="AQ27">
        <v>11</v>
      </c>
      <c r="AR27">
        <v>0</v>
      </c>
      <c r="AS27">
        <v>11</v>
      </c>
      <c r="AT27">
        <v>0</v>
      </c>
      <c r="AU27">
        <v>11.5</v>
      </c>
      <c r="AV27">
        <v>0</v>
      </c>
      <c r="AW27">
        <v>11</v>
      </c>
      <c r="AX27">
        <v>0</v>
      </c>
      <c r="AY27">
        <v>11</v>
      </c>
      <c r="AZ27">
        <v>11</v>
      </c>
      <c r="BA27">
        <v>11.5</v>
      </c>
      <c r="BB27">
        <v>0</v>
      </c>
      <c r="BC27">
        <v>11</v>
      </c>
      <c r="BD27">
        <v>4</v>
      </c>
      <c r="BE27">
        <v>11</v>
      </c>
      <c r="BF27">
        <v>0</v>
      </c>
      <c r="BG27">
        <v>11</v>
      </c>
      <c r="BH27">
        <v>0</v>
      </c>
      <c r="BI27">
        <v>11.5</v>
      </c>
      <c r="BJ27">
        <v>0</v>
      </c>
      <c r="BK27">
        <v>11</v>
      </c>
      <c r="BL27">
        <v>0</v>
      </c>
    </row>
    <row r="28" spans="1:64" x14ac:dyDescent="0.15">
      <c r="A28" s="34" t="s">
        <v>253</v>
      </c>
      <c r="B28" s="34" t="s">
        <v>254</v>
      </c>
      <c r="C28" s="34" t="s">
        <v>255</v>
      </c>
      <c r="D28" s="34" t="s">
        <v>256</v>
      </c>
      <c r="E28" s="34"/>
      <c r="F28">
        <v>161</v>
      </c>
      <c r="G28">
        <v>160</v>
      </c>
      <c r="H28">
        <v>161</v>
      </c>
      <c r="I28">
        <v>1</v>
      </c>
      <c r="J28">
        <v>0</v>
      </c>
      <c r="K28">
        <v>1</v>
      </c>
      <c r="L28">
        <v>0</v>
      </c>
      <c r="M28">
        <v>0</v>
      </c>
      <c r="N28">
        <v>0</v>
      </c>
      <c r="O28">
        <v>0</v>
      </c>
      <c r="P28">
        <v>0</v>
      </c>
      <c r="Q28">
        <v>0</v>
      </c>
      <c r="R28">
        <v>0</v>
      </c>
      <c r="S28">
        <v>0</v>
      </c>
      <c r="T28">
        <v>0</v>
      </c>
      <c r="U28">
        <v>0</v>
      </c>
      <c r="V28">
        <v>0</v>
      </c>
      <c r="W28">
        <v>0</v>
      </c>
      <c r="X28">
        <v>0</v>
      </c>
      <c r="Y28">
        <v>0</v>
      </c>
      <c r="Z28">
        <v>0</v>
      </c>
      <c r="AB28">
        <v>28</v>
      </c>
      <c r="AC28">
        <v>0</v>
      </c>
      <c r="AD28">
        <v>0</v>
      </c>
      <c r="AE28">
        <v>0</v>
      </c>
      <c r="AF28">
        <v>0</v>
      </c>
      <c r="AG28">
        <v>0</v>
      </c>
      <c r="AH28">
        <v>1</v>
      </c>
      <c r="AI28">
        <v>0</v>
      </c>
      <c r="AJ28" t="s">
        <v>118</v>
      </c>
      <c r="AK28">
        <v>0</v>
      </c>
      <c r="AL28">
        <v>11.5</v>
      </c>
      <c r="AM28">
        <v>0</v>
      </c>
      <c r="AN28">
        <v>11.5</v>
      </c>
      <c r="AO28">
        <v>0</v>
      </c>
      <c r="AP28">
        <v>11.5</v>
      </c>
      <c r="AQ28">
        <v>0</v>
      </c>
      <c r="AR28">
        <v>11.5</v>
      </c>
      <c r="AS28">
        <v>0</v>
      </c>
      <c r="AT28">
        <v>11.5</v>
      </c>
      <c r="AU28">
        <v>0</v>
      </c>
      <c r="AV28">
        <v>11.5</v>
      </c>
      <c r="AW28">
        <v>0</v>
      </c>
      <c r="AX28">
        <v>11.5</v>
      </c>
      <c r="AY28">
        <v>0</v>
      </c>
      <c r="AZ28">
        <v>11.5</v>
      </c>
      <c r="BA28">
        <v>0</v>
      </c>
      <c r="BB28">
        <v>11.5</v>
      </c>
      <c r="BC28">
        <v>0</v>
      </c>
      <c r="BD28">
        <v>11.5</v>
      </c>
      <c r="BE28">
        <v>0</v>
      </c>
      <c r="BF28">
        <v>11.5</v>
      </c>
      <c r="BG28">
        <v>0</v>
      </c>
      <c r="BH28">
        <v>11.5</v>
      </c>
      <c r="BI28">
        <v>0</v>
      </c>
      <c r="BJ28">
        <v>11.5</v>
      </c>
      <c r="BK28">
        <v>0</v>
      </c>
      <c r="BL28">
        <v>11.5</v>
      </c>
    </row>
    <row r="29" spans="1:64" x14ac:dyDescent="0.15">
      <c r="A29" s="34" t="s">
        <v>253</v>
      </c>
      <c r="B29" s="34" t="s">
        <v>254</v>
      </c>
      <c r="C29" s="34" t="s">
        <v>257</v>
      </c>
      <c r="D29" s="34" t="s">
        <v>258</v>
      </c>
      <c r="E29" s="34"/>
      <c r="F29">
        <v>165</v>
      </c>
      <c r="G29">
        <v>160</v>
      </c>
      <c r="H29">
        <v>161</v>
      </c>
      <c r="I29">
        <v>5</v>
      </c>
      <c r="J29">
        <v>0</v>
      </c>
      <c r="K29">
        <v>5</v>
      </c>
      <c r="L29">
        <v>0</v>
      </c>
      <c r="M29">
        <v>0</v>
      </c>
      <c r="N29">
        <v>0</v>
      </c>
      <c r="O29">
        <v>0</v>
      </c>
      <c r="P29">
        <v>0</v>
      </c>
      <c r="Q29">
        <v>0</v>
      </c>
      <c r="R29">
        <v>0</v>
      </c>
      <c r="S29">
        <v>0</v>
      </c>
      <c r="T29">
        <v>0</v>
      </c>
      <c r="U29">
        <v>2</v>
      </c>
      <c r="V29">
        <v>0</v>
      </c>
      <c r="W29">
        <v>0</v>
      </c>
      <c r="X29">
        <v>0</v>
      </c>
      <c r="Y29">
        <v>0</v>
      </c>
      <c r="Z29">
        <v>0</v>
      </c>
      <c r="AB29">
        <v>28</v>
      </c>
      <c r="AC29">
        <v>0</v>
      </c>
      <c r="AD29">
        <v>0</v>
      </c>
      <c r="AE29">
        <v>0</v>
      </c>
      <c r="AF29">
        <v>0</v>
      </c>
      <c r="AG29">
        <v>0</v>
      </c>
      <c r="AH29">
        <v>5</v>
      </c>
      <c r="AI29">
        <v>0</v>
      </c>
      <c r="AJ29" t="s">
        <v>118</v>
      </c>
      <c r="AK29">
        <v>11.5</v>
      </c>
      <c r="AL29">
        <v>0</v>
      </c>
      <c r="AM29">
        <v>11.5</v>
      </c>
      <c r="AN29">
        <v>0</v>
      </c>
      <c r="AO29">
        <v>11.5</v>
      </c>
      <c r="AP29">
        <v>0</v>
      </c>
      <c r="AQ29">
        <v>11.5</v>
      </c>
      <c r="AR29">
        <v>0</v>
      </c>
      <c r="AS29">
        <v>11.5</v>
      </c>
      <c r="AT29">
        <v>0</v>
      </c>
      <c r="AU29">
        <v>11.5</v>
      </c>
      <c r="AV29">
        <v>0</v>
      </c>
      <c r="AW29">
        <v>11.5</v>
      </c>
      <c r="AX29">
        <v>0</v>
      </c>
      <c r="AY29">
        <v>11.5</v>
      </c>
      <c r="AZ29">
        <v>0</v>
      </c>
      <c r="BA29">
        <v>11.5</v>
      </c>
      <c r="BB29">
        <v>0</v>
      </c>
      <c r="BC29">
        <v>11.5</v>
      </c>
      <c r="BD29">
        <v>4</v>
      </c>
      <c r="BE29">
        <v>11.5</v>
      </c>
      <c r="BF29">
        <v>0</v>
      </c>
      <c r="BG29">
        <v>11.5</v>
      </c>
      <c r="BH29">
        <v>0</v>
      </c>
      <c r="BI29">
        <v>11.5</v>
      </c>
      <c r="BJ29">
        <v>0</v>
      </c>
      <c r="BK29">
        <v>11.5</v>
      </c>
      <c r="BL29">
        <v>0</v>
      </c>
    </row>
    <row r="30" spans="1:64" x14ac:dyDescent="0.15">
      <c r="A30" s="34" t="s">
        <v>259</v>
      </c>
      <c r="B30" s="34" t="s">
        <v>260</v>
      </c>
      <c r="C30" s="34" t="s">
        <v>261</v>
      </c>
      <c r="D30" s="34" t="s">
        <v>262</v>
      </c>
      <c r="E30" s="34"/>
      <c r="F30">
        <v>168</v>
      </c>
      <c r="G30">
        <v>160</v>
      </c>
      <c r="H30">
        <v>168</v>
      </c>
      <c r="I30">
        <v>8</v>
      </c>
      <c r="J30">
        <v>0</v>
      </c>
      <c r="K30">
        <v>8</v>
      </c>
      <c r="L30">
        <v>0</v>
      </c>
      <c r="M30">
        <v>0</v>
      </c>
      <c r="N30">
        <v>0</v>
      </c>
      <c r="O30">
        <v>0</v>
      </c>
      <c r="P30">
        <v>0</v>
      </c>
      <c r="Q30">
        <v>0</v>
      </c>
      <c r="R30">
        <v>0</v>
      </c>
      <c r="S30">
        <v>0</v>
      </c>
      <c r="T30">
        <v>0</v>
      </c>
      <c r="U30">
        <v>0</v>
      </c>
      <c r="V30">
        <v>0</v>
      </c>
      <c r="W30">
        <v>0</v>
      </c>
      <c r="X30">
        <v>0</v>
      </c>
      <c r="Y30">
        <v>0</v>
      </c>
      <c r="Z30">
        <v>0</v>
      </c>
      <c r="AB30">
        <v>28</v>
      </c>
      <c r="AC30">
        <v>0</v>
      </c>
      <c r="AD30">
        <v>0</v>
      </c>
      <c r="AE30">
        <v>0</v>
      </c>
      <c r="AF30">
        <v>0</v>
      </c>
      <c r="AG30">
        <v>0</v>
      </c>
      <c r="AH30">
        <v>8</v>
      </c>
      <c r="AI30">
        <v>0</v>
      </c>
      <c r="AJ30" t="s">
        <v>118</v>
      </c>
      <c r="AK30">
        <v>0</v>
      </c>
      <c r="AL30">
        <v>12</v>
      </c>
      <c r="AM30">
        <v>0</v>
      </c>
      <c r="AN30">
        <v>12</v>
      </c>
      <c r="AO30">
        <v>0</v>
      </c>
      <c r="AP30">
        <v>12</v>
      </c>
      <c r="AQ30">
        <v>0</v>
      </c>
      <c r="AR30">
        <v>12</v>
      </c>
      <c r="AS30">
        <v>0</v>
      </c>
      <c r="AT30">
        <v>12</v>
      </c>
      <c r="AU30">
        <v>0</v>
      </c>
      <c r="AV30">
        <v>12</v>
      </c>
      <c r="AW30">
        <v>0</v>
      </c>
      <c r="AX30">
        <v>12</v>
      </c>
      <c r="AY30">
        <v>0</v>
      </c>
      <c r="AZ30">
        <v>12</v>
      </c>
      <c r="BA30">
        <v>0</v>
      </c>
      <c r="BB30">
        <v>12</v>
      </c>
      <c r="BC30">
        <v>0</v>
      </c>
      <c r="BD30">
        <v>12</v>
      </c>
      <c r="BE30">
        <v>0</v>
      </c>
      <c r="BF30">
        <v>12</v>
      </c>
      <c r="BG30">
        <v>0</v>
      </c>
      <c r="BH30">
        <v>12</v>
      </c>
      <c r="BI30">
        <v>0</v>
      </c>
      <c r="BJ30">
        <v>12</v>
      </c>
      <c r="BK30">
        <v>0</v>
      </c>
      <c r="BL30">
        <v>12</v>
      </c>
    </row>
    <row r="31" spans="1:64" x14ac:dyDescent="0.15">
      <c r="A31" s="34" t="s">
        <v>259</v>
      </c>
      <c r="B31" s="34" t="s">
        <v>260</v>
      </c>
      <c r="C31" s="34" t="s">
        <v>263</v>
      </c>
      <c r="D31" s="34" t="s">
        <v>264</v>
      </c>
      <c r="E31" s="34"/>
      <c r="F31">
        <v>166</v>
      </c>
      <c r="G31">
        <v>160</v>
      </c>
      <c r="H31">
        <v>156</v>
      </c>
      <c r="I31">
        <v>6</v>
      </c>
      <c r="J31">
        <v>0</v>
      </c>
      <c r="K31">
        <v>6</v>
      </c>
      <c r="L31">
        <v>0</v>
      </c>
      <c r="M31">
        <v>0</v>
      </c>
      <c r="N31">
        <v>0</v>
      </c>
      <c r="O31">
        <v>0</v>
      </c>
      <c r="P31">
        <v>0</v>
      </c>
      <c r="Q31">
        <v>0</v>
      </c>
      <c r="R31">
        <v>0</v>
      </c>
      <c r="S31">
        <v>0</v>
      </c>
      <c r="T31">
        <v>0</v>
      </c>
      <c r="U31">
        <v>1</v>
      </c>
      <c r="V31">
        <v>0</v>
      </c>
      <c r="W31">
        <v>0</v>
      </c>
      <c r="X31">
        <v>0</v>
      </c>
      <c r="Y31">
        <v>0</v>
      </c>
      <c r="Z31">
        <v>0</v>
      </c>
      <c r="AB31">
        <v>28</v>
      </c>
      <c r="AC31">
        <v>0</v>
      </c>
      <c r="AD31">
        <v>0</v>
      </c>
      <c r="AE31">
        <v>0</v>
      </c>
      <c r="AF31">
        <v>0</v>
      </c>
      <c r="AG31">
        <v>0</v>
      </c>
      <c r="AH31">
        <v>6</v>
      </c>
      <c r="AI31">
        <v>0</v>
      </c>
      <c r="AJ31" t="s">
        <v>118</v>
      </c>
      <c r="AK31">
        <v>12</v>
      </c>
      <c r="AL31">
        <v>0</v>
      </c>
      <c r="AM31">
        <v>12</v>
      </c>
      <c r="AN31">
        <v>0</v>
      </c>
      <c r="AO31">
        <v>12</v>
      </c>
      <c r="AP31">
        <v>0</v>
      </c>
      <c r="AQ31">
        <v>12</v>
      </c>
      <c r="AR31">
        <v>0</v>
      </c>
      <c r="AS31">
        <v>12</v>
      </c>
      <c r="AT31">
        <v>0</v>
      </c>
      <c r="AU31">
        <v>12</v>
      </c>
      <c r="AV31">
        <v>0</v>
      </c>
      <c r="AW31">
        <v>12</v>
      </c>
      <c r="AX31">
        <v>0</v>
      </c>
      <c r="AY31">
        <v>10</v>
      </c>
      <c r="AZ31">
        <v>0</v>
      </c>
      <c r="BA31">
        <v>12</v>
      </c>
      <c r="BB31">
        <v>0</v>
      </c>
      <c r="BC31">
        <v>12</v>
      </c>
      <c r="BD31">
        <v>0</v>
      </c>
      <c r="BE31">
        <v>12</v>
      </c>
      <c r="BF31">
        <v>0</v>
      </c>
      <c r="BG31">
        <v>12</v>
      </c>
      <c r="BH31">
        <v>0</v>
      </c>
      <c r="BI31">
        <v>12</v>
      </c>
      <c r="BJ31">
        <v>0</v>
      </c>
      <c r="BK31">
        <v>12</v>
      </c>
      <c r="BL31">
        <v>0</v>
      </c>
    </row>
    <row r="32" spans="1:64" x14ac:dyDescent="0.15">
      <c r="A32" s="34" t="s">
        <v>267</v>
      </c>
      <c r="B32" s="34" t="s">
        <v>268</v>
      </c>
      <c r="C32" s="34" t="s">
        <v>269</v>
      </c>
      <c r="D32" s="34" t="s">
        <v>270</v>
      </c>
      <c r="E32" s="34"/>
      <c r="F32">
        <v>160</v>
      </c>
      <c r="G32">
        <v>160</v>
      </c>
      <c r="H32">
        <v>160</v>
      </c>
      <c r="I32">
        <v>0</v>
      </c>
      <c r="J32">
        <v>0</v>
      </c>
      <c r="K32">
        <v>0</v>
      </c>
      <c r="L32">
        <v>0</v>
      </c>
      <c r="M32">
        <v>0</v>
      </c>
      <c r="N32">
        <v>0</v>
      </c>
      <c r="O32">
        <v>0</v>
      </c>
      <c r="P32">
        <v>0</v>
      </c>
      <c r="Q32">
        <v>0</v>
      </c>
      <c r="R32">
        <v>0</v>
      </c>
      <c r="S32">
        <v>0</v>
      </c>
      <c r="T32">
        <v>0</v>
      </c>
      <c r="U32">
        <v>0</v>
      </c>
      <c r="V32">
        <v>0</v>
      </c>
      <c r="W32">
        <v>0</v>
      </c>
      <c r="X32">
        <v>0</v>
      </c>
      <c r="Y32">
        <v>0</v>
      </c>
      <c r="Z32">
        <v>0</v>
      </c>
      <c r="AB32">
        <v>28</v>
      </c>
      <c r="AC32">
        <v>0</v>
      </c>
      <c r="AD32">
        <v>0</v>
      </c>
      <c r="AE32">
        <v>0</v>
      </c>
      <c r="AF32">
        <v>0</v>
      </c>
      <c r="AG32">
        <v>0</v>
      </c>
      <c r="AH32">
        <v>0</v>
      </c>
      <c r="AI32">
        <v>0</v>
      </c>
      <c r="AJ32" t="s">
        <v>118</v>
      </c>
      <c r="AK32">
        <v>0</v>
      </c>
      <c r="AL32">
        <v>0</v>
      </c>
      <c r="AM32">
        <v>0</v>
      </c>
      <c r="AN32">
        <v>11.5</v>
      </c>
      <c r="AO32">
        <v>11.5</v>
      </c>
      <c r="AP32">
        <v>11.5</v>
      </c>
      <c r="AQ32">
        <v>11.5</v>
      </c>
      <c r="AR32">
        <v>0</v>
      </c>
      <c r="AS32">
        <v>0</v>
      </c>
      <c r="AT32">
        <v>11.5</v>
      </c>
      <c r="AU32">
        <v>6.5</v>
      </c>
      <c r="AV32">
        <v>11.5</v>
      </c>
      <c r="AW32">
        <v>6.5</v>
      </c>
      <c r="AX32">
        <v>0</v>
      </c>
      <c r="AY32">
        <v>6.5</v>
      </c>
      <c r="AZ32">
        <v>6.5</v>
      </c>
      <c r="BA32">
        <v>6.5</v>
      </c>
      <c r="BB32">
        <v>6.5</v>
      </c>
      <c r="BC32">
        <v>0</v>
      </c>
      <c r="BD32">
        <v>6.5</v>
      </c>
      <c r="BE32">
        <v>6.5</v>
      </c>
      <c r="BF32">
        <v>6.5</v>
      </c>
      <c r="BG32">
        <v>6.5</v>
      </c>
      <c r="BH32">
        <v>6.5</v>
      </c>
      <c r="BI32">
        <v>6.5</v>
      </c>
      <c r="BJ32">
        <v>6.5</v>
      </c>
      <c r="BK32">
        <v>6.5</v>
      </c>
      <c r="BL32">
        <v>0</v>
      </c>
    </row>
    <row r="33" spans="1:64" x14ac:dyDescent="0.15">
      <c r="A33" s="34" t="s">
        <v>267</v>
      </c>
      <c r="B33" s="34" t="s">
        <v>268</v>
      </c>
      <c r="C33" s="34" t="s">
        <v>273</v>
      </c>
      <c r="D33" s="34" t="s">
        <v>274</v>
      </c>
      <c r="E33" s="34"/>
      <c r="F33">
        <v>162.5</v>
      </c>
      <c r="G33">
        <v>160</v>
      </c>
      <c r="H33">
        <v>162.5</v>
      </c>
      <c r="I33">
        <v>2.5</v>
      </c>
      <c r="J33">
        <v>0</v>
      </c>
      <c r="K33">
        <v>2.5</v>
      </c>
      <c r="L33">
        <v>0</v>
      </c>
      <c r="M33">
        <v>0</v>
      </c>
      <c r="N33">
        <v>0</v>
      </c>
      <c r="O33">
        <v>0</v>
      </c>
      <c r="P33">
        <v>0</v>
      </c>
      <c r="Q33">
        <v>0</v>
      </c>
      <c r="R33">
        <v>0</v>
      </c>
      <c r="S33">
        <v>0</v>
      </c>
      <c r="T33">
        <v>0</v>
      </c>
      <c r="U33">
        <v>0</v>
      </c>
      <c r="V33">
        <v>0</v>
      </c>
      <c r="W33">
        <v>0</v>
      </c>
      <c r="X33">
        <v>0</v>
      </c>
      <c r="Y33">
        <v>0</v>
      </c>
      <c r="Z33">
        <v>0</v>
      </c>
      <c r="AB33">
        <v>28</v>
      </c>
      <c r="AC33">
        <v>0</v>
      </c>
      <c r="AD33">
        <v>0</v>
      </c>
      <c r="AE33">
        <v>0</v>
      </c>
      <c r="AF33">
        <v>0</v>
      </c>
      <c r="AG33">
        <v>0</v>
      </c>
      <c r="AH33">
        <v>2.5</v>
      </c>
      <c r="AI33">
        <v>0</v>
      </c>
      <c r="AJ33" t="s">
        <v>118</v>
      </c>
      <c r="AK33">
        <v>0</v>
      </c>
      <c r="AL33">
        <v>0</v>
      </c>
      <c r="AM33">
        <v>0</v>
      </c>
      <c r="AN33">
        <v>0</v>
      </c>
      <c r="AO33">
        <v>0</v>
      </c>
      <c r="AP33">
        <v>0</v>
      </c>
      <c r="AQ33">
        <v>0</v>
      </c>
      <c r="AR33">
        <v>11.5</v>
      </c>
      <c r="AS33">
        <v>11.5</v>
      </c>
      <c r="AT33">
        <v>0</v>
      </c>
      <c r="AU33">
        <v>11.5</v>
      </c>
      <c r="AV33">
        <v>6.5</v>
      </c>
      <c r="AW33">
        <v>11.5</v>
      </c>
      <c r="AX33">
        <v>0</v>
      </c>
      <c r="AY33">
        <v>11.5</v>
      </c>
      <c r="AZ33">
        <v>0</v>
      </c>
      <c r="BA33">
        <v>11.5</v>
      </c>
      <c r="BB33">
        <v>0</v>
      </c>
      <c r="BC33">
        <v>11.5</v>
      </c>
      <c r="BD33">
        <v>0</v>
      </c>
      <c r="BE33">
        <v>11.5</v>
      </c>
      <c r="BF33">
        <v>0</v>
      </c>
      <c r="BG33">
        <v>11.5</v>
      </c>
      <c r="BH33">
        <v>11.5</v>
      </c>
      <c r="BI33">
        <v>11.5</v>
      </c>
      <c r="BJ33">
        <v>11.5</v>
      </c>
      <c r="BK33">
        <v>11.5</v>
      </c>
      <c r="BL33">
        <v>6.5</v>
      </c>
    </row>
    <row r="34" spans="1:64" x14ac:dyDescent="0.15">
      <c r="A34" s="34" t="s">
        <v>275</v>
      </c>
      <c r="B34" s="34" t="s">
        <v>276</v>
      </c>
      <c r="C34" s="34" t="s">
        <v>277</v>
      </c>
      <c r="D34" s="34" t="s">
        <v>278</v>
      </c>
      <c r="E34" s="34"/>
      <c r="F34">
        <v>179.5</v>
      </c>
      <c r="G34">
        <v>160</v>
      </c>
      <c r="H34">
        <v>177.5</v>
      </c>
      <c r="I34">
        <v>19.5</v>
      </c>
      <c r="J34">
        <v>0</v>
      </c>
      <c r="K34">
        <v>19.5</v>
      </c>
      <c r="L34">
        <v>0</v>
      </c>
      <c r="M34">
        <v>0</v>
      </c>
      <c r="N34">
        <v>0</v>
      </c>
      <c r="O34">
        <v>0</v>
      </c>
      <c r="P34">
        <v>0</v>
      </c>
      <c r="Q34">
        <v>0</v>
      </c>
      <c r="R34">
        <v>0</v>
      </c>
      <c r="S34">
        <v>0</v>
      </c>
      <c r="T34">
        <v>0</v>
      </c>
      <c r="U34">
        <v>0</v>
      </c>
      <c r="V34">
        <v>0</v>
      </c>
      <c r="W34">
        <v>0</v>
      </c>
      <c r="X34">
        <v>0</v>
      </c>
      <c r="Y34">
        <v>0</v>
      </c>
      <c r="Z34">
        <v>0</v>
      </c>
      <c r="AB34">
        <v>28</v>
      </c>
      <c r="AC34">
        <v>0</v>
      </c>
      <c r="AD34">
        <v>0</v>
      </c>
      <c r="AE34">
        <v>0</v>
      </c>
      <c r="AF34">
        <v>0</v>
      </c>
      <c r="AG34">
        <v>0</v>
      </c>
      <c r="AH34">
        <v>19.5</v>
      </c>
      <c r="AI34">
        <v>0</v>
      </c>
      <c r="AJ34" t="s">
        <v>118</v>
      </c>
      <c r="AK34">
        <v>0</v>
      </c>
      <c r="AL34">
        <v>12</v>
      </c>
      <c r="AM34">
        <v>0</v>
      </c>
      <c r="AN34">
        <v>12</v>
      </c>
      <c r="AO34">
        <v>0</v>
      </c>
      <c r="AP34">
        <v>12</v>
      </c>
      <c r="AQ34">
        <v>0</v>
      </c>
      <c r="AR34">
        <v>12</v>
      </c>
      <c r="AS34">
        <v>0</v>
      </c>
      <c r="AT34">
        <v>12</v>
      </c>
      <c r="AU34">
        <v>6.5</v>
      </c>
      <c r="AV34">
        <v>6.5</v>
      </c>
      <c r="AW34">
        <v>6.5</v>
      </c>
      <c r="AX34">
        <v>0</v>
      </c>
      <c r="AY34">
        <v>12</v>
      </c>
      <c r="AZ34">
        <v>6.5</v>
      </c>
      <c r="BA34">
        <v>6.5</v>
      </c>
      <c r="BB34">
        <v>6.5</v>
      </c>
      <c r="BC34">
        <v>6.5</v>
      </c>
      <c r="BD34">
        <v>12</v>
      </c>
      <c r="BE34">
        <v>12</v>
      </c>
      <c r="BF34">
        <v>0</v>
      </c>
      <c r="BG34">
        <v>12</v>
      </c>
      <c r="BH34">
        <v>0</v>
      </c>
      <c r="BI34">
        <v>12</v>
      </c>
      <c r="BJ34">
        <v>0</v>
      </c>
      <c r="BK34">
        <v>12</v>
      </c>
      <c r="BL34">
        <v>2</v>
      </c>
    </row>
    <row r="35" spans="1:64" x14ac:dyDescent="0.15">
      <c r="A35" s="34" t="s">
        <v>275</v>
      </c>
      <c r="B35" s="34" t="s">
        <v>276</v>
      </c>
      <c r="C35" s="34" t="s">
        <v>279</v>
      </c>
      <c r="D35" s="34" t="s">
        <v>280</v>
      </c>
      <c r="E35" s="34" t="s">
        <v>300</v>
      </c>
      <c r="F35">
        <v>119.5</v>
      </c>
      <c r="G35">
        <v>160</v>
      </c>
      <c r="H35">
        <v>191.5</v>
      </c>
      <c r="I35">
        <v>-40.5</v>
      </c>
      <c r="J35">
        <v>0</v>
      </c>
      <c r="K35">
        <v>-40.5</v>
      </c>
      <c r="L35">
        <v>0</v>
      </c>
      <c r="M35">
        <v>72</v>
      </c>
      <c r="N35">
        <v>0</v>
      </c>
      <c r="O35">
        <v>0</v>
      </c>
      <c r="P35">
        <v>0</v>
      </c>
      <c r="Q35">
        <v>0</v>
      </c>
      <c r="R35">
        <v>0</v>
      </c>
      <c r="S35">
        <v>0</v>
      </c>
      <c r="T35">
        <v>0</v>
      </c>
      <c r="U35">
        <v>1</v>
      </c>
      <c r="V35">
        <v>0</v>
      </c>
      <c r="W35">
        <v>0</v>
      </c>
      <c r="X35">
        <v>0</v>
      </c>
      <c r="Y35">
        <v>0</v>
      </c>
      <c r="Z35">
        <v>0</v>
      </c>
      <c r="AB35">
        <v>19</v>
      </c>
      <c r="AC35">
        <v>40.5</v>
      </c>
      <c r="AD35">
        <v>0</v>
      </c>
      <c r="AE35">
        <v>0</v>
      </c>
      <c r="AF35">
        <v>0</v>
      </c>
      <c r="AG35">
        <v>0</v>
      </c>
      <c r="AH35">
        <v>0</v>
      </c>
      <c r="AI35">
        <v>0</v>
      </c>
      <c r="AJ35" t="s">
        <v>118</v>
      </c>
      <c r="AK35">
        <v>0</v>
      </c>
      <c r="AL35">
        <v>12</v>
      </c>
      <c r="AM35">
        <v>11.5</v>
      </c>
      <c r="AN35">
        <v>12</v>
      </c>
      <c r="AO35">
        <v>0</v>
      </c>
      <c r="AP35">
        <v>12</v>
      </c>
      <c r="AQ35">
        <v>0</v>
      </c>
      <c r="AR35">
        <v>12</v>
      </c>
      <c r="AS35">
        <v>0</v>
      </c>
      <c r="AT35">
        <v>0</v>
      </c>
      <c r="AU35">
        <v>0</v>
      </c>
      <c r="AV35">
        <v>0</v>
      </c>
      <c r="AW35">
        <v>0</v>
      </c>
      <c r="AX35">
        <v>0</v>
      </c>
      <c r="AY35">
        <v>0</v>
      </c>
      <c r="AZ35">
        <v>0</v>
      </c>
      <c r="BA35">
        <v>0</v>
      </c>
      <c r="BB35">
        <v>0</v>
      </c>
      <c r="BC35">
        <v>0</v>
      </c>
      <c r="BD35">
        <v>12</v>
      </c>
      <c r="BE35">
        <v>0</v>
      </c>
      <c r="BF35">
        <v>12</v>
      </c>
      <c r="BG35">
        <v>0</v>
      </c>
      <c r="BH35">
        <v>12</v>
      </c>
      <c r="BI35">
        <v>0</v>
      </c>
      <c r="BJ35">
        <v>12</v>
      </c>
      <c r="BK35">
        <v>0</v>
      </c>
      <c r="BL35">
        <v>12</v>
      </c>
    </row>
    <row r="36" spans="1:64" x14ac:dyDescent="0.15">
      <c r="A36" s="34" t="s">
        <v>275</v>
      </c>
      <c r="B36" s="34" t="s">
        <v>276</v>
      </c>
      <c r="C36" s="34" t="s">
        <v>283</v>
      </c>
      <c r="D36" s="34" t="s">
        <v>284</v>
      </c>
      <c r="E36" s="34"/>
      <c r="F36">
        <v>180</v>
      </c>
      <c r="G36">
        <v>160</v>
      </c>
      <c r="H36">
        <v>180</v>
      </c>
      <c r="I36">
        <v>20</v>
      </c>
      <c r="J36">
        <v>0</v>
      </c>
      <c r="K36">
        <v>20</v>
      </c>
      <c r="L36">
        <v>0</v>
      </c>
      <c r="M36">
        <v>0</v>
      </c>
      <c r="N36">
        <v>0</v>
      </c>
      <c r="O36">
        <v>0</v>
      </c>
      <c r="P36">
        <v>0</v>
      </c>
      <c r="Q36">
        <v>0</v>
      </c>
      <c r="R36">
        <v>0</v>
      </c>
      <c r="S36">
        <v>0</v>
      </c>
      <c r="T36">
        <v>0</v>
      </c>
      <c r="U36">
        <v>0</v>
      </c>
      <c r="V36">
        <v>0</v>
      </c>
      <c r="W36">
        <v>0</v>
      </c>
      <c r="X36">
        <v>0</v>
      </c>
      <c r="Y36">
        <v>0</v>
      </c>
      <c r="Z36">
        <v>0</v>
      </c>
      <c r="AB36">
        <v>28</v>
      </c>
      <c r="AC36">
        <v>0</v>
      </c>
      <c r="AD36">
        <v>0</v>
      </c>
      <c r="AE36">
        <v>0</v>
      </c>
      <c r="AF36">
        <v>0</v>
      </c>
      <c r="AG36">
        <v>0</v>
      </c>
      <c r="AH36">
        <v>20</v>
      </c>
      <c r="AI36">
        <v>0</v>
      </c>
      <c r="AJ36" t="s">
        <v>118</v>
      </c>
      <c r="AK36">
        <v>12</v>
      </c>
      <c r="AL36">
        <v>0</v>
      </c>
      <c r="AM36">
        <v>12</v>
      </c>
      <c r="AN36">
        <v>0</v>
      </c>
      <c r="AO36">
        <v>12</v>
      </c>
      <c r="AP36">
        <v>0</v>
      </c>
      <c r="AQ36">
        <v>12</v>
      </c>
      <c r="AR36">
        <v>0</v>
      </c>
      <c r="AS36">
        <v>12</v>
      </c>
      <c r="AT36">
        <v>0</v>
      </c>
      <c r="AU36">
        <v>12</v>
      </c>
      <c r="AV36">
        <v>0</v>
      </c>
      <c r="AW36">
        <v>12</v>
      </c>
      <c r="AX36">
        <v>12</v>
      </c>
      <c r="AY36">
        <v>12</v>
      </c>
      <c r="AZ36">
        <v>0</v>
      </c>
      <c r="BA36">
        <v>12</v>
      </c>
      <c r="BB36">
        <v>0</v>
      </c>
      <c r="BC36">
        <v>12</v>
      </c>
      <c r="BD36">
        <v>0</v>
      </c>
      <c r="BE36">
        <v>12</v>
      </c>
      <c r="BF36">
        <v>0</v>
      </c>
      <c r="BG36">
        <v>12</v>
      </c>
      <c r="BH36">
        <v>0</v>
      </c>
      <c r="BI36">
        <v>12</v>
      </c>
      <c r="BJ36">
        <v>0</v>
      </c>
      <c r="BK36">
        <v>12</v>
      </c>
      <c r="BL36">
        <v>0</v>
      </c>
    </row>
    <row r="37" spans="1:64" x14ac:dyDescent="0.15">
      <c r="A37" s="34" t="s">
        <v>285</v>
      </c>
      <c r="B37" s="34" t="s">
        <v>286</v>
      </c>
      <c r="C37" s="34" t="s">
        <v>287</v>
      </c>
      <c r="D37" s="34" t="s">
        <v>288</v>
      </c>
      <c r="E37" s="34"/>
      <c r="F37">
        <v>184.5</v>
      </c>
      <c r="G37">
        <v>160</v>
      </c>
      <c r="H37">
        <v>184.5</v>
      </c>
      <c r="I37">
        <v>24.5</v>
      </c>
      <c r="J37">
        <v>0</v>
      </c>
      <c r="K37">
        <v>24.5</v>
      </c>
      <c r="L37">
        <v>0</v>
      </c>
      <c r="M37">
        <v>0</v>
      </c>
      <c r="N37">
        <v>0</v>
      </c>
      <c r="O37">
        <v>0</v>
      </c>
      <c r="P37">
        <v>0</v>
      </c>
      <c r="Q37">
        <v>0</v>
      </c>
      <c r="R37">
        <v>0</v>
      </c>
      <c r="S37">
        <v>0</v>
      </c>
      <c r="T37">
        <v>0</v>
      </c>
      <c r="U37">
        <v>0</v>
      </c>
      <c r="V37">
        <v>0</v>
      </c>
      <c r="W37">
        <v>0</v>
      </c>
      <c r="X37">
        <v>0</v>
      </c>
      <c r="Y37">
        <v>0</v>
      </c>
      <c r="Z37">
        <v>0</v>
      </c>
      <c r="AB37">
        <v>28</v>
      </c>
      <c r="AC37">
        <v>0</v>
      </c>
      <c r="AD37">
        <v>0</v>
      </c>
      <c r="AE37">
        <v>0</v>
      </c>
      <c r="AF37">
        <v>0</v>
      </c>
      <c r="AG37">
        <v>0</v>
      </c>
      <c r="AH37">
        <v>24.5</v>
      </c>
      <c r="AI37">
        <v>0</v>
      </c>
      <c r="AJ37" t="s">
        <v>118</v>
      </c>
      <c r="AK37">
        <v>0</v>
      </c>
      <c r="AL37">
        <v>12</v>
      </c>
      <c r="AM37">
        <v>0</v>
      </c>
      <c r="AN37">
        <v>10.5</v>
      </c>
      <c r="AO37">
        <v>0</v>
      </c>
      <c r="AP37">
        <v>10.5</v>
      </c>
      <c r="AQ37">
        <v>0</v>
      </c>
      <c r="AR37">
        <v>10.5</v>
      </c>
      <c r="AS37">
        <v>0</v>
      </c>
      <c r="AT37">
        <v>10.5</v>
      </c>
      <c r="AU37">
        <v>12</v>
      </c>
      <c r="AV37">
        <v>0</v>
      </c>
      <c r="AW37">
        <v>10.5</v>
      </c>
      <c r="AX37">
        <v>10.5</v>
      </c>
      <c r="AY37">
        <v>0</v>
      </c>
      <c r="AZ37">
        <v>10.5</v>
      </c>
      <c r="BA37">
        <v>10.5</v>
      </c>
      <c r="BB37">
        <v>0</v>
      </c>
      <c r="BC37">
        <v>12</v>
      </c>
      <c r="BD37">
        <v>10.5</v>
      </c>
      <c r="BE37">
        <v>0</v>
      </c>
      <c r="BF37">
        <v>10.5</v>
      </c>
      <c r="BG37">
        <v>0</v>
      </c>
      <c r="BH37">
        <v>10.5</v>
      </c>
      <c r="BI37">
        <v>12</v>
      </c>
      <c r="BJ37">
        <v>0</v>
      </c>
      <c r="BK37">
        <v>10.5</v>
      </c>
      <c r="BL37">
        <v>10.5</v>
      </c>
    </row>
    <row r="38" spans="1:64" x14ac:dyDescent="0.15">
      <c r="A38" s="34" t="s">
        <v>285</v>
      </c>
      <c r="B38" s="34" t="s">
        <v>286</v>
      </c>
      <c r="C38" s="34" t="s">
        <v>289</v>
      </c>
      <c r="D38" s="34" t="s">
        <v>290</v>
      </c>
      <c r="E38" s="34" t="s">
        <v>301</v>
      </c>
      <c r="F38">
        <v>165</v>
      </c>
      <c r="G38">
        <v>160</v>
      </c>
      <c r="H38">
        <v>165</v>
      </c>
      <c r="I38">
        <v>5</v>
      </c>
      <c r="J38">
        <v>0</v>
      </c>
      <c r="K38">
        <v>5</v>
      </c>
      <c r="L38">
        <v>0</v>
      </c>
      <c r="M38">
        <v>0</v>
      </c>
      <c r="N38">
        <v>0</v>
      </c>
      <c r="O38">
        <v>0</v>
      </c>
      <c r="P38">
        <v>0</v>
      </c>
      <c r="Q38">
        <v>66</v>
      </c>
      <c r="R38">
        <v>0</v>
      </c>
      <c r="S38">
        <v>0</v>
      </c>
      <c r="T38">
        <v>0</v>
      </c>
      <c r="U38">
        <v>1</v>
      </c>
      <c r="V38">
        <v>0</v>
      </c>
      <c r="W38">
        <v>0</v>
      </c>
      <c r="X38">
        <v>1</v>
      </c>
      <c r="Y38">
        <v>0</v>
      </c>
      <c r="Z38">
        <v>0</v>
      </c>
      <c r="AB38">
        <v>28</v>
      </c>
      <c r="AC38">
        <v>0</v>
      </c>
      <c r="AD38">
        <v>0</v>
      </c>
      <c r="AE38">
        <v>0</v>
      </c>
      <c r="AF38">
        <v>0</v>
      </c>
      <c r="AG38">
        <v>0</v>
      </c>
      <c r="AH38">
        <v>5</v>
      </c>
      <c r="AI38">
        <v>0</v>
      </c>
      <c r="AJ38" t="s">
        <v>118</v>
      </c>
      <c r="AK38">
        <v>12</v>
      </c>
      <c r="AL38">
        <v>0</v>
      </c>
      <c r="AM38">
        <v>10.5</v>
      </c>
      <c r="AN38">
        <v>0</v>
      </c>
      <c r="AO38">
        <v>12</v>
      </c>
      <c r="AP38">
        <v>0</v>
      </c>
      <c r="AQ38">
        <v>10.5</v>
      </c>
      <c r="AR38">
        <v>0</v>
      </c>
      <c r="AS38">
        <v>10.5</v>
      </c>
      <c r="AT38">
        <v>0</v>
      </c>
      <c r="AU38">
        <v>12</v>
      </c>
      <c r="AV38">
        <v>0</v>
      </c>
      <c r="AW38">
        <v>10.5</v>
      </c>
      <c r="AX38">
        <v>0</v>
      </c>
      <c r="AY38">
        <v>10.5</v>
      </c>
      <c r="AZ38">
        <v>0</v>
      </c>
      <c r="BA38">
        <v>10.5</v>
      </c>
      <c r="BB38">
        <v>0</v>
      </c>
      <c r="BC38">
        <v>12</v>
      </c>
      <c r="BD38">
        <v>0</v>
      </c>
      <c r="BE38">
        <v>10.5</v>
      </c>
      <c r="BF38">
        <v>0</v>
      </c>
      <c r="BG38">
        <v>10.5</v>
      </c>
      <c r="BH38">
        <v>10.5</v>
      </c>
      <c r="BI38">
        <v>0</v>
      </c>
      <c r="BJ38">
        <v>12</v>
      </c>
      <c r="BK38">
        <v>10.5</v>
      </c>
      <c r="BL38">
        <v>0</v>
      </c>
    </row>
    <row r="39" spans="1:64" x14ac:dyDescent="0.15">
      <c r="A39" s="34" t="s">
        <v>285</v>
      </c>
      <c r="B39" s="34" t="s">
        <v>286</v>
      </c>
      <c r="C39" s="34" t="s">
        <v>291</v>
      </c>
      <c r="D39" s="34" t="s">
        <v>292</v>
      </c>
      <c r="E39" s="34"/>
      <c r="F39">
        <v>184.5</v>
      </c>
      <c r="G39">
        <v>160</v>
      </c>
      <c r="H39">
        <v>184.5</v>
      </c>
      <c r="I39">
        <v>24.5</v>
      </c>
      <c r="J39">
        <v>0</v>
      </c>
      <c r="K39">
        <v>24.5</v>
      </c>
      <c r="L39">
        <v>0</v>
      </c>
      <c r="M39">
        <v>0</v>
      </c>
      <c r="N39">
        <v>0</v>
      </c>
      <c r="O39">
        <v>0</v>
      </c>
      <c r="P39">
        <v>0</v>
      </c>
      <c r="Q39">
        <v>0</v>
      </c>
      <c r="R39">
        <v>0</v>
      </c>
      <c r="S39">
        <v>0</v>
      </c>
      <c r="T39">
        <v>0</v>
      </c>
      <c r="U39">
        <v>0</v>
      </c>
      <c r="V39">
        <v>0</v>
      </c>
      <c r="W39">
        <v>0</v>
      </c>
      <c r="X39">
        <v>0</v>
      </c>
      <c r="Y39">
        <v>0</v>
      </c>
      <c r="Z39">
        <v>0</v>
      </c>
      <c r="AB39">
        <v>28</v>
      </c>
      <c r="AC39">
        <v>0</v>
      </c>
      <c r="AD39">
        <v>0</v>
      </c>
      <c r="AE39">
        <v>0</v>
      </c>
      <c r="AF39">
        <v>0</v>
      </c>
      <c r="AG39">
        <v>0</v>
      </c>
      <c r="AH39">
        <v>24.5</v>
      </c>
      <c r="AI39">
        <v>0</v>
      </c>
      <c r="AJ39" t="s">
        <v>118</v>
      </c>
      <c r="AK39">
        <v>12</v>
      </c>
      <c r="AL39">
        <v>0</v>
      </c>
      <c r="AM39">
        <v>10.5</v>
      </c>
      <c r="AN39">
        <v>0</v>
      </c>
      <c r="AO39">
        <v>12</v>
      </c>
      <c r="AP39">
        <v>0</v>
      </c>
      <c r="AQ39">
        <v>10.5</v>
      </c>
      <c r="AR39">
        <v>0</v>
      </c>
      <c r="AS39">
        <v>10.5</v>
      </c>
      <c r="AT39">
        <v>0</v>
      </c>
      <c r="AU39">
        <v>12</v>
      </c>
      <c r="AV39">
        <v>10.5</v>
      </c>
      <c r="AW39">
        <v>0</v>
      </c>
      <c r="AX39">
        <v>10.5</v>
      </c>
      <c r="AY39">
        <v>10.5</v>
      </c>
      <c r="AZ39">
        <v>0</v>
      </c>
      <c r="BA39">
        <v>10.5</v>
      </c>
      <c r="BB39">
        <v>10.5</v>
      </c>
      <c r="BC39">
        <v>0</v>
      </c>
      <c r="BD39">
        <v>10.5</v>
      </c>
      <c r="BE39">
        <v>10.5</v>
      </c>
      <c r="BF39">
        <v>0</v>
      </c>
      <c r="BG39">
        <v>10.5</v>
      </c>
      <c r="BH39">
        <v>0</v>
      </c>
      <c r="BI39">
        <v>12</v>
      </c>
      <c r="BJ39">
        <v>10.5</v>
      </c>
      <c r="BK39">
        <v>0</v>
      </c>
      <c r="BL39">
        <v>10.5</v>
      </c>
    </row>
    <row r="40" spans="1:64" x14ac:dyDescent="0.15">
      <c r="A40" s="34" t="s">
        <v>285</v>
      </c>
      <c r="B40" s="34" t="s">
        <v>286</v>
      </c>
      <c r="C40" s="34" t="s">
        <v>293</v>
      </c>
      <c r="D40" s="34" t="s">
        <v>294</v>
      </c>
      <c r="E40" s="34" t="s">
        <v>302</v>
      </c>
      <c r="F40">
        <v>178.5</v>
      </c>
      <c r="G40">
        <v>160</v>
      </c>
      <c r="H40">
        <v>174</v>
      </c>
      <c r="I40">
        <v>18.5</v>
      </c>
      <c r="J40">
        <v>0</v>
      </c>
      <c r="K40">
        <v>18.5</v>
      </c>
      <c r="L40">
        <v>0</v>
      </c>
      <c r="M40">
        <v>0</v>
      </c>
      <c r="N40">
        <v>0</v>
      </c>
      <c r="O40">
        <v>0</v>
      </c>
      <c r="P40">
        <v>0</v>
      </c>
      <c r="Q40">
        <v>33</v>
      </c>
      <c r="R40">
        <v>0</v>
      </c>
      <c r="S40">
        <v>0</v>
      </c>
      <c r="T40">
        <v>0</v>
      </c>
      <c r="U40">
        <v>4</v>
      </c>
      <c r="V40">
        <v>0</v>
      </c>
      <c r="W40">
        <v>0</v>
      </c>
      <c r="X40">
        <v>0</v>
      </c>
      <c r="Y40">
        <v>0</v>
      </c>
      <c r="Z40">
        <v>0</v>
      </c>
      <c r="AB40">
        <v>28</v>
      </c>
      <c r="AC40">
        <v>0</v>
      </c>
      <c r="AD40">
        <v>0</v>
      </c>
      <c r="AE40">
        <v>0</v>
      </c>
      <c r="AF40">
        <v>0</v>
      </c>
      <c r="AG40">
        <v>0</v>
      </c>
      <c r="AH40">
        <v>18.5</v>
      </c>
      <c r="AI40">
        <v>0</v>
      </c>
      <c r="AJ40" t="s">
        <v>118</v>
      </c>
      <c r="AK40">
        <v>4.5</v>
      </c>
      <c r="AL40">
        <v>12</v>
      </c>
      <c r="AM40">
        <v>0</v>
      </c>
      <c r="AN40">
        <v>10.5</v>
      </c>
      <c r="AO40">
        <v>0</v>
      </c>
      <c r="AP40">
        <v>10.5</v>
      </c>
      <c r="AQ40">
        <v>0</v>
      </c>
      <c r="AR40">
        <v>10.5</v>
      </c>
      <c r="AS40">
        <v>0</v>
      </c>
      <c r="AT40">
        <v>10.5</v>
      </c>
      <c r="AU40">
        <v>0</v>
      </c>
      <c r="AV40">
        <v>12</v>
      </c>
      <c r="AW40">
        <v>10.5</v>
      </c>
      <c r="AX40">
        <v>0</v>
      </c>
      <c r="AY40">
        <v>10.5</v>
      </c>
      <c r="AZ40">
        <v>10.5</v>
      </c>
      <c r="BA40">
        <v>0</v>
      </c>
      <c r="BB40">
        <v>12</v>
      </c>
      <c r="BC40">
        <v>10.5</v>
      </c>
      <c r="BD40">
        <v>0</v>
      </c>
      <c r="BE40">
        <v>10.5</v>
      </c>
      <c r="BF40">
        <v>10.5</v>
      </c>
      <c r="BG40">
        <v>0</v>
      </c>
      <c r="BH40">
        <v>10.5</v>
      </c>
      <c r="BI40">
        <v>0</v>
      </c>
      <c r="BJ40">
        <v>12</v>
      </c>
      <c r="BK40">
        <v>0</v>
      </c>
      <c r="BL40">
        <v>10.5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2:R32"/>
  <sheetViews>
    <sheetView topLeftCell="A7" workbookViewId="0">
      <selection activeCell="K35" sqref="K35"/>
    </sheetView>
  </sheetViews>
  <sheetFormatPr defaultRowHeight="13.5" x14ac:dyDescent="0.15"/>
  <cols>
    <col min="1" max="1" width="9" customWidth="1"/>
  </cols>
  <sheetData>
    <row r="32" spans="1:18" ht="21" customHeight="1" x14ac:dyDescent="0.15">
      <c r="A32" s="41" t="s">
        <v>328</v>
      </c>
      <c r="B32" s="41"/>
      <c r="C32" s="41"/>
      <c r="D32" s="41"/>
      <c r="E32" s="41"/>
      <c r="F32" s="41"/>
      <c r="G32" s="41"/>
      <c r="H32" s="41"/>
      <c r="I32" s="41"/>
      <c r="J32" s="41"/>
      <c r="K32" s="41"/>
      <c r="L32" s="41"/>
      <c r="M32" s="41"/>
      <c r="N32" s="41"/>
      <c r="O32" s="41"/>
      <c r="P32" s="41"/>
      <c r="Q32" s="41"/>
      <c r="R32" s="41"/>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1"/>
  <sheetViews>
    <sheetView zoomScale="85" zoomScaleNormal="85" workbookViewId="0">
      <selection activeCell="H9" sqref="H9"/>
    </sheetView>
  </sheetViews>
  <sheetFormatPr defaultRowHeight="13.5" x14ac:dyDescent="0.15"/>
  <cols>
    <col min="1" max="1" width="9" customWidth="1"/>
  </cols>
  <sheetData>
    <row r="2" spans="1:14" ht="44.25" customHeight="1" x14ac:dyDescent="0.15">
      <c r="A2" s="51" t="s">
        <v>329</v>
      </c>
      <c r="B2" s="51"/>
      <c r="C2" s="51"/>
      <c r="D2" s="51"/>
      <c r="E2" s="51"/>
      <c r="F2" s="51"/>
      <c r="G2" s="51"/>
      <c r="H2" s="51"/>
      <c r="I2" s="51"/>
      <c r="J2" s="40"/>
      <c r="K2" s="40"/>
      <c r="L2" s="40"/>
      <c r="M2" s="40"/>
      <c r="N2" s="40"/>
    </row>
    <row r="3" spans="1:14" ht="46.5" customHeight="1" x14ac:dyDescent="0.15">
      <c r="A3" s="52" t="s">
        <v>331</v>
      </c>
      <c r="B3" s="52"/>
      <c r="C3" s="52"/>
      <c r="D3" s="52"/>
      <c r="E3" s="52"/>
      <c r="F3" s="52"/>
      <c r="G3" s="52"/>
      <c r="H3" s="52"/>
      <c r="I3" s="52"/>
      <c r="J3" s="52"/>
      <c r="K3" s="52"/>
      <c r="L3" s="52"/>
      <c r="M3" s="52"/>
      <c r="N3" s="52"/>
    </row>
    <row r="31" spans="1:20" ht="18" customHeight="1" x14ac:dyDescent="0.15">
      <c r="A31" s="39"/>
      <c r="B31" s="39"/>
      <c r="C31" s="39"/>
      <c r="D31" s="39"/>
      <c r="E31" s="39"/>
      <c r="F31" s="39"/>
      <c r="G31" s="39"/>
      <c r="H31" s="39"/>
      <c r="I31" s="39"/>
      <c r="J31" s="39"/>
      <c r="K31" s="39"/>
      <c r="L31" s="39"/>
      <c r="M31" s="39"/>
      <c r="N31" s="39"/>
      <c r="O31" s="39"/>
      <c r="P31" s="39"/>
      <c r="Q31" s="39"/>
      <c r="R31" s="39"/>
      <c r="S31" s="37"/>
      <c r="T31" s="37"/>
    </row>
  </sheetData>
  <mergeCells count="2">
    <mergeCell ref="A2:I2"/>
    <mergeCell ref="A3:N3"/>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1:T31"/>
  <sheetViews>
    <sheetView tabSelected="1" topLeftCell="I1" zoomScale="80" zoomScaleNormal="80" workbookViewId="0">
      <selection activeCell="R32" sqref="R32"/>
    </sheetView>
  </sheetViews>
  <sheetFormatPr defaultRowHeight="13.5" x14ac:dyDescent="0.15"/>
  <cols>
    <col min="1" max="1" width="9" customWidth="1"/>
  </cols>
  <sheetData>
    <row r="31" spans="1:20" ht="63.75" customHeight="1" x14ac:dyDescent="0.15">
      <c r="A31" s="47" t="s">
        <v>332</v>
      </c>
      <c r="B31" s="47"/>
      <c r="C31" s="47"/>
      <c r="D31" s="47"/>
      <c r="E31" s="47"/>
      <c r="F31" s="47"/>
      <c r="G31" s="47"/>
      <c r="H31" s="47"/>
      <c r="I31" s="47"/>
      <c r="J31" s="47"/>
      <c r="K31" s="47"/>
      <c r="L31" s="47"/>
      <c r="M31" s="47"/>
      <c r="N31" s="47"/>
      <c r="O31" s="47"/>
      <c r="P31" s="47"/>
      <c r="Q31" s="47"/>
      <c r="R31" s="47"/>
      <c r="S31" s="37"/>
      <c r="T31" s="37"/>
    </row>
  </sheetData>
  <mergeCells count="1">
    <mergeCell ref="A31:R31"/>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华东考勤需求整理</vt:lpstr>
      <vt:lpstr>考勤问题</vt:lpstr>
      <vt:lpstr>附件一</vt:lpstr>
      <vt:lpstr>考勤月报1</vt:lpstr>
      <vt:lpstr>考勤月报2</vt:lpstr>
      <vt:lpstr>考勤月报3</vt:lpstr>
      <vt:lpstr>附件二</vt:lpstr>
      <vt:lpstr>附件三</vt:lpstr>
      <vt:lpstr>附件四</vt:lpstr>
      <vt:lpstr>附件五</vt:lpstr>
      <vt:lpstr>附件六</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李婷</dc:creator>
  <cp:lastModifiedBy>HMY</cp:lastModifiedBy>
  <dcterms:created xsi:type="dcterms:W3CDTF">2017-04-06T03:55:20Z</dcterms:created>
  <dcterms:modified xsi:type="dcterms:W3CDTF">2017-04-17T07:46:06Z</dcterms:modified>
</cp:coreProperties>
</file>