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0" windowWidth="19395" windowHeight="7845" activeTab="4"/>
  </bookViews>
  <sheets>
    <sheet name="工作表1" sheetId="1" r:id="rId1"/>
    <sheet name="工作表2" sheetId="2" r:id="rId2"/>
    <sheet name="工作表3" sheetId="3" r:id="rId3"/>
    <sheet name="Sheet1" sheetId="4" r:id="rId4"/>
    <sheet name="工作表4" sheetId="5" r:id="rId5"/>
  </sheets>
  <definedNames>
    <definedName name="A" localSheetId="0">工作表1!#REF!</definedName>
    <definedName name="F" localSheetId="0">工作表1!#REF!</definedName>
    <definedName name="H" localSheetId="0">工作表1!#REF!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IG" localSheetId="0">工作表1!#REF!</definedName>
    <definedName name="S" localSheetId="0">工作表1!#REF!</definedName>
    <definedName name="V" localSheetId="0">工作表1!#REF!</definedName>
  </definedNames>
  <calcPr calcId="145621"/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3" i="5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51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390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35" i="3"/>
  <c r="N234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66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4" i="3"/>
  <c r="S5" i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2" i="2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</calcChain>
</file>

<file path=xl/sharedStrings.xml><?xml version="1.0" encoding="utf-8"?>
<sst xmlns="http://schemas.openxmlformats.org/spreadsheetml/2006/main" count="9080" uniqueCount="1214">
  <si>
    <t>RB</t>
  </si>
  <si>
    <t>LB</t>
  </si>
  <si>
    <t>K</t>
  </si>
  <si>
    <t>WR</t>
  </si>
  <si>
    <t>G</t>
  </si>
  <si>
    <t>DT</t>
  </si>
  <si>
    <t>DE</t>
  </si>
  <si>
    <t>CB</t>
  </si>
  <si>
    <t>T</t>
  </si>
  <si>
    <t>TE</t>
  </si>
  <si>
    <t>C</t>
  </si>
  <si>
    <t>P</t>
  </si>
  <si>
    <t>QB</t>
  </si>
  <si>
    <t>Agnew, Ray</t>
  </si>
  <si>
    <t>ACT</t>
  </si>
  <si>
    <t>5'10"</t>
  </si>
  <si>
    <t>Southern Illinois</t>
  </si>
  <si>
    <t>Anderson, James</t>
  </si>
  <si>
    <t>6'2"</t>
  </si>
  <si>
    <t>Virginia Tech</t>
  </si>
  <si>
    <t>Bailey, Dan</t>
  </si>
  <si>
    <t>6'0"</t>
  </si>
  <si>
    <t>Oklahoma State</t>
  </si>
  <si>
    <t>Beasley, Cole</t>
  </si>
  <si>
    <t>5'8"</t>
  </si>
  <si>
    <t>Southern Methodist</t>
  </si>
  <si>
    <t>Bernadeau, Mackenzy</t>
  </si>
  <si>
    <t>6'4"</t>
  </si>
  <si>
    <t>Bentley</t>
  </si>
  <si>
    <t>Bishop, Ken</t>
  </si>
  <si>
    <t>Northern Illinois</t>
  </si>
  <si>
    <t>Boatright, Kenneth</t>
  </si>
  <si>
    <t>Boyd, Chris</t>
  </si>
  <si>
    <t>Vanderbilt</t>
  </si>
  <si>
    <t>Brinkley, Jasper</t>
  </si>
  <si>
    <t>6'1"</t>
  </si>
  <si>
    <t>South Carolina</t>
  </si>
  <si>
    <t>Bryant, Dez</t>
  </si>
  <si>
    <t>Carr, Brandon</t>
  </si>
  <si>
    <t>Grand Valley State</t>
  </si>
  <si>
    <t>Church, Barry</t>
  </si>
  <si>
    <t>SS</t>
  </si>
  <si>
    <t>Toledo</t>
  </si>
  <si>
    <t>Claiborne, Morris</t>
  </si>
  <si>
    <t>5'11"</t>
  </si>
  <si>
    <t>LSU</t>
  </si>
  <si>
    <t>Coleman, Davon</t>
  </si>
  <si>
    <t>Arizona State</t>
  </si>
  <si>
    <t>Collins, Jed</t>
  </si>
  <si>
    <t>Washington State</t>
  </si>
  <si>
    <t>Crawford, Jack</t>
  </si>
  <si>
    <t>6'5"</t>
  </si>
  <si>
    <t>Penn State</t>
  </si>
  <si>
    <t>Crawford, Tyrone</t>
  </si>
  <si>
    <t>Boise State</t>
  </si>
  <si>
    <t>Davis, Troy</t>
  </si>
  <si>
    <t>Central Florida</t>
  </si>
  <si>
    <t>Dill, R.J.</t>
  </si>
  <si>
    <t>6'7"</t>
  </si>
  <si>
    <t>Rutgers</t>
  </si>
  <si>
    <t>Dunbar, Lance</t>
  </si>
  <si>
    <t>North Texas</t>
  </si>
  <si>
    <t>Dunn, Reggie</t>
  </si>
  <si>
    <t>5'9"</t>
  </si>
  <si>
    <t>Utah</t>
  </si>
  <si>
    <t>Edwards, Lavar</t>
  </si>
  <si>
    <t>Escobar, Gavin</t>
  </si>
  <si>
    <t>6'6"</t>
  </si>
  <si>
    <t>San Diego State</t>
  </si>
  <si>
    <t>Frederick, Travis</t>
  </si>
  <si>
    <t>6'3"</t>
  </si>
  <si>
    <t>Wisconsin</t>
  </si>
  <si>
    <t>Free, Doug</t>
  </si>
  <si>
    <t>Gachkar, Andrew</t>
  </si>
  <si>
    <t>Missouri</t>
  </si>
  <si>
    <t>Gardner, Ben</t>
  </si>
  <si>
    <t>Stanford</t>
  </si>
  <si>
    <t>Hanna, James</t>
  </si>
  <si>
    <t>Oklahoma</t>
  </si>
  <si>
    <t>Hardy, Greg</t>
  </si>
  <si>
    <t>EXE</t>
  </si>
  <si>
    <t>Mississippi</t>
  </si>
  <si>
    <t>Hawkins, Donald</t>
  </si>
  <si>
    <t>Texas</t>
  </si>
  <si>
    <t>Heath, Jeff</t>
  </si>
  <si>
    <t>Saginaw Valley State</t>
  </si>
  <si>
    <t>Hills, Tony</t>
  </si>
  <si>
    <t>Hitchens, Anthony</t>
  </si>
  <si>
    <t>OLB</t>
  </si>
  <si>
    <t>Iowa</t>
  </si>
  <si>
    <t>Hornsey, Tom</t>
  </si>
  <si>
    <t>Memphis</t>
  </si>
  <si>
    <t>Johnson, Keelan</t>
  </si>
  <si>
    <t>DB</t>
  </si>
  <si>
    <t>Jones, Chris</t>
  </si>
  <si>
    <t>Carson-Newman</t>
  </si>
  <si>
    <t>Kreiter, Casey</t>
  </si>
  <si>
    <t>LS</t>
  </si>
  <si>
    <t>LaDouceur, L.P.</t>
  </si>
  <si>
    <t>California</t>
  </si>
  <si>
    <t>Lawrence, Cameron</t>
  </si>
  <si>
    <t>Mississippi State</t>
  </si>
  <si>
    <t>Lawrence, Demarcus</t>
  </si>
  <si>
    <t>Leary, Ronald</t>
  </si>
  <si>
    <t>Lee, Sean</t>
  </si>
  <si>
    <t>MLB</t>
  </si>
  <si>
    <t>Martin, Zack</t>
  </si>
  <si>
    <t>Notre Dame</t>
  </si>
  <si>
    <t>McClain, Terrell</t>
  </si>
  <si>
    <t>South Florida</t>
  </si>
  <si>
    <t>McFadden, Darren</t>
  </si>
  <si>
    <t>Arkansas</t>
  </si>
  <si>
    <t>Miller, Ryan</t>
  </si>
  <si>
    <t>Colorado</t>
  </si>
  <si>
    <t>Mincey, Jeremy</t>
  </si>
  <si>
    <t>Florida</t>
  </si>
  <si>
    <t>Okoye, Amobi</t>
  </si>
  <si>
    <t>Louisville</t>
  </si>
  <si>
    <t>Patmon, Tyler</t>
  </si>
  <si>
    <t>Price-Brent, Josh</t>
  </si>
  <si>
    <t>Illinois</t>
  </si>
  <si>
    <t>Randle, Joseph</t>
  </si>
  <si>
    <t>Rivers, Keith</t>
  </si>
  <si>
    <t>USC</t>
  </si>
  <si>
    <t>Romo, Tony</t>
  </si>
  <si>
    <t>Eastern Illinois</t>
  </si>
  <si>
    <t>Scandrick, Orlando</t>
  </si>
  <si>
    <t>Smith, Keith</t>
  </si>
  <si>
    <t>San Jose State</t>
  </si>
  <si>
    <t>Smith, Tyron</t>
  </si>
  <si>
    <t>Smith, Will</t>
  </si>
  <si>
    <t>Texas Tech</t>
  </si>
  <si>
    <t>Spillman, C.J.</t>
  </si>
  <si>
    <t>Marshall</t>
  </si>
  <si>
    <t>Steeples, Robert</t>
  </si>
  <si>
    <t>Street, Devin</t>
  </si>
  <si>
    <t>Pittsburgh</t>
  </si>
  <si>
    <t>Vaughan, Dustin</t>
  </si>
  <si>
    <t>West Texas A&amp;M</t>
  </si>
  <si>
    <t>Watson, Dekoda</t>
  </si>
  <si>
    <t>Florida State</t>
  </si>
  <si>
    <t>Weeden, Brandon</t>
  </si>
  <si>
    <t>Weems, Darrion</t>
  </si>
  <si>
    <t>Oregon</t>
  </si>
  <si>
    <t>Wetzel, John</t>
  </si>
  <si>
    <t>Boston College</t>
  </si>
  <si>
    <t>Whaley, Chris</t>
  </si>
  <si>
    <t>White, Corey</t>
  </si>
  <si>
    <t>Samford</t>
  </si>
  <si>
    <t>Wilber, Kyle</t>
  </si>
  <si>
    <t>Wake Forest</t>
  </si>
  <si>
    <t>Wilcox, J.J.</t>
  </si>
  <si>
    <t>FS</t>
  </si>
  <si>
    <t>Georgia Southern</t>
  </si>
  <si>
    <t>Williams, Ryan</t>
  </si>
  <si>
    <t>Williams, Terrance</t>
  </si>
  <si>
    <t>Baylor</t>
  </si>
  <si>
    <t>Witten, Jason</t>
  </si>
  <si>
    <t>Tennessee</t>
  </si>
  <si>
    <t>No</t>
  </si>
  <si>
    <t>Name</t>
  </si>
  <si>
    <t>Pos</t>
  </si>
  <si>
    <t>Status</t>
  </si>
  <si>
    <t>Height</t>
  </si>
  <si>
    <t>Weight</t>
  </si>
  <si>
    <t>Birthdate</t>
  </si>
  <si>
    <t>Exp</t>
  </si>
  <si>
    <t>College</t>
  </si>
  <si>
    <t>Agnew</t>
  </si>
  <si>
    <t xml:space="preserve"> Ray</t>
  </si>
  <si>
    <t>Anderson</t>
  </si>
  <si>
    <t xml:space="preserve"> James</t>
  </si>
  <si>
    <t>Bailey</t>
  </si>
  <si>
    <t xml:space="preserve"> Dan</t>
  </si>
  <si>
    <t>Beasley</t>
  </si>
  <si>
    <t xml:space="preserve"> Cole</t>
  </si>
  <si>
    <t>Bernadeau</t>
  </si>
  <si>
    <t xml:space="preserve"> Mackenzy</t>
  </si>
  <si>
    <t>Bishop</t>
  </si>
  <si>
    <t xml:space="preserve"> Ken</t>
  </si>
  <si>
    <t>Boatright</t>
  </si>
  <si>
    <t xml:space="preserve"> Kenneth</t>
  </si>
  <si>
    <t>Boyd</t>
  </si>
  <si>
    <t xml:space="preserve"> Chris</t>
  </si>
  <si>
    <t>Brinkley</t>
  </si>
  <si>
    <t xml:space="preserve"> Jasper</t>
  </si>
  <si>
    <t>Bryant</t>
  </si>
  <si>
    <t xml:space="preserve"> Dez</t>
  </si>
  <si>
    <t>Carr</t>
  </si>
  <si>
    <t xml:space="preserve"> Brandon</t>
  </si>
  <si>
    <t>Church</t>
  </si>
  <si>
    <t xml:space="preserve"> Barry</t>
  </si>
  <si>
    <t>Claiborne</t>
  </si>
  <si>
    <t xml:space="preserve"> Morris</t>
  </si>
  <si>
    <t>Coleman</t>
  </si>
  <si>
    <t xml:space="preserve"> Davon</t>
  </si>
  <si>
    <t>Collins</t>
  </si>
  <si>
    <t xml:space="preserve"> Jed</t>
  </si>
  <si>
    <t>Crawford</t>
  </si>
  <si>
    <t xml:space="preserve"> Jack</t>
  </si>
  <si>
    <t xml:space="preserve"> Tyrone</t>
  </si>
  <si>
    <t>Davis</t>
  </si>
  <si>
    <t xml:space="preserve"> Troy</t>
  </si>
  <si>
    <t>Dill</t>
  </si>
  <si>
    <t xml:space="preserve"> R.J.</t>
  </si>
  <si>
    <t>Dunbar</t>
  </si>
  <si>
    <t xml:space="preserve"> Lance</t>
  </si>
  <si>
    <t>Dunn</t>
  </si>
  <si>
    <t xml:space="preserve"> Reggie</t>
  </si>
  <si>
    <t>Edwards</t>
  </si>
  <si>
    <t xml:space="preserve"> Lavar</t>
  </si>
  <si>
    <t>Escobar</t>
  </si>
  <si>
    <t xml:space="preserve"> Gavin</t>
  </si>
  <si>
    <t>Frederick</t>
  </si>
  <si>
    <t xml:space="preserve"> Travis</t>
  </si>
  <si>
    <t>Free</t>
  </si>
  <si>
    <t xml:space="preserve"> Doug</t>
  </si>
  <si>
    <t>Gachkar</t>
  </si>
  <si>
    <t xml:space="preserve"> Andrew</t>
  </si>
  <si>
    <t>Gardner</t>
  </si>
  <si>
    <t xml:space="preserve"> Ben</t>
  </si>
  <si>
    <t>Hanna</t>
  </si>
  <si>
    <t>Hardy</t>
  </si>
  <si>
    <t xml:space="preserve"> Greg</t>
  </si>
  <si>
    <t>Hawkins</t>
  </si>
  <si>
    <t xml:space="preserve"> Donald</t>
  </si>
  <si>
    <t>Heath</t>
  </si>
  <si>
    <t xml:space="preserve"> Jeff</t>
  </si>
  <si>
    <t>Hills</t>
  </si>
  <si>
    <t xml:space="preserve"> Tony</t>
  </si>
  <si>
    <t>Hitchens</t>
  </si>
  <si>
    <t xml:space="preserve"> Anthony</t>
  </si>
  <si>
    <t>Hornsey</t>
  </si>
  <si>
    <t xml:space="preserve"> Tom</t>
  </si>
  <si>
    <t>Johnson</t>
  </si>
  <si>
    <t xml:space="preserve"> Keelan</t>
  </si>
  <si>
    <t>Jones</t>
  </si>
  <si>
    <t>Kreiter</t>
  </si>
  <si>
    <t xml:space="preserve"> Casey</t>
  </si>
  <si>
    <t>LaDouceur</t>
  </si>
  <si>
    <t xml:space="preserve"> L.P.</t>
  </si>
  <si>
    <t>Lawrence</t>
  </si>
  <si>
    <t xml:space="preserve"> Cameron</t>
  </si>
  <si>
    <t xml:space="preserve"> Demarcus</t>
  </si>
  <si>
    <t>Leary</t>
  </si>
  <si>
    <t xml:space="preserve"> Ronald</t>
  </si>
  <si>
    <t>Lee</t>
  </si>
  <si>
    <t xml:space="preserve"> Sean</t>
  </si>
  <si>
    <t>Martin</t>
  </si>
  <si>
    <t xml:space="preserve"> Zack</t>
  </si>
  <si>
    <t>McClain</t>
  </si>
  <si>
    <t xml:space="preserve"> Terrell</t>
  </si>
  <si>
    <t>McFadden</t>
  </si>
  <si>
    <t xml:space="preserve"> Darren</t>
  </si>
  <si>
    <t>Miller</t>
  </si>
  <si>
    <t xml:space="preserve"> Ryan</t>
  </si>
  <si>
    <t>Mincey</t>
  </si>
  <si>
    <t xml:space="preserve"> Jeremy</t>
  </si>
  <si>
    <t>Okoye</t>
  </si>
  <si>
    <t xml:space="preserve"> Amobi</t>
  </si>
  <si>
    <t>Patmon</t>
  </si>
  <si>
    <t xml:space="preserve"> Tyler</t>
  </si>
  <si>
    <t>Price-Brent</t>
  </si>
  <si>
    <t xml:space="preserve"> Josh</t>
  </si>
  <si>
    <t>Randle</t>
  </si>
  <si>
    <t xml:space="preserve"> Joseph</t>
  </si>
  <si>
    <t>Rivers</t>
  </si>
  <si>
    <t xml:space="preserve"> Keith</t>
  </si>
  <si>
    <t>Romo</t>
  </si>
  <si>
    <t>Scandrick</t>
  </si>
  <si>
    <t xml:space="preserve"> Orlando</t>
  </si>
  <si>
    <t>Smith</t>
  </si>
  <si>
    <t xml:space="preserve"> Tyron</t>
  </si>
  <si>
    <t xml:space="preserve"> Will</t>
  </si>
  <si>
    <t>Spillman</t>
  </si>
  <si>
    <t xml:space="preserve"> C.J.</t>
  </si>
  <si>
    <t>Steeples</t>
  </si>
  <si>
    <t xml:space="preserve"> Robert</t>
  </si>
  <si>
    <t>Street</t>
  </si>
  <si>
    <t xml:space="preserve"> Devin</t>
  </si>
  <si>
    <t>Vaughan</t>
  </si>
  <si>
    <t xml:space="preserve"> Dustin</t>
  </si>
  <si>
    <t>Watson</t>
  </si>
  <si>
    <t xml:space="preserve"> Dekoda</t>
  </si>
  <si>
    <t>Weeden</t>
  </si>
  <si>
    <t>Weems</t>
  </si>
  <si>
    <t xml:space="preserve"> Darrion</t>
  </si>
  <si>
    <t>Wetzel</t>
  </si>
  <si>
    <t xml:space="preserve"> John</t>
  </si>
  <si>
    <t>Whaley</t>
  </si>
  <si>
    <t>White</t>
  </si>
  <si>
    <t xml:space="preserve"> Corey</t>
  </si>
  <si>
    <t>Wilber</t>
  </si>
  <si>
    <t xml:space="preserve"> Kyle</t>
  </si>
  <si>
    <t>Wilcox</t>
  </si>
  <si>
    <t xml:space="preserve"> J.J.</t>
  </si>
  <si>
    <t>Williams</t>
  </si>
  <si>
    <t xml:space="preserve"> Terrance</t>
  </si>
  <si>
    <t>Witten</t>
  </si>
  <si>
    <t xml:space="preserve"> Jason</t>
  </si>
  <si>
    <t>202-357-5900</t>
  </si>
  <si>
    <t>202-357-7458</t>
  </si>
  <si>
    <t>202-357-5100</t>
  </si>
  <si>
    <t>301-837-0939</t>
  </si>
  <si>
    <t>301-837-1750</t>
  </si>
  <si>
    <t>301-837-3026</t>
  </si>
  <si>
    <t>301-837-2928</t>
  </si>
  <si>
    <t>202-357-5263</t>
  </si>
  <si>
    <t>301-837-3018</t>
  </si>
  <si>
    <t>301-837-1966</t>
  </si>
  <si>
    <t>301-837-2941</t>
  </si>
  <si>
    <t>202-357-7464</t>
  </si>
  <si>
    <t>202-357-7467</t>
  </si>
  <si>
    <t>202-357-5300</t>
  </si>
  <si>
    <t>301-837-3023</t>
  </si>
  <si>
    <t>301-837-0643</t>
  </si>
  <si>
    <t>CA</t>
  </si>
  <si>
    <t>301-837-1490</t>
  </si>
  <si>
    <t>301-837-0880</t>
  </si>
  <si>
    <t>301-837-3080</t>
  </si>
  <si>
    <t>301-837-1942</t>
  </si>
  <si>
    <t>301-837-3710</t>
  </si>
  <si>
    <t>301-837-0366</t>
  </si>
  <si>
    <t>301-837-0450</t>
  </si>
  <si>
    <t>301-837-3113</t>
  </si>
  <si>
    <t>301-837-1981</t>
  </si>
  <si>
    <t>314-801-2501</t>
  </si>
  <si>
    <t>301-837-2029</t>
  </si>
  <si>
    <t>301-837-1643</t>
  </si>
  <si>
    <t>301-837-0760</t>
  </si>
  <si>
    <t>301-837-0294</t>
  </si>
  <si>
    <t>301-837-1593</t>
  </si>
  <si>
    <t>301-837-1948</t>
  </si>
  <si>
    <t>202-741-6100</t>
  </si>
  <si>
    <t>202-741-6025</t>
  </si>
  <si>
    <t>202-741-6002</t>
  </si>
  <si>
    <t>202-741-6057</t>
  </si>
  <si>
    <t>301-837-3064</t>
  </si>
  <si>
    <t>301-837-3120</t>
  </si>
  <si>
    <t>301-837-1539</t>
  </si>
  <si>
    <t>301-837-3109</t>
  </si>
  <si>
    <t>301-837-1799</t>
  </si>
  <si>
    <t>949-448-4932</t>
  </si>
  <si>
    <t>301-837-3426</t>
  </si>
  <si>
    <t>212-401-1631</t>
  </si>
  <si>
    <t>817-831-5920</t>
  </si>
  <si>
    <t>301-837-1744</t>
  </si>
  <si>
    <t>301-837-1929</t>
  </si>
  <si>
    <t>303-604-4762</t>
  </si>
  <si>
    <t>301-837-1546</t>
  </si>
  <si>
    <t>314-801-0587</t>
  </si>
  <si>
    <t>618-935-3005</t>
  </si>
  <si>
    <t>618-935-3010</t>
  </si>
  <si>
    <t>618-935-3017</t>
  </si>
  <si>
    <t>314-801-0582</t>
  </si>
  <si>
    <t>314-801-0658</t>
  </si>
  <si>
    <t>314-801-0788</t>
  </si>
  <si>
    <t>314-801-0647</t>
  </si>
  <si>
    <t>314-801-9297</t>
  </si>
  <si>
    <t>345 Winchell Pl</t>
  </si>
  <si>
    <t>IN</t>
  </si>
  <si>
    <t>1298 E Smathers St</t>
  </si>
  <si>
    <t>AR</t>
  </si>
  <si>
    <t>6925 N Parkland Ave</t>
  </si>
  <si>
    <t>WA</t>
  </si>
  <si>
    <t>83 d'Urberville Ln</t>
  </si>
  <si>
    <t>GA</t>
  </si>
  <si>
    <t>22717 E 73rd Ave</t>
  </si>
  <si>
    <t>IA</t>
  </si>
  <si>
    <t>1778 N Bovine Ave</t>
  </si>
  <si>
    <t>IL</t>
  </si>
  <si>
    <t>1234 Main St</t>
  </si>
  <si>
    <t>1877 Ete Ct</t>
  </si>
  <si>
    <t>LA</t>
  </si>
  <si>
    <t>717 E Michigan Ave</t>
  </si>
  <si>
    <t>4562 Rt 78 E</t>
  </si>
  <si>
    <t>2732 Baker Blvd.</t>
  </si>
  <si>
    <t>OR</t>
  </si>
  <si>
    <t>City Center Plaza 516 Main St.</t>
  </si>
  <si>
    <t>12 Orchestra Terrace</t>
  </si>
  <si>
    <t>87 Polk St. Suite 5</t>
  </si>
  <si>
    <t>89 Chiaroscuro Rd.</t>
  </si>
  <si>
    <t>2743 Bering St.</t>
  </si>
  <si>
    <t>AK</t>
  </si>
  <si>
    <t>2817 Milton Dr.</t>
  </si>
  <si>
    <t>NM</t>
  </si>
  <si>
    <t>187 Suffolk Ln.</t>
  </si>
  <si>
    <t>ID</t>
  </si>
  <si>
    <t>P.O. Box 555</t>
  </si>
  <si>
    <t>WY</t>
  </si>
  <si>
    <t>89 Jefferson Way Suite 2</t>
  </si>
  <si>
    <t>RI</t>
  </si>
  <si>
    <t>55 Grizzly Peak Rd.</t>
  </si>
  <si>
    <t>MT</t>
  </si>
  <si>
    <t>722 DaVinci Blvd.</t>
  </si>
  <si>
    <t>MA</t>
  </si>
  <si>
    <t>305 - 14th Ave. S. Suite 3B</t>
  </si>
  <si>
    <t>2299 E Baylor Dr</t>
  </si>
  <si>
    <t>TX</t>
  </si>
  <si>
    <t>2</t>
  </si>
  <si>
    <t>9</t>
  </si>
  <si>
    <t>1</t>
  </si>
  <si>
    <t>4</t>
  </si>
  <si>
    <t>3</t>
  </si>
  <si>
    <t>8</t>
  </si>
  <si>
    <t>6</t>
  </si>
  <si>
    <t>12</t>
  </si>
  <si>
    <t>7</t>
  </si>
  <si>
    <t>11</t>
  </si>
  <si>
    <t>5</t>
  </si>
  <si>
    <t>10</t>
  </si>
  <si>
    <t>10"</t>
  </si>
  <si>
    <t>2"</t>
  </si>
  <si>
    <t>0"</t>
  </si>
  <si>
    <t>8"</t>
  </si>
  <si>
    <t>4"</t>
  </si>
  <si>
    <t>1"</t>
  </si>
  <si>
    <t>11"</t>
  </si>
  <si>
    <t>5"</t>
  </si>
  <si>
    <t>7"</t>
  </si>
  <si>
    <t>9"</t>
  </si>
  <si>
    <t>6"</t>
  </si>
  <si>
    <t>3"</t>
  </si>
  <si>
    <t xml:space="preserve">CLIENT_ID,CLIENT_FIRST_NAME,CLIENT_LAST_NAME,CLIENT_PRIMARY_PHONE_NUMBER,CLIENT_SECONDARY_PHONE_NUMBER,CLIENT_ADDRESS,CLIENT_ADDRESS_STATE,CLIENT_ADDRESS_ZIPCODE,CLIENT_BIRTHDAY,CLIENT_HEIGHT,CLIENT_WEIGHT,TEAM_ID,POSITION,YEARS_ACTIVE_IN_SPORT </t>
  </si>
  <si>
    <t>Buffalo Bills</t>
  </si>
  <si>
    <t>Ralph Wilson Stadium</t>
  </si>
  <si>
    <t>Miami Dolphins</t>
  </si>
  <si>
    <t>Sun Life Stadium</t>
  </si>
  <si>
    <t>New England Patriots</t>
  </si>
  <si>
    <t>Gillette Stadium</t>
  </si>
  <si>
    <t>New York Jets</t>
  </si>
  <si>
    <t>Baltimore Ravens</t>
  </si>
  <si>
    <t>M&amp;T Bank Stadium</t>
  </si>
  <si>
    <t>Cincinnati Bengals</t>
  </si>
  <si>
    <t>Paul Brown Stadium</t>
  </si>
  <si>
    <t>Cleveland Browns</t>
  </si>
  <si>
    <t>FirstEnergy Stadium</t>
  </si>
  <si>
    <t>Pittsburgh Steelers</t>
  </si>
  <si>
    <t>Heinz Field</t>
  </si>
  <si>
    <t>Houston Texans</t>
  </si>
  <si>
    <t>NRG Stadium</t>
  </si>
  <si>
    <t>Lucas Oil Stadium</t>
  </si>
  <si>
    <t>Jacksonville Jaguars</t>
  </si>
  <si>
    <t>LP Field</t>
  </si>
  <si>
    <t>Denver Broncos</t>
  </si>
  <si>
    <t>Arrowhead Stadium</t>
  </si>
  <si>
    <t>Qualcomm Stadium</t>
  </si>
  <si>
    <t>Dallas Cowboys</t>
  </si>
  <si>
    <t>AT&amp;T Stadium</t>
  </si>
  <si>
    <t>New York Giants</t>
  </si>
  <si>
    <t>Philadelphia Eagles</t>
  </si>
  <si>
    <t>Lincoln Financial Field</t>
  </si>
  <si>
    <t>Soldier Field</t>
  </si>
  <si>
    <t>Ford Field</t>
  </si>
  <si>
    <t>Green Bay Packers</t>
  </si>
  <si>
    <t>Lambeau Field</t>
  </si>
  <si>
    <t>Minnesota Vikings</t>
  </si>
  <si>
    <t>Atlanta Falcons</t>
  </si>
  <si>
    <t>Georgia Dome</t>
  </si>
  <si>
    <t>Carolina Panthers</t>
  </si>
  <si>
    <t>Bank of America Stadium</t>
  </si>
  <si>
    <t>New Orleans Saints</t>
  </si>
  <si>
    <t>Tampa Bay Buccaneers</t>
  </si>
  <si>
    <t>Raymond James Stadium</t>
  </si>
  <si>
    <t>University of Phoenix Stadium</t>
  </si>
  <si>
    <t>Edward Jones Dome</t>
  </si>
  <si>
    <t>San Francisco 49ers</t>
  </si>
  <si>
    <t>Levi's Stadium</t>
  </si>
  <si>
    <t>Seattle Seahawks</t>
  </si>
  <si>
    <t>CenturyLink Field</t>
  </si>
  <si>
    <t>Indianapolis Colts</t>
  </si>
  <si>
    <t>Tennessee Titans</t>
  </si>
  <si>
    <t>Kansas City Chiefs</t>
  </si>
  <si>
    <t>Oakland Raiders</t>
  </si>
  <si>
    <t>San Diego Chargers</t>
  </si>
  <si>
    <t>Washington Redskins</t>
  </si>
  <si>
    <t>Detroit Lions</t>
  </si>
  <si>
    <t>St. Louis Rams</t>
  </si>
  <si>
    <t>Arizona Cardinals</t>
  </si>
  <si>
    <t>Chicago Bears</t>
  </si>
  <si>
    <t>Duke</t>
  </si>
  <si>
    <t>North Carolina</t>
  </si>
  <si>
    <t>Colorado State</t>
  </si>
  <si>
    <t>Brandon, Tevrin</t>
  </si>
  <si>
    <t>//</t>
  </si>
  <si>
    <t>Monmouth (N.J.)</t>
  </si>
  <si>
    <t>Fresno State</t>
  </si>
  <si>
    <t>Southern Mississippi</t>
  </si>
  <si>
    <t>North Dakota State</t>
  </si>
  <si>
    <t>Sacramento State</t>
  </si>
  <si>
    <t>Duncan, Joe Don</t>
  </si>
  <si>
    <t>Dixie Coll. UT (J.C.)</t>
  </si>
  <si>
    <t>Miami (Ohio)</t>
  </si>
  <si>
    <t>Michigan State</t>
  </si>
  <si>
    <t>Air Force</t>
  </si>
  <si>
    <t>Nevada</t>
  </si>
  <si>
    <t>Kansas</t>
  </si>
  <si>
    <t>Shepherd</t>
  </si>
  <si>
    <t>Indiana</t>
  </si>
  <si>
    <t>Utah State</t>
  </si>
  <si>
    <t>Mason, Danny</t>
  </si>
  <si>
    <t>Texas A&amp;M-Commerce</t>
  </si>
  <si>
    <t>Temple</t>
  </si>
  <si>
    <t>Texas A&amp;M</t>
  </si>
  <si>
    <t>Ohio State</t>
  </si>
  <si>
    <t>Schmitz, Karl</t>
  </si>
  <si>
    <t>Jacksonville</t>
  </si>
  <si>
    <t>Michigan</t>
  </si>
  <si>
    <t>Western Kentucky</t>
  </si>
  <si>
    <t>Georgia Tech</t>
  </si>
  <si>
    <t>Kentucky</t>
  </si>
  <si>
    <t>Colorado State-Pueblo</t>
  </si>
  <si>
    <t>Troy</t>
  </si>
  <si>
    <t>Cincinnati</t>
  </si>
  <si>
    <t xml:space="preserve"> C.J. </t>
  </si>
  <si>
    <t>Anunike</t>
  </si>
  <si>
    <t xml:space="preserve"> Kenny  </t>
  </si>
  <si>
    <t>Austin</t>
  </si>
  <si>
    <t xml:space="preserve"> Marvin </t>
  </si>
  <si>
    <t>Ball</t>
  </si>
  <si>
    <t xml:space="preserve"> Montee  </t>
  </si>
  <si>
    <t>Barrett</t>
  </si>
  <si>
    <t xml:space="preserve"> Shaquil </t>
  </si>
  <si>
    <t>Barrow</t>
  </si>
  <si>
    <t xml:space="preserve"> Lamin </t>
  </si>
  <si>
    <t>Barth</t>
  </si>
  <si>
    <t xml:space="preserve"> Connor </t>
  </si>
  <si>
    <t>Bibbs</t>
  </si>
  <si>
    <t xml:space="preserve"> Kapri </t>
  </si>
  <si>
    <t>Bolden</t>
  </si>
  <si>
    <t xml:space="preserve"> Omar </t>
  </si>
  <si>
    <t>Brewer</t>
  </si>
  <si>
    <t xml:space="preserve"> Aaron </t>
  </si>
  <si>
    <t>Bruton</t>
  </si>
  <si>
    <t xml:space="preserve"> David </t>
  </si>
  <si>
    <t>Burse</t>
  </si>
  <si>
    <t xml:space="preserve"> Isaiah </t>
  </si>
  <si>
    <t>Bush</t>
  </si>
  <si>
    <t xml:space="preserve"> Josh </t>
  </si>
  <si>
    <t>Caldwell</t>
  </si>
  <si>
    <t xml:space="preserve"> Andre </t>
  </si>
  <si>
    <t>Carter</t>
  </si>
  <si>
    <t xml:space="preserve"> Quinton (FA)  </t>
  </si>
  <si>
    <t xml:space="preserve"> Tony </t>
  </si>
  <si>
    <t>Clady</t>
  </si>
  <si>
    <t xml:space="preserve"> Ryan </t>
  </si>
  <si>
    <t>Clark</t>
  </si>
  <si>
    <t xml:space="preserve"> Chris </t>
  </si>
  <si>
    <t>Colquitt</t>
  </si>
  <si>
    <t xml:space="preserve"> Britton </t>
  </si>
  <si>
    <t>Cornick</t>
  </si>
  <si>
    <t xml:space="preserve"> Paul </t>
  </si>
  <si>
    <t>Daniels</t>
  </si>
  <si>
    <t xml:space="preserve"> Owen </t>
  </si>
  <si>
    <t xml:space="preserve"> Todd </t>
  </si>
  <si>
    <t>Dysert</t>
  </si>
  <si>
    <t xml:space="preserve"> Zac </t>
  </si>
  <si>
    <t>Fowler</t>
  </si>
  <si>
    <t xml:space="preserve"> Bennie </t>
  </si>
  <si>
    <t>Garland</t>
  </si>
  <si>
    <t xml:space="preserve"> Ben </t>
  </si>
  <si>
    <t>Green</t>
  </si>
  <si>
    <t xml:space="preserve"> Virgil </t>
  </si>
  <si>
    <t>Halapio</t>
  </si>
  <si>
    <t xml:space="preserve"> Jon </t>
  </si>
  <si>
    <t>Harris</t>
  </si>
  <si>
    <t>Hillman</t>
  </si>
  <si>
    <t xml:space="preserve"> Ronnie </t>
  </si>
  <si>
    <t>Jackson</t>
  </si>
  <si>
    <t xml:space="preserve"> Malik </t>
  </si>
  <si>
    <t xml:space="preserve"> Steven </t>
  </si>
  <si>
    <t xml:space="preserve"> Dominique </t>
  </si>
  <si>
    <t>Latimer</t>
  </si>
  <si>
    <t xml:space="preserve"> Cody </t>
  </si>
  <si>
    <t>Madison</t>
  </si>
  <si>
    <t xml:space="preserve"> Ross </t>
  </si>
  <si>
    <t>Manning</t>
  </si>
  <si>
    <t xml:space="preserve"> Peyton </t>
  </si>
  <si>
    <t>Marsh</t>
  </si>
  <si>
    <t xml:space="preserve"> Curtis </t>
  </si>
  <si>
    <t xml:space="preserve"> Brandon </t>
  </si>
  <si>
    <t>Mason</t>
  </si>
  <si>
    <t xml:space="preserve"> Danny</t>
  </si>
  <si>
    <t>McCray</t>
  </si>
  <si>
    <t xml:space="preserve"> Lerentee </t>
  </si>
  <si>
    <t>McManus</t>
  </si>
  <si>
    <t xml:space="preserve"> Von </t>
  </si>
  <si>
    <t>Montgomery</t>
  </si>
  <si>
    <t xml:space="preserve"> Will </t>
  </si>
  <si>
    <t>Nelson</t>
  </si>
  <si>
    <t xml:space="preserve"> Corey </t>
  </si>
  <si>
    <t>Norwood</t>
  </si>
  <si>
    <t xml:space="preserve"> Jordan  </t>
  </si>
  <si>
    <t>Osweiler</t>
  </si>
  <si>
    <t xml:space="preserve"> Brock </t>
  </si>
  <si>
    <t>Palmer</t>
  </si>
  <si>
    <t xml:space="preserve"> Nathan </t>
  </si>
  <si>
    <t>Paradis</t>
  </si>
  <si>
    <t xml:space="preserve"> Matt </t>
  </si>
  <si>
    <t>Ramirez</t>
  </si>
  <si>
    <t xml:space="preserve"> Manny </t>
  </si>
  <si>
    <t xml:space="preserve"> Gerald </t>
  </si>
  <si>
    <t>Roby</t>
  </si>
  <si>
    <t xml:space="preserve"> Bradley </t>
  </si>
  <si>
    <t>Sanders</t>
  </si>
  <si>
    <t xml:space="preserve"> Emmanuel </t>
  </si>
  <si>
    <t>Schofield</t>
  </si>
  <si>
    <t xml:space="preserve"> Michael </t>
  </si>
  <si>
    <t xml:space="preserve"> Shelley </t>
  </si>
  <si>
    <t xml:space="preserve"> Quanterus  </t>
  </si>
  <si>
    <t>Stewart</t>
  </si>
  <si>
    <t xml:space="preserve"> Darian </t>
  </si>
  <si>
    <t xml:space="preserve"> Jeremy </t>
  </si>
  <si>
    <t>Talib</t>
  </si>
  <si>
    <t xml:space="preserve"> Aqib </t>
  </si>
  <si>
    <t>Taylor</t>
  </si>
  <si>
    <t xml:space="preserve"> Kerry </t>
  </si>
  <si>
    <t>Thomas</t>
  </si>
  <si>
    <t xml:space="preserve"> Demaryius </t>
  </si>
  <si>
    <t>Thompson</t>
  </si>
  <si>
    <t xml:space="preserve"> Juwan  </t>
  </si>
  <si>
    <t>Trevathan</t>
  </si>
  <si>
    <t xml:space="preserve"> Danny  </t>
  </si>
  <si>
    <t>Vasquez</t>
  </si>
  <si>
    <t xml:space="preserve"> Louis </t>
  </si>
  <si>
    <t>Vaughn</t>
  </si>
  <si>
    <t xml:space="preserve"> Chase  </t>
  </si>
  <si>
    <t>Walker</t>
  </si>
  <si>
    <t xml:space="preserve"> Vance </t>
  </si>
  <si>
    <t>Ward</t>
  </si>
  <si>
    <t xml:space="preserve"> T.J. </t>
  </si>
  <si>
    <t>Ware</t>
  </si>
  <si>
    <t xml:space="preserve"> DeMarcus </t>
  </si>
  <si>
    <t>Webster</t>
  </si>
  <si>
    <t xml:space="preserve"> Kayvon </t>
  </si>
  <si>
    <t>Welker</t>
  </si>
  <si>
    <t xml:space="preserve"> Wes (FA) </t>
  </si>
  <si>
    <t xml:space="preserve"> Sylvester </t>
  </si>
  <si>
    <t xml:space="preserve"> Kyle </t>
  </si>
  <si>
    <t>Wolfe</t>
  </si>
  <si>
    <t xml:space="preserve"> Derek </t>
  </si>
  <si>
    <t>Youboty</t>
  </si>
  <si>
    <t xml:space="preserve"> John  </t>
  </si>
  <si>
    <t>Maine</t>
  </si>
  <si>
    <t>6'8"</t>
  </si>
  <si>
    <t>Anderson, C.J.</t>
  </si>
  <si>
    <t>Anunike, Kenny</t>
  </si>
  <si>
    <t>Austin, Marvin</t>
  </si>
  <si>
    <t>Ball, Montee</t>
  </si>
  <si>
    <t>Barrett, Shaquil</t>
  </si>
  <si>
    <t>Barrow, Lamin</t>
  </si>
  <si>
    <t>Barth, Connor</t>
  </si>
  <si>
    <t>Bibbs, Kapri</t>
  </si>
  <si>
    <t>Bolden, Omar</t>
  </si>
  <si>
    <t>Brewer, Aaron</t>
  </si>
  <si>
    <t>Bruton, David</t>
  </si>
  <si>
    <t>Burse, Isaiah</t>
  </si>
  <si>
    <t>Bush, Josh</t>
  </si>
  <si>
    <t>Caldwell, Andre</t>
  </si>
  <si>
    <t>Carter, Tony</t>
  </si>
  <si>
    <t>Clady, Ryan</t>
  </si>
  <si>
    <t>Clark, Chris</t>
  </si>
  <si>
    <t>Colquitt, Britton</t>
  </si>
  <si>
    <t>Cornick, Paul</t>
  </si>
  <si>
    <t>Daniels, Owen</t>
  </si>
  <si>
    <t>Davis, Todd</t>
  </si>
  <si>
    <t>Dysert, Zac</t>
  </si>
  <si>
    <t>Fowler, Bennie</t>
  </si>
  <si>
    <t>Garland, Ben</t>
  </si>
  <si>
    <t>Green, Virgil</t>
  </si>
  <si>
    <t>Halapio, Jon</t>
  </si>
  <si>
    <t>Harris, Chris</t>
  </si>
  <si>
    <t>Hillman, Ronnie</t>
  </si>
  <si>
    <t>Jackson, Malik</t>
  </si>
  <si>
    <t>Johnson, Steven</t>
  </si>
  <si>
    <t>Jones, Dominique</t>
  </si>
  <si>
    <t>Kelley, Jeremy</t>
  </si>
  <si>
    <t>Latimer, Cody</t>
  </si>
  <si>
    <t>Madison, Ross</t>
  </si>
  <si>
    <t>Manning, Peyton</t>
  </si>
  <si>
    <t>Marsh, Curtis</t>
  </si>
  <si>
    <t>Marshall, Brandon</t>
  </si>
  <si>
    <t>McCray, Lerentee</t>
  </si>
  <si>
    <t>McManus, Brandon</t>
  </si>
  <si>
    <t>Miller, Von</t>
  </si>
  <si>
    <t>Montgomery, Will</t>
  </si>
  <si>
    <t>Nelson, Corey</t>
  </si>
  <si>
    <t>Norwood, Jordan</t>
  </si>
  <si>
    <t>Osweiler, Brock</t>
  </si>
  <si>
    <t>Palmer, Nathan</t>
  </si>
  <si>
    <t>Paradis, Matt</t>
  </si>
  <si>
    <t>Ramirez, Manny</t>
  </si>
  <si>
    <t>Rivers, Gerald</t>
  </si>
  <si>
    <t>Roby, Bradley</t>
  </si>
  <si>
    <t>Sanders, Emmanuel</t>
  </si>
  <si>
    <t>Schofield, Michael</t>
  </si>
  <si>
    <t>Smith, Quanterus</t>
  </si>
  <si>
    <t>Smith, Shelley</t>
  </si>
  <si>
    <t>Stewart, Darian</t>
  </si>
  <si>
    <t>Stewart, Jeremy</t>
  </si>
  <si>
    <t>Talib, Aqib</t>
  </si>
  <si>
    <t>Taylor, Kerry</t>
  </si>
  <si>
    <t>Thomas, Demaryius</t>
  </si>
  <si>
    <t>Thompson, Juwan</t>
  </si>
  <si>
    <t>Trevathan, Danny</t>
  </si>
  <si>
    <t>Vasquez, Louis</t>
  </si>
  <si>
    <t>Vaughn, Chase</t>
  </si>
  <si>
    <t>Walker, Vance</t>
  </si>
  <si>
    <t>Ward, T.J.</t>
  </si>
  <si>
    <t>Ware, DeMarcus</t>
  </si>
  <si>
    <t>Webster, Kayvon</t>
  </si>
  <si>
    <t>Williams, Kyle</t>
  </si>
  <si>
    <t>Williams, Sylvester</t>
  </si>
  <si>
    <t>Wolfe, Derek</t>
  </si>
  <si>
    <t>Youboty, John</t>
  </si>
  <si>
    <t>1991</t>
  </si>
  <si>
    <t>22</t>
  </si>
  <si>
    <t>1990</t>
  </si>
  <si>
    <t>1989</t>
  </si>
  <si>
    <t>17</t>
  </si>
  <si>
    <t>1992</t>
  </si>
  <si>
    <t>29</t>
  </si>
  <si>
    <t>1986</t>
  </si>
  <si>
    <t>1993</t>
  </si>
  <si>
    <t>20</t>
  </si>
  <si>
    <t>1988</t>
  </si>
  <si>
    <t>23</t>
  </si>
  <si>
    <t>1987</t>
  </si>
  <si>
    <t>15</t>
  </si>
  <si>
    <t>1985</t>
  </si>
  <si>
    <t>24</t>
  </si>
  <si>
    <t>1982</t>
  </si>
  <si>
    <t>18</t>
  </si>
  <si>
    <t>14</t>
  </si>
  <si>
    <t>28</t>
  </si>
  <si>
    <t>1976</t>
  </si>
  <si>
    <t>26</t>
  </si>
  <si>
    <t>25</t>
  </si>
  <si>
    <t>13</t>
  </si>
  <si>
    <t>1983</t>
  </si>
  <si>
    <t>19</t>
  </si>
  <si>
    <t>21</t>
  </si>
  <si>
    <t>31</t>
  </si>
  <si>
    <t>1981</t>
  </si>
  <si>
    <t>Garrett</t>
  </si>
  <si>
    <t>Jason</t>
  </si>
  <si>
    <t>C</t>
    <phoneticPr fontId="3" type="noConversion"/>
  </si>
  <si>
    <t>2"</t>
    <phoneticPr fontId="3" type="noConversion"/>
  </si>
  <si>
    <t>Gary</t>
    <phoneticPr fontId="3" type="noConversion"/>
  </si>
  <si>
    <t xml:space="preserve"> Kubiak</t>
  </si>
  <si>
    <t>11"</t>
    <phoneticPr fontId="3" type="noConversion"/>
  </si>
  <si>
    <t>Anders</t>
  </si>
  <si>
    <t>Trujillo</t>
  </si>
  <si>
    <t>Moreno</t>
  </si>
  <si>
    <t>Berglund</t>
  </si>
  <si>
    <t>Moos</t>
  </si>
  <si>
    <t>Citeaux</t>
  </si>
  <si>
    <t>Summer</t>
  </si>
  <si>
    <t>Lebihan</t>
  </si>
  <si>
    <t>Lincoln</t>
  </si>
  <si>
    <t>Snyder</t>
  </si>
  <si>
    <t>Steel</t>
  </si>
  <si>
    <t>Yorres</t>
  </si>
  <si>
    <t>Wilson</t>
  </si>
  <si>
    <t>Phillips</t>
  </si>
  <si>
    <t>Pavarotti</t>
  </si>
  <si>
    <t>Braunschweiger</t>
  </si>
  <si>
    <t>Nixon</t>
  </si>
  <si>
    <t>Wong</t>
  </si>
  <si>
    <t>Nagy</t>
  </si>
  <si>
    <t>Jablonski</t>
  </si>
  <si>
    <t>Maria</t>
  </si>
  <si>
    <t>Ana</t>
  </si>
  <si>
    <t>Antonio</t>
  </si>
  <si>
    <t>Christina</t>
  </si>
  <si>
    <t>Fred</t>
  </si>
  <si>
    <t>Laurence</t>
  </si>
  <si>
    <t>Elizabeth</t>
  </si>
  <si>
    <t>Howard</t>
  </si>
  <si>
    <t>Yoshi</t>
  </si>
  <si>
    <t>John</t>
  </si>
  <si>
    <t>Jaime</t>
  </si>
  <si>
    <t>Fran</t>
  </si>
  <si>
    <t>Rene</t>
  </si>
  <si>
    <t>Paula</t>
  </si>
  <si>
    <t>Jose</t>
  </si>
  <si>
    <t>Art</t>
  </si>
  <si>
    <t>Liz</t>
  </si>
  <si>
    <t>Liu</t>
  </si>
  <si>
    <t>Helvetius</t>
  </si>
  <si>
    <t>Karl</t>
  </si>
  <si>
    <t>Lorine Mok</t>
  </si>
  <si>
    <t>Wiley Carrera</t>
  </si>
  <si>
    <t>Cherly Lastinger</t>
  </si>
  <si>
    <t>Katerine Mcmillon</t>
  </si>
  <si>
    <t>Raeann Prosser</t>
  </si>
  <si>
    <t>Teressa Macinnis</t>
  </si>
  <si>
    <t>Armandina Leary</t>
  </si>
  <si>
    <t>Jodi Zhu</t>
  </si>
  <si>
    <t>Maurine Pinney</t>
  </si>
  <si>
    <t>Janean Yoshimura</t>
  </si>
  <si>
    <t>Lilla Cheney</t>
  </si>
  <si>
    <t>Marquerite Peavey</t>
  </si>
  <si>
    <t>Desirae Settle</t>
  </si>
  <si>
    <t>Terry Dahlke</t>
  </si>
  <si>
    <t>Dexter Minger</t>
  </si>
  <si>
    <t>Halley Higginson</t>
  </si>
  <si>
    <t>Gale Heth</t>
  </si>
  <si>
    <t>Kina Montoro</t>
  </si>
  <si>
    <t>Dedra Blanck</t>
  </si>
  <si>
    <t>Ouida Vance</t>
  </si>
  <si>
    <t>Carlee Wilkens</t>
  </si>
  <si>
    <t>Johana Saur</t>
  </si>
  <si>
    <t>Hassie Main</t>
  </si>
  <si>
    <t>Beryl Knobel</t>
  </si>
  <si>
    <t>Patty Blackmore</t>
  </si>
  <si>
    <t>Desire Lebouef</t>
  </si>
  <si>
    <t>Elayne Cesare</t>
  </si>
  <si>
    <t>Moses Makin</t>
  </si>
  <si>
    <t>Lucila Riddle</t>
  </si>
  <si>
    <t>Takisha Crispin</t>
  </si>
  <si>
    <t>Tiffany Lebleu</t>
  </si>
  <si>
    <t>Marcelo</t>
  </si>
  <si>
    <t>Hausler</t>
  </si>
  <si>
    <t>Jaimie</t>
  </si>
  <si>
    <t>Tannenbaum</t>
  </si>
  <si>
    <t>Sigrid</t>
  </si>
  <si>
    <t>Loesch</t>
  </si>
  <si>
    <t>Rhea</t>
  </si>
  <si>
    <t>Crotty</t>
  </si>
  <si>
    <t>Lorine</t>
  </si>
  <si>
    <t>Mok</t>
  </si>
  <si>
    <t>Wiley</t>
  </si>
  <si>
    <t>Carrera</t>
  </si>
  <si>
    <t>Cherly</t>
  </si>
  <si>
    <t>Lastinger</t>
  </si>
  <si>
    <t>Katerine</t>
  </si>
  <si>
    <t>Mcmillon</t>
  </si>
  <si>
    <t>Raeann</t>
  </si>
  <si>
    <t>Prosser</t>
  </si>
  <si>
    <t>Teressa</t>
  </si>
  <si>
    <t>Macinnis</t>
  </si>
  <si>
    <t>Armandina</t>
  </si>
  <si>
    <t>Jodi</t>
  </si>
  <si>
    <t>Zhu</t>
  </si>
  <si>
    <t>Maurine</t>
  </si>
  <si>
    <t>Pinney</t>
  </si>
  <si>
    <t>Janean</t>
  </si>
  <si>
    <t>Yoshimura</t>
  </si>
  <si>
    <t>Lilla</t>
  </si>
  <si>
    <t>Cheney</t>
  </si>
  <si>
    <t>Marquerite</t>
  </si>
  <si>
    <t>Peavey</t>
  </si>
  <si>
    <t>Desirae</t>
  </si>
  <si>
    <t>Settle</t>
  </si>
  <si>
    <t>Terry</t>
  </si>
  <si>
    <t>Dahlke</t>
  </si>
  <si>
    <t>Dexter</t>
  </si>
  <si>
    <t>Minger</t>
  </si>
  <si>
    <t>Halley</t>
  </si>
  <si>
    <t>Higginson</t>
  </si>
  <si>
    <t>Gale</t>
  </si>
  <si>
    <t>Heth</t>
  </si>
  <si>
    <t>Kina</t>
  </si>
  <si>
    <t>Montoro</t>
  </si>
  <si>
    <t>Dedra</t>
  </si>
  <si>
    <t>Blanck</t>
  </si>
  <si>
    <t>Ouida</t>
  </si>
  <si>
    <t>Vance</t>
  </si>
  <si>
    <t>Carlee</t>
  </si>
  <si>
    <t>Wilkens</t>
  </si>
  <si>
    <t>Johana</t>
  </si>
  <si>
    <t>Saur</t>
  </si>
  <si>
    <t>Hassie</t>
  </si>
  <si>
    <t>Main</t>
  </si>
  <si>
    <t>Beryl</t>
  </si>
  <si>
    <t>Knobel</t>
  </si>
  <si>
    <t>Patty</t>
  </si>
  <si>
    <t>Blackmore</t>
  </si>
  <si>
    <t>Desire</t>
  </si>
  <si>
    <t>Lebouef</t>
  </si>
  <si>
    <t>Elayne</t>
  </si>
  <si>
    <t>Cesare</t>
  </si>
  <si>
    <t>Moses</t>
  </si>
  <si>
    <t>Makin</t>
  </si>
  <si>
    <t>Lucila</t>
  </si>
  <si>
    <t>Riddle</t>
  </si>
  <si>
    <t>Takisha</t>
  </si>
  <si>
    <t>Crispin</t>
  </si>
  <si>
    <t>Tiffany</t>
  </si>
  <si>
    <t>Lebleu</t>
  </si>
  <si>
    <t>Jacinda</t>
  </si>
  <si>
    <t>Malin</t>
  </si>
  <si>
    <t>Helga</t>
  </si>
  <si>
    <t>Grossman</t>
  </si>
  <si>
    <t>Irving</t>
  </si>
  <si>
    <t>Etzel</t>
  </si>
  <si>
    <t>Shiloh</t>
  </si>
  <si>
    <t>Blankenbaker</t>
  </si>
  <si>
    <t>Jo</t>
  </si>
  <si>
    <t>Reno</t>
  </si>
  <si>
    <t>Kurtis</t>
  </si>
  <si>
    <t>Flegle</t>
  </si>
  <si>
    <t>Alana</t>
  </si>
  <si>
    <t>Levan</t>
  </si>
  <si>
    <t>Sheldon</t>
  </si>
  <si>
    <t>Leitz</t>
  </si>
  <si>
    <t>Julene</t>
  </si>
  <si>
    <t>Christiansen</t>
  </si>
  <si>
    <t>Shin</t>
  </si>
  <si>
    <t>Wilder</t>
  </si>
  <si>
    <t>Viva</t>
  </si>
  <si>
    <t>Couto</t>
  </si>
  <si>
    <t>Merlin</t>
  </si>
  <si>
    <t>Petrucci</t>
  </si>
  <si>
    <t>Tabatha</t>
  </si>
  <si>
    <t>Muck</t>
  </si>
  <si>
    <t>Ramonita</t>
  </si>
  <si>
    <t>Germany</t>
  </si>
  <si>
    <t>Chun</t>
  </si>
  <si>
    <t>Chestnut</t>
  </si>
  <si>
    <t>primary physician</t>
    <phoneticPr fontId="3" type="noConversion"/>
  </si>
  <si>
    <t>spouse</t>
    <phoneticPr fontId="3" type="noConversion"/>
  </si>
  <si>
    <t>relatives</t>
    <phoneticPr fontId="3" type="noConversion"/>
  </si>
  <si>
    <t>969-770-4957</t>
  </si>
  <si>
    <t>410-517-3840</t>
  </si>
  <si>
    <t>386-442-8247</t>
  </si>
  <si>
    <t>189-466-8627</t>
  </si>
  <si>
    <t>991-116-7137</t>
  </si>
  <si>
    <t>813-697-1228</t>
  </si>
  <si>
    <t>385-728-6334</t>
  </si>
  <si>
    <t>186-380-8602</t>
  </si>
  <si>
    <t>194-329-0985</t>
  </si>
  <si>
    <t>251-901-9599</t>
  </si>
  <si>
    <t>380-804-3439</t>
  </si>
  <si>
    <t>576-661-8532</t>
  </si>
  <si>
    <t>794-878-3641</t>
  </si>
  <si>
    <t>688-664-3986</t>
  </si>
  <si>
    <t>176-454-4568</t>
  </si>
  <si>
    <t>880-854-1152</t>
  </si>
  <si>
    <t>646-895-4408</t>
  </si>
  <si>
    <t>936-768-6779</t>
  </si>
  <si>
    <t>183-466-6520</t>
  </si>
  <si>
    <t>722-163-1083</t>
  </si>
  <si>
    <t>697-717-5794</t>
  </si>
  <si>
    <t>151-629-4197</t>
  </si>
  <si>
    <t>680-590-2930</t>
  </si>
  <si>
    <t>868-106-7107</t>
  </si>
  <si>
    <t>892-993-7119</t>
  </si>
  <si>
    <t>664-115-8085</t>
  </si>
  <si>
    <t>782-303-8903</t>
  </si>
  <si>
    <t>821-707-1008</t>
  </si>
  <si>
    <t>571-202-4541</t>
  </si>
  <si>
    <t>311-971-3662</t>
  </si>
  <si>
    <t>488-464-4215</t>
  </si>
  <si>
    <t>540-512-8065</t>
  </si>
  <si>
    <t>587-980-8584</t>
  </si>
  <si>
    <t>547-328-4575</t>
  </si>
  <si>
    <t>216-341-5482</t>
  </si>
  <si>
    <t>523-118-7980</t>
  </si>
  <si>
    <t>188-608-4748</t>
  </si>
  <si>
    <t>938-313-1822</t>
  </si>
  <si>
    <t>429-796-4304</t>
  </si>
  <si>
    <t>448-301-6760</t>
  </si>
  <si>
    <t>486-112-9244</t>
  </si>
  <si>
    <t>596-709-6453</t>
  </si>
  <si>
    <t>322-720-7945</t>
  </si>
  <si>
    <t>375-991-2900</t>
  </si>
  <si>
    <t>293-328-2844</t>
  </si>
  <si>
    <t>464-435-7332</t>
  </si>
  <si>
    <t>391-373-3064</t>
  </si>
  <si>
    <t>683-144-9517</t>
  </si>
  <si>
    <t>528-280-3816</t>
  </si>
  <si>
    <t>305-138-6166</t>
  </si>
  <si>
    <t>281-730-9933</t>
  </si>
  <si>
    <t>195-254-3581</t>
  </si>
  <si>
    <t>807-371-0341</t>
  </si>
  <si>
    <t>563-106-1789</t>
  </si>
  <si>
    <t>589-414-5874</t>
  </si>
  <si>
    <t>290-181-7483</t>
  </si>
  <si>
    <t>586-963-1222</t>
  </si>
  <si>
    <t>297-240-4870</t>
  </si>
  <si>
    <t>991-530-6335</t>
  </si>
  <si>
    <t>442-885-8945</t>
  </si>
  <si>
    <t>326-520-0634</t>
  </si>
  <si>
    <t>640-544-9595</t>
  </si>
  <si>
    <t>120-267-0480</t>
  </si>
  <si>
    <t>727-779-8503</t>
  </si>
  <si>
    <t>537-904-8861</t>
  </si>
  <si>
    <t>924-806-8475</t>
  </si>
  <si>
    <t>657-988-3189</t>
  </si>
  <si>
    <t>389-728-5414</t>
  </si>
  <si>
    <t>802-725-2575</t>
  </si>
  <si>
    <t>594-711-1782</t>
  </si>
  <si>
    <t>889-886-4579</t>
  </si>
  <si>
    <t>589-720-0354</t>
  </si>
  <si>
    <t>766-250-3033</t>
  </si>
  <si>
    <t>212-417-3916</t>
  </si>
  <si>
    <t>455-252-6682</t>
  </si>
  <si>
    <t>429-725-9631</t>
  </si>
  <si>
    <t>822-498-1409</t>
  </si>
  <si>
    <t>806-259-0995</t>
  </si>
  <si>
    <t>157-614-6082</t>
  </si>
  <si>
    <t>383-653-8876</t>
  </si>
  <si>
    <t>661-726-5687</t>
  </si>
  <si>
    <t>394-484-8635</t>
  </si>
  <si>
    <t>841-842-5351</t>
  </si>
  <si>
    <t>760-328-6049</t>
  </si>
  <si>
    <t>930-294-0080</t>
  </si>
  <si>
    <t>451-928-1815</t>
  </si>
  <si>
    <t>259-650-1277</t>
  </si>
  <si>
    <t>525-675-7543</t>
  </si>
  <si>
    <t>123-409-9286</t>
  </si>
  <si>
    <t>377-824-2566</t>
  </si>
  <si>
    <t>203-698-8236</t>
  </si>
  <si>
    <t>719-527-6956</t>
  </si>
  <si>
    <t>794-139-0801</t>
  </si>
  <si>
    <t>990-901-4808</t>
  </si>
  <si>
    <t>325-704-6223</t>
  </si>
  <si>
    <t>916-465-6011</t>
  </si>
  <si>
    <t>920-742-0639</t>
  </si>
  <si>
    <t>369-955-1857</t>
  </si>
  <si>
    <t>366-917-7181</t>
  </si>
  <si>
    <t>661-431-9452</t>
  </si>
  <si>
    <t>Finnie</t>
  </si>
  <si>
    <t>Clay</t>
  </si>
  <si>
    <t>Yang</t>
  </si>
  <si>
    <t>Jerrell</t>
  </si>
  <si>
    <t>Coger</t>
  </si>
  <si>
    <t>Dorinda</t>
  </si>
  <si>
    <t>Cookingham</t>
  </si>
  <si>
    <t>Taunya</t>
  </si>
  <si>
    <t>Behler</t>
  </si>
  <si>
    <t>Rufus</t>
  </si>
  <si>
    <t>Sirois</t>
  </si>
  <si>
    <t>Shirley</t>
  </si>
  <si>
    <t>Klem</t>
  </si>
  <si>
    <t>Carli</t>
  </si>
  <si>
    <t>Lautenschlage</t>
  </si>
  <si>
    <t>Ligia</t>
  </si>
  <si>
    <t>Yeh</t>
  </si>
  <si>
    <t>Jalisa</t>
  </si>
  <si>
    <t>Christoff</t>
  </si>
  <si>
    <t>Jeraldine</t>
  </si>
  <si>
    <t>Lamont</t>
  </si>
  <si>
    <t>Julie</t>
  </si>
  <si>
    <t>Engle</t>
  </si>
  <si>
    <t>Jeanne</t>
  </si>
  <si>
    <t>Kennon</t>
  </si>
  <si>
    <t>Raquel</t>
  </si>
  <si>
    <t>Eppler</t>
  </si>
  <si>
    <t>Vannessa</t>
  </si>
  <si>
    <t>Pinion</t>
  </si>
  <si>
    <t>Clemente</t>
  </si>
  <si>
    <t>Sallis</t>
  </si>
  <si>
    <t>Eulalia</t>
  </si>
  <si>
    <t>Simes</t>
  </si>
  <si>
    <t>Carlo</t>
  </si>
  <si>
    <t>Pier</t>
  </si>
  <si>
    <t>Mabel</t>
  </si>
  <si>
    <t>Kube</t>
  </si>
  <si>
    <t>Robbi</t>
  </si>
  <si>
    <t>Artiaga</t>
  </si>
  <si>
    <t>Lolita</t>
  </si>
  <si>
    <t>Blackman</t>
  </si>
  <si>
    <t>Gaye</t>
  </si>
  <si>
    <t>Kenton</t>
  </si>
  <si>
    <t>Sun</t>
  </si>
  <si>
    <t>Innocent</t>
  </si>
  <si>
    <t>Michelina</t>
  </si>
  <si>
    <t>Acedo</t>
  </si>
  <si>
    <t>Cyrus</t>
  </si>
  <si>
    <t>Bussell</t>
  </si>
  <si>
    <t>Casseus</t>
  </si>
  <si>
    <t>Detra</t>
  </si>
  <si>
    <t>Risley</t>
  </si>
  <si>
    <t>Neil</t>
  </si>
  <si>
    <t>Lefevers</t>
  </si>
  <si>
    <t>An</t>
  </si>
  <si>
    <t>Sain</t>
  </si>
  <si>
    <t>Darcey</t>
  </si>
  <si>
    <t>Larose</t>
  </si>
  <si>
    <t>Junie</t>
  </si>
  <si>
    <t>Karle</t>
  </si>
  <si>
    <t>Rosina</t>
  </si>
  <si>
    <t>Wilkin</t>
  </si>
  <si>
    <t>Darcie</t>
  </si>
  <si>
    <t>Ashalintubbi</t>
  </si>
  <si>
    <t>Edgardo</t>
  </si>
  <si>
    <t>Anker</t>
  </si>
  <si>
    <t>Lottie</t>
  </si>
  <si>
    <t>Cluck</t>
  </si>
  <si>
    <t>Svetlana</t>
  </si>
  <si>
    <t>Ellenwood</t>
  </si>
  <si>
    <t>Tonia</t>
  </si>
  <si>
    <t>Romney</t>
  </si>
  <si>
    <t>Veda</t>
  </si>
  <si>
    <t>Scheidt</t>
  </si>
  <si>
    <t>Savannah</t>
  </si>
  <si>
    <t>Gau</t>
  </si>
  <si>
    <t>Jeana</t>
  </si>
  <si>
    <t>Edson</t>
  </si>
  <si>
    <t>Jonathon</t>
  </si>
  <si>
    <t>Ethier</t>
  </si>
  <si>
    <t>Nakita</t>
  </si>
  <si>
    <t>Catoe</t>
  </si>
  <si>
    <t>Lia</t>
  </si>
  <si>
    <t>Chalk</t>
  </si>
  <si>
    <t>Edmond</t>
  </si>
  <si>
    <t>Bradburn</t>
  </si>
  <si>
    <t>Moon</t>
  </si>
  <si>
    <t>Sjoberg</t>
  </si>
  <si>
    <t>Una</t>
  </si>
  <si>
    <t>Hanke</t>
  </si>
  <si>
    <t>Dewitt</t>
  </si>
  <si>
    <t>Scotti</t>
  </si>
  <si>
    <t>Shaniqua</t>
  </si>
  <si>
    <t>Isley</t>
  </si>
  <si>
    <t>Sylvester</t>
  </si>
  <si>
    <t>Fischer</t>
  </si>
  <si>
    <t>Monet</t>
  </si>
  <si>
    <t>Jent</t>
  </si>
  <si>
    <t>2008</t>
  </si>
  <si>
    <t>2009</t>
  </si>
  <si>
    <t>2010</t>
  </si>
  <si>
    <t>2011</t>
  </si>
  <si>
    <t>2013</t>
  </si>
  <si>
    <t>27</t>
  </si>
  <si>
    <t>2012</t>
  </si>
  <si>
    <t>2014</t>
  </si>
  <si>
    <t>Grass</t>
  </si>
  <si>
    <t>Turf</t>
  </si>
  <si>
    <t>Sort Comparisons By: Capacity - Opened - Name</t>
  </si>
  <si>
    <t>Team(s)</t>
  </si>
  <si>
    <t>Capacity</t>
  </si>
  <si>
    <t>Opened</t>
  </si>
  <si>
    <t>Cost</t>
  </si>
  <si>
    <t>$43 Million</t>
  </si>
  <si>
    <t>FieldTurf</t>
  </si>
  <si>
    <t>$1.3 Billion</t>
  </si>
  <si>
    <t>$242 Million</t>
  </si>
  <si>
    <t>$360 Million</t>
  </si>
  <si>
    <t>Fieldturf</t>
  </si>
  <si>
    <t>$280 Million</t>
  </si>
  <si>
    <t>EverBank Field</t>
  </si>
  <si>
    <t>$134 Million</t>
  </si>
  <si>
    <t>FedEx Field</t>
  </si>
  <si>
    <t>$250 Million</t>
  </si>
  <si>
    <t>$290 Million</t>
  </si>
  <si>
    <t>$430 Million</t>
  </si>
  <si>
    <t>$214 Million</t>
  </si>
  <si>
    <t>$325 Million</t>
  </si>
  <si>
    <t>$281 Million</t>
  </si>
  <si>
    <t>$518 Million</t>
  </si>
  <si>
    <t>$720 Million</t>
  </si>
  <si>
    <t>$220 Million</t>
  </si>
  <si>
    <t>MetLife Stadium</t>
  </si>
  <si>
    <t>New York Giants/Jets</t>
  </si>
  <si>
    <t>$1.6 Billion</t>
  </si>
  <si>
    <t>TCF Bank Stadium*</t>
  </si>
  <si>
    <t>$288.5 Million</t>
  </si>
  <si>
    <t>$449 Million</t>
  </si>
  <si>
    <t>O.com Coliseum</t>
  </si>
  <si>
    <t>$25.5 Million</t>
  </si>
  <si>
    <t>$450 Million</t>
  </si>
  <si>
    <t>$27 Million</t>
  </si>
  <si>
    <t>$22 Million</t>
  </si>
  <si>
    <t>$194 Million</t>
  </si>
  <si>
    <t>$600 Million</t>
  </si>
  <si>
    <t>Sports Authority Field</t>
  </si>
  <si>
    <t>$364 Million</t>
  </si>
  <si>
    <t>$115 Million</t>
  </si>
  <si>
    <t>Superdome</t>
  </si>
  <si>
    <t>$455 Million</t>
  </si>
  <si>
    <t>- See more at: http://www.stadiumsofprofootball.com/comparisons.htm#sthash.Okd105xF.dpuf</t>
  </si>
  <si>
    <t>Morcliff</t>
  </si>
  <si>
    <t>Woodwyn</t>
  </si>
  <si>
    <t>Ironwheat</t>
  </si>
  <si>
    <t>Havenbridge</t>
  </si>
  <si>
    <t>Brightbutter</t>
  </si>
  <si>
    <t>Violetholt</t>
  </si>
  <si>
    <t>Redmage</t>
  </si>
  <si>
    <t>Woodrock</t>
  </si>
  <si>
    <t>Snowspring</t>
  </si>
  <si>
    <t>Highgate</t>
  </si>
  <si>
    <t>Rosefort</t>
  </si>
  <si>
    <t>Dragonbush</t>
  </si>
  <si>
    <t>Bywind</t>
  </si>
  <si>
    <t>Lightcourt</t>
  </si>
  <si>
    <t>Corkeep</t>
  </si>
  <si>
    <t>Blackbridge</t>
  </si>
  <si>
    <t>Esterfort</t>
  </si>
  <si>
    <t>Mormarsh</t>
  </si>
  <si>
    <t>Rosemere</t>
  </si>
  <si>
    <t>Morview</t>
  </si>
  <si>
    <t>Blueoak</t>
  </si>
  <si>
    <t>Hospital</t>
    <phoneticPr fontId="3" type="noConversion"/>
  </si>
  <si>
    <t xml:space="preserve">ACL injuries  </t>
  </si>
  <si>
    <t xml:space="preserve">MCL injuries  </t>
  </si>
  <si>
    <t xml:space="preserve">Torn meniscus  </t>
  </si>
  <si>
    <t>Ankle sprains and strains</t>
  </si>
  <si>
    <t xml:space="preserve">Torn hamstrings  </t>
  </si>
  <si>
    <t xml:space="preserve">Shoulder separation  </t>
  </si>
  <si>
    <t xml:space="preserve">Concussion   </t>
  </si>
  <si>
    <t>Levis Stadium</t>
    <phoneticPr fontId="3" type="noConversion"/>
  </si>
  <si>
    <t>TCF Bank Stadium</t>
    <phoneticPr fontId="3" type="noConversion"/>
  </si>
  <si>
    <t>O.com Coliseum</t>
    <phoneticPr fontId="3" type="noConversion"/>
  </si>
  <si>
    <t>M andT Bank Stadium</t>
    <phoneticPr fontId="3" type="noConversion"/>
  </si>
  <si>
    <t>AT and T Stadium</t>
    <phoneticPr fontId="3" type="noConversion"/>
  </si>
  <si>
    <t>Jobtrak</t>
  </si>
  <si>
    <t>Expedata Inc</t>
  </si>
  <si>
    <t>NO</t>
    <phoneticPr fontId="3" type="noConversion"/>
  </si>
  <si>
    <t>NO</t>
    <phoneticPr fontId="3" type="noConversion"/>
  </si>
  <si>
    <t>YES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</si>
</sst>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0" x14ac:knownFonts="1">
    <font>
      <sz val="12"/>
      <color theme="1"/>
      <name val="新細明體"/>
      <family val="2"/>
      <charset val="136"/>
      <scheme val="minor"/>
    </font>
    <font>
      <sz val="8"/>
      <color rgb="FF000000"/>
      <name val="Arial"/>
      <family val="2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.6"/>
      <color rgb="FF30302E"/>
      <name val="Tahoma"/>
      <family val="2"/>
    </font>
    <font>
      <sz val="10"/>
      <color rgb="FF000000"/>
      <name val="Tahoma"/>
      <family val="2"/>
    </font>
    <font>
      <sz val="14"/>
      <color rgb="FF000000"/>
      <name val="Times New Roman"/>
      <family val="1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2F6"/>
        <bgColor indexed="64"/>
      </patternFill>
    </fill>
    <fill>
      <patternFill patternType="solid">
        <fgColor rgb="FFE6E6E6"/>
        <bgColor indexed="64"/>
      </patternFill>
    </fill>
  </fills>
  <borders count="7">
    <border>
      <left/>
      <right/>
      <top/>
      <bottom/>
      <diagonal/>
    </border>
    <border>
      <left style="medium">
        <color rgb="FFADADAD"/>
      </left>
      <right/>
      <top style="medium">
        <color rgb="FFADADAD"/>
      </top>
      <bottom style="medium">
        <color rgb="FFADADAD"/>
      </bottom>
      <diagonal/>
    </border>
    <border>
      <left/>
      <right/>
      <top style="medium">
        <color rgb="FFADADAD"/>
      </top>
      <bottom style="medium">
        <color rgb="FFADADAD"/>
      </bottom>
      <diagonal/>
    </border>
    <border>
      <left/>
      <right style="medium">
        <color rgb="FFADADAD"/>
      </right>
      <top style="medium">
        <color rgb="FFADADAD"/>
      </top>
      <bottom style="medium">
        <color rgb="FFADADAD"/>
      </bottom>
      <diagonal/>
    </border>
    <border>
      <left/>
      <right/>
      <top/>
      <bottom style="dotted">
        <color rgb="FFDDDDDD"/>
      </bottom>
      <diagonal/>
    </border>
    <border>
      <left/>
      <right/>
      <top style="medium">
        <color rgb="FF5555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3" borderId="1" xfId="1" applyFill="1" applyBorder="1" applyAlignment="1">
      <alignment horizontal="left" vertical="center" wrapText="1"/>
    </xf>
    <xf numFmtId="0" fontId="2" fillId="2" borderId="2" xfId="1" applyFill="1" applyBorder="1" applyAlignment="1">
      <alignment horizontal="left" vertical="center" wrapText="1"/>
    </xf>
    <xf numFmtId="0" fontId="2" fillId="3" borderId="2" xfId="1" applyFill="1" applyBorder="1" applyAlignment="1">
      <alignment horizontal="left" vertical="center" wrapText="1"/>
    </xf>
    <xf numFmtId="0" fontId="2" fillId="3" borderId="3" xfId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4" xfId="1" applyFill="1" applyBorder="1" applyAlignment="1">
      <alignment horizontal="left" vertical="center" wrapText="1"/>
    </xf>
    <xf numFmtId="14" fontId="1" fillId="2" borderId="4" xfId="0" applyNumberFormat="1" applyFont="1" applyFill="1" applyBorder="1" applyAlignment="1">
      <alignment vertical="center" wrapText="1"/>
    </xf>
    <xf numFmtId="0" fontId="4" fillId="4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4" borderId="5" xfId="0" applyFont="1" applyFill="1" applyBorder="1">
      <alignment vertical="center"/>
    </xf>
    <xf numFmtId="49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1" fillId="2" borderId="0" xfId="0" applyFont="1" applyFill="1" applyBorder="1" applyAlignment="1">
      <alignment vertical="center" wrapText="1"/>
    </xf>
    <xf numFmtId="0" fontId="0" fillId="0" borderId="0" xfId="0" applyFill="1" applyAlignment="1" applyProtection="1"/>
    <xf numFmtId="49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6" xfId="0" applyFont="1" applyBorder="1" applyAlignment="1"/>
    <xf numFmtId="0" fontId="7" fillId="0" borderId="6" xfId="0" applyFont="1" applyBorder="1" applyAlignment="1"/>
    <xf numFmtId="0" fontId="2" fillId="0" borderId="6" xfId="1" applyBorder="1" applyAlignment="1"/>
    <xf numFmtId="3" fontId="7" fillId="0" borderId="6" xfId="0" applyNumberFormat="1" applyFont="1" applyBorder="1" applyAlignment="1">
      <alignment horizontal="right"/>
    </xf>
    <xf numFmtId="14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6" fontId="7" fillId="0" borderId="6" xfId="0" applyNumberFormat="1" applyFont="1" applyBorder="1" applyAlignment="1">
      <alignment horizontal="left"/>
    </xf>
    <xf numFmtId="15" fontId="0" fillId="0" borderId="0" xfId="0" applyNumberFormat="1">
      <alignment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fl.com/player/caseykreiter/2550364/profile" TargetMode="External"/><Relationship Id="rId21" Type="http://schemas.openxmlformats.org/officeDocument/2006/relationships/hyperlink" Target="http://www.nfl.com/player/lancedunbar/2535708/profile" TargetMode="External"/><Relationship Id="rId42" Type="http://schemas.openxmlformats.org/officeDocument/2006/relationships/hyperlink" Target="http://www.nfl.com/player/ronaldleary/2533454/profile" TargetMode="External"/><Relationship Id="rId63" Type="http://schemas.openxmlformats.org/officeDocument/2006/relationships/hyperlink" Target="http://www.nfl.com/player/dekodawatson/496961/profile" TargetMode="External"/><Relationship Id="rId84" Type="http://schemas.openxmlformats.org/officeDocument/2006/relationships/hyperlink" Target="http://www.nfl.com/player/colebeasley/2535698/profile" TargetMode="External"/><Relationship Id="rId138" Type="http://schemas.openxmlformats.org/officeDocument/2006/relationships/hyperlink" Target="http://www.nfl.com/player/c.j.spillman/79651/profile" TargetMode="External"/><Relationship Id="rId159" Type="http://schemas.openxmlformats.org/officeDocument/2006/relationships/hyperlink" Target="http://www.nfl.com/teams/roster?d-447263-n=1&amp;d-447263-o=2&amp;team=DEN&amp;d-447263-p=1&amp;d-447263-s=BIRTH_DAY" TargetMode="External"/><Relationship Id="rId170" Type="http://schemas.openxmlformats.org/officeDocument/2006/relationships/hyperlink" Target="http://www.nfl.com/player/omarbolden/2532796/profile" TargetMode="External"/><Relationship Id="rId191" Type="http://schemas.openxmlformats.org/officeDocument/2006/relationships/hyperlink" Target="http://www.nfl.com/player/ronniehillman/2533437/profile" TargetMode="External"/><Relationship Id="rId205" Type="http://schemas.openxmlformats.org/officeDocument/2006/relationships/hyperlink" Target="http://www.nfl.com/player/willmontgomery/2495914/profile" TargetMode="External"/><Relationship Id="rId226" Type="http://schemas.openxmlformats.org/officeDocument/2006/relationships/hyperlink" Target="http://www.nfl.com/player/louisvasquez/71501/profile" TargetMode="External"/><Relationship Id="rId107" Type="http://schemas.openxmlformats.org/officeDocument/2006/relationships/hyperlink" Target="http://www.nfl.com/player/bengardner/2549984/profile" TargetMode="External"/><Relationship Id="rId11" Type="http://schemas.openxmlformats.org/officeDocument/2006/relationships/hyperlink" Target="http://www.nfl.com/player/dezbryant/497278/profile" TargetMode="External"/><Relationship Id="rId32" Type="http://schemas.openxmlformats.org/officeDocument/2006/relationships/hyperlink" Target="http://www.nfl.com/player/jeffheath/2541832/profile" TargetMode="External"/><Relationship Id="rId53" Type="http://schemas.openxmlformats.org/officeDocument/2006/relationships/hyperlink" Target="http://www.nfl.com/player/keithrivers/302/profile" TargetMode="External"/><Relationship Id="rId74" Type="http://schemas.openxmlformats.org/officeDocument/2006/relationships/hyperlink" Target="http://www.nfl.com/teams/roster?d-447263-n=1&amp;d-447263-o=2&amp;team=DAL&amp;d-447263-p=1&amp;d-447263-s=persons.primary_Position.id.position_Id" TargetMode="External"/><Relationship Id="rId128" Type="http://schemas.openxmlformats.org/officeDocument/2006/relationships/hyperlink" Target="http://www.nfl.com/player/amobiokoye/2495697/profile" TargetMode="External"/><Relationship Id="rId149" Type="http://schemas.openxmlformats.org/officeDocument/2006/relationships/hyperlink" Target="http://www.nfl.com/player/j.j.wilcox/2540219/profile" TargetMode="External"/><Relationship Id="rId5" Type="http://schemas.openxmlformats.org/officeDocument/2006/relationships/hyperlink" Target="http://www.nfl.com/player/colebeasley/2535698/profile" TargetMode="External"/><Relationship Id="rId95" Type="http://schemas.openxmlformats.org/officeDocument/2006/relationships/hyperlink" Target="http://www.nfl.com/player/jedcollins/4231/profile" TargetMode="External"/><Relationship Id="rId160" Type="http://schemas.openxmlformats.org/officeDocument/2006/relationships/hyperlink" Target="http://www.nfl.com/teams/roster?d-447263-n=1&amp;d-447263-o=2&amp;team=DEN&amp;d-447263-p=1&amp;d-447263-s=NFL_EXPERIENCE" TargetMode="External"/><Relationship Id="rId181" Type="http://schemas.openxmlformats.org/officeDocument/2006/relationships/hyperlink" Target="http://www.nfl.com/player/paulcornick/2533445/profile" TargetMode="External"/><Relationship Id="rId216" Type="http://schemas.openxmlformats.org/officeDocument/2006/relationships/hyperlink" Target="http://www.nfl.com/player/michaelschofield/2543732/profile" TargetMode="External"/><Relationship Id="rId22" Type="http://schemas.openxmlformats.org/officeDocument/2006/relationships/hyperlink" Target="http://www.nfl.com/player/reggiedunn/2541201/profile" TargetMode="External"/><Relationship Id="rId43" Type="http://schemas.openxmlformats.org/officeDocument/2006/relationships/hyperlink" Target="http://www.nfl.com/player/seanlee/496937/profile" TargetMode="External"/><Relationship Id="rId64" Type="http://schemas.openxmlformats.org/officeDocument/2006/relationships/hyperlink" Target="http://www.nfl.com/player/brandonweeden/2532970/profile" TargetMode="External"/><Relationship Id="rId118" Type="http://schemas.openxmlformats.org/officeDocument/2006/relationships/hyperlink" Target="http://www.nfl.com/player/l.p.ladouceur/2506282/profile" TargetMode="External"/><Relationship Id="rId139" Type="http://schemas.openxmlformats.org/officeDocument/2006/relationships/hyperlink" Target="http://www.nfl.com/player/robertsteeples/2541524/profile" TargetMode="External"/><Relationship Id="rId80" Type="http://schemas.openxmlformats.org/officeDocument/2006/relationships/hyperlink" Target="http://www.nfl.com/teams/roster?d-447263-n=1&amp;d-447263-o=2&amp;team=DAL&amp;d-447263-p=1&amp;d-447263-s=persons.primary_College.COLLEGE_NAME" TargetMode="External"/><Relationship Id="rId85" Type="http://schemas.openxmlformats.org/officeDocument/2006/relationships/hyperlink" Target="http://www.nfl.com/player/mackenzybernadeau/4215/profile" TargetMode="External"/><Relationship Id="rId150" Type="http://schemas.openxmlformats.org/officeDocument/2006/relationships/hyperlink" Target="http://www.nfl.com/player/ryanwilliams/2495474/profile" TargetMode="External"/><Relationship Id="rId155" Type="http://schemas.openxmlformats.org/officeDocument/2006/relationships/hyperlink" Target="http://www.nfl.com/teams/roster?d-447263-n=1&amp;d-447263-o=2&amp;team=DEN&amp;d-447263-p=1&amp;d-447263-s=persons.primary_Position.id.position_Id" TargetMode="External"/><Relationship Id="rId171" Type="http://schemas.openxmlformats.org/officeDocument/2006/relationships/hyperlink" Target="http://www.nfl.com/player/tevrinbrandon/2552614/profile" TargetMode="External"/><Relationship Id="rId176" Type="http://schemas.openxmlformats.org/officeDocument/2006/relationships/hyperlink" Target="http://www.nfl.com/player/andrecaldwell/206/profile" TargetMode="External"/><Relationship Id="rId192" Type="http://schemas.openxmlformats.org/officeDocument/2006/relationships/hyperlink" Target="http://www.nfl.com/player/malikjackson/2532873/profile" TargetMode="External"/><Relationship Id="rId197" Type="http://schemas.openxmlformats.org/officeDocument/2006/relationships/hyperlink" Target="http://www.nfl.com/player/rossmadison/2550627/profile" TargetMode="External"/><Relationship Id="rId206" Type="http://schemas.openxmlformats.org/officeDocument/2006/relationships/hyperlink" Target="http://www.nfl.com/player/coreynelson/2550167/profile" TargetMode="External"/><Relationship Id="rId227" Type="http://schemas.openxmlformats.org/officeDocument/2006/relationships/hyperlink" Target="http://www.nfl.com/player/chasevaughn/2550640/profile" TargetMode="External"/><Relationship Id="rId201" Type="http://schemas.openxmlformats.org/officeDocument/2006/relationships/hyperlink" Target="http://www.nfl.com/player/dannymason/2552623/profile" TargetMode="External"/><Relationship Id="rId222" Type="http://schemas.openxmlformats.org/officeDocument/2006/relationships/hyperlink" Target="http://www.nfl.com/player/kerrytaylor/2530738/profile" TargetMode="External"/><Relationship Id="rId12" Type="http://schemas.openxmlformats.org/officeDocument/2006/relationships/hyperlink" Target="http://www.nfl.com/player/brandoncarr/4365/profile" TargetMode="External"/><Relationship Id="rId17" Type="http://schemas.openxmlformats.org/officeDocument/2006/relationships/hyperlink" Target="http://www.nfl.com/player/jackcrawford/2532992/profile" TargetMode="External"/><Relationship Id="rId33" Type="http://schemas.openxmlformats.org/officeDocument/2006/relationships/hyperlink" Target="http://www.nfl.com/player/tonyhills/258/profile" TargetMode="External"/><Relationship Id="rId38" Type="http://schemas.openxmlformats.org/officeDocument/2006/relationships/hyperlink" Target="http://www.nfl.com/player/caseykreiter/2550364/profile" TargetMode="External"/><Relationship Id="rId59" Type="http://schemas.openxmlformats.org/officeDocument/2006/relationships/hyperlink" Target="http://www.nfl.com/player/c.j.spillman/79651/profile" TargetMode="External"/><Relationship Id="rId103" Type="http://schemas.openxmlformats.org/officeDocument/2006/relationships/hyperlink" Target="http://www.nfl.com/player/gavinescobar/2540211/profile" TargetMode="External"/><Relationship Id="rId108" Type="http://schemas.openxmlformats.org/officeDocument/2006/relationships/hyperlink" Target="http://www.nfl.com/player/jameshanna/2533028/profile" TargetMode="External"/><Relationship Id="rId124" Type="http://schemas.openxmlformats.org/officeDocument/2006/relationships/hyperlink" Target="http://www.nfl.com/player/terrellmcclain/2495311/profile" TargetMode="External"/><Relationship Id="rId129" Type="http://schemas.openxmlformats.org/officeDocument/2006/relationships/hyperlink" Target="http://www.nfl.com/player/tylerpatmon/2550659/profile" TargetMode="External"/><Relationship Id="rId54" Type="http://schemas.openxmlformats.org/officeDocument/2006/relationships/hyperlink" Target="http://www.nfl.com/player/tonyromo/2505354/profile" TargetMode="External"/><Relationship Id="rId70" Type="http://schemas.openxmlformats.org/officeDocument/2006/relationships/hyperlink" Target="http://www.nfl.com/player/j.j.wilcox/2540219/profile" TargetMode="External"/><Relationship Id="rId75" Type="http://schemas.openxmlformats.org/officeDocument/2006/relationships/hyperlink" Target="http://www.nfl.com/teams/roster?d-447263-n=1&amp;d-447263-o=2&amp;team=DAL&amp;d-447263-p=1&amp;d-447263-s=STATUS" TargetMode="External"/><Relationship Id="rId91" Type="http://schemas.openxmlformats.org/officeDocument/2006/relationships/hyperlink" Target="http://www.nfl.com/player/brandoncarr/4365/profile" TargetMode="External"/><Relationship Id="rId96" Type="http://schemas.openxmlformats.org/officeDocument/2006/relationships/hyperlink" Target="http://www.nfl.com/player/jackcrawford/2532992/profile" TargetMode="External"/><Relationship Id="rId140" Type="http://schemas.openxmlformats.org/officeDocument/2006/relationships/hyperlink" Target="http://www.nfl.com/player/devinstreet/2543641/profile" TargetMode="External"/><Relationship Id="rId145" Type="http://schemas.openxmlformats.org/officeDocument/2006/relationships/hyperlink" Target="http://www.nfl.com/player/johnwetzel/2539207/profile" TargetMode="External"/><Relationship Id="rId161" Type="http://schemas.openxmlformats.org/officeDocument/2006/relationships/hyperlink" Target="http://www.nfl.com/teams/roster?d-447263-n=1&amp;d-447263-o=2&amp;team=DEN&amp;d-447263-p=1&amp;d-447263-s=persons.primary_College.COLLEGE_NAME" TargetMode="External"/><Relationship Id="rId166" Type="http://schemas.openxmlformats.org/officeDocument/2006/relationships/hyperlink" Target="http://www.nfl.com/player/shaquilbarrett/2550541/profile" TargetMode="External"/><Relationship Id="rId182" Type="http://schemas.openxmlformats.org/officeDocument/2006/relationships/hyperlink" Target="http://www.nfl.com/player/owendaniels/2495825/profile" TargetMode="External"/><Relationship Id="rId187" Type="http://schemas.openxmlformats.org/officeDocument/2006/relationships/hyperlink" Target="http://www.nfl.com/player/bengarland/2507865/profile" TargetMode="External"/><Relationship Id="rId217" Type="http://schemas.openxmlformats.org/officeDocument/2006/relationships/hyperlink" Target="http://www.nfl.com/player/quanterussmith/2539337/profile" TargetMode="External"/><Relationship Id="rId1" Type="http://schemas.openxmlformats.org/officeDocument/2006/relationships/hyperlink" Target="http://www.nfl.com/teams/roster?d-447263-n=1&amp;d-447263-o=1&amp;team=DAL&amp;d-447263-p=1&amp;d-447263-s=PERSONS.LAST_NAME" TargetMode="External"/><Relationship Id="rId6" Type="http://schemas.openxmlformats.org/officeDocument/2006/relationships/hyperlink" Target="http://www.nfl.com/player/mackenzybernadeau/4215/profile" TargetMode="External"/><Relationship Id="rId212" Type="http://schemas.openxmlformats.org/officeDocument/2006/relationships/hyperlink" Target="http://www.nfl.com/player/geraldrivers/2541795/profile" TargetMode="External"/><Relationship Id="rId233" Type="http://schemas.openxmlformats.org/officeDocument/2006/relationships/hyperlink" Target="http://www.nfl.com/player/sylvesterwilliams/2539270/profile" TargetMode="External"/><Relationship Id="rId23" Type="http://schemas.openxmlformats.org/officeDocument/2006/relationships/hyperlink" Target="http://www.nfl.com/player/lavaredwards/2539938/profile" TargetMode="External"/><Relationship Id="rId28" Type="http://schemas.openxmlformats.org/officeDocument/2006/relationships/hyperlink" Target="http://www.nfl.com/player/bengardner/2549984/profile" TargetMode="External"/><Relationship Id="rId49" Type="http://schemas.openxmlformats.org/officeDocument/2006/relationships/hyperlink" Target="http://www.nfl.com/player/amobiokoye/2495697/profile" TargetMode="External"/><Relationship Id="rId114" Type="http://schemas.openxmlformats.org/officeDocument/2006/relationships/hyperlink" Target="http://www.nfl.com/player/tomhornsey/2551434/profile" TargetMode="External"/><Relationship Id="rId119" Type="http://schemas.openxmlformats.org/officeDocument/2006/relationships/hyperlink" Target="http://www.nfl.com/player/cameronlawrence/2539981/profile" TargetMode="External"/><Relationship Id="rId44" Type="http://schemas.openxmlformats.org/officeDocument/2006/relationships/hyperlink" Target="http://www.nfl.com/player/zackmartin/2543480/profile" TargetMode="External"/><Relationship Id="rId60" Type="http://schemas.openxmlformats.org/officeDocument/2006/relationships/hyperlink" Target="http://www.nfl.com/player/robertsteeples/2541524/profile" TargetMode="External"/><Relationship Id="rId65" Type="http://schemas.openxmlformats.org/officeDocument/2006/relationships/hyperlink" Target="http://www.nfl.com/player/darrionweems/2535875/profile" TargetMode="External"/><Relationship Id="rId81" Type="http://schemas.openxmlformats.org/officeDocument/2006/relationships/hyperlink" Target="http://www.nfl.com/player/rayagnew/2550175/profile" TargetMode="External"/><Relationship Id="rId86" Type="http://schemas.openxmlformats.org/officeDocument/2006/relationships/hyperlink" Target="http://www.nfl.com/player/kenbishop/2549959/profile" TargetMode="External"/><Relationship Id="rId130" Type="http://schemas.openxmlformats.org/officeDocument/2006/relationships/hyperlink" Target="http://www.nfl.com/player/joshbrent/2508076/profile" TargetMode="External"/><Relationship Id="rId135" Type="http://schemas.openxmlformats.org/officeDocument/2006/relationships/hyperlink" Target="http://www.nfl.com/player/keithsmith/2550400/profile" TargetMode="External"/><Relationship Id="rId151" Type="http://schemas.openxmlformats.org/officeDocument/2006/relationships/hyperlink" Target="http://www.nfl.com/player/terrancewilliams/2539205/profile" TargetMode="External"/><Relationship Id="rId156" Type="http://schemas.openxmlformats.org/officeDocument/2006/relationships/hyperlink" Target="http://www.nfl.com/teams/roster?d-447263-n=1&amp;d-447263-o=2&amp;team=DEN&amp;d-447263-p=1&amp;d-447263-s=STATUS" TargetMode="External"/><Relationship Id="rId177" Type="http://schemas.openxmlformats.org/officeDocument/2006/relationships/hyperlink" Target="http://www.nfl.com/player/tonycarter/2507559/profile" TargetMode="External"/><Relationship Id="rId198" Type="http://schemas.openxmlformats.org/officeDocument/2006/relationships/hyperlink" Target="http://www.nfl.com/player/peytonmanning/2501863/profile" TargetMode="External"/><Relationship Id="rId172" Type="http://schemas.openxmlformats.org/officeDocument/2006/relationships/hyperlink" Target="http://www.nfl.com/player/aaronbrewer/2535529/profile" TargetMode="External"/><Relationship Id="rId193" Type="http://schemas.openxmlformats.org/officeDocument/2006/relationships/hyperlink" Target="http://www.nfl.com/player/stevenjohnson/2535514/profile" TargetMode="External"/><Relationship Id="rId202" Type="http://schemas.openxmlformats.org/officeDocument/2006/relationships/hyperlink" Target="http://www.nfl.com/player/lerenteemccray/2539662/profile" TargetMode="External"/><Relationship Id="rId207" Type="http://schemas.openxmlformats.org/officeDocument/2006/relationships/hyperlink" Target="http://www.nfl.com/player/jordannorwood/71417/profile" TargetMode="External"/><Relationship Id="rId223" Type="http://schemas.openxmlformats.org/officeDocument/2006/relationships/hyperlink" Target="http://www.nfl.com/player/demaryiusthomas/497328/profile" TargetMode="External"/><Relationship Id="rId228" Type="http://schemas.openxmlformats.org/officeDocument/2006/relationships/hyperlink" Target="http://www.nfl.com/player/vancewalker/79657/profile" TargetMode="External"/><Relationship Id="rId13" Type="http://schemas.openxmlformats.org/officeDocument/2006/relationships/hyperlink" Target="http://www.nfl.com/player/barrychurch/494259/profile" TargetMode="External"/><Relationship Id="rId18" Type="http://schemas.openxmlformats.org/officeDocument/2006/relationships/hyperlink" Target="http://www.nfl.com/player/tyronecrawford/2532821/profile" TargetMode="External"/><Relationship Id="rId39" Type="http://schemas.openxmlformats.org/officeDocument/2006/relationships/hyperlink" Target="http://www.nfl.com/player/l.p.ladouceur/2506282/profile" TargetMode="External"/><Relationship Id="rId109" Type="http://schemas.openxmlformats.org/officeDocument/2006/relationships/hyperlink" Target="http://www.nfl.com/player/greghardy/496792/profile" TargetMode="External"/><Relationship Id="rId34" Type="http://schemas.openxmlformats.org/officeDocument/2006/relationships/hyperlink" Target="http://www.nfl.com/player/anthonyhitchens/2543592/profile" TargetMode="External"/><Relationship Id="rId50" Type="http://schemas.openxmlformats.org/officeDocument/2006/relationships/hyperlink" Target="http://www.nfl.com/player/tylerpatmon/2550659/profile" TargetMode="External"/><Relationship Id="rId55" Type="http://schemas.openxmlformats.org/officeDocument/2006/relationships/hyperlink" Target="http://www.nfl.com/player/orlandoscandrick/2307/profile" TargetMode="External"/><Relationship Id="rId76" Type="http://schemas.openxmlformats.org/officeDocument/2006/relationships/hyperlink" Target="http://www.nfl.com/teams/roster?d-447263-n=1&amp;d-447263-o=2&amp;team=DAL&amp;d-447263-p=1&amp;d-447263-s=HEIGHT" TargetMode="External"/><Relationship Id="rId97" Type="http://schemas.openxmlformats.org/officeDocument/2006/relationships/hyperlink" Target="http://www.nfl.com/player/tyronecrawford/2532821/profile" TargetMode="External"/><Relationship Id="rId104" Type="http://schemas.openxmlformats.org/officeDocument/2006/relationships/hyperlink" Target="http://www.nfl.com/player/travisfrederick/2540161/profile" TargetMode="External"/><Relationship Id="rId120" Type="http://schemas.openxmlformats.org/officeDocument/2006/relationships/hyperlink" Target="http://www.nfl.com/player/demarcuslawrence/2543490/profile" TargetMode="External"/><Relationship Id="rId125" Type="http://schemas.openxmlformats.org/officeDocument/2006/relationships/hyperlink" Target="http://www.nfl.com/player/darrenmcfadden/284/profile" TargetMode="External"/><Relationship Id="rId141" Type="http://schemas.openxmlformats.org/officeDocument/2006/relationships/hyperlink" Target="http://www.nfl.com/player/dustinvaughan/2550410/profile" TargetMode="External"/><Relationship Id="rId146" Type="http://schemas.openxmlformats.org/officeDocument/2006/relationships/hyperlink" Target="http://www.nfl.com/player/chriswhaley/2550417/profile" TargetMode="External"/><Relationship Id="rId167" Type="http://schemas.openxmlformats.org/officeDocument/2006/relationships/hyperlink" Target="http://www.nfl.com/player/laminbarrow/2543727/profile" TargetMode="External"/><Relationship Id="rId188" Type="http://schemas.openxmlformats.org/officeDocument/2006/relationships/hyperlink" Target="http://www.nfl.com/player/virgilgreen/2495288/profile" TargetMode="External"/><Relationship Id="rId7" Type="http://schemas.openxmlformats.org/officeDocument/2006/relationships/hyperlink" Target="http://www.nfl.com/player/kenbishop/2549959/profile" TargetMode="External"/><Relationship Id="rId71" Type="http://schemas.openxmlformats.org/officeDocument/2006/relationships/hyperlink" Target="http://www.nfl.com/player/ryanwilliams/2495474/profile" TargetMode="External"/><Relationship Id="rId92" Type="http://schemas.openxmlformats.org/officeDocument/2006/relationships/hyperlink" Target="http://www.nfl.com/player/barrychurch/494259/profile" TargetMode="External"/><Relationship Id="rId162" Type="http://schemas.openxmlformats.org/officeDocument/2006/relationships/hyperlink" Target="http://www.nfl.com/player/c.j.anderson/2540269/profile" TargetMode="External"/><Relationship Id="rId183" Type="http://schemas.openxmlformats.org/officeDocument/2006/relationships/hyperlink" Target="http://www.nfl.com/player/todddavis/2550930/profile" TargetMode="External"/><Relationship Id="rId213" Type="http://schemas.openxmlformats.org/officeDocument/2006/relationships/hyperlink" Target="http://www.nfl.com/player/bradleyroby/2543505/profile" TargetMode="External"/><Relationship Id="rId218" Type="http://schemas.openxmlformats.org/officeDocument/2006/relationships/hyperlink" Target="http://www.nfl.com/player/shelleysmith/497052/profile" TargetMode="External"/><Relationship Id="rId234" Type="http://schemas.openxmlformats.org/officeDocument/2006/relationships/hyperlink" Target="http://www.nfl.com/player/derekwolfe/2533026/profile" TargetMode="External"/><Relationship Id="rId2" Type="http://schemas.openxmlformats.org/officeDocument/2006/relationships/hyperlink" Target="http://www.nfl.com/player/rayagnew/2550175/profile" TargetMode="External"/><Relationship Id="rId29" Type="http://schemas.openxmlformats.org/officeDocument/2006/relationships/hyperlink" Target="http://www.nfl.com/player/jameshanna/2533028/profile" TargetMode="External"/><Relationship Id="rId24" Type="http://schemas.openxmlformats.org/officeDocument/2006/relationships/hyperlink" Target="http://www.nfl.com/player/gavinescobar/2540211/profile" TargetMode="External"/><Relationship Id="rId40" Type="http://schemas.openxmlformats.org/officeDocument/2006/relationships/hyperlink" Target="http://www.nfl.com/player/cameronlawrence/2539981/profile" TargetMode="External"/><Relationship Id="rId45" Type="http://schemas.openxmlformats.org/officeDocument/2006/relationships/hyperlink" Target="http://www.nfl.com/player/terrellmcclain/2495311/profile" TargetMode="External"/><Relationship Id="rId66" Type="http://schemas.openxmlformats.org/officeDocument/2006/relationships/hyperlink" Target="http://www.nfl.com/player/johnwetzel/2539207/profile" TargetMode="External"/><Relationship Id="rId87" Type="http://schemas.openxmlformats.org/officeDocument/2006/relationships/hyperlink" Target="http://www.nfl.com/player/kennethboatright/2541922/profile" TargetMode="External"/><Relationship Id="rId110" Type="http://schemas.openxmlformats.org/officeDocument/2006/relationships/hyperlink" Target="http://www.nfl.com/player/donaldhawkins/2550296/profile" TargetMode="External"/><Relationship Id="rId115" Type="http://schemas.openxmlformats.org/officeDocument/2006/relationships/hyperlink" Target="http://www.nfl.com/player/keelanjohnson/2540285/profile" TargetMode="External"/><Relationship Id="rId131" Type="http://schemas.openxmlformats.org/officeDocument/2006/relationships/hyperlink" Target="http://www.nfl.com/player/josephrandle/2540171/profile" TargetMode="External"/><Relationship Id="rId136" Type="http://schemas.openxmlformats.org/officeDocument/2006/relationships/hyperlink" Target="http://www.nfl.com/player/tyronsmith/2495435/profile" TargetMode="External"/><Relationship Id="rId157" Type="http://schemas.openxmlformats.org/officeDocument/2006/relationships/hyperlink" Target="http://www.nfl.com/teams/roster?d-447263-n=1&amp;d-447263-o=2&amp;team=DEN&amp;d-447263-p=1&amp;d-447263-s=HEIGHT" TargetMode="External"/><Relationship Id="rId178" Type="http://schemas.openxmlformats.org/officeDocument/2006/relationships/hyperlink" Target="http://www.nfl.com/player/ryanclady/746/profile" TargetMode="External"/><Relationship Id="rId61" Type="http://schemas.openxmlformats.org/officeDocument/2006/relationships/hyperlink" Target="http://www.nfl.com/player/devinstreet/2543641/profile" TargetMode="External"/><Relationship Id="rId82" Type="http://schemas.openxmlformats.org/officeDocument/2006/relationships/hyperlink" Target="http://www.nfl.com/player/jamesanderson/2495797/profile" TargetMode="External"/><Relationship Id="rId152" Type="http://schemas.openxmlformats.org/officeDocument/2006/relationships/hyperlink" Target="http://www.nfl.com/player/jasonwitten/2505629/profile" TargetMode="External"/><Relationship Id="rId173" Type="http://schemas.openxmlformats.org/officeDocument/2006/relationships/hyperlink" Target="http://www.nfl.com/player/davidbruton/79545/profile" TargetMode="External"/><Relationship Id="rId194" Type="http://schemas.openxmlformats.org/officeDocument/2006/relationships/hyperlink" Target="http://www.nfl.com/player/dominiquejones/2535724/profile" TargetMode="External"/><Relationship Id="rId199" Type="http://schemas.openxmlformats.org/officeDocument/2006/relationships/hyperlink" Target="http://www.nfl.com/player/curtismarsh/2508116/profile" TargetMode="External"/><Relationship Id="rId203" Type="http://schemas.openxmlformats.org/officeDocument/2006/relationships/hyperlink" Target="http://www.nfl.com/player/brandonmcmanus/2541556/profile" TargetMode="External"/><Relationship Id="rId208" Type="http://schemas.openxmlformats.org/officeDocument/2006/relationships/hyperlink" Target="http://www.nfl.com/player/brockosweiler/2533436/profile" TargetMode="External"/><Relationship Id="rId229" Type="http://schemas.openxmlformats.org/officeDocument/2006/relationships/hyperlink" Target="http://www.nfl.com/player/t.j.ward/494323/profile" TargetMode="External"/><Relationship Id="rId19" Type="http://schemas.openxmlformats.org/officeDocument/2006/relationships/hyperlink" Target="http://www.nfl.com/player/troydavis/2541926/profile" TargetMode="External"/><Relationship Id="rId224" Type="http://schemas.openxmlformats.org/officeDocument/2006/relationships/hyperlink" Target="http://www.nfl.com/player/juwanthompson/2550263/profile" TargetMode="External"/><Relationship Id="rId14" Type="http://schemas.openxmlformats.org/officeDocument/2006/relationships/hyperlink" Target="http://www.nfl.com/player/morrisclaiborne/2533059/profile" TargetMode="External"/><Relationship Id="rId30" Type="http://schemas.openxmlformats.org/officeDocument/2006/relationships/hyperlink" Target="http://www.nfl.com/player/greghardy/496792/profile" TargetMode="External"/><Relationship Id="rId35" Type="http://schemas.openxmlformats.org/officeDocument/2006/relationships/hyperlink" Target="http://www.nfl.com/player/tomhornsey/2551434/profile" TargetMode="External"/><Relationship Id="rId56" Type="http://schemas.openxmlformats.org/officeDocument/2006/relationships/hyperlink" Target="http://www.nfl.com/player/keithsmith/2550400/profile" TargetMode="External"/><Relationship Id="rId77" Type="http://schemas.openxmlformats.org/officeDocument/2006/relationships/hyperlink" Target="http://www.nfl.com/teams/roster?d-447263-n=1&amp;d-447263-o=2&amp;team=DAL&amp;d-447263-p=1&amp;d-447263-s=WEIGHT" TargetMode="External"/><Relationship Id="rId100" Type="http://schemas.openxmlformats.org/officeDocument/2006/relationships/hyperlink" Target="http://www.nfl.com/player/lancedunbar/2535708/profile" TargetMode="External"/><Relationship Id="rId105" Type="http://schemas.openxmlformats.org/officeDocument/2006/relationships/hyperlink" Target="http://www.nfl.com/player/dougfree/2495606/profile" TargetMode="External"/><Relationship Id="rId126" Type="http://schemas.openxmlformats.org/officeDocument/2006/relationships/hyperlink" Target="http://www.nfl.com/player/ryanmiller/2532912/profile" TargetMode="External"/><Relationship Id="rId147" Type="http://schemas.openxmlformats.org/officeDocument/2006/relationships/hyperlink" Target="http://www.nfl.com/player/coreywhite/2532972/profile" TargetMode="External"/><Relationship Id="rId168" Type="http://schemas.openxmlformats.org/officeDocument/2006/relationships/hyperlink" Target="http://www.nfl.com/player/connorbarth/2507463/profile" TargetMode="External"/><Relationship Id="rId8" Type="http://schemas.openxmlformats.org/officeDocument/2006/relationships/hyperlink" Target="http://www.nfl.com/player/kennethboatright/2541922/profile" TargetMode="External"/><Relationship Id="rId51" Type="http://schemas.openxmlformats.org/officeDocument/2006/relationships/hyperlink" Target="http://www.nfl.com/player/joshbrent/2508076/profile" TargetMode="External"/><Relationship Id="rId72" Type="http://schemas.openxmlformats.org/officeDocument/2006/relationships/hyperlink" Target="http://www.nfl.com/teams/roster?d-447263-n=1&amp;d-447263-o=2&amp;team=DAL&amp;d-447263-p=1&amp;d-447263-s=UNIFORM_NBR" TargetMode="External"/><Relationship Id="rId93" Type="http://schemas.openxmlformats.org/officeDocument/2006/relationships/hyperlink" Target="http://www.nfl.com/player/morrisclaiborne/2533059/profile" TargetMode="External"/><Relationship Id="rId98" Type="http://schemas.openxmlformats.org/officeDocument/2006/relationships/hyperlink" Target="http://www.nfl.com/player/troydavis/2541926/profile" TargetMode="External"/><Relationship Id="rId121" Type="http://schemas.openxmlformats.org/officeDocument/2006/relationships/hyperlink" Target="http://www.nfl.com/player/ronaldleary/2533454/profile" TargetMode="External"/><Relationship Id="rId142" Type="http://schemas.openxmlformats.org/officeDocument/2006/relationships/hyperlink" Target="http://www.nfl.com/player/dekodawatson/496961/profile" TargetMode="External"/><Relationship Id="rId163" Type="http://schemas.openxmlformats.org/officeDocument/2006/relationships/hyperlink" Target="http://www.nfl.com/player/kennyanunike/2550176/profile" TargetMode="External"/><Relationship Id="rId184" Type="http://schemas.openxmlformats.org/officeDocument/2006/relationships/hyperlink" Target="http://www.nfl.com/player/joedonduncan/2553191/profile" TargetMode="External"/><Relationship Id="rId189" Type="http://schemas.openxmlformats.org/officeDocument/2006/relationships/hyperlink" Target="http://www.nfl.com/player/jonhalapio/2543708/profile" TargetMode="External"/><Relationship Id="rId219" Type="http://schemas.openxmlformats.org/officeDocument/2006/relationships/hyperlink" Target="http://www.nfl.com/player/darianstewart/494307/profile" TargetMode="External"/><Relationship Id="rId3" Type="http://schemas.openxmlformats.org/officeDocument/2006/relationships/hyperlink" Target="http://www.nfl.com/player/jamesanderson/2495797/profile" TargetMode="External"/><Relationship Id="rId214" Type="http://schemas.openxmlformats.org/officeDocument/2006/relationships/hyperlink" Target="http://www.nfl.com/player/emmanuelsanders/497322/profile" TargetMode="External"/><Relationship Id="rId230" Type="http://schemas.openxmlformats.org/officeDocument/2006/relationships/hyperlink" Target="http://www.nfl.com/player/demarcusware/2506349/profile" TargetMode="External"/><Relationship Id="rId235" Type="http://schemas.openxmlformats.org/officeDocument/2006/relationships/hyperlink" Target="http://www.nfl.com/player/johnyouboty/2541573/profile" TargetMode="External"/><Relationship Id="rId25" Type="http://schemas.openxmlformats.org/officeDocument/2006/relationships/hyperlink" Target="http://www.nfl.com/player/travisfrederick/2540161/profile" TargetMode="External"/><Relationship Id="rId46" Type="http://schemas.openxmlformats.org/officeDocument/2006/relationships/hyperlink" Target="http://www.nfl.com/player/darrenmcfadden/284/profile" TargetMode="External"/><Relationship Id="rId67" Type="http://schemas.openxmlformats.org/officeDocument/2006/relationships/hyperlink" Target="http://www.nfl.com/player/chriswhaley/2550417/profile" TargetMode="External"/><Relationship Id="rId116" Type="http://schemas.openxmlformats.org/officeDocument/2006/relationships/hyperlink" Target="http://www.nfl.com/player/chrisjones/2539987/profile" TargetMode="External"/><Relationship Id="rId137" Type="http://schemas.openxmlformats.org/officeDocument/2006/relationships/hyperlink" Target="http://www.nfl.com/player/willsmith/2550171/profile" TargetMode="External"/><Relationship Id="rId158" Type="http://schemas.openxmlformats.org/officeDocument/2006/relationships/hyperlink" Target="http://www.nfl.com/teams/roster?d-447263-n=1&amp;d-447263-o=2&amp;team=DEN&amp;d-447263-p=1&amp;d-447263-s=WEIGHT" TargetMode="External"/><Relationship Id="rId20" Type="http://schemas.openxmlformats.org/officeDocument/2006/relationships/hyperlink" Target="http://www.nfl.com/player/r.j.dill/2539979/profile" TargetMode="External"/><Relationship Id="rId41" Type="http://schemas.openxmlformats.org/officeDocument/2006/relationships/hyperlink" Target="http://www.nfl.com/player/demarcuslawrence/2543490/profile" TargetMode="External"/><Relationship Id="rId62" Type="http://schemas.openxmlformats.org/officeDocument/2006/relationships/hyperlink" Target="http://www.nfl.com/player/dustinvaughan/2550410/profile" TargetMode="External"/><Relationship Id="rId83" Type="http://schemas.openxmlformats.org/officeDocument/2006/relationships/hyperlink" Target="http://www.nfl.com/player/danbailey/2495259/profile" TargetMode="External"/><Relationship Id="rId88" Type="http://schemas.openxmlformats.org/officeDocument/2006/relationships/hyperlink" Target="http://www.nfl.com/player/chrisboyd/2550319/profile" TargetMode="External"/><Relationship Id="rId111" Type="http://schemas.openxmlformats.org/officeDocument/2006/relationships/hyperlink" Target="http://www.nfl.com/player/jeffheath/2541832/profile" TargetMode="External"/><Relationship Id="rId132" Type="http://schemas.openxmlformats.org/officeDocument/2006/relationships/hyperlink" Target="http://www.nfl.com/player/keithrivers/302/profile" TargetMode="External"/><Relationship Id="rId153" Type="http://schemas.openxmlformats.org/officeDocument/2006/relationships/hyperlink" Target="http://www.nfl.com/teams/roster?d-447263-n=1&amp;d-447263-o=2&amp;team=DEN&amp;d-447263-p=1&amp;d-447263-s=UNIFORM_NBR" TargetMode="External"/><Relationship Id="rId174" Type="http://schemas.openxmlformats.org/officeDocument/2006/relationships/hyperlink" Target="http://www.nfl.com/player/isaiahburse/2550182/profile" TargetMode="External"/><Relationship Id="rId179" Type="http://schemas.openxmlformats.org/officeDocument/2006/relationships/hyperlink" Target="http://www.nfl.com/player/chrisclark/2507358/profile" TargetMode="External"/><Relationship Id="rId195" Type="http://schemas.openxmlformats.org/officeDocument/2006/relationships/hyperlink" Target="http://www.nfl.com/player/jeremykelley/2540326/profile" TargetMode="External"/><Relationship Id="rId209" Type="http://schemas.openxmlformats.org/officeDocument/2006/relationships/hyperlink" Target="http://www.nfl.com/player/nathanpalmer/2535681/profile" TargetMode="External"/><Relationship Id="rId190" Type="http://schemas.openxmlformats.org/officeDocument/2006/relationships/hyperlink" Target="http://www.nfl.com/player/chrisharris/2530510/profile" TargetMode="External"/><Relationship Id="rId204" Type="http://schemas.openxmlformats.org/officeDocument/2006/relationships/hyperlink" Target="http://www.nfl.com/player/vonmiller/2495202/profile" TargetMode="External"/><Relationship Id="rId220" Type="http://schemas.openxmlformats.org/officeDocument/2006/relationships/hyperlink" Target="http://www.nfl.com/player/jeremystewart/2536056/profile" TargetMode="External"/><Relationship Id="rId225" Type="http://schemas.openxmlformats.org/officeDocument/2006/relationships/hyperlink" Target="http://www.nfl.com/player/dannytrevathan/2532961/profile" TargetMode="External"/><Relationship Id="rId15" Type="http://schemas.openxmlformats.org/officeDocument/2006/relationships/hyperlink" Target="http://www.nfl.com/player/davoncoleman/2550329/profile" TargetMode="External"/><Relationship Id="rId36" Type="http://schemas.openxmlformats.org/officeDocument/2006/relationships/hyperlink" Target="http://www.nfl.com/player/keelanjohnson/2540285/profile" TargetMode="External"/><Relationship Id="rId57" Type="http://schemas.openxmlformats.org/officeDocument/2006/relationships/hyperlink" Target="http://www.nfl.com/player/tyronsmith/2495435/profile" TargetMode="External"/><Relationship Id="rId106" Type="http://schemas.openxmlformats.org/officeDocument/2006/relationships/hyperlink" Target="http://www.nfl.com/player/andrewgachkar/2499275/profile" TargetMode="External"/><Relationship Id="rId127" Type="http://schemas.openxmlformats.org/officeDocument/2006/relationships/hyperlink" Target="http://www.nfl.com/player/jeremymincey/2495912/profile" TargetMode="External"/><Relationship Id="rId10" Type="http://schemas.openxmlformats.org/officeDocument/2006/relationships/hyperlink" Target="http://www.nfl.com/player/jasperbrinkley/79840/profile" TargetMode="External"/><Relationship Id="rId31" Type="http://schemas.openxmlformats.org/officeDocument/2006/relationships/hyperlink" Target="http://www.nfl.com/player/donaldhawkins/2550296/profile" TargetMode="External"/><Relationship Id="rId52" Type="http://schemas.openxmlformats.org/officeDocument/2006/relationships/hyperlink" Target="http://www.nfl.com/player/josephrandle/2540171/profile" TargetMode="External"/><Relationship Id="rId73" Type="http://schemas.openxmlformats.org/officeDocument/2006/relationships/hyperlink" Target="http://www.nfl.com/teams/roster?d-447263-n=1&amp;d-447263-o=1&amp;team=DAL&amp;d-447263-p=1&amp;d-447263-s=PERSONS.LAST_NAME" TargetMode="External"/><Relationship Id="rId78" Type="http://schemas.openxmlformats.org/officeDocument/2006/relationships/hyperlink" Target="http://www.nfl.com/teams/roster?d-447263-n=1&amp;d-447263-o=2&amp;team=DAL&amp;d-447263-p=1&amp;d-447263-s=BIRTH_DAY" TargetMode="External"/><Relationship Id="rId94" Type="http://schemas.openxmlformats.org/officeDocument/2006/relationships/hyperlink" Target="http://www.nfl.com/player/davoncoleman/2550329/profile" TargetMode="External"/><Relationship Id="rId99" Type="http://schemas.openxmlformats.org/officeDocument/2006/relationships/hyperlink" Target="http://www.nfl.com/player/r.j.dill/2539979/profile" TargetMode="External"/><Relationship Id="rId101" Type="http://schemas.openxmlformats.org/officeDocument/2006/relationships/hyperlink" Target="http://www.nfl.com/player/reggiedunn/2541201/profile" TargetMode="External"/><Relationship Id="rId122" Type="http://schemas.openxmlformats.org/officeDocument/2006/relationships/hyperlink" Target="http://www.nfl.com/player/seanlee/496937/profile" TargetMode="External"/><Relationship Id="rId143" Type="http://schemas.openxmlformats.org/officeDocument/2006/relationships/hyperlink" Target="http://www.nfl.com/player/brandonweeden/2532970/profile" TargetMode="External"/><Relationship Id="rId148" Type="http://schemas.openxmlformats.org/officeDocument/2006/relationships/hyperlink" Target="http://www.nfl.com/player/kylewilber/2532974/profile" TargetMode="External"/><Relationship Id="rId164" Type="http://schemas.openxmlformats.org/officeDocument/2006/relationships/hyperlink" Target="http://www.nfl.com/player/marvinaustin/2495114/profile" TargetMode="External"/><Relationship Id="rId169" Type="http://schemas.openxmlformats.org/officeDocument/2006/relationships/hyperlink" Target="http://www.nfl.com/player/kapribibbs/2550542/profile" TargetMode="External"/><Relationship Id="rId185" Type="http://schemas.openxmlformats.org/officeDocument/2006/relationships/hyperlink" Target="http://www.nfl.com/player/zacdysert/2539258/profile" TargetMode="External"/><Relationship Id="rId4" Type="http://schemas.openxmlformats.org/officeDocument/2006/relationships/hyperlink" Target="http://www.nfl.com/player/danbailey/2495259/profile" TargetMode="External"/><Relationship Id="rId9" Type="http://schemas.openxmlformats.org/officeDocument/2006/relationships/hyperlink" Target="http://www.nfl.com/player/chrisboyd/2550319/profile" TargetMode="External"/><Relationship Id="rId180" Type="http://schemas.openxmlformats.org/officeDocument/2006/relationships/hyperlink" Target="http://www.nfl.com/player/brittoncolquitt/71259/profile" TargetMode="External"/><Relationship Id="rId210" Type="http://schemas.openxmlformats.org/officeDocument/2006/relationships/hyperlink" Target="http://www.nfl.com/player/mattparadis/2550155/profile" TargetMode="External"/><Relationship Id="rId215" Type="http://schemas.openxmlformats.org/officeDocument/2006/relationships/hyperlink" Target="http://www.nfl.com/player/karlschmitz/2553208/profile" TargetMode="External"/><Relationship Id="rId236" Type="http://schemas.openxmlformats.org/officeDocument/2006/relationships/printerSettings" Target="../printerSettings/printerSettings1.bin"/><Relationship Id="rId26" Type="http://schemas.openxmlformats.org/officeDocument/2006/relationships/hyperlink" Target="http://www.nfl.com/player/dougfree/2495606/profile" TargetMode="External"/><Relationship Id="rId231" Type="http://schemas.openxmlformats.org/officeDocument/2006/relationships/hyperlink" Target="http://www.nfl.com/player/kayvonwebster/2540291/profile" TargetMode="External"/><Relationship Id="rId47" Type="http://schemas.openxmlformats.org/officeDocument/2006/relationships/hyperlink" Target="http://www.nfl.com/player/ryanmiller/2532912/profile" TargetMode="External"/><Relationship Id="rId68" Type="http://schemas.openxmlformats.org/officeDocument/2006/relationships/hyperlink" Target="http://www.nfl.com/player/coreywhite/2532972/profile" TargetMode="External"/><Relationship Id="rId89" Type="http://schemas.openxmlformats.org/officeDocument/2006/relationships/hyperlink" Target="http://www.nfl.com/player/jasperbrinkley/79840/profile" TargetMode="External"/><Relationship Id="rId112" Type="http://schemas.openxmlformats.org/officeDocument/2006/relationships/hyperlink" Target="http://www.nfl.com/player/tonyhills/258/profile" TargetMode="External"/><Relationship Id="rId133" Type="http://schemas.openxmlformats.org/officeDocument/2006/relationships/hyperlink" Target="http://www.nfl.com/player/tonyromo/2505354/profile" TargetMode="External"/><Relationship Id="rId154" Type="http://schemas.openxmlformats.org/officeDocument/2006/relationships/hyperlink" Target="http://www.nfl.com/teams/roster?d-447263-n=1&amp;d-447263-o=1&amp;team=DEN&amp;d-447263-p=1&amp;d-447263-s=PERSONS.LAST_NAME" TargetMode="External"/><Relationship Id="rId175" Type="http://schemas.openxmlformats.org/officeDocument/2006/relationships/hyperlink" Target="http://www.nfl.com/player/joshbush/2534441/profile" TargetMode="External"/><Relationship Id="rId196" Type="http://schemas.openxmlformats.org/officeDocument/2006/relationships/hyperlink" Target="http://www.nfl.com/player/codylatimer/2543590/profile" TargetMode="External"/><Relationship Id="rId200" Type="http://schemas.openxmlformats.org/officeDocument/2006/relationships/hyperlink" Target="http://www.nfl.com/player/brandonmarshall/2532898/profile" TargetMode="External"/><Relationship Id="rId16" Type="http://schemas.openxmlformats.org/officeDocument/2006/relationships/hyperlink" Target="http://www.nfl.com/player/jedcollins/4231/profile" TargetMode="External"/><Relationship Id="rId221" Type="http://schemas.openxmlformats.org/officeDocument/2006/relationships/hyperlink" Target="http://www.nfl.com/player/aqibtalib/1302/profile" TargetMode="External"/><Relationship Id="rId37" Type="http://schemas.openxmlformats.org/officeDocument/2006/relationships/hyperlink" Target="http://www.nfl.com/player/chrisjones/2539987/profile" TargetMode="External"/><Relationship Id="rId58" Type="http://schemas.openxmlformats.org/officeDocument/2006/relationships/hyperlink" Target="http://www.nfl.com/player/willsmith/2550171/profile" TargetMode="External"/><Relationship Id="rId79" Type="http://schemas.openxmlformats.org/officeDocument/2006/relationships/hyperlink" Target="http://www.nfl.com/teams/roster?d-447263-n=1&amp;d-447263-o=2&amp;team=DAL&amp;d-447263-p=1&amp;d-447263-s=NFL_EXPERIENCE" TargetMode="External"/><Relationship Id="rId102" Type="http://schemas.openxmlformats.org/officeDocument/2006/relationships/hyperlink" Target="http://www.nfl.com/player/lavaredwards/2539938/profile" TargetMode="External"/><Relationship Id="rId123" Type="http://schemas.openxmlformats.org/officeDocument/2006/relationships/hyperlink" Target="http://www.nfl.com/player/zackmartin/2543480/profile" TargetMode="External"/><Relationship Id="rId144" Type="http://schemas.openxmlformats.org/officeDocument/2006/relationships/hyperlink" Target="http://www.nfl.com/player/darrionweems/2535875/profile" TargetMode="External"/><Relationship Id="rId90" Type="http://schemas.openxmlformats.org/officeDocument/2006/relationships/hyperlink" Target="http://www.nfl.com/player/dezbryant/497278/profile" TargetMode="External"/><Relationship Id="rId165" Type="http://schemas.openxmlformats.org/officeDocument/2006/relationships/hyperlink" Target="http://www.nfl.com/player/monteeball/2539341/profile" TargetMode="External"/><Relationship Id="rId186" Type="http://schemas.openxmlformats.org/officeDocument/2006/relationships/hyperlink" Target="http://www.nfl.com/player/benniefowler/2550198/profile" TargetMode="External"/><Relationship Id="rId211" Type="http://schemas.openxmlformats.org/officeDocument/2006/relationships/hyperlink" Target="http://www.nfl.com/player/mannyramirez/2507201/profile" TargetMode="External"/><Relationship Id="rId232" Type="http://schemas.openxmlformats.org/officeDocument/2006/relationships/hyperlink" Target="http://www.nfl.com/player/kylewilliams/2508027/profile" TargetMode="External"/><Relationship Id="rId27" Type="http://schemas.openxmlformats.org/officeDocument/2006/relationships/hyperlink" Target="http://www.nfl.com/player/andrewgachkar/2499275/profile" TargetMode="External"/><Relationship Id="rId48" Type="http://schemas.openxmlformats.org/officeDocument/2006/relationships/hyperlink" Target="http://www.nfl.com/player/jeremymincey/2495912/profile" TargetMode="External"/><Relationship Id="rId69" Type="http://schemas.openxmlformats.org/officeDocument/2006/relationships/hyperlink" Target="http://www.nfl.com/player/kylewilber/2532974/profile" TargetMode="External"/><Relationship Id="rId113" Type="http://schemas.openxmlformats.org/officeDocument/2006/relationships/hyperlink" Target="http://www.nfl.com/player/anthonyhitchens/2543592/profile" TargetMode="External"/><Relationship Id="rId134" Type="http://schemas.openxmlformats.org/officeDocument/2006/relationships/hyperlink" Target="http://www.nfl.com/player/orlandoscandrick/2307/profi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adiumsofprofootball.com/afc/ClevelandStadium.htm" TargetMode="External"/><Relationship Id="rId13" Type="http://schemas.openxmlformats.org/officeDocument/2006/relationships/hyperlink" Target="http://www.stadiumsofprofootball.com/nfc/LambeauField.htm" TargetMode="External"/><Relationship Id="rId18" Type="http://schemas.openxmlformats.org/officeDocument/2006/relationships/hyperlink" Target="http://www.stadiumsofprofootball.com/afc/M&amp;TBankStadium.htm" TargetMode="External"/><Relationship Id="rId26" Type="http://schemas.openxmlformats.org/officeDocument/2006/relationships/hyperlink" Target="http://www.stadiumsofprofootball.com/nfc/RaymondJamesStadium.htm" TargetMode="External"/><Relationship Id="rId3" Type="http://schemas.openxmlformats.org/officeDocument/2006/relationships/hyperlink" Target="http://www.stadiumsofprofootball.com/nfc/BankofAmericaStadium.htm" TargetMode="External"/><Relationship Id="rId21" Type="http://schemas.openxmlformats.org/officeDocument/2006/relationships/hyperlink" Target="http://www.stadiumsofprofootball.com/afc/NRGStadium.htm" TargetMode="External"/><Relationship Id="rId7" Type="http://schemas.openxmlformats.org/officeDocument/2006/relationships/hyperlink" Target="http://www.stadiumsofprofootball.com/nfc/FedExField.htm" TargetMode="External"/><Relationship Id="rId12" Type="http://schemas.openxmlformats.org/officeDocument/2006/relationships/hyperlink" Target="http://www.stadiumsofprofootball.com/afc/HeinzField.htm" TargetMode="External"/><Relationship Id="rId17" Type="http://schemas.openxmlformats.org/officeDocument/2006/relationships/hyperlink" Target="http://www.stadiumsofprofootball.com/afc/LucasOilStadium.htm" TargetMode="External"/><Relationship Id="rId25" Type="http://schemas.openxmlformats.org/officeDocument/2006/relationships/hyperlink" Target="http://www.stadiumsofprofootball.com/afc/RalphWilsonStadium.htm" TargetMode="External"/><Relationship Id="rId2" Type="http://schemas.openxmlformats.org/officeDocument/2006/relationships/hyperlink" Target="http://www.stadiumsofprofootball.com/nfc/AT&amp;TStadium.htm" TargetMode="External"/><Relationship Id="rId16" Type="http://schemas.openxmlformats.org/officeDocument/2006/relationships/hyperlink" Target="http://www.stadiumsofprofootball.com/afc/LPField.htm" TargetMode="External"/><Relationship Id="rId20" Type="http://schemas.openxmlformats.org/officeDocument/2006/relationships/hyperlink" Target="http://www.stadiumsofprofootball.com/nfc/TCFBankStadium.htm" TargetMode="External"/><Relationship Id="rId29" Type="http://schemas.openxmlformats.org/officeDocument/2006/relationships/hyperlink" Target="http://www.stadiumsofprofootball.com/afc/SunLifeStadium.htm" TargetMode="External"/><Relationship Id="rId1" Type="http://schemas.openxmlformats.org/officeDocument/2006/relationships/hyperlink" Target="http://www.stadiumsofprofootball.com/afc/ArrowheadStadium.htm" TargetMode="External"/><Relationship Id="rId6" Type="http://schemas.openxmlformats.org/officeDocument/2006/relationships/hyperlink" Target="http://www.stadiumsofprofootball.com/afc/EverBankField.htm" TargetMode="External"/><Relationship Id="rId11" Type="http://schemas.openxmlformats.org/officeDocument/2006/relationships/hyperlink" Target="http://www.stadiumsofprofootball.com/afc/GilletteStadium.htm" TargetMode="External"/><Relationship Id="rId24" Type="http://schemas.openxmlformats.org/officeDocument/2006/relationships/hyperlink" Target="http://www.stadiumsofprofootball.com/afc/QualcommStadium.htm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://www.stadiumsofprofootball.com/nfc/EdwardJonesDome.htm" TargetMode="External"/><Relationship Id="rId15" Type="http://schemas.openxmlformats.org/officeDocument/2006/relationships/hyperlink" Target="http://www.stadiumsofprofootball.com/nfc/LincolnFinancialField.htm" TargetMode="External"/><Relationship Id="rId23" Type="http://schemas.openxmlformats.org/officeDocument/2006/relationships/hyperlink" Target="http://www.stadiumsofprofootball.com/afc/PaulBrownStadium.htm" TargetMode="External"/><Relationship Id="rId28" Type="http://schemas.openxmlformats.org/officeDocument/2006/relationships/hyperlink" Target="http://www.stadiumsofprofootball.com/afc/SportsAuthorityField.htm" TargetMode="External"/><Relationship Id="rId10" Type="http://schemas.openxmlformats.org/officeDocument/2006/relationships/hyperlink" Target="http://www.stadiumsofprofootball.com/nfc/GeorgiaDome.htm" TargetMode="External"/><Relationship Id="rId19" Type="http://schemas.openxmlformats.org/officeDocument/2006/relationships/hyperlink" Target="http://www.stadiumsofprofootball.com/nfc/MetLifeStadium.htm" TargetMode="External"/><Relationship Id="rId31" Type="http://schemas.openxmlformats.org/officeDocument/2006/relationships/hyperlink" Target="http://www.stadiumsofprofootball.com/nfc/UniversityofPhoenixStadium.htm" TargetMode="External"/><Relationship Id="rId4" Type="http://schemas.openxmlformats.org/officeDocument/2006/relationships/hyperlink" Target="http://www.stadiumsofprofootball.com/nfc/CenturyLinkField.htm" TargetMode="External"/><Relationship Id="rId9" Type="http://schemas.openxmlformats.org/officeDocument/2006/relationships/hyperlink" Target="http://www.stadiumsofprofootball.com/nfc/FordField.htm" TargetMode="External"/><Relationship Id="rId14" Type="http://schemas.openxmlformats.org/officeDocument/2006/relationships/hyperlink" Target="http://www.stadiumsofprofootball.com/nfc/LincolnFinancialField.htm" TargetMode="External"/><Relationship Id="rId22" Type="http://schemas.openxmlformats.org/officeDocument/2006/relationships/hyperlink" Target="http://www.stadiumsofprofootball.com/afc/OverstockColiseum.htm" TargetMode="External"/><Relationship Id="rId27" Type="http://schemas.openxmlformats.org/officeDocument/2006/relationships/hyperlink" Target="http://www.stadiumsofprofootball.com/nfc/SoldierField.htm" TargetMode="External"/><Relationship Id="rId30" Type="http://schemas.openxmlformats.org/officeDocument/2006/relationships/hyperlink" Target="http://www.stadiumsofprofootball.com/nfc/Superdome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2:AK154"/>
  <sheetViews>
    <sheetView topLeftCell="O1" workbookViewId="0">
      <selection activeCell="S5" sqref="S5"/>
    </sheetView>
  </sheetViews>
  <sheetFormatPr defaultRowHeight="16.5" x14ac:dyDescent="0.25"/>
  <cols>
    <col min="2" max="2" width="16.625" customWidth="1"/>
    <col min="3" max="3" width="15.25" customWidth="1"/>
    <col min="4" max="4" width="24.75" customWidth="1"/>
    <col min="5" max="5" width="19.375" customWidth="1"/>
    <col min="6" max="6" width="12.375" customWidth="1"/>
    <col min="8" max="8" width="14.125" customWidth="1"/>
    <col min="9" max="9" width="15.125" customWidth="1"/>
    <col min="16" max="18" width="14.375" customWidth="1"/>
    <col min="19" max="19" width="15.5" customWidth="1"/>
    <col min="24" max="24" width="134.875" customWidth="1"/>
    <col min="32" max="32" width="34.375" customWidth="1"/>
  </cols>
  <sheetData>
    <row r="2" spans="1:37" ht="17.25" thickBot="1" x14ac:dyDescent="0.3">
      <c r="B2" t="s">
        <v>160</v>
      </c>
    </row>
    <row r="3" spans="1:37" ht="17.25" thickBot="1" x14ac:dyDescent="0.3">
      <c r="Y3" s="1" t="s">
        <v>159</v>
      </c>
      <c r="Z3" s="2" t="s">
        <v>160</v>
      </c>
      <c r="AA3" s="3" t="s">
        <v>161</v>
      </c>
      <c r="AB3" s="3" t="s">
        <v>162</v>
      </c>
      <c r="AC3" s="3" t="s">
        <v>163</v>
      </c>
      <c r="AD3" s="3" t="s">
        <v>164</v>
      </c>
      <c r="AE3" s="3" t="s">
        <v>165</v>
      </c>
      <c r="AF3" s="3" t="s">
        <v>166</v>
      </c>
      <c r="AG3" s="4" t="s">
        <v>167</v>
      </c>
    </row>
    <row r="4" spans="1:37" ht="33" x14ac:dyDescent="0.25">
      <c r="Y4" s="5"/>
      <c r="Z4" s="6" t="s">
        <v>13</v>
      </c>
      <c r="AA4" s="5" t="s">
        <v>0</v>
      </c>
      <c r="AB4" s="5" t="s">
        <v>14</v>
      </c>
      <c r="AC4" s="5" t="s">
        <v>15</v>
      </c>
      <c r="AD4" s="5">
        <v>247</v>
      </c>
      <c r="AE4" s="7">
        <v>33295</v>
      </c>
      <c r="AF4" s="5">
        <v>2</v>
      </c>
      <c r="AG4" s="5" t="s">
        <v>16</v>
      </c>
      <c r="AK4" t="s">
        <v>423</v>
      </c>
    </row>
    <row r="5" spans="1:37" ht="33.75" thickBot="1" x14ac:dyDescent="0.3">
      <c r="A5" t="s">
        <v>169</v>
      </c>
      <c r="B5" t="s">
        <v>168</v>
      </c>
      <c r="C5" s="9" t="s">
        <v>345</v>
      </c>
      <c r="D5" s="9" t="s">
        <v>345</v>
      </c>
      <c r="E5" t="s">
        <v>359</v>
      </c>
      <c r="F5" t="s">
        <v>360</v>
      </c>
      <c r="G5">
        <v>46014</v>
      </c>
      <c r="H5">
        <v>1991</v>
      </c>
      <c r="I5" s="11" t="s">
        <v>399</v>
      </c>
      <c r="J5">
        <v>26</v>
      </c>
      <c r="L5">
        <v>5</v>
      </c>
      <c r="M5" t="s">
        <v>411</v>
      </c>
      <c r="N5" s="5">
        <v>247</v>
      </c>
      <c r="O5">
        <v>9</v>
      </c>
      <c r="P5" s="5" t="s">
        <v>0</v>
      </c>
      <c r="Q5" s="5">
        <v>2</v>
      </c>
      <c r="R5">
        <v>1</v>
      </c>
      <c r="S5" t="str">
        <f>"INTO CLIENTS VALUES ("&amp;R5&amp;",'"&amp;A5&amp;"','"&amp;B5&amp;"','"&amp;C5&amp;"','"&amp;D5&amp;"','"&amp;E5&amp;"','"&amp;F5&amp;"','"&amp;G5&amp;"',TO_DATE('"&amp;H5&amp;"-"&amp;I5&amp;"-"&amp;J5&amp;"','YYYY,MM,DD'),'"&amp;L5&amp;"''"&amp;M5&amp;"',"&amp;N5&amp;","&amp;O5&amp;",'"&amp;P5&amp;"',"&amp;Q5&amp;")"</f>
        <v>INTO CLIENTS VALUES (1,' Ray','Agnew','817-831-5920','817-831-5920','345 Winchell Pl','IN','46014',TO_DATE('1991-2-26','YYYY,MM,DD'),'5''10"',247,9,'RB',2)</v>
      </c>
      <c r="Y5" s="5">
        <v>58</v>
      </c>
      <c r="Z5" s="6" t="s">
        <v>17</v>
      </c>
      <c r="AA5" s="5" t="s">
        <v>1</v>
      </c>
      <c r="AB5" s="5" t="s">
        <v>14</v>
      </c>
      <c r="AC5" s="5" t="s">
        <v>18</v>
      </c>
      <c r="AD5" s="5">
        <v>235</v>
      </c>
      <c r="AE5" s="7">
        <v>30585</v>
      </c>
      <c r="AF5" s="5">
        <v>10</v>
      </c>
      <c r="AG5" s="5" t="s">
        <v>19</v>
      </c>
      <c r="AK5" t="s">
        <v>423</v>
      </c>
    </row>
    <row r="6" spans="1:37" ht="33.75" thickBot="1" x14ac:dyDescent="0.3">
      <c r="A6" t="s">
        <v>171</v>
      </c>
      <c r="B6" s="2" t="s">
        <v>170</v>
      </c>
      <c r="C6" s="10" t="s">
        <v>300</v>
      </c>
      <c r="D6" s="10" t="s">
        <v>300</v>
      </c>
      <c r="E6" t="s">
        <v>361</v>
      </c>
      <c r="F6" t="s">
        <v>362</v>
      </c>
      <c r="G6">
        <v>72018</v>
      </c>
      <c r="H6">
        <v>1983</v>
      </c>
      <c r="I6" s="11" t="s">
        <v>400</v>
      </c>
      <c r="J6">
        <v>26</v>
      </c>
      <c r="L6" s="5">
        <v>6</v>
      </c>
      <c r="M6" s="5" t="s">
        <v>412</v>
      </c>
      <c r="N6" s="5">
        <v>235</v>
      </c>
      <c r="O6">
        <v>9</v>
      </c>
      <c r="P6" s="5" t="s">
        <v>1</v>
      </c>
      <c r="Q6" s="5">
        <v>10</v>
      </c>
      <c r="R6">
        <v>2</v>
      </c>
      <c r="S6" t="str">
        <f t="shared" ref="S6:S69" si="0">"INTO CLIENTS VALUES ("&amp;R6&amp;",'"&amp;A6&amp;"','"&amp;B6&amp;"','"&amp;C6&amp;"','"&amp;D6&amp;"','"&amp;E6&amp;"','"&amp;F6&amp;"','"&amp;G6&amp;"',TO_DATE('"&amp;H6&amp;"-"&amp;I6&amp;"-"&amp;J6&amp;"','YYYY,MM,DD'),'"&amp;L6&amp;"''"&amp;M6&amp;"',"&amp;N6&amp;","&amp;O6&amp;",'"&amp;P6&amp;"',"&amp;Q6&amp;")"</f>
        <v>INTO CLIENTS VALUES (2,' James','Anderson','202-357-5900','202-357-5900','1298 E Smathers St','AR','72018',TO_DATE('1983-9-26','YYYY,MM,DD'),'6''2"',235,9,'LB',10)</v>
      </c>
      <c r="Y6" s="5">
        <v>5</v>
      </c>
      <c r="Z6" s="6" t="s">
        <v>20</v>
      </c>
      <c r="AA6" s="5" t="s">
        <v>2</v>
      </c>
      <c r="AB6" s="5" t="s">
        <v>14</v>
      </c>
      <c r="AC6" s="5" t="s">
        <v>21</v>
      </c>
      <c r="AD6" s="5">
        <v>195</v>
      </c>
      <c r="AE6" s="7">
        <v>32168</v>
      </c>
      <c r="AF6" s="5">
        <v>5</v>
      </c>
      <c r="AG6" s="5" t="s">
        <v>22</v>
      </c>
      <c r="AK6" t="s">
        <v>423</v>
      </c>
    </row>
    <row r="7" spans="1:37" ht="33" x14ac:dyDescent="0.25">
      <c r="A7" t="s">
        <v>173</v>
      </c>
      <c r="B7" s="6" t="s">
        <v>172</v>
      </c>
      <c r="C7" s="9" t="s">
        <v>301</v>
      </c>
      <c r="D7" s="9" t="s">
        <v>301</v>
      </c>
      <c r="E7" t="s">
        <v>363</v>
      </c>
      <c r="F7" t="s">
        <v>364</v>
      </c>
      <c r="G7">
        <v>98373</v>
      </c>
      <c r="H7">
        <v>1988</v>
      </c>
      <c r="I7" s="11" t="s">
        <v>401</v>
      </c>
      <c r="J7">
        <v>26</v>
      </c>
      <c r="L7" s="5">
        <v>6</v>
      </c>
      <c r="M7" s="5" t="s">
        <v>413</v>
      </c>
      <c r="N7" s="5">
        <v>195</v>
      </c>
      <c r="O7">
        <v>9</v>
      </c>
      <c r="P7" s="5" t="s">
        <v>2</v>
      </c>
      <c r="Q7" s="5">
        <v>5</v>
      </c>
      <c r="R7">
        <v>3</v>
      </c>
      <c r="S7" t="str">
        <f t="shared" si="0"/>
        <v>INTO CLIENTS VALUES (3,' Dan','Bailey','202-357-7458','202-357-7458','6925 N Parkland Ave','WA','98373',TO_DATE('1988-1-26','YYYY,MM,DD'),'6''0"',195,9,'K',5)</v>
      </c>
      <c r="Y7" s="5">
        <v>11</v>
      </c>
      <c r="Z7" s="6" t="s">
        <v>23</v>
      </c>
      <c r="AA7" s="5" t="s">
        <v>3</v>
      </c>
      <c r="AB7" s="5" t="s">
        <v>14</v>
      </c>
      <c r="AC7" s="5" t="s">
        <v>24</v>
      </c>
      <c r="AD7" s="5">
        <v>180</v>
      </c>
      <c r="AE7" s="7">
        <v>32624</v>
      </c>
      <c r="AF7" s="5">
        <v>4</v>
      </c>
      <c r="AG7" s="5" t="s">
        <v>25</v>
      </c>
      <c r="AK7" t="s">
        <v>423</v>
      </c>
    </row>
    <row r="8" spans="1:37" ht="49.5" x14ac:dyDescent="0.25">
      <c r="A8" t="s">
        <v>175</v>
      </c>
      <c r="B8" s="6" t="s">
        <v>174</v>
      </c>
      <c r="C8" s="9" t="s">
        <v>300</v>
      </c>
      <c r="D8" s="9" t="s">
        <v>300</v>
      </c>
      <c r="E8" t="s">
        <v>365</v>
      </c>
      <c r="F8" t="s">
        <v>366</v>
      </c>
      <c r="G8">
        <v>31209</v>
      </c>
      <c r="H8">
        <v>1989</v>
      </c>
      <c r="I8" s="11" t="s">
        <v>402</v>
      </c>
      <c r="J8">
        <v>26</v>
      </c>
      <c r="L8" s="5">
        <v>5</v>
      </c>
      <c r="M8" s="5" t="s">
        <v>414</v>
      </c>
      <c r="N8" s="5">
        <v>180</v>
      </c>
      <c r="O8">
        <v>9</v>
      </c>
      <c r="P8" s="5" t="s">
        <v>3</v>
      </c>
      <c r="Q8" s="5">
        <v>4</v>
      </c>
      <c r="R8">
        <v>4</v>
      </c>
      <c r="S8" t="str">
        <f t="shared" si="0"/>
        <v>INTO CLIENTS VALUES (4,' Cole','Beasley','202-357-5900','202-357-5900','83 d'Urberville Ln','GA','31209',TO_DATE('1989-4-26','YYYY,MM,DD'),'5''8"',180,9,'WR',4)</v>
      </c>
      <c r="Y8" s="5">
        <v>73</v>
      </c>
      <c r="Z8" s="6" t="s">
        <v>26</v>
      </c>
      <c r="AA8" s="5" t="s">
        <v>4</v>
      </c>
      <c r="AB8" s="5" t="s">
        <v>14</v>
      </c>
      <c r="AC8" s="5" t="s">
        <v>27</v>
      </c>
      <c r="AD8" s="5">
        <v>325</v>
      </c>
      <c r="AE8" s="7">
        <v>31415</v>
      </c>
      <c r="AF8" s="5">
        <v>8</v>
      </c>
      <c r="AG8" s="5" t="s">
        <v>28</v>
      </c>
      <c r="AK8" t="s">
        <v>423</v>
      </c>
    </row>
    <row r="9" spans="1:37" ht="33" x14ac:dyDescent="0.25">
      <c r="A9" t="s">
        <v>177</v>
      </c>
      <c r="B9" s="6" t="s">
        <v>176</v>
      </c>
      <c r="C9" s="9" t="s">
        <v>302</v>
      </c>
      <c r="D9" s="9" t="s">
        <v>302</v>
      </c>
      <c r="E9" t="s">
        <v>367</v>
      </c>
      <c r="F9" t="s">
        <v>368</v>
      </c>
      <c r="G9">
        <v>52004</v>
      </c>
      <c r="H9">
        <v>1986</v>
      </c>
      <c r="I9" s="11" t="s">
        <v>401</v>
      </c>
      <c r="J9">
        <v>3</v>
      </c>
      <c r="L9" s="5">
        <v>6</v>
      </c>
      <c r="M9" s="5" t="s">
        <v>415</v>
      </c>
      <c r="N9" s="5">
        <v>325</v>
      </c>
      <c r="O9">
        <v>9</v>
      </c>
      <c r="P9" s="5" t="s">
        <v>4</v>
      </c>
      <c r="Q9" s="5">
        <v>8</v>
      </c>
      <c r="R9">
        <v>5</v>
      </c>
      <c r="S9" t="str">
        <f t="shared" si="0"/>
        <v>INTO CLIENTS VALUES (5,' Mackenzy','Bernadeau','202-357-5100','202-357-5100','22717 E 73rd Ave','IA','52004',TO_DATE('1986-1-3','YYYY,MM,DD'),'6''4"',325,9,'G',8)</v>
      </c>
      <c r="Y9" s="5"/>
      <c r="Z9" s="6" t="s">
        <v>29</v>
      </c>
      <c r="AA9" s="5" t="s">
        <v>5</v>
      </c>
      <c r="AB9" s="5" t="s">
        <v>14</v>
      </c>
      <c r="AC9" s="5" t="s">
        <v>21</v>
      </c>
      <c r="AD9" s="5">
        <v>305</v>
      </c>
      <c r="AE9" s="7">
        <v>33124</v>
      </c>
      <c r="AF9" s="5">
        <v>2</v>
      </c>
      <c r="AG9" s="5" t="s">
        <v>30</v>
      </c>
      <c r="AK9" t="s">
        <v>423</v>
      </c>
    </row>
    <row r="10" spans="1:37" ht="33" x14ac:dyDescent="0.25">
      <c r="A10" t="s">
        <v>179</v>
      </c>
      <c r="B10" s="6" t="s">
        <v>178</v>
      </c>
      <c r="C10" s="9" t="s">
        <v>303</v>
      </c>
      <c r="D10" s="9" t="s">
        <v>303</v>
      </c>
      <c r="E10" t="s">
        <v>369</v>
      </c>
      <c r="F10" t="s">
        <v>370</v>
      </c>
      <c r="G10">
        <v>61638</v>
      </c>
      <c r="H10">
        <v>1990</v>
      </c>
      <c r="I10" s="11" t="s">
        <v>400</v>
      </c>
      <c r="J10">
        <v>8</v>
      </c>
      <c r="L10" s="5">
        <v>6</v>
      </c>
      <c r="M10" s="5" t="s">
        <v>413</v>
      </c>
      <c r="N10" s="5">
        <v>305</v>
      </c>
      <c r="O10">
        <v>9</v>
      </c>
      <c r="P10" s="5" t="s">
        <v>5</v>
      </c>
      <c r="Q10" s="5">
        <v>2</v>
      </c>
      <c r="R10">
        <v>6</v>
      </c>
      <c r="S10" t="str">
        <f t="shared" si="0"/>
        <v>INTO CLIENTS VALUES (6,' Ken','Bishop','301-837-0939','301-837-0939','1778 N Bovine Ave','IL','61638',TO_DATE('1990-9-8','YYYY,MM,DD'),'6''0"',305,9,'DT',2)</v>
      </c>
      <c r="Y10" s="5">
        <v>79</v>
      </c>
      <c r="Z10" s="6" t="s">
        <v>31</v>
      </c>
      <c r="AA10" s="5" t="s">
        <v>6</v>
      </c>
      <c r="AB10" s="5" t="s">
        <v>14</v>
      </c>
      <c r="AC10" s="5" t="s">
        <v>18</v>
      </c>
      <c r="AD10" s="5">
        <v>253</v>
      </c>
      <c r="AE10" s="7">
        <v>32938</v>
      </c>
      <c r="AF10" s="5">
        <v>2</v>
      </c>
      <c r="AG10" s="5" t="s">
        <v>16</v>
      </c>
      <c r="AK10" t="s">
        <v>423</v>
      </c>
    </row>
    <row r="11" spans="1:37" ht="33" x14ac:dyDescent="0.25">
      <c r="A11" t="s">
        <v>181</v>
      </c>
      <c r="B11" s="6" t="s">
        <v>180</v>
      </c>
      <c r="C11" s="9" t="s">
        <v>304</v>
      </c>
      <c r="D11" s="9" t="s">
        <v>304</v>
      </c>
      <c r="E11" t="s">
        <v>371</v>
      </c>
      <c r="F11" t="s">
        <v>370</v>
      </c>
      <c r="G11">
        <v>61761</v>
      </c>
      <c r="H11">
        <v>1990</v>
      </c>
      <c r="I11" s="11" t="s">
        <v>403</v>
      </c>
      <c r="J11">
        <v>6</v>
      </c>
      <c r="L11" s="5">
        <v>6</v>
      </c>
      <c r="M11" s="5" t="s">
        <v>412</v>
      </c>
      <c r="N11" s="5">
        <v>253</v>
      </c>
      <c r="O11">
        <v>9</v>
      </c>
      <c r="P11" s="5" t="s">
        <v>6</v>
      </c>
      <c r="Q11" s="5">
        <v>2</v>
      </c>
      <c r="R11">
        <v>7</v>
      </c>
      <c r="S11" t="str">
        <f t="shared" si="0"/>
        <v>INTO CLIENTS VALUES (7,' Kenneth','Boatright','301-837-1750','301-837-1750','1234 Main St','IL','61761',TO_DATE('1990-3-6','YYYY,MM,DD'),'6''2"',253,9,'DE',2)</v>
      </c>
      <c r="Y11" s="5"/>
      <c r="Z11" s="6" t="s">
        <v>32</v>
      </c>
      <c r="AA11" s="5" t="s">
        <v>3</v>
      </c>
      <c r="AB11" s="5" t="s">
        <v>14</v>
      </c>
      <c r="AC11" s="5" t="s">
        <v>27</v>
      </c>
      <c r="AD11" s="5">
        <v>210</v>
      </c>
      <c r="AE11" s="7">
        <v>33588</v>
      </c>
      <c r="AF11" s="5">
        <v>1</v>
      </c>
      <c r="AG11" s="5" t="s">
        <v>33</v>
      </c>
      <c r="AK11" t="s">
        <v>423</v>
      </c>
    </row>
    <row r="12" spans="1:37" ht="33" x14ac:dyDescent="0.25">
      <c r="A12" t="s">
        <v>183</v>
      </c>
      <c r="B12" s="6" t="s">
        <v>182</v>
      </c>
      <c r="C12" s="9" t="s">
        <v>305</v>
      </c>
      <c r="D12" s="9" t="s">
        <v>305</v>
      </c>
      <c r="E12" t="s">
        <v>372</v>
      </c>
      <c r="F12" t="s">
        <v>373</v>
      </c>
      <c r="G12">
        <v>70563</v>
      </c>
      <c r="H12">
        <v>1991</v>
      </c>
      <c r="I12" s="11" t="s">
        <v>406</v>
      </c>
      <c r="J12">
        <v>16</v>
      </c>
      <c r="L12" s="5">
        <v>6</v>
      </c>
      <c r="M12" s="5" t="s">
        <v>415</v>
      </c>
      <c r="N12" s="5">
        <v>210</v>
      </c>
      <c r="O12">
        <v>9</v>
      </c>
      <c r="P12" s="5" t="s">
        <v>3</v>
      </c>
      <c r="Q12" s="5">
        <v>1</v>
      </c>
      <c r="R12">
        <v>8</v>
      </c>
      <c r="S12" t="str">
        <f t="shared" si="0"/>
        <v>INTO CLIENTS VALUES (8,' Chris','Boyd','301-837-3026','301-837-3026','1877 Ete Ct','LA','70563',TO_DATE('1991-12-16','YYYY,MM,DD'),'6''4"',210,9,'WR',1)</v>
      </c>
      <c r="Y12" s="5"/>
      <c r="Z12" s="6" t="s">
        <v>34</v>
      </c>
      <c r="AA12" s="5" t="s">
        <v>1</v>
      </c>
      <c r="AB12" s="5" t="s">
        <v>14</v>
      </c>
      <c r="AC12" s="5" t="s">
        <v>35</v>
      </c>
      <c r="AD12" s="5">
        <v>252</v>
      </c>
      <c r="AE12" s="7">
        <v>31240</v>
      </c>
      <c r="AF12" s="5">
        <v>7</v>
      </c>
      <c r="AG12" s="5" t="s">
        <v>36</v>
      </c>
      <c r="AK12" t="s">
        <v>423</v>
      </c>
    </row>
    <row r="13" spans="1:37" ht="33" x14ac:dyDescent="0.25">
      <c r="A13" t="s">
        <v>185</v>
      </c>
      <c r="B13" s="6" t="s">
        <v>184</v>
      </c>
      <c r="C13" s="9" t="s">
        <v>306</v>
      </c>
      <c r="D13" s="9" t="s">
        <v>306</v>
      </c>
      <c r="E13" t="s">
        <v>374</v>
      </c>
      <c r="F13" t="s">
        <v>370</v>
      </c>
      <c r="G13">
        <v>60611</v>
      </c>
      <c r="H13">
        <v>1985</v>
      </c>
      <c r="I13" s="11" t="s">
        <v>407</v>
      </c>
      <c r="J13">
        <v>12</v>
      </c>
      <c r="L13" s="5">
        <v>6</v>
      </c>
      <c r="M13" s="5" t="s">
        <v>416</v>
      </c>
      <c r="N13" s="5">
        <v>252</v>
      </c>
      <c r="O13">
        <v>9</v>
      </c>
      <c r="P13" s="5" t="s">
        <v>1</v>
      </c>
      <c r="Q13" s="5">
        <v>7</v>
      </c>
      <c r="R13">
        <v>9</v>
      </c>
      <c r="S13" t="str">
        <f t="shared" si="0"/>
        <v>INTO CLIENTS VALUES (9,' Jasper','Brinkley','301-837-2928','301-837-2928','717 E Michigan Ave','IL','60611',TO_DATE('1985-7-12','YYYY,MM,DD'),'6''1"',252,9,'LB',7)</v>
      </c>
      <c r="Y13" s="5">
        <v>88</v>
      </c>
      <c r="Z13" s="6" t="s">
        <v>37</v>
      </c>
      <c r="AA13" s="5" t="s">
        <v>3</v>
      </c>
      <c r="AB13" s="5" t="s">
        <v>14</v>
      </c>
      <c r="AC13" s="5" t="s">
        <v>18</v>
      </c>
      <c r="AD13" s="5">
        <v>220</v>
      </c>
      <c r="AE13" s="7">
        <v>32451</v>
      </c>
      <c r="AF13" s="5">
        <v>6</v>
      </c>
      <c r="AG13" s="5" t="s">
        <v>22</v>
      </c>
      <c r="AK13" t="s">
        <v>423</v>
      </c>
    </row>
    <row r="14" spans="1:37" ht="33" x14ac:dyDescent="0.25">
      <c r="A14" t="s">
        <v>187</v>
      </c>
      <c r="B14" s="6" t="s">
        <v>186</v>
      </c>
      <c r="C14" s="9" t="s">
        <v>307</v>
      </c>
      <c r="D14" s="9" t="s">
        <v>307</v>
      </c>
      <c r="E14" t="s">
        <v>375</v>
      </c>
      <c r="F14" t="s">
        <v>364</v>
      </c>
      <c r="G14">
        <v>98684</v>
      </c>
      <c r="H14">
        <v>1988</v>
      </c>
      <c r="I14" s="11" t="s">
        <v>408</v>
      </c>
      <c r="J14">
        <v>4</v>
      </c>
      <c r="L14" s="5">
        <v>6</v>
      </c>
      <c r="M14" s="5" t="s">
        <v>412</v>
      </c>
      <c r="N14" s="5">
        <v>220</v>
      </c>
      <c r="O14">
        <v>9</v>
      </c>
      <c r="P14" s="5" t="s">
        <v>3</v>
      </c>
      <c r="Q14" s="5">
        <v>6</v>
      </c>
      <c r="R14">
        <v>10</v>
      </c>
      <c r="S14" t="str">
        <f t="shared" si="0"/>
        <v>INTO CLIENTS VALUES (10,' Dez','Bryant','202-357-5263','202-357-5263','4562 Rt 78 E','WA','98684',TO_DATE('1988-11-4','YYYY,MM,DD'),'6''2"',220,9,'WR',6)</v>
      </c>
      <c r="Y14" s="5">
        <v>39</v>
      </c>
      <c r="Z14" s="6" t="s">
        <v>38</v>
      </c>
      <c r="AA14" s="5" t="s">
        <v>7</v>
      </c>
      <c r="AB14" s="5" t="s">
        <v>14</v>
      </c>
      <c r="AC14" s="5" t="s">
        <v>21</v>
      </c>
      <c r="AD14" s="5">
        <v>210</v>
      </c>
      <c r="AE14" s="7">
        <v>31551</v>
      </c>
      <c r="AF14" s="5">
        <v>8</v>
      </c>
      <c r="AG14" s="5" t="s">
        <v>39</v>
      </c>
      <c r="AK14" t="s">
        <v>423</v>
      </c>
    </row>
    <row r="15" spans="1:37" ht="33" x14ac:dyDescent="0.25">
      <c r="A15" t="s">
        <v>189</v>
      </c>
      <c r="B15" s="6" t="s">
        <v>188</v>
      </c>
      <c r="C15" s="8" t="s">
        <v>308</v>
      </c>
      <c r="D15" s="8" t="s">
        <v>308</v>
      </c>
      <c r="E15" t="s">
        <v>376</v>
      </c>
      <c r="F15" t="s">
        <v>377</v>
      </c>
      <c r="G15">
        <v>97403</v>
      </c>
      <c r="H15">
        <v>1986</v>
      </c>
      <c r="I15" s="11" t="s">
        <v>409</v>
      </c>
      <c r="J15">
        <v>19</v>
      </c>
      <c r="L15" s="5">
        <v>6</v>
      </c>
      <c r="M15" s="5" t="s">
        <v>413</v>
      </c>
      <c r="N15" s="5">
        <v>210</v>
      </c>
      <c r="O15">
        <v>9</v>
      </c>
      <c r="P15" s="5" t="s">
        <v>7</v>
      </c>
      <c r="Q15" s="5">
        <v>8</v>
      </c>
      <c r="R15">
        <v>11</v>
      </c>
      <c r="S15" t="str">
        <f t="shared" si="0"/>
        <v>INTO CLIENTS VALUES (11,' Brandon','Carr','301-837-3018','301-837-3018','2732 Baker Blvd.','OR','97403',TO_DATE('1986-5-19','YYYY,MM,DD'),'6''0"',210,9,'CB',8)</v>
      </c>
      <c r="Y15" s="5">
        <v>42</v>
      </c>
      <c r="Z15" s="6" t="s">
        <v>40</v>
      </c>
      <c r="AA15" s="5" t="s">
        <v>41</v>
      </c>
      <c r="AB15" s="5" t="s">
        <v>14</v>
      </c>
      <c r="AC15" s="5" t="s">
        <v>18</v>
      </c>
      <c r="AD15" s="5">
        <v>218</v>
      </c>
      <c r="AE15" s="7">
        <v>32184</v>
      </c>
      <c r="AF15" s="5">
        <v>6</v>
      </c>
      <c r="AG15" s="5" t="s">
        <v>42</v>
      </c>
      <c r="AK15" t="s">
        <v>423</v>
      </c>
    </row>
    <row r="16" spans="1:37" ht="33" x14ac:dyDescent="0.25">
      <c r="A16" t="s">
        <v>191</v>
      </c>
      <c r="B16" s="6" t="s">
        <v>190</v>
      </c>
      <c r="C16" s="9" t="s">
        <v>309</v>
      </c>
      <c r="D16" s="9" t="s">
        <v>309</v>
      </c>
      <c r="E16" t="s">
        <v>378</v>
      </c>
      <c r="F16" t="s">
        <v>377</v>
      </c>
      <c r="G16">
        <v>97827</v>
      </c>
      <c r="H16">
        <v>1988</v>
      </c>
      <c r="I16" s="11" t="s">
        <v>399</v>
      </c>
      <c r="J16">
        <v>11</v>
      </c>
      <c r="L16" s="5">
        <v>6</v>
      </c>
      <c r="M16" s="5" t="s">
        <v>412</v>
      </c>
      <c r="N16" s="5">
        <v>218</v>
      </c>
      <c r="O16">
        <v>9</v>
      </c>
      <c r="P16" s="5" t="s">
        <v>41</v>
      </c>
      <c r="Q16" s="5">
        <v>6</v>
      </c>
      <c r="R16">
        <v>12</v>
      </c>
      <c r="S16" t="str">
        <f t="shared" si="0"/>
        <v>INTO CLIENTS VALUES (12,' Barry','Church','301-837-1966','301-837-1966','City Center Plaza 516 Main St.','OR','97827',TO_DATE('1988-2-11','YYYY,MM,DD'),'6''2"',218,9,'SS',6)</v>
      </c>
      <c r="Y16" s="5">
        <v>24</v>
      </c>
      <c r="Z16" s="6" t="s">
        <v>43</v>
      </c>
      <c r="AA16" s="5" t="s">
        <v>7</v>
      </c>
      <c r="AB16" s="5" t="s">
        <v>14</v>
      </c>
      <c r="AC16" s="5" t="s">
        <v>44</v>
      </c>
      <c r="AD16" s="5">
        <v>192</v>
      </c>
      <c r="AE16" s="7">
        <v>32911</v>
      </c>
      <c r="AF16" s="5">
        <v>4</v>
      </c>
      <c r="AG16" s="5" t="s">
        <v>45</v>
      </c>
      <c r="AK16" t="s">
        <v>423</v>
      </c>
    </row>
    <row r="17" spans="1:37" ht="33" x14ac:dyDescent="0.25">
      <c r="A17" t="s">
        <v>193</v>
      </c>
      <c r="B17" s="6" t="s">
        <v>192</v>
      </c>
      <c r="C17" s="9" t="s">
        <v>310</v>
      </c>
      <c r="D17" s="9" t="s">
        <v>310</v>
      </c>
      <c r="E17" t="s">
        <v>379</v>
      </c>
      <c r="F17" t="s">
        <v>364</v>
      </c>
      <c r="G17">
        <v>99362</v>
      </c>
      <c r="H17">
        <v>1990</v>
      </c>
      <c r="I17" s="11" t="s">
        <v>399</v>
      </c>
      <c r="J17">
        <v>7</v>
      </c>
      <c r="L17" s="5">
        <v>5</v>
      </c>
      <c r="M17" s="5" t="s">
        <v>417</v>
      </c>
      <c r="N17" s="5">
        <v>192</v>
      </c>
      <c r="O17">
        <v>9</v>
      </c>
      <c r="P17" s="5" t="s">
        <v>7</v>
      </c>
      <c r="Q17" s="5">
        <v>4</v>
      </c>
      <c r="R17">
        <v>13</v>
      </c>
      <c r="S17" t="str">
        <f t="shared" si="0"/>
        <v>INTO CLIENTS VALUES (13,' Morris','Claiborne','301-837-2941','301-837-2941','12 Orchestra Terrace','WA','99362',TO_DATE('1990-2-7','YYYY,MM,DD'),'5''11"',192,9,'CB',4)</v>
      </c>
      <c r="Y17" s="5"/>
      <c r="Z17" s="6" t="s">
        <v>46</v>
      </c>
      <c r="AA17" s="5" t="s">
        <v>5</v>
      </c>
      <c r="AB17" s="5" t="s">
        <v>14</v>
      </c>
      <c r="AC17" s="5" t="s">
        <v>18</v>
      </c>
      <c r="AD17" s="5">
        <v>300</v>
      </c>
      <c r="AE17" s="7">
        <v>33249</v>
      </c>
      <c r="AF17" s="5">
        <v>2</v>
      </c>
      <c r="AG17" s="5" t="s">
        <v>47</v>
      </c>
      <c r="AK17" t="s">
        <v>423</v>
      </c>
    </row>
    <row r="18" spans="1:37" ht="33" x14ac:dyDescent="0.25">
      <c r="A18" t="s">
        <v>195</v>
      </c>
      <c r="B18" s="6" t="s">
        <v>194</v>
      </c>
      <c r="C18" s="9" t="s">
        <v>308</v>
      </c>
      <c r="D18" s="9" t="s">
        <v>308</v>
      </c>
      <c r="E18" t="s">
        <v>380</v>
      </c>
      <c r="F18" t="s">
        <v>316</v>
      </c>
      <c r="G18">
        <v>94117</v>
      </c>
      <c r="H18">
        <v>1991</v>
      </c>
      <c r="I18" s="11" t="s">
        <v>401</v>
      </c>
      <c r="J18">
        <v>11</v>
      </c>
      <c r="L18" s="5">
        <v>6</v>
      </c>
      <c r="M18" s="5" t="s">
        <v>412</v>
      </c>
      <c r="N18" s="5">
        <v>300</v>
      </c>
      <c r="O18">
        <v>9</v>
      </c>
      <c r="P18" s="5" t="s">
        <v>5</v>
      </c>
      <c r="Q18" s="5">
        <v>2</v>
      </c>
      <c r="R18">
        <v>14</v>
      </c>
      <c r="S18" t="str">
        <f t="shared" si="0"/>
        <v>INTO CLIENTS VALUES (14,' Davon','Coleman','301-837-3018','301-837-3018','87 Polk St. Suite 5','CA','94117',TO_DATE('1991-1-11','YYYY,MM,DD'),'6''2"',300,9,'DT',2)</v>
      </c>
      <c r="Y18" s="5"/>
      <c r="Z18" s="6" t="s">
        <v>48</v>
      </c>
      <c r="AA18" s="5" t="s">
        <v>0</v>
      </c>
      <c r="AB18" s="5" t="s">
        <v>14</v>
      </c>
      <c r="AC18" s="5" t="s">
        <v>35</v>
      </c>
      <c r="AD18" s="5">
        <v>252</v>
      </c>
      <c r="AE18" s="7">
        <v>31474</v>
      </c>
      <c r="AF18" s="5">
        <v>5</v>
      </c>
      <c r="AG18" s="5" t="s">
        <v>49</v>
      </c>
      <c r="AK18" t="s">
        <v>423</v>
      </c>
    </row>
    <row r="19" spans="1:37" ht="33" x14ac:dyDescent="0.25">
      <c r="A19" t="s">
        <v>197</v>
      </c>
      <c r="B19" s="6" t="s">
        <v>196</v>
      </c>
      <c r="C19" s="8" t="s">
        <v>311</v>
      </c>
      <c r="D19" s="8" t="s">
        <v>311</v>
      </c>
      <c r="E19" t="s">
        <v>381</v>
      </c>
      <c r="F19" t="s">
        <v>377</v>
      </c>
      <c r="G19">
        <v>97219</v>
      </c>
      <c r="H19">
        <v>1986</v>
      </c>
      <c r="I19" s="11" t="s">
        <v>403</v>
      </c>
      <c r="J19">
        <v>3</v>
      </c>
      <c r="L19" s="5">
        <v>6</v>
      </c>
      <c r="M19" s="5" t="s">
        <v>416</v>
      </c>
      <c r="N19" s="5">
        <v>252</v>
      </c>
      <c r="O19">
        <v>9</v>
      </c>
      <c r="P19" s="5" t="s">
        <v>0</v>
      </c>
      <c r="Q19" s="5">
        <v>5</v>
      </c>
      <c r="R19">
        <v>15</v>
      </c>
      <c r="S19" t="str">
        <f t="shared" si="0"/>
        <v>INTO CLIENTS VALUES (15,' Jed','Collins','202-357-7464','202-357-7464','89 Chiaroscuro Rd.','OR','97219',TO_DATE('1986-3-3','YYYY,MM,DD'),'6''1"',252,9,'RB',5)</v>
      </c>
      <c r="Y19" s="5">
        <v>58</v>
      </c>
      <c r="Z19" s="6" t="s">
        <v>50</v>
      </c>
      <c r="AA19" s="5" t="s">
        <v>6</v>
      </c>
      <c r="AB19" s="5" t="s">
        <v>14</v>
      </c>
      <c r="AC19" s="5" t="s">
        <v>51</v>
      </c>
      <c r="AD19" s="5">
        <v>275</v>
      </c>
      <c r="AE19" s="7">
        <v>32393</v>
      </c>
      <c r="AF19" s="5">
        <v>4</v>
      </c>
      <c r="AG19" s="5" t="s">
        <v>52</v>
      </c>
      <c r="AK19" t="s">
        <v>423</v>
      </c>
    </row>
    <row r="20" spans="1:37" ht="33" x14ac:dyDescent="0.25">
      <c r="A20" t="s">
        <v>199</v>
      </c>
      <c r="B20" s="6" t="s">
        <v>198</v>
      </c>
      <c r="C20" s="9" t="s">
        <v>312</v>
      </c>
      <c r="D20" s="9" t="s">
        <v>312</v>
      </c>
      <c r="E20" t="s">
        <v>382</v>
      </c>
      <c r="F20" t="s">
        <v>383</v>
      </c>
      <c r="G20">
        <v>99508</v>
      </c>
      <c r="H20">
        <v>1988</v>
      </c>
      <c r="I20" s="11" t="s">
        <v>400</v>
      </c>
      <c r="J20">
        <v>7</v>
      </c>
      <c r="L20" s="5">
        <v>6</v>
      </c>
      <c r="M20" s="5" t="s">
        <v>418</v>
      </c>
      <c r="N20" s="5">
        <v>275</v>
      </c>
      <c r="O20">
        <v>9</v>
      </c>
      <c r="P20" s="5" t="s">
        <v>6</v>
      </c>
      <c r="Q20" s="5">
        <v>4</v>
      </c>
      <c r="R20">
        <v>16</v>
      </c>
      <c r="S20" t="str">
        <f t="shared" si="0"/>
        <v>INTO CLIENTS VALUES (16,' Jack','Crawford','202-357-7467','202-357-7467','2743 Bering St.','AK','99508',TO_DATE('1988-9-7','YYYY,MM,DD'),'6''5"',275,9,'DE',4)</v>
      </c>
      <c r="Y20" s="5">
        <v>98</v>
      </c>
      <c r="Z20" s="6" t="s">
        <v>53</v>
      </c>
      <c r="AA20" s="5" t="s">
        <v>5</v>
      </c>
      <c r="AB20" s="5" t="s">
        <v>14</v>
      </c>
      <c r="AC20" s="5" t="s">
        <v>27</v>
      </c>
      <c r="AD20" s="5">
        <v>285</v>
      </c>
      <c r="AE20" s="7">
        <v>32834</v>
      </c>
      <c r="AF20" s="5">
        <v>4</v>
      </c>
      <c r="AG20" s="5" t="s">
        <v>54</v>
      </c>
      <c r="AK20" t="s">
        <v>423</v>
      </c>
    </row>
    <row r="21" spans="1:37" ht="33" x14ac:dyDescent="0.25">
      <c r="A21" t="s">
        <v>200</v>
      </c>
      <c r="B21" s="6" t="s">
        <v>198</v>
      </c>
      <c r="C21" s="9" t="s">
        <v>313</v>
      </c>
      <c r="D21" s="9" t="s">
        <v>313</v>
      </c>
      <c r="E21" t="s">
        <v>384</v>
      </c>
      <c r="F21" t="s">
        <v>385</v>
      </c>
      <c r="G21">
        <v>87110</v>
      </c>
      <c r="H21">
        <v>1989</v>
      </c>
      <c r="I21" s="11" t="s">
        <v>408</v>
      </c>
      <c r="J21">
        <v>22</v>
      </c>
      <c r="L21" s="5">
        <v>6</v>
      </c>
      <c r="M21" s="5" t="s">
        <v>415</v>
      </c>
      <c r="N21" s="5">
        <v>285</v>
      </c>
      <c r="O21">
        <v>9</v>
      </c>
      <c r="P21" s="5" t="s">
        <v>5</v>
      </c>
      <c r="Q21" s="5">
        <v>4</v>
      </c>
      <c r="R21">
        <v>17</v>
      </c>
      <c r="S21" t="str">
        <f t="shared" si="0"/>
        <v>INTO CLIENTS VALUES (17,' Tyrone','Crawford','202-357-5300','202-357-5300','2817 Milton Dr.','NM','87110',TO_DATE('1989-11-22','YYYY,MM,DD'),'6''4"',285,9,'DT',4)</v>
      </c>
      <c r="Y21" s="5"/>
      <c r="Z21" s="6" t="s">
        <v>55</v>
      </c>
      <c r="AA21" s="5" t="s">
        <v>1</v>
      </c>
      <c r="AB21" s="5" t="s">
        <v>14</v>
      </c>
      <c r="AC21" s="5" t="s">
        <v>18</v>
      </c>
      <c r="AD21" s="5">
        <v>251</v>
      </c>
      <c r="AE21" s="7">
        <v>33244</v>
      </c>
      <c r="AF21" s="5">
        <v>2</v>
      </c>
      <c r="AG21" s="5" t="s">
        <v>56</v>
      </c>
      <c r="AK21" t="s">
        <v>423</v>
      </c>
    </row>
    <row r="22" spans="1:37" x14ac:dyDescent="0.25">
      <c r="A22" t="s">
        <v>202</v>
      </c>
      <c r="B22" s="6" t="s">
        <v>201</v>
      </c>
      <c r="C22" s="9" t="s">
        <v>314</v>
      </c>
      <c r="D22" s="9" t="s">
        <v>314</v>
      </c>
      <c r="E22" t="s">
        <v>386</v>
      </c>
      <c r="F22" t="s">
        <v>387</v>
      </c>
      <c r="G22">
        <v>83720</v>
      </c>
      <c r="H22">
        <v>1991</v>
      </c>
      <c r="I22" s="11" t="s">
        <v>401</v>
      </c>
      <c r="J22">
        <v>6</v>
      </c>
      <c r="L22" s="5">
        <v>6</v>
      </c>
      <c r="M22" s="5" t="s">
        <v>412</v>
      </c>
      <c r="N22" s="5">
        <v>251</v>
      </c>
      <c r="O22">
        <v>9</v>
      </c>
      <c r="P22" s="5" t="s">
        <v>1</v>
      </c>
      <c r="Q22" s="5">
        <v>2</v>
      </c>
      <c r="R22">
        <v>18</v>
      </c>
      <c r="S22" t="str">
        <f t="shared" si="0"/>
        <v>INTO CLIENTS VALUES (18,' Troy','Davis','301-837-3023','301-837-3023','187 Suffolk Ln.','ID','83720',TO_DATE('1991-1-6','YYYY,MM,DD'),'6''2"',251,9,'LB',2)</v>
      </c>
      <c r="Y22" s="5"/>
      <c r="Z22" s="6" t="s">
        <v>57</v>
      </c>
      <c r="AA22" s="5" t="s">
        <v>8</v>
      </c>
      <c r="AB22" s="5" t="s">
        <v>14</v>
      </c>
      <c r="AC22" s="5" t="s">
        <v>58</v>
      </c>
      <c r="AD22" s="5">
        <v>310</v>
      </c>
      <c r="AE22" s="7">
        <v>33080</v>
      </c>
      <c r="AF22" s="5">
        <v>1</v>
      </c>
      <c r="AG22" s="5" t="s">
        <v>59</v>
      </c>
      <c r="AK22" t="s">
        <v>423</v>
      </c>
    </row>
    <row r="23" spans="1:37" ht="33" x14ac:dyDescent="0.25">
      <c r="A23" t="s">
        <v>204</v>
      </c>
      <c r="B23" s="6" t="s">
        <v>203</v>
      </c>
      <c r="C23" s="9" t="s">
        <v>311</v>
      </c>
      <c r="D23" s="9" t="s">
        <v>311</v>
      </c>
      <c r="E23" t="s">
        <v>388</v>
      </c>
      <c r="F23" t="s">
        <v>389</v>
      </c>
      <c r="G23">
        <v>82520</v>
      </c>
      <c r="H23">
        <v>1990</v>
      </c>
      <c r="I23" s="11" t="s">
        <v>407</v>
      </c>
      <c r="J23">
        <v>26</v>
      </c>
      <c r="L23" s="5">
        <v>6</v>
      </c>
      <c r="M23" s="5" t="s">
        <v>419</v>
      </c>
      <c r="N23" s="5">
        <v>310</v>
      </c>
      <c r="O23">
        <v>9</v>
      </c>
      <c r="P23" s="5" t="s">
        <v>8</v>
      </c>
      <c r="Q23" s="5">
        <v>1</v>
      </c>
      <c r="R23">
        <v>19</v>
      </c>
      <c r="S23" t="str">
        <f t="shared" si="0"/>
        <v>INTO CLIENTS VALUES (19,' R.J.','Dill','202-357-7464','202-357-7464','P.O. Box 555','WY','82520',TO_DATE('1990-7-26','YYYY,MM,DD'),'6''7"',310,9,'T',1)</v>
      </c>
      <c r="Y23" s="5">
        <v>25</v>
      </c>
      <c r="Z23" s="6" t="s">
        <v>60</v>
      </c>
      <c r="AA23" s="5" t="s">
        <v>0</v>
      </c>
      <c r="AB23" s="5" t="s">
        <v>14</v>
      </c>
      <c r="AC23" s="5" t="s">
        <v>24</v>
      </c>
      <c r="AD23" s="5">
        <v>195</v>
      </c>
      <c r="AE23" s="7">
        <v>32898</v>
      </c>
      <c r="AF23" s="5">
        <v>4</v>
      </c>
      <c r="AG23" s="5" t="s">
        <v>61</v>
      </c>
      <c r="AK23" t="s">
        <v>423</v>
      </c>
    </row>
    <row r="24" spans="1:37" ht="33" x14ac:dyDescent="0.25">
      <c r="A24" t="s">
        <v>206</v>
      </c>
      <c r="B24" s="6" t="s">
        <v>205</v>
      </c>
      <c r="C24" s="8" t="s">
        <v>315</v>
      </c>
      <c r="D24" s="8" t="s">
        <v>315</v>
      </c>
      <c r="E24" t="s">
        <v>390</v>
      </c>
      <c r="F24" t="s">
        <v>391</v>
      </c>
      <c r="G24">
        <v>2909</v>
      </c>
      <c r="H24">
        <v>1990</v>
      </c>
      <c r="I24" s="11" t="s">
        <v>401</v>
      </c>
      <c r="J24">
        <v>25</v>
      </c>
      <c r="L24" s="5">
        <v>5</v>
      </c>
      <c r="M24" s="5" t="s">
        <v>414</v>
      </c>
      <c r="N24" s="5">
        <v>195</v>
      </c>
      <c r="O24">
        <v>9</v>
      </c>
      <c r="P24" s="5" t="s">
        <v>0</v>
      </c>
      <c r="Q24" s="5">
        <v>4</v>
      </c>
      <c r="R24">
        <v>20</v>
      </c>
      <c r="S24" t="str">
        <f t="shared" si="0"/>
        <v>INTO CLIENTS VALUES (20,' Lance','Dunbar','301-837-0643','301-837-0643','89 Jefferson Way Suite 2','RI','2909',TO_DATE('1990-1-25','YYYY,MM,DD'),'5''8"',195,9,'RB',4)</v>
      </c>
      <c r="Y24" s="5"/>
      <c r="Z24" s="6" t="s">
        <v>62</v>
      </c>
      <c r="AA24" s="5" t="s">
        <v>3</v>
      </c>
      <c r="AB24" s="5" t="s">
        <v>14</v>
      </c>
      <c r="AC24" s="5" t="s">
        <v>63</v>
      </c>
      <c r="AD24" s="5">
        <v>178</v>
      </c>
      <c r="AE24" s="7">
        <v>32513</v>
      </c>
      <c r="AF24" s="5">
        <v>1</v>
      </c>
      <c r="AG24" s="5" t="s">
        <v>64</v>
      </c>
      <c r="AK24" t="s">
        <v>423</v>
      </c>
    </row>
    <row r="25" spans="1:37" ht="33" x14ac:dyDescent="0.25">
      <c r="A25" t="s">
        <v>208</v>
      </c>
      <c r="B25" s="6" t="s">
        <v>207</v>
      </c>
      <c r="C25" s="9" t="s">
        <v>317</v>
      </c>
      <c r="D25" s="9" t="s">
        <v>317</v>
      </c>
      <c r="E25" t="s">
        <v>392</v>
      </c>
      <c r="F25" t="s">
        <v>393</v>
      </c>
      <c r="G25">
        <v>59801</v>
      </c>
      <c r="H25">
        <v>1989</v>
      </c>
      <c r="I25" s="11" t="s">
        <v>401</v>
      </c>
      <c r="J25">
        <v>5</v>
      </c>
      <c r="L25" s="5">
        <v>5</v>
      </c>
      <c r="M25" s="5" t="s">
        <v>420</v>
      </c>
      <c r="N25" s="5">
        <v>178</v>
      </c>
      <c r="O25">
        <v>9</v>
      </c>
      <c r="P25" s="5" t="s">
        <v>3</v>
      </c>
      <c r="Q25" s="5">
        <v>1</v>
      </c>
      <c r="R25">
        <v>21</v>
      </c>
      <c r="S25" t="str">
        <f t="shared" si="0"/>
        <v>INTO CLIENTS VALUES (21,' Reggie','Dunn','301-837-1490','301-837-1490','55 Grizzly Peak Rd.','MT','59801',TO_DATE('1989-1-5','YYYY,MM,DD'),'5''9"',178,9,'WR',1)</v>
      </c>
      <c r="Y25" s="5"/>
      <c r="Z25" s="6" t="s">
        <v>65</v>
      </c>
      <c r="AA25" s="5" t="s">
        <v>6</v>
      </c>
      <c r="AB25" s="5" t="s">
        <v>14</v>
      </c>
      <c r="AC25" s="5" t="s">
        <v>27</v>
      </c>
      <c r="AD25" s="5">
        <v>278</v>
      </c>
      <c r="AE25" s="7">
        <v>32992</v>
      </c>
      <c r="AF25" s="5">
        <v>3</v>
      </c>
      <c r="AG25" s="5" t="s">
        <v>45</v>
      </c>
      <c r="AK25" t="s">
        <v>423</v>
      </c>
    </row>
    <row r="26" spans="1:37" ht="33" x14ac:dyDescent="0.25">
      <c r="A26" t="s">
        <v>210</v>
      </c>
      <c r="B26" s="6" t="s">
        <v>209</v>
      </c>
      <c r="C26" s="9" t="s">
        <v>318</v>
      </c>
      <c r="D26" s="9" t="s">
        <v>318</v>
      </c>
      <c r="E26" t="s">
        <v>394</v>
      </c>
      <c r="F26" t="s">
        <v>395</v>
      </c>
      <c r="G26">
        <v>1742</v>
      </c>
      <c r="H26">
        <v>1990</v>
      </c>
      <c r="I26" s="11" t="s">
        <v>402</v>
      </c>
      <c r="J26">
        <v>29</v>
      </c>
      <c r="L26" s="5">
        <v>6</v>
      </c>
      <c r="M26" s="5" t="s">
        <v>415</v>
      </c>
      <c r="N26" s="5">
        <v>278</v>
      </c>
      <c r="O26">
        <v>9</v>
      </c>
      <c r="P26" s="5" t="s">
        <v>6</v>
      </c>
      <c r="Q26" s="5">
        <v>3</v>
      </c>
      <c r="R26">
        <v>22</v>
      </c>
      <c r="S26" t="str">
        <f t="shared" si="0"/>
        <v>INTO CLIENTS VALUES (22,' Lavar','Edwards','301-837-0880','301-837-0880','722 DaVinci Blvd.','MA','1742',TO_DATE('1990-4-29','YYYY,MM,DD'),'6''4"',278,9,'DE',3)</v>
      </c>
      <c r="Y26" s="5">
        <v>89</v>
      </c>
      <c r="Z26" s="6" t="s">
        <v>66</v>
      </c>
      <c r="AA26" s="5" t="s">
        <v>9</v>
      </c>
      <c r="AB26" s="5" t="s">
        <v>14</v>
      </c>
      <c r="AC26" s="5" t="s">
        <v>67</v>
      </c>
      <c r="AD26" s="5">
        <v>260</v>
      </c>
      <c r="AE26" s="7">
        <v>33272</v>
      </c>
      <c r="AF26" s="5">
        <v>3</v>
      </c>
      <c r="AG26" s="5" t="s">
        <v>68</v>
      </c>
      <c r="AK26" t="s">
        <v>423</v>
      </c>
    </row>
    <row r="27" spans="1:37" ht="33" x14ac:dyDescent="0.25">
      <c r="A27" t="s">
        <v>212</v>
      </c>
      <c r="B27" s="6" t="s">
        <v>211</v>
      </c>
      <c r="C27" s="9" t="s">
        <v>319</v>
      </c>
      <c r="D27" s="9" t="s">
        <v>319</v>
      </c>
      <c r="E27" t="s">
        <v>396</v>
      </c>
      <c r="F27" t="s">
        <v>364</v>
      </c>
      <c r="G27">
        <v>98128</v>
      </c>
      <c r="H27">
        <v>1991</v>
      </c>
      <c r="I27" s="11" t="s">
        <v>399</v>
      </c>
      <c r="J27">
        <v>3</v>
      </c>
      <c r="L27" s="5">
        <v>6</v>
      </c>
      <c r="M27" s="5" t="s">
        <v>421</v>
      </c>
      <c r="N27" s="5">
        <v>260</v>
      </c>
      <c r="O27">
        <v>9</v>
      </c>
      <c r="P27" s="5" t="s">
        <v>9</v>
      </c>
      <c r="Q27" s="5">
        <v>3</v>
      </c>
      <c r="R27">
        <v>23</v>
      </c>
      <c r="S27" t="str">
        <f t="shared" si="0"/>
        <v>INTO CLIENTS VALUES (23,' Gavin','Escobar','301-837-3080','301-837-3080','305 - 14th Ave. S. Suite 3B','WA','98128',TO_DATE('1991-2-3','YYYY,MM,DD'),'6''6"',260,9,'TE',3)</v>
      </c>
      <c r="Y27" s="5">
        <v>72</v>
      </c>
      <c r="Z27" s="6" t="s">
        <v>69</v>
      </c>
      <c r="AA27" s="5" t="s">
        <v>10</v>
      </c>
      <c r="AB27" s="5" t="s">
        <v>14</v>
      </c>
      <c r="AC27" s="5" t="s">
        <v>70</v>
      </c>
      <c r="AD27" s="5">
        <v>315</v>
      </c>
      <c r="AE27" s="7">
        <v>33315</v>
      </c>
      <c r="AF27" s="5">
        <v>3</v>
      </c>
      <c r="AG27" s="5" t="s">
        <v>71</v>
      </c>
      <c r="AK27" t="s">
        <v>423</v>
      </c>
    </row>
    <row r="28" spans="1:37" ht="33" x14ac:dyDescent="0.25">
      <c r="A28" t="s">
        <v>214</v>
      </c>
      <c r="B28" s="6" t="s">
        <v>213</v>
      </c>
      <c r="C28" s="9" t="s">
        <v>320</v>
      </c>
      <c r="D28" s="9" t="s">
        <v>320</v>
      </c>
      <c r="E28" t="s">
        <v>397</v>
      </c>
      <c r="F28" t="s">
        <v>398</v>
      </c>
      <c r="G28">
        <v>75224</v>
      </c>
      <c r="H28">
        <v>1991</v>
      </c>
      <c r="I28" s="11" t="s">
        <v>403</v>
      </c>
      <c r="J28">
        <v>18</v>
      </c>
      <c r="L28" s="5">
        <v>6</v>
      </c>
      <c r="M28" s="5" t="s">
        <v>422</v>
      </c>
      <c r="N28" s="5">
        <v>315</v>
      </c>
      <c r="O28">
        <v>9</v>
      </c>
      <c r="P28" s="5" t="s">
        <v>10</v>
      </c>
      <c r="Q28" s="5">
        <v>3</v>
      </c>
      <c r="R28">
        <v>24</v>
      </c>
      <c r="S28" t="str">
        <f t="shared" si="0"/>
        <v>INTO CLIENTS VALUES (24,' Travis','Frederick','301-837-1942','301-837-1942','2299 E Baylor Dr','TX','75224',TO_DATE('1991-3-18','YYYY,MM,DD'),'6''3"',315,9,'C',3)</v>
      </c>
      <c r="Y28" s="5">
        <v>68</v>
      </c>
      <c r="Z28" s="6" t="s">
        <v>72</v>
      </c>
      <c r="AA28" s="5" t="s">
        <v>8</v>
      </c>
      <c r="AB28" s="5" t="s">
        <v>14</v>
      </c>
      <c r="AC28" s="5" t="s">
        <v>67</v>
      </c>
      <c r="AD28" s="5">
        <v>325</v>
      </c>
      <c r="AE28" s="7">
        <v>30687</v>
      </c>
      <c r="AF28" s="5">
        <v>9</v>
      </c>
      <c r="AG28" s="5" t="s">
        <v>30</v>
      </c>
      <c r="AK28" t="s">
        <v>423</v>
      </c>
    </row>
    <row r="29" spans="1:37" ht="33" x14ac:dyDescent="0.25">
      <c r="A29" t="s">
        <v>216</v>
      </c>
      <c r="B29" s="6" t="s">
        <v>215</v>
      </c>
      <c r="C29" s="8" t="s">
        <v>321</v>
      </c>
      <c r="D29" s="8" t="s">
        <v>321</v>
      </c>
      <c r="E29" t="s">
        <v>359</v>
      </c>
      <c r="F29" t="s">
        <v>360</v>
      </c>
      <c r="G29">
        <v>46014</v>
      </c>
      <c r="H29">
        <v>1984</v>
      </c>
      <c r="I29" s="11" t="s">
        <v>401</v>
      </c>
      <c r="J29">
        <v>6</v>
      </c>
      <c r="L29" s="5">
        <v>6</v>
      </c>
      <c r="M29" s="5" t="s">
        <v>421</v>
      </c>
      <c r="N29" s="5">
        <v>325</v>
      </c>
      <c r="O29">
        <v>9</v>
      </c>
      <c r="P29" s="5" t="s">
        <v>8</v>
      </c>
      <c r="Q29" s="5">
        <v>9</v>
      </c>
      <c r="R29">
        <v>25</v>
      </c>
      <c r="S29" t="str">
        <f t="shared" si="0"/>
        <v>INTO CLIENTS VALUES (25,' Doug','Free','301-837-3710','301-837-3710','345 Winchell Pl','IN','46014',TO_DATE('1984-1-6','YYYY,MM,DD'),'6''6"',325,9,'T',9)</v>
      </c>
      <c r="Y29" s="5"/>
      <c r="Z29" s="6" t="s">
        <v>73</v>
      </c>
      <c r="AA29" s="5" t="s">
        <v>1</v>
      </c>
      <c r="AB29" s="5" t="s">
        <v>14</v>
      </c>
      <c r="AC29" s="5" t="s">
        <v>70</v>
      </c>
      <c r="AD29" s="5">
        <v>240</v>
      </c>
      <c r="AE29" s="7">
        <v>32451</v>
      </c>
      <c r="AF29" s="5">
        <v>5</v>
      </c>
      <c r="AG29" s="5" t="s">
        <v>74</v>
      </c>
      <c r="AK29" t="s">
        <v>423</v>
      </c>
    </row>
    <row r="30" spans="1:37" ht="33" x14ac:dyDescent="0.25">
      <c r="A30" t="s">
        <v>218</v>
      </c>
      <c r="B30" s="6" t="s">
        <v>217</v>
      </c>
      <c r="C30" s="9" t="s">
        <v>322</v>
      </c>
      <c r="D30" s="9" t="s">
        <v>322</v>
      </c>
      <c r="E30" t="s">
        <v>361</v>
      </c>
      <c r="F30" t="s">
        <v>362</v>
      </c>
      <c r="G30">
        <v>72018</v>
      </c>
      <c r="H30">
        <v>1988</v>
      </c>
      <c r="I30" s="11" t="s">
        <v>408</v>
      </c>
      <c r="J30">
        <v>4</v>
      </c>
      <c r="L30" s="5">
        <v>6</v>
      </c>
      <c r="M30" s="5" t="s">
        <v>422</v>
      </c>
      <c r="N30" s="5">
        <v>240</v>
      </c>
      <c r="O30">
        <v>9</v>
      </c>
      <c r="P30" s="5" t="s">
        <v>1</v>
      </c>
      <c r="Q30" s="5">
        <v>5</v>
      </c>
      <c r="R30">
        <v>26</v>
      </c>
      <c r="S30" t="str">
        <f t="shared" si="0"/>
        <v>INTO CLIENTS VALUES (26,' Andrew','Gachkar','301-837-0366','301-837-0366','1298 E Smathers St','AR','72018',TO_DATE('1988-11-4','YYYY,MM,DD'),'6''3"',240,9,'LB',5)</v>
      </c>
      <c r="Y30" s="5">
        <v>71</v>
      </c>
      <c r="Z30" s="6" t="s">
        <v>75</v>
      </c>
      <c r="AA30" s="5" t="s">
        <v>6</v>
      </c>
      <c r="AB30" s="5" t="s">
        <v>14</v>
      </c>
      <c r="AC30" s="5" t="s">
        <v>27</v>
      </c>
      <c r="AD30" s="5">
        <v>270</v>
      </c>
      <c r="AE30" s="7">
        <v>33357</v>
      </c>
      <c r="AF30" s="5">
        <v>2</v>
      </c>
      <c r="AG30" s="5" t="s">
        <v>76</v>
      </c>
      <c r="AK30" t="s">
        <v>423</v>
      </c>
    </row>
    <row r="31" spans="1:37" ht="33" x14ac:dyDescent="0.25">
      <c r="A31" t="s">
        <v>220</v>
      </c>
      <c r="B31" s="6" t="s">
        <v>219</v>
      </c>
      <c r="C31" s="9" t="s">
        <v>323</v>
      </c>
      <c r="D31" s="9" t="s">
        <v>323</v>
      </c>
      <c r="E31" t="s">
        <v>363</v>
      </c>
      <c r="F31" t="s">
        <v>364</v>
      </c>
      <c r="G31">
        <v>98373</v>
      </c>
      <c r="H31">
        <v>1991</v>
      </c>
      <c r="I31" s="11" t="s">
        <v>402</v>
      </c>
      <c r="J31">
        <v>29</v>
      </c>
      <c r="L31" s="5">
        <v>6</v>
      </c>
      <c r="M31" s="5" t="s">
        <v>415</v>
      </c>
      <c r="N31" s="5">
        <v>270</v>
      </c>
      <c r="O31">
        <v>9</v>
      </c>
      <c r="P31" s="5" t="s">
        <v>6</v>
      </c>
      <c r="Q31" s="5">
        <v>2</v>
      </c>
      <c r="R31">
        <v>27</v>
      </c>
      <c r="S31" t="str">
        <f t="shared" si="0"/>
        <v>INTO CLIENTS VALUES (27,' Ben','Gardner','301-837-0450','301-837-0450','6925 N Parkland Ave','WA','98373',TO_DATE('1991-4-29','YYYY,MM,DD'),'6''4"',270,9,'DE',2)</v>
      </c>
      <c r="Y31" s="5">
        <v>84</v>
      </c>
      <c r="Z31" s="6" t="s">
        <v>77</v>
      </c>
      <c r="AA31" s="5" t="s">
        <v>9</v>
      </c>
      <c r="AB31" s="5" t="s">
        <v>14</v>
      </c>
      <c r="AC31" s="5" t="s">
        <v>27</v>
      </c>
      <c r="AD31" s="5">
        <v>260</v>
      </c>
      <c r="AE31" s="7">
        <v>32703</v>
      </c>
      <c r="AF31" s="5">
        <v>4</v>
      </c>
      <c r="AG31" s="5" t="s">
        <v>78</v>
      </c>
      <c r="AK31" t="s">
        <v>423</v>
      </c>
    </row>
    <row r="32" spans="1:37" ht="33" x14ac:dyDescent="0.25">
      <c r="A32" t="s">
        <v>171</v>
      </c>
      <c r="B32" s="6" t="s">
        <v>221</v>
      </c>
      <c r="C32" s="9" t="s">
        <v>324</v>
      </c>
      <c r="D32" s="9" t="s">
        <v>324</v>
      </c>
      <c r="E32" t="s">
        <v>365</v>
      </c>
      <c r="F32" t="s">
        <v>366</v>
      </c>
      <c r="G32">
        <v>31209</v>
      </c>
      <c r="H32">
        <v>1989</v>
      </c>
      <c r="I32" s="11" t="s">
        <v>407</v>
      </c>
      <c r="J32">
        <v>14</v>
      </c>
      <c r="L32" s="5">
        <v>6</v>
      </c>
      <c r="M32" s="5" t="s">
        <v>415</v>
      </c>
      <c r="N32" s="5">
        <v>260</v>
      </c>
      <c r="O32">
        <v>9</v>
      </c>
      <c r="P32" s="5" t="s">
        <v>9</v>
      </c>
      <c r="Q32" s="5">
        <v>4</v>
      </c>
      <c r="R32">
        <v>28</v>
      </c>
      <c r="S32" t="str">
        <f t="shared" si="0"/>
        <v>INTO CLIENTS VALUES (28,' James','Hanna','301-837-3113','301-837-3113','83 d'Urberville Ln','GA','31209',TO_DATE('1989-7-14','YYYY,MM,DD'),'6''4"',260,9,'TE',4)</v>
      </c>
      <c r="Y32" s="5"/>
      <c r="Z32" s="6" t="s">
        <v>79</v>
      </c>
      <c r="AA32" s="5" t="s">
        <v>6</v>
      </c>
      <c r="AB32" s="5" t="s">
        <v>80</v>
      </c>
      <c r="AC32" s="5" t="s">
        <v>27</v>
      </c>
      <c r="AD32" s="5">
        <v>275</v>
      </c>
      <c r="AE32" s="7">
        <v>32352</v>
      </c>
      <c r="AF32" s="5">
        <v>5</v>
      </c>
      <c r="AG32" s="5" t="s">
        <v>81</v>
      </c>
      <c r="AK32" t="s">
        <v>423</v>
      </c>
    </row>
    <row r="33" spans="1:37" ht="33" x14ac:dyDescent="0.25">
      <c r="A33" t="s">
        <v>223</v>
      </c>
      <c r="B33" s="6" t="s">
        <v>222</v>
      </c>
      <c r="C33" s="9" t="s">
        <v>325</v>
      </c>
      <c r="D33" s="9" t="s">
        <v>325</v>
      </c>
      <c r="E33" t="s">
        <v>367</v>
      </c>
      <c r="F33" t="s">
        <v>368</v>
      </c>
      <c r="G33">
        <v>52004</v>
      </c>
      <c r="H33">
        <v>1988</v>
      </c>
      <c r="I33" s="11" t="s">
        <v>407</v>
      </c>
      <c r="J33">
        <v>28</v>
      </c>
      <c r="L33" s="5">
        <v>6</v>
      </c>
      <c r="M33" s="5" t="s">
        <v>415</v>
      </c>
      <c r="N33" s="5">
        <v>275</v>
      </c>
      <c r="O33">
        <v>9</v>
      </c>
      <c r="P33" s="5" t="s">
        <v>6</v>
      </c>
      <c r="Q33" s="5">
        <v>5</v>
      </c>
      <c r="R33">
        <v>29</v>
      </c>
      <c r="S33" t="str">
        <f t="shared" si="0"/>
        <v>INTO CLIENTS VALUES (29,' Greg','Hardy','301-837-1981','301-837-1981','22717 E 73rd Ave','IA','52004',TO_DATE('1988-7-28','YYYY,MM,DD'),'6''4"',275,9,'DE',5)</v>
      </c>
      <c r="Y33" s="5">
        <v>71</v>
      </c>
      <c r="Z33" s="6" t="s">
        <v>82</v>
      </c>
      <c r="AA33" s="5" t="s">
        <v>8</v>
      </c>
      <c r="AB33" s="5" t="s">
        <v>14</v>
      </c>
      <c r="AC33" s="5" t="s">
        <v>27</v>
      </c>
      <c r="AD33" s="5">
        <v>310</v>
      </c>
      <c r="AE33" s="7">
        <v>33716</v>
      </c>
      <c r="AF33" s="5">
        <v>2</v>
      </c>
      <c r="AG33" s="5" t="s">
        <v>83</v>
      </c>
      <c r="AK33" t="s">
        <v>423</v>
      </c>
    </row>
    <row r="34" spans="1:37" ht="33" x14ac:dyDescent="0.25">
      <c r="A34" t="s">
        <v>225</v>
      </c>
      <c r="B34" s="6" t="s">
        <v>224</v>
      </c>
      <c r="C34" s="9" t="s">
        <v>326</v>
      </c>
      <c r="D34" s="9" t="s">
        <v>326</v>
      </c>
      <c r="E34" t="s">
        <v>369</v>
      </c>
      <c r="F34" t="s">
        <v>370</v>
      </c>
      <c r="G34">
        <v>61638</v>
      </c>
      <c r="H34">
        <v>1992</v>
      </c>
      <c r="I34" s="11" t="s">
        <v>402</v>
      </c>
      <c r="J34">
        <v>22</v>
      </c>
      <c r="L34" s="5">
        <v>6</v>
      </c>
      <c r="M34" s="5" t="s">
        <v>415</v>
      </c>
      <c r="N34" s="5">
        <v>310</v>
      </c>
      <c r="O34">
        <v>9</v>
      </c>
      <c r="P34" s="5" t="s">
        <v>8</v>
      </c>
      <c r="Q34" s="5">
        <v>2</v>
      </c>
      <c r="R34">
        <v>30</v>
      </c>
      <c r="S34" t="str">
        <f t="shared" si="0"/>
        <v>INTO CLIENTS VALUES (30,' Donald','Hawkins','314-801-2501','314-801-2501','1778 N Bovine Ave','IL','61638',TO_DATE('1992-4-22','YYYY,MM,DD'),'6''4"',310,9,'T',2)</v>
      </c>
      <c r="Y34" s="5">
        <v>38</v>
      </c>
      <c r="Z34" s="6" t="s">
        <v>84</v>
      </c>
      <c r="AA34" s="5" t="s">
        <v>41</v>
      </c>
      <c r="AB34" s="5" t="s">
        <v>14</v>
      </c>
      <c r="AC34" s="5" t="s">
        <v>35</v>
      </c>
      <c r="AD34" s="5">
        <v>212</v>
      </c>
      <c r="AE34" s="7">
        <v>33372</v>
      </c>
      <c r="AF34" s="5">
        <v>3</v>
      </c>
      <c r="AG34" s="5" t="s">
        <v>85</v>
      </c>
      <c r="AK34" t="s">
        <v>423</v>
      </c>
    </row>
    <row r="35" spans="1:37" ht="33" x14ac:dyDescent="0.25">
      <c r="A35" t="s">
        <v>227</v>
      </c>
      <c r="B35" s="6" t="s">
        <v>226</v>
      </c>
      <c r="C35" s="8" t="s">
        <v>327</v>
      </c>
      <c r="D35" s="8" t="s">
        <v>327</v>
      </c>
      <c r="E35" t="s">
        <v>371</v>
      </c>
      <c r="F35" t="s">
        <v>370</v>
      </c>
      <c r="G35">
        <v>61761</v>
      </c>
      <c r="H35">
        <v>1991</v>
      </c>
      <c r="I35" s="11" t="s">
        <v>409</v>
      </c>
      <c r="J35">
        <v>14</v>
      </c>
      <c r="L35" s="5">
        <v>6</v>
      </c>
      <c r="M35" s="5" t="s">
        <v>416</v>
      </c>
      <c r="N35" s="5">
        <v>212</v>
      </c>
      <c r="O35">
        <v>9</v>
      </c>
      <c r="P35" s="5" t="s">
        <v>41</v>
      </c>
      <c r="Q35" s="5">
        <v>3</v>
      </c>
      <c r="R35">
        <v>31</v>
      </c>
      <c r="S35" t="str">
        <f t="shared" si="0"/>
        <v>INTO CLIENTS VALUES (31,' Jeff','Heath','301-837-2029','301-837-2029','1234 Main St','IL','61761',TO_DATE('1991-5-14','YYYY,MM,DD'),'6''1"',212,9,'SS',3)</v>
      </c>
      <c r="Y35" s="5">
        <v>67</v>
      </c>
      <c r="Z35" s="6" t="s">
        <v>86</v>
      </c>
      <c r="AA35" s="5" t="s">
        <v>8</v>
      </c>
      <c r="AB35" s="5" t="s">
        <v>14</v>
      </c>
      <c r="AC35" s="5" t="s">
        <v>51</v>
      </c>
      <c r="AD35" s="5">
        <v>304</v>
      </c>
      <c r="AE35" s="7">
        <v>30990</v>
      </c>
      <c r="AF35" s="5">
        <v>7</v>
      </c>
      <c r="AG35" s="5" t="s">
        <v>83</v>
      </c>
      <c r="AK35" t="s">
        <v>423</v>
      </c>
    </row>
    <row r="36" spans="1:37" ht="33" x14ac:dyDescent="0.25">
      <c r="A36" t="s">
        <v>229</v>
      </c>
      <c r="B36" s="6" t="s">
        <v>228</v>
      </c>
      <c r="C36" s="9" t="s">
        <v>328</v>
      </c>
      <c r="D36" s="9" t="s">
        <v>328</v>
      </c>
      <c r="E36" t="s">
        <v>372</v>
      </c>
      <c r="F36" t="s">
        <v>373</v>
      </c>
      <c r="G36">
        <v>70563</v>
      </c>
      <c r="H36">
        <v>1984</v>
      </c>
      <c r="I36" s="11" t="s">
        <v>408</v>
      </c>
      <c r="J36">
        <v>4</v>
      </c>
      <c r="L36" s="5">
        <v>6</v>
      </c>
      <c r="M36" s="5" t="s">
        <v>418</v>
      </c>
      <c r="N36" s="5">
        <v>304</v>
      </c>
      <c r="O36">
        <v>9</v>
      </c>
      <c r="P36" s="5" t="s">
        <v>8</v>
      </c>
      <c r="Q36" s="5">
        <v>7</v>
      </c>
      <c r="R36">
        <v>32</v>
      </c>
      <c r="S36" t="str">
        <f t="shared" si="0"/>
        <v>INTO CLIENTS VALUES (32,' Tony','Hills','301-837-1643','301-837-1643','1877 Ete Ct','LA','70563',TO_DATE('1984-11-4','YYYY,MM,DD'),'6''5"',304,9,'T',7)</v>
      </c>
      <c r="Y36" s="5">
        <v>59</v>
      </c>
      <c r="Z36" s="6" t="s">
        <v>87</v>
      </c>
      <c r="AA36" s="5" t="s">
        <v>88</v>
      </c>
      <c r="AB36" s="5" t="s">
        <v>14</v>
      </c>
      <c r="AC36" s="5" t="s">
        <v>21</v>
      </c>
      <c r="AD36" s="5">
        <v>235</v>
      </c>
      <c r="AE36" s="7">
        <v>33765</v>
      </c>
      <c r="AF36" s="5">
        <v>2</v>
      </c>
      <c r="AG36" s="5" t="s">
        <v>89</v>
      </c>
      <c r="AK36" t="s">
        <v>423</v>
      </c>
    </row>
    <row r="37" spans="1:37" ht="33" x14ac:dyDescent="0.25">
      <c r="A37" t="s">
        <v>231</v>
      </c>
      <c r="B37" s="6" t="s">
        <v>230</v>
      </c>
      <c r="C37" s="9" t="s">
        <v>328</v>
      </c>
      <c r="D37" s="9" t="s">
        <v>328</v>
      </c>
      <c r="E37" t="s">
        <v>374</v>
      </c>
      <c r="F37" t="s">
        <v>370</v>
      </c>
      <c r="G37">
        <v>60611</v>
      </c>
      <c r="H37">
        <v>1992</v>
      </c>
      <c r="I37" s="11" t="s">
        <v>405</v>
      </c>
      <c r="J37">
        <v>10</v>
      </c>
      <c r="L37" s="5">
        <v>6</v>
      </c>
      <c r="M37" s="5" t="s">
        <v>413</v>
      </c>
      <c r="N37" s="5">
        <v>235</v>
      </c>
      <c r="O37">
        <v>9</v>
      </c>
      <c r="P37" s="5" t="s">
        <v>88</v>
      </c>
      <c r="Q37" s="5">
        <v>2</v>
      </c>
      <c r="R37">
        <v>33</v>
      </c>
      <c r="S37" t="str">
        <f t="shared" si="0"/>
        <v>INTO CLIENTS VALUES (33,' Anthony','Hitchens','301-837-1643','301-837-1643','717 E Michigan Ave','IL','60611',TO_DATE('1992-6-10','YYYY,MM,DD'),'6''0"',235,9,'OLB',2)</v>
      </c>
      <c r="Y37" s="5"/>
      <c r="Z37" s="6" t="s">
        <v>90</v>
      </c>
      <c r="AA37" s="5" t="s">
        <v>11</v>
      </c>
      <c r="AB37" s="5" t="s">
        <v>14</v>
      </c>
      <c r="AC37" s="5" t="s">
        <v>70</v>
      </c>
      <c r="AD37" s="5">
        <v>217</v>
      </c>
      <c r="AE37" s="7">
        <v>32556</v>
      </c>
      <c r="AF37" s="5">
        <v>0</v>
      </c>
      <c r="AG37" s="5" t="s">
        <v>91</v>
      </c>
      <c r="AK37" t="s">
        <v>423</v>
      </c>
    </row>
    <row r="38" spans="1:37" ht="33" x14ac:dyDescent="0.25">
      <c r="A38" t="s">
        <v>233</v>
      </c>
      <c r="B38" s="6" t="s">
        <v>232</v>
      </c>
      <c r="C38" s="9" t="s">
        <v>329</v>
      </c>
      <c r="D38" s="9" t="s">
        <v>329</v>
      </c>
      <c r="E38" t="s">
        <v>375</v>
      </c>
      <c r="F38" t="s">
        <v>364</v>
      </c>
      <c r="G38">
        <v>98684</v>
      </c>
      <c r="H38">
        <v>1989</v>
      </c>
      <c r="I38" s="11" t="s">
        <v>399</v>
      </c>
      <c r="J38">
        <v>17</v>
      </c>
      <c r="L38" s="5">
        <v>6</v>
      </c>
      <c r="M38" s="5" t="s">
        <v>422</v>
      </c>
      <c r="N38" s="5">
        <v>217</v>
      </c>
      <c r="O38">
        <v>9</v>
      </c>
      <c r="P38" s="5" t="s">
        <v>11</v>
      </c>
      <c r="Q38" s="5">
        <v>0</v>
      </c>
      <c r="R38">
        <v>34</v>
      </c>
      <c r="S38" t="str">
        <f t="shared" si="0"/>
        <v>INTO CLIENTS VALUES (34,' Tom','Hornsey','301-837-0760','301-837-0760','4562 Rt 78 E','WA','98684',TO_DATE('1989-2-17','YYYY,MM,DD'),'6''3"',217,9,'P',0)</v>
      </c>
      <c r="Y38" s="5"/>
      <c r="Z38" s="6" t="s">
        <v>92</v>
      </c>
      <c r="AA38" s="5" t="s">
        <v>93</v>
      </c>
      <c r="AB38" s="5" t="s">
        <v>14</v>
      </c>
      <c r="AC38" s="5" t="s">
        <v>44</v>
      </c>
      <c r="AD38" s="5">
        <v>209</v>
      </c>
      <c r="AE38" s="7">
        <v>32777</v>
      </c>
      <c r="AF38" s="5">
        <v>1</v>
      </c>
      <c r="AG38" s="5" t="s">
        <v>47</v>
      </c>
      <c r="AK38" t="s">
        <v>423</v>
      </c>
    </row>
    <row r="39" spans="1:37" ht="33" x14ac:dyDescent="0.25">
      <c r="A39" t="s">
        <v>235</v>
      </c>
      <c r="B39" s="6" t="s">
        <v>234</v>
      </c>
      <c r="C39" s="9" t="s">
        <v>330</v>
      </c>
      <c r="D39" s="9" t="s">
        <v>330</v>
      </c>
      <c r="E39" t="s">
        <v>376</v>
      </c>
      <c r="F39" t="s">
        <v>377</v>
      </c>
      <c r="G39">
        <v>97403</v>
      </c>
      <c r="H39">
        <v>1989</v>
      </c>
      <c r="I39" s="11" t="s">
        <v>400</v>
      </c>
      <c r="J39">
        <v>26</v>
      </c>
      <c r="L39" s="5">
        <v>5</v>
      </c>
      <c r="M39" s="5" t="s">
        <v>417</v>
      </c>
      <c r="N39" s="5">
        <v>209</v>
      </c>
      <c r="O39">
        <v>9</v>
      </c>
      <c r="P39" s="5" t="s">
        <v>93</v>
      </c>
      <c r="Q39" s="5">
        <v>1</v>
      </c>
      <c r="R39">
        <v>35</v>
      </c>
      <c r="S39" t="str">
        <f t="shared" si="0"/>
        <v>INTO CLIENTS VALUES (35,' Keelan','Johnson','301-837-0294','301-837-0294','2732 Baker Blvd.','OR','97403',TO_DATE('1989-9-26','YYYY,MM,DD'),'5''11"',209,9,'DB',1)</v>
      </c>
      <c r="Y39" s="5">
        <v>6</v>
      </c>
      <c r="Z39" s="6" t="s">
        <v>94</v>
      </c>
      <c r="AA39" s="5" t="s">
        <v>11</v>
      </c>
      <c r="AB39" s="5" t="s">
        <v>14</v>
      </c>
      <c r="AC39" s="5" t="s">
        <v>21</v>
      </c>
      <c r="AD39" s="5">
        <v>205</v>
      </c>
      <c r="AE39" s="7">
        <v>32710</v>
      </c>
      <c r="AF39" s="5">
        <v>4</v>
      </c>
      <c r="AG39" s="5" t="s">
        <v>95</v>
      </c>
      <c r="AK39" t="s">
        <v>423</v>
      </c>
    </row>
    <row r="40" spans="1:37" ht="33" x14ac:dyDescent="0.25">
      <c r="A40" t="s">
        <v>183</v>
      </c>
      <c r="B40" s="6" t="s">
        <v>236</v>
      </c>
      <c r="C40" s="9" t="s">
        <v>331</v>
      </c>
      <c r="D40" s="9" t="s">
        <v>331</v>
      </c>
      <c r="E40" t="s">
        <v>378</v>
      </c>
      <c r="F40" t="s">
        <v>377</v>
      </c>
      <c r="G40">
        <v>97827</v>
      </c>
      <c r="H40">
        <v>1989</v>
      </c>
      <c r="I40" s="11" t="s">
        <v>407</v>
      </c>
      <c r="J40">
        <v>21</v>
      </c>
      <c r="L40" s="5">
        <v>6</v>
      </c>
      <c r="M40" s="5" t="s">
        <v>413</v>
      </c>
      <c r="N40" s="5">
        <v>205</v>
      </c>
      <c r="O40">
        <v>9</v>
      </c>
      <c r="P40" s="5" t="s">
        <v>11</v>
      </c>
      <c r="Q40" s="5">
        <v>4</v>
      </c>
      <c r="R40">
        <v>36</v>
      </c>
      <c r="S40" t="str">
        <f t="shared" si="0"/>
        <v>INTO CLIENTS VALUES (36,' Chris','Jones','301-837-1593','301-837-1593','City Center Plaza 516 Main St.','OR','97827',TO_DATE('1989-7-21','YYYY,MM,DD'),'6''0"',205,9,'P',4)</v>
      </c>
      <c r="Y40" s="5"/>
      <c r="Z40" s="6" t="s">
        <v>96</v>
      </c>
      <c r="AA40" s="5" t="s">
        <v>97</v>
      </c>
      <c r="AB40" s="5" t="s">
        <v>14</v>
      </c>
      <c r="AC40" s="5" t="s">
        <v>35</v>
      </c>
      <c r="AD40" s="5">
        <v>250</v>
      </c>
      <c r="AE40" s="7">
        <v>33098</v>
      </c>
      <c r="AF40" s="5">
        <v>0</v>
      </c>
      <c r="AG40" s="5" t="s">
        <v>89</v>
      </c>
      <c r="AK40" t="s">
        <v>423</v>
      </c>
    </row>
    <row r="41" spans="1:37" ht="33" x14ac:dyDescent="0.25">
      <c r="A41" t="s">
        <v>238</v>
      </c>
      <c r="B41" s="6" t="s">
        <v>237</v>
      </c>
      <c r="C41" s="9" t="s">
        <v>345</v>
      </c>
      <c r="D41" s="9" t="s">
        <v>345</v>
      </c>
      <c r="E41" t="s">
        <v>379</v>
      </c>
      <c r="F41" t="s">
        <v>364</v>
      </c>
      <c r="G41">
        <v>99362</v>
      </c>
      <c r="H41">
        <v>1990</v>
      </c>
      <c r="I41" s="11" t="s">
        <v>404</v>
      </c>
      <c r="J41">
        <v>13</v>
      </c>
      <c r="L41" s="5">
        <v>6</v>
      </c>
      <c r="M41" s="5" t="s">
        <v>416</v>
      </c>
      <c r="N41" s="5">
        <v>250</v>
      </c>
      <c r="O41">
        <v>9</v>
      </c>
      <c r="P41" s="5" t="s">
        <v>97</v>
      </c>
      <c r="Q41" s="5">
        <v>0</v>
      </c>
      <c r="R41">
        <v>37</v>
      </c>
      <c r="S41" t="str">
        <f t="shared" si="0"/>
        <v>INTO CLIENTS VALUES (37,' Casey','Kreiter','817-831-5920','817-831-5920','12 Orchestra Terrace','WA','99362',TO_DATE('1990-8-13','YYYY,MM,DD'),'6''1"',250,9,'LS',0)</v>
      </c>
      <c r="Y41" s="5">
        <v>91</v>
      </c>
      <c r="Z41" s="6" t="s">
        <v>98</v>
      </c>
      <c r="AA41" s="5" t="s">
        <v>97</v>
      </c>
      <c r="AB41" s="5" t="s">
        <v>14</v>
      </c>
      <c r="AC41" s="5" t="s">
        <v>51</v>
      </c>
      <c r="AD41" s="5">
        <v>256</v>
      </c>
      <c r="AE41" s="7">
        <v>29658</v>
      </c>
      <c r="AF41" s="5">
        <v>11</v>
      </c>
      <c r="AG41" s="5" t="s">
        <v>99</v>
      </c>
      <c r="AK41" t="s">
        <v>423</v>
      </c>
    </row>
    <row r="42" spans="1:37" ht="33" x14ac:dyDescent="0.25">
      <c r="A42" t="s">
        <v>240</v>
      </c>
      <c r="B42" s="6" t="s">
        <v>239</v>
      </c>
      <c r="C42" s="9" t="s">
        <v>332</v>
      </c>
      <c r="D42" s="9" t="s">
        <v>332</v>
      </c>
      <c r="E42" t="s">
        <v>380</v>
      </c>
      <c r="F42" t="s">
        <v>316</v>
      </c>
      <c r="G42">
        <v>94117</v>
      </c>
      <c r="H42">
        <v>1981</v>
      </c>
      <c r="I42" s="11" t="s">
        <v>403</v>
      </c>
      <c r="J42">
        <v>13</v>
      </c>
      <c r="L42" s="5">
        <v>6</v>
      </c>
      <c r="M42" s="5" t="s">
        <v>418</v>
      </c>
      <c r="N42" s="5">
        <v>256</v>
      </c>
      <c r="O42">
        <v>9</v>
      </c>
      <c r="P42" s="5" t="s">
        <v>97</v>
      </c>
      <c r="Q42" s="5">
        <v>11</v>
      </c>
      <c r="R42">
        <v>38</v>
      </c>
      <c r="S42" t="str">
        <f t="shared" si="0"/>
        <v>INTO CLIENTS VALUES (38,' L.P.','LaDouceur','301-837-1948','301-837-1948','87 Polk St. Suite 5','CA','94117',TO_DATE('1981-3-13','YYYY,MM,DD'),'6''5"',256,9,'LS',11)</v>
      </c>
      <c r="Y42" s="5">
        <v>53</v>
      </c>
      <c r="Z42" s="6" t="s">
        <v>100</v>
      </c>
      <c r="AA42" s="5" t="s">
        <v>88</v>
      </c>
      <c r="AB42" s="5" t="s">
        <v>14</v>
      </c>
      <c r="AC42" s="5" t="s">
        <v>18</v>
      </c>
      <c r="AD42" s="5">
        <v>238</v>
      </c>
      <c r="AE42" s="7">
        <v>33258</v>
      </c>
      <c r="AF42" s="5">
        <v>3</v>
      </c>
      <c r="AG42" s="5" t="s">
        <v>101</v>
      </c>
      <c r="AK42" t="s">
        <v>423</v>
      </c>
    </row>
    <row r="43" spans="1:37" ht="33" x14ac:dyDescent="0.25">
      <c r="A43" t="s">
        <v>242</v>
      </c>
      <c r="B43" s="6" t="s">
        <v>241</v>
      </c>
      <c r="C43" s="9" t="s">
        <v>327</v>
      </c>
      <c r="D43" s="9" t="s">
        <v>327</v>
      </c>
      <c r="E43" t="s">
        <v>381</v>
      </c>
      <c r="F43" t="s">
        <v>377</v>
      </c>
      <c r="G43">
        <v>97219</v>
      </c>
      <c r="H43">
        <v>1991</v>
      </c>
      <c r="I43" s="11" t="s">
        <v>401</v>
      </c>
      <c r="J43">
        <v>20</v>
      </c>
      <c r="L43" s="5">
        <v>6</v>
      </c>
      <c r="M43" s="5" t="s">
        <v>412</v>
      </c>
      <c r="N43" s="5">
        <v>238</v>
      </c>
      <c r="O43">
        <v>9</v>
      </c>
      <c r="P43" s="5" t="s">
        <v>88</v>
      </c>
      <c r="Q43" s="5">
        <v>3</v>
      </c>
      <c r="R43">
        <v>39</v>
      </c>
      <c r="S43" t="str">
        <f t="shared" si="0"/>
        <v>INTO CLIENTS VALUES (39,' Cameron','Lawrence','301-837-2029','301-837-2029','89 Chiaroscuro Rd.','OR','97219',TO_DATE('1991-1-20','YYYY,MM,DD'),'6''2"',238,9,'OLB',3)</v>
      </c>
      <c r="Y43" s="5"/>
      <c r="Z43" s="6" t="s">
        <v>102</v>
      </c>
      <c r="AA43" s="5" t="s">
        <v>6</v>
      </c>
      <c r="AB43" s="5" t="s">
        <v>14</v>
      </c>
      <c r="AC43" s="5" t="s">
        <v>70</v>
      </c>
      <c r="AD43" s="5">
        <v>260</v>
      </c>
      <c r="AE43" s="7">
        <v>33722</v>
      </c>
      <c r="AF43" s="5">
        <v>2</v>
      </c>
      <c r="AG43" s="5" t="s">
        <v>54</v>
      </c>
      <c r="AK43" t="s">
        <v>423</v>
      </c>
    </row>
    <row r="44" spans="1:37" ht="33" x14ac:dyDescent="0.25">
      <c r="A44" t="s">
        <v>243</v>
      </c>
      <c r="B44" s="6" t="s">
        <v>241</v>
      </c>
      <c r="C44" s="8" t="s">
        <v>333</v>
      </c>
      <c r="D44" s="8" t="s">
        <v>333</v>
      </c>
      <c r="E44" t="s">
        <v>382</v>
      </c>
      <c r="F44" t="s">
        <v>383</v>
      </c>
      <c r="G44">
        <v>99508</v>
      </c>
      <c r="H44">
        <v>1992</v>
      </c>
      <c r="I44" s="11" t="s">
        <v>402</v>
      </c>
      <c r="J44">
        <v>28</v>
      </c>
      <c r="L44" s="5">
        <v>6</v>
      </c>
      <c r="M44" s="5" t="s">
        <v>422</v>
      </c>
      <c r="N44" s="5">
        <v>260</v>
      </c>
      <c r="O44">
        <v>9</v>
      </c>
      <c r="P44" s="5" t="s">
        <v>6</v>
      </c>
      <c r="Q44" s="5">
        <v>2</v>
      </c>
      <c r="R44">
        <v>40</v>
      </c>
      <c r="S44" t="str">
        <f t="shared" si="0"/>
        <v>INTO CLIENTS VALUES (40,' Demarcus','Lawrence','202-741-6100','202-741-6100','2743 Bering St.','AK','99508',TO_DATE('1992-4-28','YYYY,MM,DD'),'6''3"',260,9,'DE',2)</v>
      </c>
      <c r="Y44" s="5">
        <v>65</v>
      </c>
      <c r="Z44" s="6" t="s">
        <v>103</v>
      </c>
      <c r="AA44" s="5" t="s">
        <v>4</v>
      </c>
      <c r="AB44" s="5" t="s">
        <v>14</v>
      </c>
      <c r="AC44" s="5" t="s">
        <v>70</v>
      </c>
      <c r="AD44" s="5">
        <v>320</v>
      </c>
      <c r="AE44" s="7">
        <v>32627</v>
      </c>
      <c r="AF44" s="5">
        <v>3</v>
      </c>
      <c r="AG44" s="5" t="s">
        <v>91</v>
      </c>
      <c r="AK44" t="s">
        <v>423</v>
      </c>
    </row>
    <row r="45" spans="1:37" x14ac:dyDescent="0.25">
      <c r="A45" t="s">
        <v>245</v>
      </c>
      <c r="B45" s="6" t="s">
        <v>244</v>
      </c>
      <c r="C45" s="9" t="s">
        <v>334</v>
      </c>
      <c r="D45" s="9" t="s">
        <v>334</v>
      </c>
      <c r="E45" t="s">
        <v>384</v>
      </c>
      <c r="F45" t="s">
        <v>385</v>
      </c>
      <c r="G45">
        <v>87110</v>
      </c>
      <c r="H45">
        <v>1989</v>
      </c>
      <c r="I45" s="11" t="s">
        <v>402</v>
      </c>
      <c r="J45">
        <v>29</v>
      </c>
      <c r="L45" s="5">
        <v>6</v>
      </c>
      <c r="M45" s="5" t="s">
        <v>422</v>
      </c>
      <c r="N45" s="5">
        <v>320</v>
      </c>
      <c r="O45">
        <v>9</v>
      </c>
      <c r="P45" s="5" t="s">
        <v>4</v>
      </c>
      <c r="Q45" s="5">
        <v>3</v>
      </c>
      <c r="R45">
        <v>41</v>
      </c>
      <c r="S45" t="str">
        <f t="shared" si="0"/>
        <v>INTO CLIENTS VALUES (41,' Ronald','Leary','202-741-6025','202-741-6025','2817 Milton Dr.','NM','87110',TO_DATE('1989-4-29','YYYY,MM,DD'),'6''3"',320,9,'G',3)</v>
      </c>
      <c r="Y45" s="5">
        <v>50</v>
      </c>
      <c r="Z45" s="6" t="s">
        <v>104</v>
      </c>
      <c r="AA45" s="5" t="s">
        <v>105</v>
      </c>
      <c r="AB45" s="5" t="s">
        <v>14</v>
      </c>
      <c r="AC45" s="5" t="s">
        <v>18</v>
      </c>
      <c r="AD45" s="5">
        <v>234</v>
      </c>
      <c r="AE45" s="7">
        <v>31615</v>
      </c>
      <c r="AF45" s="5">
        <v>6</v>
      </c>
      <c r="AG45" s="5" t="s">
        <v>52</v>
      </c>
      <c r="AK45" t="s">
        <v>423</v>
      </c>
    </row>
    <row r="46" spans="1:37" ht="33" x14ac:dyDescent="0.25">
      <c r="A46" t="s">
        <v>247</v>
      </c>
      <c r="B46" s="6" t="s">
        <v>246</v>
      </c>
      <c r="C46" s="9" t="s">
        <v>335</v>
      </c>
      <c r="D46" s="9" t="s">
        <v>335</v>
      </c>
      <c r="E46" t="s">
        <v>386</v>
      </c>
      <c r="F46" t="s">
        <v>387</v>
      </c>
      <c r="G46">
        <v>83720</v>
      </c>
      <c r="H46">
        <v>1986</v>
      </c>
      <c r="I46" s="11" t="s">
        <v>407</v>
      </c>
      <c r="J46">
        <v>22</v>
      </c>
      <c r="L46" s="5">
        <v>6</v>
      </c>
      <c r="M46" s="5" t="s">
        <v>412</v>
      </c>
      <c r="N46" s="5">
        <v>234</v>
      </c>
      <c r="O46">
        <v>9</v>
      </c>
      <c r="P46" s="5" t="s">
        <v>105</v>
      </c>
      <c r="Q46" s="5">
        <v>6</v>
      </c>
      <c r="R46">
        <v>42</v>
      </c>
      <c r="S46" t="str">
        <f t="shared" si="0"/>
        <v>INTO CLIENTS VALUES (42,' Sean','Lee','202-741-6002','202-741-6002','187 Suffolk Ln.','ID','83720',TO_DATE('1986-7-22','YYYY,MM,DD'),'6''2"',234,9,'MLB',6)</v>
      </c>
      <c r="Y46" s="5">
        <v>70</v>
      </c>
      <c r="Z46" s="6" t="s">
        <v>106</v>
      </c>
      <c r="AA46" s="5" t="s">
        <v>4</v>
      </c>
      <c r="AB46" s="5" t="s">
        <v>14</v>
      </c>
      <c r="AC46" s="5" t="s">
        <v>27</v>
      </c>
      <c r="AD46" s="5">
        <v>310</v>
      </c>
      <c r="AE46" s="7">
        <v>33197</v>
      </c>
      <c r="AF46" s="5">
        <v>2</v>
      </c>
      <c r="AG46" s="5" t="s">
        <v>107</v>
      </c>
      <c r="AK46" t="s">
        <v>423</v>
      </c>
    </row>
    <row r="47" spans="1:37" ht="33" x14ac:dyDescent="0.25">
      <c r="A47" t="s">
        <v>249</v>
      </c>
      <c r="B47" s="6" t="s">
        <v>248</v>
      </c>
      <c r="C47" s="9" t="s">
        <v>336</v>
      </c>
      <c r="D47" s="9" t="s">
        <v>336</v>
      </c>
      <c r="E47" t="s">
        <v>388</v>
      </c>
      <c r="F47" t="s">
        <v>389</v>
      </c>
      <c r="G47">
        <v>82520</v>
      </c>
      <c r="H47">
        <v>1990</v>
      </c>
      <c r="I47" s="11" t="s">
        <v>408</v>
      </c>
      <c r="J47">
        <v>20</v>
      </c>
      <c r="L47" s="5">
        <v>6</v>
      </c>
      <c r="M47" s="5" t="s">
        <v>415</v>
      </c>
      <c r="N47" s="5">
        <v>310</v>
      </c>
      <c r="O47">
        <v>9</v>
      </c>
      <c r="P47" s="5" t="s">
        <v>4</v>
      </c>
      <c r="Q47" s="5">
        <v>2</v>
      </c>
      <c r="R47">
        <v>43</v>
      </c>
      <c r="S47" t="str">
        <f t="shared" si="0"/>
        <v>INTO CLIENTS VALUES (43,' Zack','Martin','202-741-6057','202-741-6057','P.O. Box 555','WY','82520',TO_DATE('1990-11-20','YYYY,MM,DD'),'6''4"',310,9,'G',2)</v>
      </c>
      <c r="Y47" s="5">
        <v>97</v>
      </c>
      <c r="Z47" s="6" t="s">
        <v>108</v>
      </c>
      <c r="AA47" s="5" t="s">
        <v>5</v>
      </c>
      <c r="AB47" s="5" t="s">
        <v>14</v>
      </c>
      <c r="AC47" s="5" t="s">
        <v>18</v>
      </c>
      <c r="AD47" s="5">
        <v>300</v>
      </c>
      <c r="AE47" s="7">
        <v>32344</v>
      </c>
      <c r="AF47" s="5">
        <v>5</v>
      </c>
      <c r="AG47" s="5" t="s">
        <v>109</v>
      </c>
      <c r="AK47" t="s">
        <v>423</v>
      </c>
    </row>
    <row r="48" spans="1:37" ht="33" x14ac:dyDescent="0.25">
      <c r="A48" t="s">
        <v>251</v>
      </c>
      <c r="B48" s="6" t="s">
        <v>250</v>
      </c>
      <c r="C48" s="8" t="s">
        <v>337</v>
      </c>
      <c r="D48" s="8" t="s">
        <v>337</v>
      </c>
      <c r="E48" t="s">
        <v>390</v>
      </c>
      <c r="F48" t="s">
        <v>391</v>
      </c>
      <c r="G48">
        <v>2909</v>
      </c>
      <c r="H48">
        <v>1988</v>
      </c>
      <c r="I48" s="11" t="s">
        <v>407</v>
      </c>
      <c r="J48">
        <v>20</v>
      </c>
      <c r="L48" s="5">
        <v>6</v>
      </c>
      <c r="M48" s="5" t="s">
        <v>412</v>
      </c>
      <c r="N48" s="5">
        <v>300</v>
      </c>
      <c r="O48">
        <v>9</v>
      </c>
      <c r="P48" s="5" t="s">
        <v>5</v>
      </c>
      <c r="Q48" s="5">
        <v>5</v>
      </c>
      <c r="R48">
        <v>44</v>
      </c>
      <c r="S48" t="str">
        <f t="shared" si="0"/>
        <v>INTO CLIENTS VALUES (44,' Terrell','McClain','301-837-3064','301-837-3064','89 Jefferson Way Suite 2','RI','2909',TO_DATE('1988-7-20','YYYY,MM,DD'),'6''2"',300,9,'DT',5)</v>
      </c>
      <c r="Y48" s="5"/>
      <c r="Z48" s="6" t="s">
        <v>110</v>
      </c>
      <c r="AA48" s="5" t="s">
        <v>0</v>
      </c>
      <c r="AB48" s="5" t="s">
        <v>14</v>
      </c>
      <c r="AC48" s="5" t="s">
        <v>35</v>
      </c>
      <c r="AD48" s="5">
        <v>218</v>
      </c>
      <c r="AE48" s="7">
        <v>32016</v>
      </c>
      <c r="AF48" s="5">
        <v>8</v>
      </c>
      <c r="AG48" s="5" t="s">
        <v>111</v>
      </c>
      <c r="AK48" t="s">
        <v>423</v>
      </c>
    </row>
    <row r="49" spans="1:37" ht="33" x14ac:dyDescent="0.25">
      <c r="A49" t="s">
        <v>253</v>
      </c>
      <c r="B49" s="6" t="s">
        <v>252</v>
      </c>
      <c r="C49" s="9" t="s">
        <v>338</v>
      </c>
      <c r="D49" s="9" t="s">
        <v>338</v>
      </c>
      <c r="E49" t="s">
        <v>392</v>
      </c>
      <c r="F49" t="s">
        <v>393</v>
      </c>
      <c r="G49">
        <v>59801</v>
      </c>
      <c r="H49">
        <v>1987</v>
      </c>
      <c r="I49" s="11" t="s">
        <v>404</v>
      </c>
      <c r="J49">
        <v>27</v>
      </c>
      <c r="L49" s="5">
        <v>6</v>
      </c>
      <c r="M49" s="5" t="s">
        <v>416</v>
      </c>
      <c r="N49" s="5">
        <v>218</v>
      </c>
      <c r="O49">
        <v>9</v>
      </c>
      <c r="P49" s="5" t="s">
        <v>0</v>
      </c>
      <c r="Q49" s="5">
        <v>8</v>
      </c>
      <c r="R49">
        <v>45</v>
      </c>
      <c r="S49" t="str">
        <f t="shared" si="0"/>
        <v>INTO CLIENTS VALUES (45,' Darren','McFadden','301-837-3120','301-837-3120','55 Grizzly Peak Rd.','MT','59801',TO_DATE('1987-8-27','YYYY,MM,DD'),'6''1"',218,9,'RB',8)</v>
      </c>
      <c r="Y49" s="5"/>
      <c r="Z49" s="6" t="s">
        <v>112</v>
      </c>
      <c r="AA49" s="5" t="s">
        <v>4</v>
      </c>
      <c r="AB49" s="5" t="s">
        <v>14</v>
      </c>
      <c r="AC49" s="5" t="s">
        <v>58</v>
      </c>
      <c r="AD49" s="5">
        <v>320</v>
      </c>
      <c r="AE49" s="7">
        <v>32695</v>
      </c>
      <c r="AF49" s="5">
        <v>2</v>
      </c>
      <c r="AG49" s="5" t="s">
        <v>113</v>
      </c>
      <c r="AK49" t="s">
        <v>423</v>
      </c>
    </row>
    <row r="50" spans="1:37" ht="33" x14ac:dyDescent="0.25">
      <c r="A50" t="s">
        <v>255</v>
      </c>
      <c r="B50" s="6" t="s">
        <v>254</v>
      </c>
      <c r="C50" s="9" t="s">
        <v>339</v>
      </c>
      <c r="D50" s="9" t="s">
        <v>339</v>
      </c>
      <c r="E50" t="s">
        <v>394</v>
      </c>
      <c r="F50" t="s">
        <v>395</v>
      </c>
      <c r="G50">
        <v>1742</v>
      </c>
      <c r="H50">
        <v>1989</v>
      </c>
      <c r="I50" s="11" t="s">
        <v>407</v>
      </c>
      <c r="J50">
        <v>6</v>
      </c>
      <c r="L50" s="5">
        <v>6</v>
      </c>
      <c r="M50" s="5" t="s">
        <v>419</v>
      </c>
      <c r="N50" s="5">
        <v>320</v>
      </c>
      <c r="O50">
        <v>9</v>
      </c>
      <c r="P50" s="5" t="s">
        <v>4</v>
      </c>
      <c r="Q50" s="5">
        <v>2</v>
      </c>
      <c r="R50">
        <v>46</v>
      </c>
      <c r="S50" t="str">
        <f t="shared" si="0"/>
        <v>INTO CLIENTS VALUES (46,' Ryan','Miller','301-837-1539','301-837-1539','722 DaVinci Blvd.','MA','1742',TO_DATE('1989-7-6','YYYY,MM,DD'),'6''7"',320,9,'G',2)</v>
      </c>
      <c r="Y50" s="5">
        <v>92</v>
      </c>
      <c r="Z50" s="6" t="s">
        <v>114</v>
      </c>
      <c r="AA50" s="5" t="s">
        <v>6</v>
      </c>
      <c r="AB50" s="5" t="s">
        <v>14</v>
      </c>
      <c r="AC50" s="5" t="s">
        <v>27</v>
      </c>
      <c r="AD50" s="5">
        <v>280</v>
      </c>
      <c r="AE50" s="7">
        <v>30664</v>
      </c>
      <c r="AF50" s="5">
        <v>8</v>
      </c>
      <c r="AG50" s="5" t="s">
        <v>115</v>
      </c>
      <c r="AK50" t="s">
        <v>423</v>
      </c>
    </row>
    <row r="51" spans="1:37" ht="33" x14ac:dyDescent="0.25">
      <c r="A51" t="s">
        <v>257</v>
      </c>
      <c r="B51" s="6" t="s">
        <v>256</v>
      </c>
      <c r="C51" s="9" t="s">
        <v>340</v>
      </c>
      <c r="D51" s="9" t="s">
        <v>340</v>
      </c>
      <c r="E51" t="s">
        <v>396</v>
      </c>
      <c r="F51" t="s">
        <v>364</v>
      </c>
      <c r="G51">
        <v>98128</v>
      </c>
      <c r="H51">
        <v>1983</v>
      </c>
      <c r="I51" s="11" t="s">
        <v>406</v>
      </c>
      <c r="J51">
        <v>14</v>
      </c>
      <c r="L51" s="5">
        <v>6</v>
      </c>
      <c r="M51" s="5" t="s">
        <v>415</v>
      </c>
      <c r="N51" s="5">
        <v>280</v>
      </c>
      <c r="O51">
        <v>9</v>
      </c>
      <c r="P51" s="5" t="s">
        <v>6</v>
      </c>
      <c r="Q51" s="5">
        <v>8</v>
      </c>
      <c r="R51">
        <v>47</v>
      </c>
      <c r="S51" t="str">
        <f t="shared" si="0"/>
        <v>INTO CLIENTS VALUES (47,' Jeremy','Mincey','301-837-3109','301-837-3109','305 - 14th Ave. S. Suite 3B','WA','98128',TO_DATE('1983-12-14','YYYY,MM,DD'),'6''4"',280,9,'DE',8)</v>
      </c>
      <c r="Y51" s="5">
        <v>76</v>
      </c>
      <c r="Z51" s="6" t="s">
        <v>116</v>
      </c>
      <c r="AA51" s="5" t="s">
        <v>5</v>
      </c>
      <c r="AB51" s="5" t="s">
        <v>14</v>
      </c>
      <c r="AC51" s="5" t="s">
        <v>18</v>
      </c>
      <c r="AD51" s="5">
        <v>310</v>
      </c>
      <c r="AE51" s="7">
        <v>31938</v>
      </c>
      <c r="AF51" s="5">
        <v>7</v>
      </c>
      <c r="AG51" s="5" t="s">
        <v>117</v>
      </c>
      <c r="AK51" t="s">
        <v>423</v>
      </c>
    </row>
    <row r="52" spans="1:37" ht="33" x14ac:dyDescent="0.25">
      <c r="A52" t="s">
        <v>259</v>
      </c>
      <c r="B52" s="6" t="s">
        <v>258</v>
      </c>
      <c r="C52" s="9" t="s">
        <v>341</v>
      </c>
      <c r="D52" s="9" t="s">
        <v>341</v>
      </c>
      <c r="E52" t="s">
        <v>397</v>
      </c>
      <c r="F52" t="s">
        <v>398</v>
      </c>
      <c r="G52">
        <v>75224</v>
      </c>
      <c r="H52">
        <v>1987</v>
      </c>
      <c r="I52" s="11" t="s">
        <v>405</v>
      </c>
      <c r="J52">
        <v>10</v>
      </c>
      <c r="L52" s="5">
        <v>6</v>
      </c>
      <c r="M52" s="5" t="s">
        <v>412</v>
      </c>
      <c r="N52" s="5">
        <v>310</v>
      </c>
      <c r="O52">
        <v>9</v>
      </c>
      <c r="P52" s="5" t="s">
        <v>5</v>
      </c>
      <c r="Q52" s="5">
        <v>7</v>
      </c>
      <c r="R52">
        <v>48</v>
      </c>
      <c r="S52" t="str">
        <f t="shared" si="0"/>
        <v>INTO CLIENTS VALUES (48,' Amobi','Okoye','301-837-1799','301-837-1799','2299 E Baylor Dr','TX','75224',TO_DATE('1987-6-10','YYYY,MM,DD'),'6''2"',310,9,'DT',7)</v>
      </c>
      <c r="Y52" s="5">
        <v>20</v>
      </c>
      <c r="Z52" s="6" t="s">
        <v>118</v>
      </c>
      <c r="AA52" s="5" t="s">
        <v>93</v>
      </c>
      <c r="AB52" s="5" t="s">
        <v>14</v>
      </c>
      <c r="AC52" s="5" t="s">
        <v>15</v>
      </c>
      <c r="AD52" s="5">
        <v>185</v>
      </c>
      <c r="AE52" s="7">
        <v>33264</v>
      </c>
      <c r="AF52" s="5">
        <v>2</v>
      </c>
      <c r="AG52" s="5" t="s">
        <v>22</v>
      </c>
      <c r="AK52" t="s">
        <v>423</v>
      </c>
    </row>
    <row r="53" spans="1:37" ht="49.5" x14ac:dyDescent="0.25">
      <c r="A53" t="s">
        <v>261</v>
      </c>
      <c r="B53" s="6" t="s">
        <v>260</v>
      </c>
      <c r="C53" s="9" t="s">
        <v>342</v>
      </c>
      <c r="D53" s="9" t="s">
        <v>342</v>
      </c>
      <c r="E53" t="s">
        <v>359</v>
      </c>
      <c r="F53" t="s">
        <v>360</v>
      </c>
      <c r="G53">
        <v>46014</v>
      </c>
      <c r="H53">
        <v>1991</v>
      </c>
      <c r="I53" s="11" t="s">
        <v>401</v>
      </c>
      <c r="J53">
        <v>26</v>
      </c>
      <c r="L53" s="5">
        <v>5</v>
      </c>
      <c r="M53" s="5" t="s">
        <v>411</v>
      </c>
      <c r="N53" s="5">
        <v>185</v>
      </c>
      <c r="O53">
        <v>9</v>
      </c>
      <c r="P53" s="5" t="s">
        <v>93</v>
      </c>
      <c r="Q53" s="5">
        <v>2</v>
      </c>
      <c r="R53">
        <v>49</v>
      </c>
      <c r="S53" t="str">
        <f t="shared" si="0"/>
        <v>INTO CLIENTS VALUES (49,' Tyler','Patmon','949-448-4932','949-448-4932','345 Winchell Pl','IN','46014',TO_DATE('1991-1-26','YYYY,MM,DD'),'5''10"',185,9,'DB',2)</v>
      </c>
      <c r="Y53" s="5">
        <v>95</v>
      </c>
      <c r="Z53" s="6" t="s">
        <v>119</v>
      </c>
      <c r="AA53" s="5" t="s">
        <v>5</v>
      </c>
      <c r="AB53" s="5" t="s">
        <v>14</v>
      </c>
      <c r="AC53" s="5" t="s">
        <v>18</v>
      </c>
      <c r="AD53" s="5">
        <v>320</v>
      </c>
      <c r="AE53" s="7">
        <v>32172</v>
      </c>
      <c r="AF53" s="5">
        <v>5</v>
      </c>
      <c r="AG53" s="5" t="s">
        <v>120</v>
      </c>
      <c r="AK53" t="s">
        <v>423</v>
      </c>
    </row>
    <row r="54" spans="1:37" ht="33" x14ac:dyDescent="0.25">
      <c r="A54" t="s">
        <v>263</v>
      </c>
      <c r="B54" s="6" t="s">
        <v>262</v>
      </c>
      <c r="C54" s="9" t="s">
        <v>343</v>
      </c>
      <c r="D54" s="9" t="s">
        <v>343</v>
      </c>
      <c r="E54" t="s">
        <v>361</v>
      </c>
      <c r="F54" t="s">
        <v>362</v>
      </c>
      <c r="G54">
        <v>72018</v>
      </c>
      <c r="H54">
        <v>1988</v>
      </c>
      <c r="I54" s="11" t="s">
        <v>401</v>
      </c>
      <c r="J54">
        <v>30</v>
      </c>
      <c r="L54" s="5">
        <v>6</v>
      </c>
      <c r="M54" s="5" t="s">
        <v>412</v>
      </c>
      <c r="N54" s="5">
        <v>320</v>
      </c>
      <c r="O54">
        <v>9</v>
      </c>
      <c r="P54" s="5" t="s">
        <v>5</v>
      </c>
      <c r="Q54" s="5">
        <v>5</v>
      </c>
      <c r="R54">
        <v>50</v>
      </c>
      <c r="S54" t="str">
        <f t="shared" si="0"/>
        <v>INTO CLIENTS VALUES (50,' Josh','Price-Brent','301-837-3426','301-837-3426','1298 E Smathers St','AR','72018',TO_DATE('1988-1-30','YYYY,MM,DD'),'6''2"',320,9,'DT',5)</v>
      </c>
      <c r="Y54" s="5">
        <v>21</v>
      </c>
      <c r="Z54" s="6" t="s">
        <v>121</v>
      </c>
      <c r="AA54" s="5" t="s">
        <v>0</v>
      </c>
      <c r="AB54" s="5" t="s">
        <v>14</v>
      </c>
      <c r="AC54" s="5" t="s">
        <v>21</v>
      </c>
      <c r="AD54" s="5">
        <v>210</v>
      </c>
      <c r="AE54" s="7">
        <v>33601</v>
      </c>
      <c r="AF54" s="5">
        <v>3</v>
      </c>
      <c r="AG54" s="5" t="s">
        <v>22</v>
      </c>
      <c r="AK54" t="s">
        <v>423</v>
      </c>
    </row>
    <row r="55" spans="1:37" ht="33" x14ac:dyDescent="0.25">
      <c r="A55" t="s">
        <v>265</v>
      </c>
      <c r="B55" s="6" t="s">
        <v>264</v>
      </c>
      <c r="C55" s="9" t="s">
        <v>344</v>
      </c>
      <c r="D55" s="9" t="s">
        <v>344</v>
      </c>
      <c r="E55" t="s">
        <v>363</v>
      </c>
      <c r="F55" t="s">
        <v>364</v>
      </c>
      <c r="G55">
        <v>98373</v>
      </c>
      <c r="H55">
        <v>1991</v>
      </c>
      <c r="I55" s="11" t="s">
        <v>406</v>
      </c>
      <c r="J55">
        <v>29</v>
      </c>
      <c r="L55" s="5">
        <v>6</v>
      </c>
      <c r="M55" s="5" t="s">
        <v>413</v>
      </c>
      <c r="N55" s="5">
        <v>210</v>
      </c>
      <c r="O55">
        <v>9</v>
      </c>
      <c r="P55" s="5" t="s">
        <v>0</v>
      </c>
      <c r="Q55" s="5">
        <v>3</v>
      </c>
      <c r="R55">
        <v>51</v>
      </c>
      <c r="S55" t="str">
        <f t="shared" si="0"/>
        <v>INTO CLIENTS VALUES (51,' Joseph','Randle','212-401-1631','212-401-1631','6925 N Parkland Ave','WA','98373',TO_DATE('1991-12-29','YYYY,MM,DD'),'6''0"',210,9,'RB',3)</v>
      </c>
      <c r="Y55" s="5"/>
      <c r="Z55" s="6" t="s">
        <v>122</v>
      </c>
      <c r="AA55" s="5" t="s">
        <v>1</v>
      </c>
      <c r="AB55" s="5" t="s">
        <v>14</v>
      </c>
      <c r="AC55" s="5" t="s">
        <v>18</v>
      </c>
      <c r="AD55" s="5">
        <v>235</v>
      </c>
      <c r="AE55" s="7">
        <v>31537</v>
      </c>
      <c r="AF55" s="5">
        <v>6</v>
      </c>
      <c r="AG55" s="5" t="s">
        <v>123</v>
      </c>
      <c r="AK55" t="s">
        <v>423</v>
      </c>
    </row>
    <row r="56" spans="1:37" ht="33" x14ac:dyDescent="0.25">
      <c r="A56" t="s">
        <v>267</v>
      </c>
      <c r="B56" s="6" t="s">
        <v>266</v>
      </c>
      <c r="C56" s="9" t="s">
        <v>345</v>
      </c>
      <c r="D56" s="9" t="s">
        <v>345</v>
      </c>
      <c r="E56" t="s">
        <v>365</v>
      </c>
      <c r="F56" t="s">
        <v>366</v>
      </c>
      <c r="G56">
        <v>31209</v>
      </c>
      <c r="H56">
        <v>1986</v>
      </c>
      <c r="I56" s="11" t="s">
        <v>409</v>
      </c>
      <c r="J56">
        <v>5</v>
      </c>
      <c r="L56" s="5">
        <v>6</v>
      </c>
      <c r="M56" s="5" t="s">
        <v>412</v>
      </c>
      <c r="N56" s="5">
        <v>235</v>
      </c>
      <c r="O56">
        <v>9</v>
      </c>
      <c r="P56" s="5" t="s">
        <v>1</v>
      </c>
      <c r="Q56" s="5">
        <v>6</v>
      </c>
      <c r="R56">
        <v>52</v>
      </c>
      <c r="S56" t="str">
        <f t="shared" si="0"/>
        <v>INTO CLIENTS VALUES (52,' Keith','Rivers','817-831-5920','817-831-5920','83 d'Urberville Ln','GA','31209',TO_DATE('1986-5-5','YYYY,MM,DD'),'6''2"',235,9,'LB',6)</v>
      </c>
      <c r="Y56" s="5">
        <v>9</v>
      </c>
      <c r="Z56" s="6" t="s">
        <v>124</v>
      </c>
      <c r="AA56" s="5" t="s">
        <v>12</v>
      </c>
      <c r="AB56" s="5" t="s">
        <v>14</v>
      </c>
      <c r="AC56" s="5" t="s">
        <v>18</v>
      </c>
      <c r="AD56" s="5">
        <v>230</v>
      </c>
      <c r="AE56" s="7">
        <v>29332</v>
      </c>
      <c r="AF56" s="5">
        <v>13</v>
      </c>
      <c r="AG56" s="5" t="s">
        <v>125</v>
      </c>
      <c r="AK56" t="s">
        <v>423</v>
      </c>
    </row>
    <row r="57" spans="1:37" ht="33" x14ac:dyDescent="0.25">
      <c r="A57" t="s">
        <v>229</v>
      </c>
      <c r="B57" s="6" t="s">
        <v>268</v>
      </c>
      <c r="C57" s="9" t="s">
        <v>346</v>
      </c>
      <c r="D57" s="9" t="s">
        <v>346</v>
      </c>
      <c r="E57" t="s">
        <v>367</v>
      </c>
      <c r="F57" t="s">
        <v>368</v>
      </c>
      <c r="G57">
        <v>52004</v>
      </c>
      <c r="H57">
        <v>1980</v>
      </c>
      <c r="I57" s="11" t="s">
        <v>402</v>
      </c>
      <c r="J57">
        <v>21</v>
      </c>
      <c r="L57" s="5">
        <v>6</v>
      </c>
      <c r="M57" s="5" t="s">
        <v>412</v>
      </c>
      <c r="N57" s="5">
        <v>230</v>
      </c>
      <c r="O57">
        <v>9</v>
      </c>
      <c r="P57" s="5" t="s">
        <v>12</v>
      </c>
      <c r="Q57" s="5">
        <v>13</v>
      </c>
      <c r="R57">
        <v>53</v>
      </c>
      <c r="S57" t="str">
        <f t="shared" si="0"/>
        <v>INTO CLIENTS VALUES (53,' Tony','Romo','301-837-1744','301-837-1744','22717 E 73rd Ave','IA','52004',TO_DATE('1980-4-21','YYYY,MM,DD'),'6''2"',230,9,'QB',13)</v>
      </c>
      <c r="Y57" s="5">
        <v>32</v>
      </c>
      <c r="Z57" s="6" t="s">
        <v>126</v>
      </c>
      <c r="AA57" s="5" t="s">
        <v>7</v>
      </c>
      <c r="AB57" s="5" t="s">
        <v>14</v>
      </c>
      <c r="AC57" s="5" t="s">
        <v>15</v>
      </c>
      <c r="AD57" s="5">
        <v>195</v>
      </c>
      <c r="AE57" s="7">
        <v>31818</v>
      </c>
      <c r="AF57" s="5">
        <v>8</v>
      </c>
      <c r="AG57" s="5" t="s">
        <v>54</v>
      </c>
      <c r="AK57" t="s">
        <v>423</v>
      </c>
    </row>
    <row r="58" spans="1:37" ht="33" x14ac:dyDescent="0.25">
      <c r="A58" t="s">
        <v>270</v>
      </c>
      <c r="B58" s="6" t="s">
        <v>269</v>
      </c>
      <c r="C58" s="9" t="s">
        <v>345</v>
      </c>
      <c r="D58" s="9" t="s">
        <v>345</v>
      </c>
      <c r="E58" t="s">
        <v>369</v>
      </c>
      <c r="F58" t="s">
        <v>370</v>
      </c>
      <c r="G58">
        <v>61638</v>
      </c>
      <c r="H58">
        <v>1987</v>
      </c>
      <c r="I58" s="11" t="s">
        <v>399</v>
      </c>
      <c r="J58">
        <v>10</v>
      </c>
      <c r="L58" s="5">
        <v>5</v>
      </c>
      <c r="M58" s="5" t="s">
        <v>411</v>
      </c>
      <c r="N58" s="5">
        <v>195</v>
      </c>
      <c r="O58">
        <v>9</v>
      </c>
      <c r="P58" s="5" t="s">
        <v>7</v>
      </c>
      <c r="Q58" s="5">
        <v>8</v>
      </c>
      <c r="R58">
        <v>54</v>
      </c>
      <c r="S58" t="str">
        <f t="shared" si="0"/>
        <v>INTO CLIENTS VALUES (54,' Orlando','Scandrick','817-831-5920','817-831-5920','1778 N Bovine Ave','IL','61638',TO_DATE('1987-2-10','YYYY,MM,DD'),'5''10"',195,9,'CB',8)</v>
      </c>
      <c r="Y58" s="5"/>
      <c r="Z58" s="6" t="s">
        <v>127</v>
      </c>
      <c r="AA58" s="5" t="s">
        <v>1</v>
      </c>
      <c r="AB58" s="5" t="s">
        <v>14</v>
      </c>
      <c r="AC58" s="5" t="s">
        <v>21</v>
      </c>
      <c r="AD58" s="5">
        <v>232</v>
      </c>
      <c r="AE58" s="7">
        <v>33702</v>
      </c>
      <c r="AF58" s="5">
        <v>2</v>
      </c>
      <c r="AG58" s="5" t="s">
        <v>128</v>
      </c>
      <c r="AK58" t="s">
        <v>423</v>
      </c>
    </row>
    <row r="59" spans="1:37" ht="33" x14ac:dyDescent="0.25">
      <c r="A59" t="s">
        <v>267</v>
      </c>
      <c r="B59" s="6" t="s">
        <v>271</v>
      </c>
      <c r="C59" s="9" t="s">
        <v>346</v>
      </c>
      <c r="D59" s="9" t="s">
        <v>346</v>
      </c>
      <c r="E59" t="s">
        <v>371</v>
      </c>
      <c r="F59" t="s">
        <v>370</v>
      </c>
      <c r="G59">
        <v>61761</v>
      </c>
      <c r="H59">
        <v>1992</v>
      </c>
      <c r="I59" s="11" t="s">
        <v>402</v>
      </c>
      <c r="J59">
        <v>8</v>
      </c>
      <c r="L59" s="5">
        <v>6</v>
      </c>
      <c r="M59" s="5" t="s">
        <v>413</v>
      </c>
      <c r="N59" s="5">
        <v>232</v>
      </c>
      <c r="O59">
        <v>9</v>
      </c>
      <c r="P59" s="5" t="s">
        <v>1</v>
      </c>
      <c r="Q59" s="5">
        <v>2</v>
      </c>
      <c r="R59">
        <v>55</v>
      </c>
      <c r="S59" t="str">
        <f t="shared" si="0"/>
        <v>INTO CLIENTS VALUES (55,' Keith','Smith','301-837-1744','301-837-1744','1234 Main St','IL','61761',TO_DATE('1992-4-8','YYYY,MM,DD'),'6''0"',232,9,'LB',2)</v>
      </c>
      <c r="Y59" s="5">
        <v>77</v>
      </c>
      <c r="Z59" s="6" t="s">
        <v>129</v>
      </c>
      <c r="AA59" s="5" t="s">
        <v>8</v>
      </c>
      <c r="AB59" s="5" t="s">
        <v>14</v>
      </c>
      <c r="AC59" s="5" t="s">
        <v>51</v>
      </c>
      <c r="AD59" s="5">
        <v>320</v>
      </c>
      <c r="AE59" s="7">
        <v>33219</v>
      </c>
      <c r="AF59" s="5">
        <v>5</v>
      </c>
      <c r="AG59" s="5" t="s">
        <v>123</v>
      </c>
      <c r="AK59" t="s">
        <v>423</v>
      </c>
    </row>
    <row r="60" spans="1:37" ht="33" x14ac:dyDescent="0.25">
      <c r="A60" t="s">
        <v>272</v>
      </c>
      <c r="B60" s="6" t="s">
        <v>271</v>
      </c>
      <c r="C60" s="9" t="s">
        <v>345</v>
      </c>
      <c r="D60" s="9" t="s">
        <v>345</v>
      </c>
      <c r="E60" t="s">
        <v>372</v>
      </c>
      <c r="F60" t="s">
        <v>373</v>
      </c>
      <c r="G60">
        <v>70563</v>
      </c>
      <c r="H60">
        <v>1990</v>
      </c>
      <c r="I60" s="11" t="s">
        <v>406</v>
      </c>
      <c r="J60">
        <v>12</v>
      </c>
      <c r="L60" s="5">
        <v>6</v>
      </c>
      <c r="M60" s="5" t="s">
        <v>418</v>
      </c>
      <c r="N60" s="5">
        <v>320</v>
      </c>
      <c r="O60">
        <v>9</v>
      </c>
      <c r="P60" s="5" t="s">
        <v>8</v>
      </c>
      <c r="Q60" s="5">
        <v>5</v>
      </c>
      <c r="R60">
        <v>56</v>
      </c>
      <c r="S60" t="str">
        <f t="shared" si="0"/>
        <v>INTO CLIENTS VALUES (56,' Tyron','Smith','817-831-5920','817-831-5920','1877 Ete Ct','LA','70563',TO_DATE('1990-12-12','YYYY,MM,DD'),'6''5"',320,9,'T',5)</v>
      </c>
      <c r="Y60" s="5"/>
      <c r="Z60" s="6" t="s">
        <v>130</v>
      </c>
      <c r="AA60" s="5" t="s">
        <v>88</v>
      </c>
      <c r="AB60" s="5" t="s">
        <v>14</v>
      </c>
      <c r="AC60" s="5" t="s">
        <v>18</v>
      </c>
      <c r="AD60" s="5">
        <v>231</v>
      </c>
      <c r="AE60" s="7">
        <v>33616</v>
      </c>
      <c r="AF60" s="5">
        <v>1</v>
      </c>
      <c r="AG60" s="5" t="s">
        <v>131</v>
      </c>
      <c r="AK60" t="s">
        <v>423</v>
      </c>
    </row>
    <row r="61" spans="1:37" ht="33" x14ac:dyDescent="0.25">
      <c r="A61" t="s">
        <v>273</v>
      </c>
      <c r="B61" s="6" t="s">
        <v>271</v>
      </c>
      <c r="C61" s="9" t="s">
        <v>346</v>
      </c>
      <c r="D61" s="9" t="s">
        <v>346</v>
      </c>
      <c r="E61" t="s">
        <v>374</v>
      </c>
      <c r="F61" t="s">
        <v>370</v>
      </c>
      <c r="G61">
        <v>60611</v>
      </c>
      <c r="H61">
        <v>1992</v>
      </c>
      <c r="I61" s="11" t="s">
        <v>401</v>
      </c>
      <c r="J61">
        <v>13</v>
      </c>
      <c r="L61" s="5">
        <v>6</v>
      </c>
      <c r="M61" s="5" t="s">
        <v>412</v>
      </c>
      <c r="N61" s="5">
        <v>231</v>
      </c>
      <c r="O61">
        <v>9</v>
      </c>
      <c r="P61" s="5" t="s">
        <v>88</v>
      </c>
      <c r="Q61" s="5">
        <v>1</v>
      </c>
      <c r="R61">
        <v>57</v>
      </c>
      <c r="S61" t="str">
        <f t="shared" si="0"/>
        <v>INTO CLIENTS VALUES (57,' Will','Smith','301-837-1744','301-837-1744','717 E Michigan Ave','IL','60611',TO_DATE('1992-1-13','YYYY,MM,DD'),'6''2"',231,9,'OLB',1)</v>
      </c>
      <c r="Y61" s="5">
        <v>37</v>
      </c>
      <c r="Z61" s="6" t="s">
        <v>132</v>
      </c>
      <c r="AA61" s="5" t="s">
        <v>93</v>
      </c>
      <c r="AB61" s="5" t="s">
        <v>14</v>
      </c>
      <c r="AC61" s="5" t="s">
        <v>21</v>
      </c>
      <c r="AD61" s="5">
        <v>199</v>
      </c>
      <c r="AE61" s="7">
        <v>31538</v>
      </c>
      <c r="AF61" s="5">
        <v>7</v>
      </c>
      <c r="AG61" s="5" t="s">
        <v>133</v>
      </c>
      <c r="AK61" t="s">
        <v>423</v>
      </c>
    </row>
    <row r="62" spans="1:37" ht="33" x14ac:dyDescent="0.25">
      <c r="A62" t="s">
        <v>275</v>
      </c>
      <c r="B62" s="6" t="s">
        <v>274</v>
      </c>
      <c r="C62" s="9" t="s">
        <v>347</v>
      </c>
      <c r="D62" s="9" t="s">
        <v>347</v>
      </c>
      <c r="E62" t="s">
        <v>375</v>
      </c>
      <c r="F62" t="s">
        <v>364</v>
      </c>
      <c r="G62">
        <v>98684</v>
      </c>
      <c r="H62">
        <v>1986</v>
      </c>
      <c r="I62" s="11" t="s">
        <v>409</v>
      </c>
      <c r="J62">
        <v>6</v>
      </c>
      <c r="L62" s="5">
        <v>6</v>
      </c>
      <c r="M62" s="5" t="s">
        <v>413</v>
      </c>
      <c r="N62" s="5">
        <v>199</v>
      </c>
      <c r="O62">
        <v>9</v>
      </c>
      <c r="P62" s="5" t="s">
        <v>93</v>
      </c>
      <c r="Q62" s="5">
        <v>7</v>
      </c>
      <c r="R62">
        <v>58</v>
      </c>
      <c r="S62" t="str">
        <f t="shared" si="0"/>
        <v>INTO CLIENTS VALUES (58,' C.J.','Spillman','301-837-1929','301-837-1929','4562 Rt 78 E','WA','98684',TO_DATE('1986-5-6','YYYY,MM,DD'),'6''0"',199,9,'DB',7)</v>
      </c>
      <c r="Y62" s="5"/>
      <c r="Z62" s="6" t="s">
        <v>134</v>
      </c>
      <c r="AA62" s="5" t="s">
        <v>93</v>
      </c>
      <c r="AB62" s="5" t="s">
        <v>14</v>
      </c>
      <c r="AC62" s="5" t="s">
        <v>35</v>
      </c>
      <c r="AD62" s="5">
        <v>195</v>
      </c>
      <c r="AE62" s="7">
        <v>32839</v>
      </c>
      <c r="AF62" s="5">
        <v>1</v>
      </c>
      <c r="AG62" s="5" t="s">
        <v>91</v>
      </c>
      <c r="AK62" t="s">
        <v>423</v>
      </c>
    </row>
    <row r="63" spans="1:37" ht="33" x14ac:dyDescent="0.25">
      <c r="A63" t="s">
        <v>277</v>
      </c>
      <c r="B63" s="6" t="s">
        <v>276</v>
      </c>
      <c r="C63" s="9" t="s">
        <v>347</v>
      </c>
      <c r="D63" s="9" t="s">
        <v>347</v>
      </c>
      <c r="E63" t="s">
        <v>376</v>
      </c>
      <c r="F63" t="s">
        <v>377</v>
      </c>
      <c r="G63">
        <v>97403</v>
      </c>
      <c r="H63">
        <v>1989</v>
      </c>
      <c r="I63" s="11" t="s">
        <v>408</v>
      </c>
      <c r="J63">
        <v>27</v>
      </c>
      <c r="L63" s="5">
        <v>6</v>
      </c>
      <c r="M63" s="5" t="s">
        <v>416</v>
      </c>
      <c r="N63" s="5">
        <v>195</v>
      </c>
      <c r="O63">
        <v>9</v>
      </c>
      <c r="P63" s="5" t="s">
        <v>93</v>
      </c>
      <c r="Q63" s="5">
        <v>1</v>
      </c>
      <c r="R63">
        <v>59</v>
      </c>
      <c r="S63" t="str">
        <f t="shared" si="0"/>
        <v>INTO CLIENTS VALUES (59,' Robert','Steeples','301-837-1929','301-837-1929','2732 Baker Blvd.','OR','97403',TO_DATE('1989-11-27','YYYY,MM,DD'),'6''1"',195,9,'DB',1)</v>
      </c>
      <c r="Y63" s="5">
        <v>15</v>
      </c>
      <c r="Z63" s="6" t="s">
        <v>135</v>
      </c>
      <c r="AA63" s="5" t="s">
        <v>3</v>
      </c>
      <c r="AB63" s="5" t="s">
        <v>14</v>
      </c>
      <c r="AC63" s="5" t="s">
        <v>70</v>
      </c>
      <c r="AD63" s="5">
        <v>200</v>
      </c>
      <c r="AE63" s="7">
        <v>33327</v>
      </c>
      <c r="AF63" s="5">
        <v>2</v>
      </c>
      <c r="AG63" s="5" t="s">
        <v>136</v>
      </c>
      <c r="AK63" t="s">
        <v>423</v>
      </c>
    </row>
    <row r="64" spans="1:37" ht="33" x14ac:dyDescent="0.25">
      <c r="A64" t="s">
        <v>279</v>
      </c>
      <c r="B64" s="6" t="s">
        <v>278</v>
      </c>
      <c r="C64" s="9" t="s">
        <v>348</v>
      </c>
      <c r="D64" s="9" t="s">
        <v>348</v>
      </c>
      <c r="E64" t="s">
        <v>378</v>
      </c>
      <c r="F64" t="s">
        <v>377</v>
      </c>
      <c r="G64">
        <v>97827</v>
      </c>
      <c r="H64">
        <v>1991</v>
      </c>
      <c r="I64" s="11" t="s">
        <v>403</v>
      </c>
      <c r="J64">
        <v>30</v>
      </c>
      <c r="L64" s="5">
        <v>6</v>
      </c>
      <c r="M64" s="5" t="s">
        <v>422</v>
      </c>
      <c r="N64" s="5">
        <v>200</v>
      </c>
      <c r="O64">
        <v>9</v>
      </c>
      <c r="P64" s="5" t="s">
        <v>3</v>
      </c>
      <c r="Q64" s="5">
        <v>2</v>
      </c>
      <c r="R64">
        <v>60</v>
      </c>
      <c r="S64" t="str">
        <f t="shared" si="0"/>
        <v>INTO CLIENTS VALUES (60,' Devin','Street','303-604-4762','303-604-4762','City Center Plaza 516 Main St.','OR','97827',TO_DATE('1991-3-30','YYYY,MM,DD'),'6''3"',200,9,'WR',2)</v>
      </c>
      <c r="Y64" s="5">
        <v>10</v>
      </c>
      <c r="Z64" s="6" t="s">
        <v>137</v>
      </c>
      <c r="AA64" s="5" t="s">
        <v>12</v>
      </c>
      <c r="AB64" s="5" t="s">
        <v>14</v>
      </c>
      <c r="AC64" s="5" t="s">
        <v>51</v>
      </c>
      <c r="AD64" s="5">
        <v>235</v>
      </c>
      <c r="AE64" s="7">
        <v>33265</v>
      </c>
      <c r="AF64" s="5">
        <v>2</v>
      </c>
      <c r="AG64" s="5" t="s">
        <v>138</v>
      </c>
      <c r="AK64" t="s">
        <v>423</v>
      </c>
    </row>
    <row r="65" spans="1:37" ht="33" x14ac:dyDescent="0.25">
      <c r="A65" t="s">
        <v>281</v>
      </c>
      <c r="B65" s="6" t="s">
        <v>280</v>
      </c>
      <c r="C65" s="9" t="s">
        <v>349</v>
      </c>
      <c r="D65" s="9" t="s">
        <v>349</v>
      </c>
      <c r="E65" t="s">
        <v>379</v>
      </c>
      <c r="F65" t="s">
        <v>364</v>
      </c>
      <c r="G65">
        <v>99362</v>
      </c>
      <c r="H65">
        <v>1991</v>
      </c>
      <c r="I65" s="11" t="s">
        <v>401</v>
      </c>
      <c r="J65">
        <v>27</v>
      </c>
      <c r="L65" s="5">
        <v>6</v>
      </c>
      <c r="M65" s="5" t="s">
        <v>418</v>
      </c>
      <c r="N65" s="5">
        <v>235</v>
      </c>
      <c r="O65">
        <v>9</v>
      </c>
      <c r="P65" s="5" t="s">
        <v>12</v>
      </c>
      <c r="Q65" s="5">
        <v>2</v>
      </c>
      <c r="R65">
        <v>61</v>
      </c>
      <c r="S65" t="str">
        <f t="shared" si="0"/>
        <v>INTO CLIENTS VALUES (61,' Dustin','Vaughan','301-837-1546','301-837-1546','12 Orchestra Terrace','WA','99362',TO_DATE('1991-1-27','YYYY,MM,DD'),'6''5"',235,9,'QB',2)</v>
      </c>
      <c r="Y65" s="5">
        <v>56</v>
      </c>
      <c r="Z65" s="6" t="s">
        <v>139</v>
      </c>
      <c r="AA65" s="5" t="s">
        <v>88</v>
      </c>
      <c r="AB65" s="5" t="s">
        <v>14</v>
      </c>
      <c r="AC65" s="5" t="s">
        <v>18</v>
      </c>
      <c r="AD65" s="5">
        <v>240</v>
      </c>
      <c r="AE65" s="7">
        <v>32205</v>
      </c>
      <c r="AF65" s="5">
        <v>6</v>
      </c>
      <c r="AG65" s="5" t="s">
        <v>140</v>
      </c>
      <c r="AK65" t="s">
        <v>423</v>
      </c>
    </row>
    <row r="66" spans="1:37" ht="33" x14ac:dyDescent="0.25">
      <c r="A66" t="s">
        <v>283</v>
      </c>
      <c r="B66" s="6" t="s">
        <v>282</v>
      </c>
      <c r="C66" s="9" t="s">
        <v>350</v>
      </c>
      <c r="D66" s="9" t="s">
        <v>350</v>
      </c>
      <c r="E66" t="s">
        <v>380</v>
      </c>
      <c r="F66" t="s">
        <v>316</v>
      </c>
      <c r="G66">
        <v>94117</v>
      </c>
      <c r="H66">
        <v>1988</v>
      </c>
      <c r="I66" s="11" t="s">
        <v>403</v>
      </c>
      <c r="J66">
        <v>3</v>
      </c>
      <c r="L66" s="5">
        <v>6</v>
      </c>
      <c r="M66" s="5" t="s">
        <v>412</v>
      </c>
      <c r="N66" s="5">
        <v>240</v>
      </c>
      <c r="O66">
        <v>9</v>
      </c>
      <c r="P66" s="5" t="s">
        <v>88</v>
      </c>
      <c r="Q66" s="5">
        <v>6</v>
      </c>
      <c r="R66">
        <v>62</v>
      </c>
      <c r="S66" t="str">
        <f t="shared" si="0"/>
        <v>INTO CLIENTS VALUES (62,' Dekoda','Watson','314-801-0587','314-801-0587','87 Polk St. Suite 5','CA','94117',TO_DATE('1988-3-3','YYYY,MM,DD'),'6''2"',240,9,'OLB',6)</v>
      </c>
      <c r="Y66" s="5">
        <v>3</v>
      </c>
      <c r="Z66" s="6" t="s">
        <v>141</v>
      </c>
      <c r="AA66" s="5" t="s">
        <v>12</v>
      </c>
      <c r="AB66" s="5" t="s">
        <v>14</v>
      </c>
      <c r="AC66" s="5" t="s">
        <v>70</v>
      </c>
      <c r="AD66" s="5">
        <v>228</v>
      </c>
      <c r="AE66" s="7">
        <v>30603</v>
      </c>
      <c r="AF66" s="5">
        <v>4</v>
      </c>
      <c r="AG66" s="5" t="s">
        <v>22</v>
      </c>
      <c r="AK66" t="s">
        <v>423</v>
      </c>
    </row>
    <row r="67" spans="1:37" ht="33" x14ac:dyDescent="0.25">
      <c r="A67" t="s">
        <v>189</v>
      </c>
      <c r="B67" s="6" t="s">
        <v>284</v>
      </c>
      <c r="C67" s="9" t="s">
        <v>351</v>
      </c>
      <c r="D67" s="9" t="s">
        <v>351</v>
      </c>
      <c r="E67" t="s">
        <v>381</v>
      </c>
      <c r="F67" t="s">
        <v>377</v>
      </c>
      <c r="G67">
        <v>97219</v>
      </c>
      <c r="H67">
        <v>1983</v>
      </c>
      <c r="I67" s="11" t="s">
        <v>410</v>
      </c>
      <c r="J67">
        <v>14</v>
      </c>
      <c r="L67" s="5">
        <v>6</v>
      </c>
      <c r="M67" s="5" t="s">
        <v>422</v>
      </c>
      <c r="N67" s="5">
        <v>228</v>
      </c>
      <c r="O67">
        <v>9</v>
      </c>
      <c r="P67" s="5" t="s">
        <v>12</v>
      </c>
      <c r="Q67" s="5">
        <v>4</v>
      </c>
      <c r="R67">
        <v>63</v>
      </c>
      <c r="S67" t="str">
        <f t="shared" si="0"/>
        <v>INTO CLIENTS VALUES (63,' Brandon','Weeden','618-935-3005','618-935-3005','89 Chiaroscuro Rd.','OR','97219',TO_DATE('1983-10-14','YYYY,MM,DD'),'6''3"',228,9,'QB',4)</v>
      </c>
      <c r="Y67" s="5">
        <v>75</v>
      </c>
      <c r="Z67" s="6" t="s">
        <v>142</v>
      </c>
      <c r="AA67" s="5" t="s">
        <v>8</v>
      </c>
      <c r="AB67" s="5" t="s">
        <v>14</v>
      </c>
      <c r="AC67" s="5" t="s">
        <v>51</v>
      </c>
      <c r="AD67" s="5">
        <v>310</v>
      </c>
      <c r="AE67" s="7">
        <v>32390</v>
      </c>
      <c r="AF67" s="5">
        <v>3</v>
      </c>
      <c r="AG67" s="5" t="s">
        <v>143</v>
      </c>
      <c r="AK67" t="s">
        <v>423</v>
      </c>
    </row>
    <row r="68" spans="1:37" ht="33" x14ac:dyDescent="0.25">
      <c r="A68" t="s">
        <v>286</v>
      </c>
      <c r="B68" s="6" t="s">
        <v>285</v>
      </c>
      <c r="C68" s="9" t="s">
        <v>352</v>
      </c>
      <c r="D68" s="9" t="s">
        <v>352</v>
      </c>
      <c r="E68" t="s">
        <v>382</v>
      </c>
      <c r="F68" t="s">
        <v>383</v>
      </c>
      <c r="G68">
        <v>99508</v>
      </c>
      <c r="H68">
        <v>1988</v>
      </c>
      <c r="I68" s="11" t="s">
        <v>400</v>
      </c>
      <c r="J68">
        <v>4</v>
      </c>
      <c r="L68" s="5">
        <v>6</v>
      </c>
      <c r="M68" s="5" t="s">
        <v>418</v>
      </c>
      <c r="N68" s="5">
        <v>310</v>
      </c>
      <c r="O68">
        <v>9</v>
      </c>
      <c r="P68" s="5" t="s">
        <v>8</v>
      </c>
      <c r="Q68" s="5">
        <v>3</v>
      </c>
      <c r="R68">
        <v>64</v>
      </c>
      <c r="S68" t="str">
        <f t="shared" si="0"/>
        <v>INTO CLIENTS VALUES (64,' Darrion','Weems','618-935-3010','618-935-3010','2743 Bering St.','AK','99508',TO_DATE('1988-9-4','YYYY,MM,DD'),'6''5"',310,9,'T',3)</v>
      </c>
      <c r="Y68" s="5"/>
      <c r="Z68" s="6" t="s">
        <v>144</v>
      </c>
      <c r="AA68" s="5" t="s">
        <v>8</v>
      </c>
      <c r="AB68" s="5" t="s">
        <v>14</v>
      </c>
      <c r="AC68" s="5" t="s">
        <v>58</v>
      </c>
      <c r="AD68" s="5">
        <v>315</v>
      </c>
      <c r="AE68" s="7">
        <v>33437</v>
      </c>
      <c r="AF68" s="5">
        <v>1</v>
      </c>
      <c r="AG68" s="5" t="s">
        <v>145</v>
      </c>
      <c r="AK68" t="s">
        <v>423</v>
      </c>
    </row>
    <row r="69" spans="1:37" ht="33" x14ac:dyDescent="0.25">
      <c r="A69" t="s">
        <v>288</v>
      </c>
      <c r="B69" s="6" t="s">
        <v>287</v>
      </c>
      <c r="C69" s="9" t="s">
        <v>353</v>
      </c>
      <c r="D69" s="9" t="s">
        <v>353</v>
      </c>
      <c r="E69" t="s">
        <v>384</v>
      </c>
      <c r="F69" t="s">
        <v>385</v>
      </c>
      <c r="G69">
        <v>87110</v>
      </c>
      <c r="H69">
        <v>1991</v>
      </c>
      <c r="I69" s="11" t="s">
        <v>407</v>
      </c>
      <c r="J69">
        <v>18</v>
      </c>
      <c r="L69" s="5">
        <v>6</v>
      </c>
      <c r="M69" s="5" t="s">
        <v>419</v>
      </c>
      <c r="N69" s="5">
        <v>315</v>
      </c>
      <c r="O69">
        <v>9</v>
      </c>
      <c r="P69" s="5" t="s">
        <v>8</v>
      </c>
      <c r="Q69" s="5">
        <v>1</v>
      </c>
      <c r="R69">
        <v>65</v>
      </c>
      <c r="S69" t="str">
        <f t="shared" si="0"/>
        <v>INTO CLIENTS VALUES (65,' John','Wetzel','618-935-3017','618-935-3017','2817 Milton Dr.','NM','87110',TO_DATE('1991-7-18','YYYY,MM,DD'),'6''7"',315,9,'T',1)</v>
      </c>
      <c r="Y69" s="5"/>
      <c r="Z69" s="6" t="s">
        <v>146</v>
      </c>
      <c r="AA69" s="5" t="s">
        <v>5</v>
      </c>
      <c r="AB69" s="5" t="s">
        <v>14</v>
      </c>
      <c r="AC69" s="5" t="s">
        <v>70</v>
      </c>
      <c r="AD69" s="5">
        <v>295</v>
      </c>
      <c r="AE69" s="7">
        <v>33215</v>
      </c>
      <c r="AF69" s="5">
        <v>1</v>
      </c>
      <c r="AG69" s="5" t="s">
        <v>83</v>
      </c>
      <c r="AK69" t="s">
        <v>423</v>
      </c>
    </row>
    <row r="70" spans="1:37" ht="33" x14ac:dyDescent="0.25">
      <c r="A70" t="s">
        <v>183</v>
      </c>
      <c r="B70" s="6" t="s">
        <v>289</v>
      </c>
      <c r="C70" s="9" t="s">
        <v>354</v>
      </c>
      <c r="D70" s="9" t="s">
        <v>354</v>
      </c>
      <c r="E70" t="s">
        <v>386</v>
      </c>
      <c r="F70" t="s">
        <v>387</v>
      </c>
      <c r="G70">
        <v>83720</v>
      </c>
      <c r="H70">
        <v>1990</v>
      </c>
      <c r="I70" s="11" t="s">
        <v>406</v>
      </c>
      <c r="J70">
        <v>8</v>
      </c>
      <c r="L70" s="5">
        <v>6</v>
      </c>
      <c r="M70" s="5" t="s">
        <v>422</v>
      </c>
      <c r="N70" s="5">
        <v>295</v>
      </c>
      <c r="O70">
        <v>9</v>
      </c>
      <c r="P70" s="5" t="s">
        <v>5</v>
      </c>
      <c r="Q70" s="5">
        <v>1</v>
      </c>
      <c r="R70">
        <v>66</v>
      </c>
      <c r="S70" t="str">
        <f t="shared" ref="S70:S133" si="1">"INTO CLIENTS VALUES ("&amp;R70&amp;",'"&amp;A70&amp;"','"&amp;B70&amp;"','"&amp;C70&amp;"','"&amp;D70&amp;"','"&amp;E70&amp;"','"&amp;F70&amp;"','"&amp;G70&amp;"',TO_DATE('"&amp;H70&amp;"-"&amp;I70&amp;"-"&amp;J70&amp;"','YYYY,MM,DD'),'"&amp;L70&amp;"''"&amp;M70&amp;"',"&amp;N70&amp;","&amp;O70&amp;",'"&amp;P70&amp;"',"&amp;Q70&amp;")"</f>
        <v>INTO CLIENTS VALUES (66,' Chris','Whaley','314-801-0582','314-801-0582','187 Suffolk Ln.','ID','83720',TO_DATE('1990-12-8','YYYY,MM,DD'),'6''3"',295,9,'DT',1)</v>
      </c>
      <c r="Y70" s="5"/>
      <c r="Z70" s="6" t="s">
        <v>147</v>
      </c>
      <c r="AA70" s="5" t="s">
        <v>93</v>
      </c>
      <c r="AB70" s="5" t="s">
        <v>14</v>
      </c>
      <c r="AC70" s="5" t="s">
        <v>35</v>
      </c>
      <c r="AD70" s="5">
        <v>205</v>
      </c>
      <c r="AE70" s="7">
        <v>33002</v>
      </c>
      <c r="AF70" s="5">
        <v>4</v>
      </c>
      <c r="AG70" s="5" t="s">
        <v>148</v>
      </c>
      <c r="AK70" t="s">
        <v>423</v>
      </c>
    </row>
    <row r="71" spans="1:37" ht="33" x14ac:dyDescent="0.25">
      <c r="A71" t="s">
        <v>291</v>
      </c>
      <c r="B71" s="6" t="s">
        <v>290</v>
      </c>
      <c r="C71" s="9" t="s">
        <v>345</v>
      </c>
      <c r="D71" s="9" t="s">
        <v>345</v>
      </c>
      <c r="E71" t="s">
        <v>388</v>
      </c>
      <c r="F71" t="s">
        <v>389</v>
      </c>
      <c r="G71">
        <v>82520</v>
      </c>
      <c r="H71">
        <v>1990</v>
      </c>
      <c r="I71" s="11" t="s">
        <v>409</v>
      </c>
      <c r="J71">
        <v>9</v>
      </c>
      <c r="L71" s="5">
        <v>6</v>
      </c>
      <c r="M71" s="5" t="s">
        <v>416</v>
      </c>
      <c r="N71" s="5">
        <v>205</v>
      </c>
      <c r="O71">
        <v>9</v>
      </c>
      <c r="P71" s="5" t="s">
        <v>93</v>
      </c>
      <c r="Q71" s="5">
        <v>4</v>
      </c>
      <c r="R71">
        <v>67</v>
      </c>
      <c r="S71" t="str">
        <f t="shared" si="1"/>
        <v>INTO CLIENTS VALUES (67,' Corey','White','817-831-5920','817-831-5920','P.O. Box 555','WY','82520',TO_DATE('1990-5-9','YYYY,MM,DD'),'6''1"',205,9,'DB',4)</v>
      </c>
      <c r="Y71" s="5">
        <v>51</v>
      </c>
      <c r="Z71" s="6" t="s">
        <v>149</v>
      </c>
      <c r="AA71" s="5" t="s">
        <v>88</v>
      </c>
      <c r="AB71" s="5" t="s">
        <v>14</v>
      </c>
      <c r="AC71" s="5" t="s">
        <v>27</v>
      </c>
      <c r="AD71" s="5">
        <v>245</v>
      </c>
      <c r="AE71" s="7">
        <v>32624</v>
      </c>
      <c r="AF71" s="5">
        <v>4</v>
      </c>
      <c r="AG71" s="5" t="s">
        <v>150</v>
      </c>
      <c r="AK71" t="s">
        <v>423</v>
      </c>
    </row>
    <row r="72" spans="1:37" ht="33" x14ac:dyDescent="0.25">
      <c r="A72" t="s">
        <v>293</v>
      </c>
      <c r="B72" s="6" t="s">
        <v>292</v>
      </c>
      <c r="C72" s="9" t="s">
        <v>346</v>
      </c>
      <c r="D72" s="9" t="s">
        <v>346</v>
      </c>
      <c r="E72" t="s">
        <v>390</v>
      </c>
      <c r="F72" t="s">
        <v>391</v>
      </c>
      <c r="G72">
        <v>2909</v>
      </c>
      <c r="H72">
        <v>1989</v>
      </c>
      <c r="I72" s="11" t="s">
        <v>402</v>
      </c>
      <c r="J72">
        <v>26</v>
      </c>
      <c r="L72" s="5">
        <v>6</v>
      </c>
      <c r="M72" s="5" t="s">
        <v>415</v>
      </c>
      <c r="N72" s="5">
        <v>245</v>
      </c>
      <c r="O72">
        <v>9</v>
      </c>
      <c r="P72" s="5" t="s">
        <v>88</v>
      </c>
      <c r="Q72" s="5">
        <v>4</v>
      </c>
      <c r="R72">
        <v>68</v>
      </c>
      <c r="S72" t="str">
        <f t="shared" si="1"/>
        <v>INTO CLIENTS VALUES (68,' Kyle','Wilber','301-837-1744','301-837-1744','89 Jefferson Way Suite 2','RI','2909',TO_DATE('1989-4-26','YYYY,MM,DD'),'6''4"',245,9,'OLB',4)</v>
      </c>
      <c r="Y72" s="5">
        <v>27</v>
      </c>
      <c r="Z72" s="6" t="s">
        <v>151</v>
      </c>
      <c r="AA72" s="5" t="s">
        <v>152</v>
      </c>
      <c r="AB72" s="5" t="s">
        <v>14</v>
      </c>
      <c r="AC72" s="5" t="s">
        <v>21</v>
      </c>
      <c r="AD72" s="5">
        <v>212</v>
      </c>
      <c r="AE72" s="7">
        <v>33283</v>
      </c>
      <c r="AF72" s="5">
        <v>3</v>
      </c>
      <c r="AG72" s="5" t="s">
        <v>153</v>
      </c>
      <c r="AK72" t="s">
        <v>423</v>
      </c>
    </row>
    <row r="73" spans="1:37" ht="33" x14ac:dyDescent="0.25">
      <c r="A73" t="s">
        <v>295</v>
      </c>
      <c r="B73" s="6" t="s">
        <v>294</v>
      </c>
      <c r="C73" s="9" t="s">
        <v>355</v>
      </c>
      <c r="D73" s="9" t="s">
        <v>355</v>
      </c>
      <c r="E73" t="s">
        <v>392</v>
      </c>
      <c r="F73" t="s">
        <v>393</v>
      </c>
      <c r="G73">
        <v>59801</v>
      </c>
      <c r="H73">
        <v>1991</v>
      </c>
      <c r="I73" s="11" t="s">
        <v>399</v>
      </c>
      <c r="J73">
        <v>14</v>
      </c>
      <c r="L73" s="5">
        <v>6</v>
      </c>
      <c r="M73" s="5" t="s">
        <v>413</v>
      </c>
      <c r="N73" s="5">
        <v>212</v>
      </c>
      <c r="O73">
        <v>9</v>
      </c>
      <c r="P73" s="5" t="s">
        <v>152</v>
      </c>
      <c r="Q73" s="5">
        <v>3</v>
      </c>
      <c r="R73">
        <v>69</v>
      </c>
      <c r="S73" t="str">
        <f t="shared" si="1"/>
        <v>INTO CLIENTS VALUES (69,' J.J.','Wilcox','314-801-0658','314-801-0658','55 Grizzly Peak Rd.','MT','59801',TO_DATE('1991-2-14','YYYY,MM,DD'),'6''0"',212,9,'FS',3)</v>
      </c>
      <c r="Y73" s="5">
        <v>34</v>
      </c>
      <c r="Z73" s="6" t="s">
        <v>154</v>
      </c>
      <c r="AA73" s="5" t="s">
        <v>0</v>
      </c>
      <c r="AB73" s="5" t="s">
        <v>14</v>
      </c>
      <c r="AC73" s="5" t="s">
        <v>63</v>
      </c>
      <c r="AD73" s="5">
        <v>207</v>
      </c>
      <c r="AE73" s="7">
        <v>32972</v>
      </c>
      <c r="AF73" s="5">
        <v>2</v>
      </c>
      <c r="AG73" s="5" t="s">
        <v>19</v>
      </c>
      <c r="AK73" t="s">
        <v>423</v>
      </c>
    </row>
    <row r="74" spans="1:37" ht="33" x14ac:dyDescent="0.25">
      <c r="A74" t="s">
        <v>255</v>
      </c>
      <c r="B74" s="6" t="s">
        <v>296</v>
      </c>
      <c r="C74" s="9" t="s">
        <v>356</v>
      </c>
      <c r="D74" s="9" t="s">
        <v>356</v>
      </c>
      <c r="E74" t="s">
        <v>394</v>
      </c>
      <c r="F74" t="s">
        <v>395</v>
      </c>
      <c r="G74">
        <v>1742</v>
      </c>
      <c r="H74">
        <v>1990</v>
      </c>
      <c r="I74" s="11" t="s">
        <v>402</v>
      </c>
      <c r="J74">
        <v>9</v>
      </c>
      <c r="L74" s="5">
        <v>5</v>
      </c>
      <c r="M74" s="5" t="s">
        <v>420</v>
      </c>
      <c r="N74" s="5">
        <v>207</v>
      </c>
      <c r="O74">
        <v>9</v>
      </c>
      <c r="P74" s="5" t="s">
        <v>0</v>
      </c>
      <c r="Q74" s="5">
        <v>2</v>
      </c>
      <c r="R74">
        <v>70</v>
      </c>
      <c r="S74" t="str">
        <f t="shared" si="1"/>
        <v>INTO CLIENTS VALUES (70,' Ryan','Williams','314-801-0788','314-801-0788','722 DaVinci Blvd.','MA','1742',TO_DATE('1990-4-9','YYYY,MM,DD'),'5''9"',207,9,'RB',2)</v>
      </c>
      <c r="Y74" s="5">
        <v>83</v>
      </c>
      <c r="Z74" s="6" t="s">
        <v>155</v>
      </c>
      <c r="AA74" s="5" t="s">
        <v>3</v>
      </c>
      <c r="AB74" s="5" t="s">
        <v>14</v>
      </c>
      <c r="AC74" s="5" t="s">
        <v>18</v>
      </c>
      <c r="AD74" s="5">
        <v>208</v>
      </c>
      <c r="AE74" s="7">
        <v>32759</v>
      </c>
      <c r="AF74" s="5">
        <v>3</v>
      </c>
      <c r="AG74" s="5" t="s">
        <v>156</v>
      </c>
      <c r="AK74" t="s">
        <v>423</v>
      </c>
    </row>
    <row r="75" spans="1:37" ht="33" x14ac:dyDescent="0.25">
      <c r="A75" t="s">
        <v>297</v>
      </c>
      <c r="B75" s="6" t="s">
        <v>296</v>
      </c>
      <c r="C75" s="9" t="s">
        <v>357</v>
      </c>
      <c r="D75" s="9" t="s">
        <v>357</v>
      </c>
      <c r="E75" t="s">
        <v>396</v>
      </c>
      <c r="F75" t="s">
        <v>364</v>
      </c>
      <c r="G75">
        <v>98128</v>
      </c>
      <c r="H75">
        <v>1989</v>
      </c>
      <c r="I75" s="11" t="s">
        <v>400</v>
      </c>
      <c r="J75">
        <v>8</v>
      </c>
      <c r="L75" s="5">
        <v>6</v>
      </c>
      <c r="M75" s="5" t="s">
        <v>412</v>
      </c>
      <c r="N75" s="5">
        <v>208</v>
      </c>
      <c r="O75">
        <v>9</v>
      </c>
      <c r="P75" s="5" t="s">
        <v>3</v>
      </c>
      <c r="Q75" s="5">
        <v>3</v>
      </c>
      <c r="R75">
        <v>71</v>
      </c>
      <c r="S75" t="str">
        <f t="shared" si="1"/>
        <v>INTO CLIENTS VALUES (71,' Terrance','Williams','314-801-0647','314-801-0647','305 - 14th Ave. S. Suite 3B','WA','98128',TO_DATE('1989-9-8','YYYY,MM,DD'),'6''2"',208,9,'WR',3)</v>
      </c>
      <c r="Y75" s="5">
        <v>82</v>
      </c>
      <c r="Z75" s="6" t="s">
        <v>157</v>
      </c>
      <c r="AA75" s="5" t="s">
        <v>9</v>
      </c>
      <c r="AB75" s="5" t="s">
        <v>14</v>
      </c>
      <c r="AC75" s="5" t="s">
        <v>67</v>
      </c>
      <c r="AD75" s="5">
        <v>261</v>
      </c>
      <c r="AE75" s="7">
        <v>30077</v>
      </c>
      <c r="AF75" s="5">
        <v>13</v>
      </c>
      <c r="AG75" s="5" t="s">
        <v>158</v>
      </c>
      <c r="AK75" t="s">
        <v>423</v>
      </c>
    </row>
    <row r="76" spans="1:37" x14ac:dyDescent="0.25">
      <c r="A76" t="s">
        <v>299</v>
      </c>
      <c r="B76" s="6" t="s">
        <v>298</v>
      </c>
      <c r="C76" s="9" t="s">
        <v>358</v>
      </c>
      <c r="D76" s="9" t="s">
        <v>358</v>
      </c>
      <c r="E76" t="s">
        <v>397</v>
      </c>
      <c r="F76" t="s">
        <v>398</v>
      </c>
      <c r="G76">
        <v>75224</v>
      </c>
      <c r="H76">
        <v>1982</v>
      </c>
      <c r="I76" s="11" t="s">
        <v>409</v>
      </c>
      <c r="J76">
        <v>6</v>
      </c>
      <c r="L76" s="5">
        <v>6</v>
      </c>
      <c r="M76" s="5" t="s">
        <v>421</v>
      </c>
      <c r="N76" s="5">
        <v>261</v>
      </c>
      <c r="O76">
        <v>9</v>
      </c>
      <c r="P76" s="5" t="s">
        <v>9</v>
      </c>
      <c r="Q76" s="5">
        <v>13</v>
      </c>
      <c r="R76">
        <v>72</v>
      </c>
      <c r="S76" t="str">
        <f t="shared" si="1"/>
        <v>INTO CLIENTS VALUES (72,' Jason','Witten','314-801-9297','314-801-9297','2299 E Baylor Dr','TX','75224',TO_DATE('1982-5-6','YYYY,MM,DD'),'6''6"',261,9,'TE',13)</v>
      </c>
      <c r="AK76" t="s">
        <v>423</v>
      </c>
    </row>
    <row r="77" spans="1:37" x14ac:dyDescent="0.25">
      <c r="C77" s="9"/>
      <c r="D77" s="9"/>
      <c r="S77" t="str">
        <f t="shared" si="1"/>
        <v>INTO CLIENTS VALUES (,'','','','','','','',TO_DATE('--','YYYY,MM,DD'),'''',,,'',)</v>
      </c>
      <c r="AK77" t="s">
        <v>423</v>
      </c>
    </row>
    <row r="78" spans="1:37" x14ac:dyDescent="0.25">
      <c r="S78" t="str">
        <f t="shared" si="1"/>
        <v>INTO CLIENTS VALUES (,'','','','','','','',TO_DATE('--','YYYY,MM,DD'),'''',,,'',)</v>
      </c>
      <c r="AK78" t="s">
        <v>423</v>
      </c>
    </row>
    <row r="79" spans="1:37" ht="17.25" thickBot="1" x14ac:dyDescent="0.3">
      <c r="A79" t="s">
        <v>745</v>
      </c>
      <c r="B79" t="s">
        <v>744</v>
      </c>
      <c r="C79" s="9" t="s">
        <v>307</v>
      </c>
      <c r="D79" s="9" t="s">
        <v>307</v>
      </c>
      <c r="E79" t="s">
        <v>375</v>
      </c>
      <c r="F79" t="s">
        <v>364</v>
      </c>
      <c r="G79">
        <v>98684</v>
      </c>
      <c r="H79">
        <v>1966</v>
      </c>
      <c r="I79">
        <v>3</v>
      </c>
      <c r="J79">
        <v>28</v>
      </c>
      <c r="L79" s="13">
        <v>6</v>
      </c>
      <c r="M79" t="s">
        <v>747</v>
      </c>
      <c r="N79" s="13">
        <v>200</v>
      </c>
      <c r="O79">
        <v>9</v>
      </c>
      <c r="P79" s="13" t="s">
        <v>746</v>
      </c>
      <c r="Q79" s="13">
        <v>34</v>
      </c>
      <c r="R79">
        <v>73</v>
      </c>
      <c r="S79" t="str">
        <f t="shared" si="1"/>
        <v>INTO CLIENTS VALUES (73,'Jason','Garrett','202-357-5263','202-357-5263','4562 Rt 78 E','WA','98684',TO_DATE('1966-3-28','YYYY,MM,DD'),'6''2"',200,9,'C',34)</v>
      </c>
      <c r="AK79" t="s">
        <v>423</v>
      </c>
    </row>
    <row r="80" spans="1:37" ht="17.25" thickBot="1" x14ac:dyDescent="0.3">
      <c r="A80" t="s">
        <v>514</v>
      </c>
      <c r="B80" t="s">
        <v>170</v>
      </c>
      <c r="C80" s="9" t="s">
        <v>345</v>
      </c>
      <c r="D80" s="9" t="s">
        <v>345</v>
      </c>
      <c r="E80" t="s">
        <v>359</v>
      </c>
      <c r="F80" t="s">
        <v>360</v>
      </c>
      <c r="G80">
        <v>46014</v>
      </c>
      <c r="H80" s="11" t="s">
        <v>715</v>
      </c>
      <c r="I80" s="11" t="s">
        <v>399</v>
      </c>
      <c r="J80" s="11" t="s">
        <v>410</v>
      </c>
      <c r="L80" s="5">
        <v>5</v>
      </c>
      <c r="M80" t="s">
        <v>414</v>
      </c>
      <c r="N80">
        <v>224</v>
      </c>
      <c r="O80">
        <v>10</v>
      </c>
      <c r="P80" t="s">
        <v>0</v>
      </c>
      <c r="Q80">
        <v>3</v>
      </c>
      <c r="R80">
        <v>74</v>
      </c>
      <c r="S80" t="str">
        <f t="shared" si="1"/>
        <v>INTO CLIENTS VALUES (74,' C.J. ','Anderson','817-831-5920','817-831-5920','345 Winchell Pl','IN','46014',TO_DATE('1991-2-10','YYYY,MM,DD'),'5''8"',224,10,'RB',3)</v>
      </c>
      <c r="Y80" t="s">
        <v>14</v>
      </c>
      <c r="AA80" s="1" t="s">
        <v>159</v>
      </c>
      <c r="AB80" s="2" t="s">
        <v>160</v>
      </c>
      <c r="AC80" s="3" t="s">
        <v>161</v>
      </c>
      <c r="AD80" s="3" t="s">
        <v>162</v>
      </c>
      <c r="AE80" s="3" t="s">
        <v>163</v>
      </c>
      <c r="AF80" s="3" t="s">
        <v>164</v>
      </c>
      <c r="AG80" s="3" t="s">
        <v>165</v>
      </c>
      <c r="AH80" s="3" t="s">
        <v>166</v>
      </c>
      <c r="AI80" s="4" t="s">
        <v>167</v>
      </c>
    </row>
    <row r="81" spans="1:35" ht="33" x14ac:dyDescent="0.25">
      <c r="A81" t="s">
        <v>516</v>
      </c>
      <c r="B81" t="s">
        <v>515</v>
      </c>
      <c r="C81" s="10" t="s">
        <v>300</v>
      </c>
      <c r="D81" s="10" t="s">
        <v>300</v>
      </c>
      <c r="E81" t="s">
        <v>361</v>
      </c>
      <c r="F81" t="s">
        <v>362</v>
      </c>
      <c r="G81">
        <v>72018</v>
      </c>
      <c r="H81" s="11" t="s">
        <v>717</v>
      </c>
      <c r="I81" s="11" t="s">
        <v>409</v>
      </c>
      <c r="J81" s="11" t="s">
        <v>716</v>
      </c>
      <c r="L81" s="5">
        <v>6</v>
      </c>
      <c r="M81" t="s">
        <v>415</v>
      </c>
      <c r="N81">
        <v>260</v>
      </c>
      <c r="O81">
        <v>10</v>
      </c>
      <c r="P81" t="s">
        <v>6</v>
      </c>
      <c r="Q81">
        <v>2</v>
      </c>
      <c r="R81">
        <v>75</v>
      </c>
      <c r="S81" t="str">
        <f t="shared" si="1"/>
        <v>INTO CLIENTS VALUES (75,' Kenny  ','Anunike','202-357-5900','202-357-5900','1298 E Smathers St','AR','72018',TO_DATE('1990-5-22','YYYY,MM,DD'),'6''4"',260,10,'DE',2)</v>
      </c>
      <c r="Y81" t="s">
        <v>14</v>
      </c>
      <c r="AA81" s="5">
        <v>22</v>
      </c>
      <c r="AB81" s="6" t="s">
        <v>645</v>
      </c>
      <c r="AC81" s="5" t="s">
        <v>0</v>
      </c>
      <c r="AD81" s="5" t="s">
        <v>14</v>
      </c>
      <c r="AE81" s="5" t="s">
        <v>24</v>
      </c>
      <c r="AF81" s="5">
        <v>224</v>
      </c>
      <c r="AG81" s="7">
        <v>33279</v>
      </c>
      <c r="AH81" s="5">
        <v>3</v>
      </c>
      <c r="AI81" s="5" t="s">
        <v>99</v>
      </c>
    </row>
    <row r="82" spans="1:35" ht="33" x14ac:dyDescent="0.25">
      <c r="A82" t="s">
        <v>518</v>
      </c>
      <c r="B82" t="s">
        <v>517</v>
      </c>
      <c r="C82" s="9" t="s">
        <v>301</v>
      </c>
      <c r="D82" s="9" t="s">
        <v>301</v>
      </c>
      <c r="E82" t="s">
        <v>363</v>
      </c>
      <c r="F82" t="s">
        <v>364</v>
      </c>
      <c r="G82">
        <v>98373</v>
      </c>
      <c r="H82" s="11" t="s">
        <v>718</v>
      </c>
      <c r="I82" s="11" t="s">
        <v>401</v>
      </c>
      <c r="J82" s="11" t="s">
        <v>410</v>
      </c>
      <c r="L82" s="5">
        <v>6</v>
      </c>
      <c r="M82" t="s">
        <v>412</v>
      </c>
      <c r="N82">
        <v>312</v>
      </c>
      <c r="O82">
        <v>10</v>
      </c>
      <c r="P82" t="s">
        <v>5</v>
      </c>
      <c r="Q82">
        <v>5</v>
      </c>
      <c r="R82">
        <v>76</v>
      </c>
      <c r="S82" t="str">
        <f t="shared" si="1"/>
        <v>INTO CLIENTS VALUES (76,' Marvin ','Austin','202-357-7458','202-357-7458','6925 N Parkland Ave','WA','98373',TO_DATE('1989-1-10','YYYY,MM,DD'),'6''2"',312,10,'DT',5)</v>
      </c>
      <c r="Y82" t="s">
        <v>14</v>
      </c>
      <c r="AA82" s="5">
        <v>68</v>
      </c>
      <c r="AB82" s="6" t="s">
        <v>646</v>
      </c>
      <c r="AC82" s="5" t="s">
        <v>6</v>
      </c>
      <c r="AD82" s="5" t="s">
        <v>14</v>
      </c>
      <c r="AE82" s="5" t="s">
        <v>27</v>
      </c>
      <c r="AF82" s="5">
        <v>260</v>
      </c>
      <c r="AG82" s="7">
        <v>33015</v>
      </c>
      <c r="AH82" s="5">
        <v>2</v>
      </c>
      <c r="AI82" s="5" t="s">
        <v>480</v>
      </c>
    </row>
    <row r="83" spans="1:35" ht="33" x14ac:dyDescent="0.25">
      <c r="A83" t="s">
        <v>520</v>
      </c>
      <c r="B83" t="s">
        <v>519</v>
      </c>
      <c r="C83" s="9" t="s">
        <v>300</v>
      </c>
      <c r="D83" s="9" t="s">
        <v>300</v>
      </c>
      <c r="E83" t="s">
        <v>365</v>
      </c>
      <c r="F83" t="s">
        <v>366</v>
      </c>
      <c r="G83">
        <v>31209</v>
      </c>
      <c r="H83" s="11" t="s">
        <v>717</v>
      </c>
      <c r="I83" s="11" t="s">
        <v>406</v>
      </c>
      <c r="J83" s="11" t="s">
        <v>409</v>
      </c>
      <c r="L83" s="5">
        <v>5</v>
      </c>
      <c r="M83" t="s">
        <v>411</v>
      </c>
      <c r="N83">
        <v>215</v>
      </c>
      <c r="O83">
        <v>10</v>
      </c>
      <c r="P83" t="s">
        <v>0</v>
      </c>
      <c r="Q83">
        <v>3</v>
      </c>
      <c r="R83">
        <v>77</v>
      </c>
      <c r="S83" t="str">
        <f t="shared" si="1"/>
        <v>INTO CLIENTS VALUES (77,' Montee  ','Ball','202-357-5900','202-357-5900','83 d'Urberville Ln','GA','31209',TO_DATE('1990-12-5','YYYY,MM,DD'),'5''10"',215,10,'RB',3)</v>
      </c>
      <c r="Y83" t="s">
        <v>14</v>
      </c>
      <c r="AA83" s="5">
        <v>76</v>
      </c>
      <c r="AB83" s="6" t="s">
        <v>647</v>
      </c>
      <c r="AC83" s="5" t="s">
        <v>5</v>
      </c>
      <c r="AD83" s="5" t="s">
        <v>14</v>
      </c>
      <c r="AE83" s="5" t="s">
        <v>18</v>
      </c>
      <c r="AF83" s="5">
        <v>312</v>
      </c>
      <c r="AG83" s="7">
        <v>32518</v>
      </c>
      <c r="AH83" s="5">
        <v>5</v>
      </c>
      <c r="AI83" s="5" t="s">
        <v>481</v>
      </c>
    </row>
    <row r="84" spans="1:35" ht="33" x14ac:dyDescent="0.25">
      <c r="A84" t="s">
        <v>522</v>
      </c>
      <c r="B84" t="s">
        <v>521</v>
      </c>
      <c r="C84" s="9" t="s">
        <v>302</v>
      </c>
      <c r="D84" s="9" t="s">
        <v>302</v>
      </c>
      <c r="E84" t="s">
        <v>367</v>
      </c>
      <c r="F84" t="s">
        <v>368</v>
      </c>
      <c r="G84">
        <v>52004</v>
      </c>
      <c r="H84" s="11" t="s">
        <v>720</v>
      </c>
      <c r="I84" s="11" t="s">
        <v>408</v>
      </c>
      <c r="J84" s="11" t="s">
        <v>719</v>
      </c>
      <c r="L84" s="5">
        <v>6</v>
      </c>
      <c r="M84" t="s">
        <v>416</v>
      </c>
      <c r="N84">
        <v>260</v>
      </c>
      <c r="O84">
        <v>10</v>
      </c>
      <c r="P84" t="s">
        <v>1</v>
      </c>
      <c r="Q84">
        <v>1</v>
      </c>
      <c r="R84">
        <v>78</v>
      </c>
      <c r="S84" t="str">
        <f t="shared" si="1"/>
        <v>INTO CLIENTS VALUES (78,' Shaquil ','Barrett','202-357-5100','202-357-5100','22717 E 73rd Ave','IA','52004',TO_DATE('1992-11-17','YYYY,MM,DD'),'6''1"',260,10,'LB',1)</v>
      </c>
      <c r="Y84" t="s">
        <v>35</v>
      </c>
      <c r="AA84" s="5">
        <v>28</v>
      </c>
      <c r="AB84" s="6" t="s">
        <v>648</v>
      </c>
      <c r="AC84" s="5" t="s">
        <v>0</v>
      </c>
      <c r="AD84" s="5" t="s">
        <v>14</v>
      </c>
      <c r="AE84" s="5" t="s">
        <v>15</v>
      </c>
      <c r="AF84" s="5">
        <v>215</v>
      </c>
      <c r="AG84" s="7">
        <v>33212</v>
      </c>
      <c r="AH84" s="5">
        <v>3</v>
      </c>
      <c r="AI84" s="5" t="s">
        <v>71</v>
      </c>
    </row>
    <row r="85" spans="1:35" ht="33" x14ac:dyDescent="0.25">
      <c r="A85" t="s">
        <v>524</v>
      </c>
      <c r="B85" t="s">
        <v>523</v>
      </c>
      <c r="C85" s="9" t="s">
        <v>303</v>
      </c>
      <c r="D85" s="9" t="s">
        <v>303</v>
      </c>
      <c r="E85" t="s">
        <v>369</v>
      </c>
      <c r="F85" t="s">
        <v>370</v>
      </c>
      <c r="G85">
        <v>61638</v>
      </c>
      <c r="H85" s="11" t="s">
        <v>717</v>
      </c>
      <c r="I85" s="11" t="s">
        <v>408</v>
      </c>
      <c r="J85" s="11" t="s">
        <v>721</v>
      </c>
      <c r="L85" s="5">
        <v>6</v>
      </c>
      <c r="M85" t="s">
        <v>416</v>
      </c>
      <c r="N85">
        <v>237</v>
      </c>
      <c r="O85">
        <v>10</v>
      </c>
      <c r="P85" t="s">
        <v>105</v>
      </c>
      <c r="Q85">
        <v>2</v>
      </c>
      <c r="R85">
        <v>79</v>
      </c>
      <c r="S85" t="str">
        <f t="shared" si="1"/>
        <v>INTO CLIENTS VALUES (79,' Lamin ','Barrow','301-837-0939','301-837-0939','1778 N Bovine Ave','IL','61638',TO_DATE('1990-11-29','YYYY,MM,DD'),'6''1"',237,10,'MLB',2)</v>
      </c>
      <c r="Y85" t="s">
        <v>14</v>
      </c>
      <c r="AA85" s="5"/>
      <c r="AB85" s="6" t="s">
        <v>649</v>
      </c>
      <c r="AC85" s="5" t="s">
        <v>1</v>
      </c>
      <c r="AD85" s="5" t="s">
        <v>14</v>
      </c>
      <c r="AE85" s="5" t="s">
        <v>35</v>
      </c>
      <c r="AF85" s="5">
        <v>260</v>
      </c>
      <c r="AG85" s="7">
        <v>33925</v>
      </c>
      <c r="AH85" s="5">
        <v>1</v>
      </c>
      <c r="AI85" s="5" t="s">
        <v>482</v>
      </c>
    </row>
    <row r="86" spans="1:35" ht="33" x14ac:dyDescent="0.25">
      <c r="A86" t="s">
        <v>526</v>
      </c>
      <c r="B86" t="s">
        <v>525</v>
      </c>
      <c r="C86" s="9" t="s">
        <v>304</v>
      </c>
      <c r="D86" s="9" t="s">
        <v>304</v>
      </c>
      <c r="E86" t="s">
        <v>371</v>
      </c>
      <c r="F86" t="s">
        <v>370</v>
      </c>
      <c r="G86">
        <v>61761</v>
      </c>
      <c r="H86" s="11" t="s">
        <v>722</v>
      </c>
      <c r="I86" s="11" t="s">
        <v>402</v>
      </c>
      <c r="J86" s="11" t="s">
        <v>408</v>
      </c>
      <c r="L86" s="5">
        <v>5</v>
      </c>
      <c r="M86" t="s">
        <v>417</v>
      </c>
      <c r="N86">
        <v>200</v>
      </c>
      <c r="O86">
        <v>10</v>
      </c>
      <c r="P86" t="s">
        <v>2</v>
      </c>
      <c r="Q86">
        <v>6</v>
      </c>
      <c r="R86">
        <v>80</v>
      </c>
      <c r="S86" t="str">
        <f t="shared" si="1"/>
        <v>INTO CLIENTS VALUES (80,' Connor ','Barth','301-837-1750','301-837-1750','1234 Main St','IL','61761',TO_DATE('1986-4-11','YYYY,MM,DD'),'5''11"',200,10,'K',6)</v>
      </c>
      <c r="Y86" t="s">
        <v>14</v>
      </c>
      <c r="AA86" s="5">
        <v>57</v>
      </c>
      <c r="AB86" s="6" t="s">
        <v>650</v>
      </c>
      <c r="AC86" s="5" t="s">
        <v>105</v>
      </c>
      <c r="AD86" s="5" t="s">
        <v>14</v>
      </c>
      <c r="AE86" s="5" t="s">
        <v>35</v>
      </c>
      <c r="AF86" s="5">
        <v>237</v>
      </c>
      <c r="AG86" s="7">
        <v>33206</v>
      </c>
      <c r="AH86" s="5">
        <v>2</v>
      </c>
      <c r="AI86" s="5" t="s">
        <v>45</v>
      </c>
    </row>
    <row r="87" spans="1:35" ht="33" x14ac:dyDescent="0.25">
      <c r="A87" t="s">
        <v>528</v>
      </c>
      <c r="B87" t="s">
        <v>527</v>
      </c>
      <c r="C87" s="9" t="s">
        <v>305</v>
      </c>
      <c r="D87" s="9" t="s">
        <v>305</v>
      </c>
      <c r="E87" t="s">
        <v>372</v>
      </c>
      <c r="F87" t="s">
        <v>373</v>
      </c>
      <c r="G87">
        <v>70563</v>
      </c>
      <c r="H87" s="11" t="s">
        <v>723</v>
      </c>
      <c r="I87" s="11" t="s">
        <v>401</v>
      </c>
      <c r="J87" s="11" t="s">
        <v>410</v>
      </c>
      <c r="L87" s="5">
        <v>5</v>
      </c>
      <c r="M87" t="s">
        <v>420</v>
      </c>
      <c r="N87">
        <v>212</v>
      </c>
      <c r="O87">
        <v>10</v>
      </c>
      <c r="P87" t="s">
        <v>0</v>
      </c>
      <c r="Q87">
        <v>1</v>
      </c>
      <c r="R87">
        <v>81</v>
      </c>
      <c r="S87" t="str">
        <f t="shared" si="1"/>
        <v>INTO CLIENTS VALUES (81,' Kapri ','Bibbs','301-837-3026','301-837-3026','1877 Ete Ct','LA','70563',TO_DATE('1993-1-10','YYYY,MM,DD'),'5''9"',212,10,'RB',1)</v>
      </c>
      <c r="Y87" t="s">
        <v>63</v>
      </c>
      <c r="AA87" s="5">
        <v>1</v>
      </c>
      <c r="AB87" s="6" t="s">
        <v>651</v>
      </c>
      <c r="AC87" s="5" t="s">
        <v>2</v>
      </c>
      <c r="AD87" s="5" t="s">
        <v>14</v>
      </c>
      <c r="AE87" s="5" t="s">
        <v>44</v>
      </c>
      <c r="AF87" s="5">
        <v>200</v>
      </c>
      <c r="AG87" s="7">
        <v>31513</v>
      </c>
      <c r="AH87" s="5">
        <v>6</v>
      </c>
      <c r="AI87" s="5" t="s">
        <v>481</v>
      </c>
    </row>
    <row r="88" spans="1:35" ht="33" x14ac:dyDescent="0.25">
      <c r="A88" t="s">
        <v>530</v>
      </c>
      <c r="B88" t="s">
        <v>529</v>
      </c>
      <c r="C88" s="9" t="s">
        <v>306</v>
      </c>
      <c r="D88" s="9" t="s">
        <v>306</v>
      </c>
      <c r="E88" t="s">
        <v>374</v>
      </c>
      <c r="F88" t="s">
        <v>370</v>
      </c>
      <c r="G88">
        <v>60611</v>
      </c>
      <c r="H88" s="11" t="s">
        <v>725</v>
      </c>
      <c r="I88" s="11" t="s">
        <v>406</v>
      </c>
      <c r="J88" s="11" t="s">
        <v>724</v>
      </c>
      <c r="L88" s="5">
        <v>5</v>
      </c>
      <c r="M88" t="s">
        <v>411</v>
      </c>
      <c r="N88">
        <v>195</v>
      </c>
      <c r="O88">
        <v>10</v>
      </c>
      <c r="P88" t="s">
        <v>41</v>
      </c>
      <c r="Q88">
        <v>4</v>
      </c>
      <c r="R88">
        <v>82</v>
      </c>
      <c r="S88" t="str">
        <f t="shared" si="1"/>
        <v>INTO CLIENTS VALUES (82,' Omar ','Bolden','301-837-2928','301-837-2928','717 E Michigan Ave','IL','60611',TO_DATE('1988-12-20','YYYY,MM,DD'),'5''10"',195,10,'SS',4)</v>
      </c>
      <c r="Y88" t="s">
        <v>14</v>
      </c>
      <c r="AA88" s="5"/>
      <c r="AB88" s="6" t="s">
        <v>652</v>
      </c>
      <c r="AC88" s="5" t="s">
        <v>0</v>
      </c>
      <c r="AD88" s="5" t="s">
        <v>14</v>
      </c>
      <c r="AE88" s="5" t="s">
        <v>63</v>
      </c>
      <c r="AF88" s="5">
        <v>212</v>
      </c>
      <c r="AG88" s="7">
        <v>33979</v>
      </c>
      <c r="AH88" s="5">
        <v>1</v>
      </c>
      <c r="AI88" s="5" t="s">
        <v>482</v>
      </c>
    </row>
    <row r="89" spans="1:35" ht="33" x14ac:dyDescent="0.25">
      <c r="A89" t="s">
        <v>532</v>
      </c>
      <c r="B89" t="s">
        <v>531</v>
      </c>
      <c r="C89" s="9" t="s">
        <v>307</v>
      </c>
      <c r="D89" s="9" t="s">
        <v>307</v>
      </c>
      <c r="E89" t="s">
        <v>375</v>
      </c>
      <c r="F89" t="s">
        <v>364</v>
      </c>
      <c r="G89">
        <v>98684</v>
      </c>
      <c r="H89" s="11" t="s">
        <v>717</v>
      </c>
      <c r="I89" s="11" t="s">
        <v>407</v>
      </c>
      <c r="J89" s="11" t="s">
        <v>409</v>
      </c>
      <c r="L89" s="5">
        <v>5</v>
      </c>
      <c r="M89" t="s">
        <v>411</v>
      </c>
      <c r="N89">
        <v>230</v>
      </c>
      <c r="O89">
        <v>10</v>
      </c>
      <c r="P89" t="s">
        <v>97</v>
      </c>
      <c r="Q89">
        <v>4</v>
      </c>
      <c r="R89">
        <v>83</v>
      </c>
      <c r="S89" t="str">
        <f t="shared" si="1"/>
        <v>INTO CLIENTS VALUES (83,' Aaron ','Brewer','202-357-5263','202-357-5263','4562 Rt 78 E','WA','98684',TO_DATE('1990-7-5','YYYY,MM,DD'),'5''10"',230,10,'LS',4)</v>
      </c>
      <c r="Y89" t="s">
        <v>15</v>
      </c>
      <c r="AA89" s="5">
        <v>31</v>
      </c>
      <c r="AB89" s="6" t="s">
        <v>653</v>
      </c>
      <c r="AC89" s="5" t="s">
        <v>41</v>
      </c>
      <c r="AD89" s="5" t="s">
        <v>14</v>
      </c>
      <c r="AE89" s="5" t="s">
        <v>15</v>
      </c>
      <c r="AF89" s="5">
        <v>195</v>
      </c>
      <c r="AG89" s="7">
        <v>32497</v>
      </c>
      <c r="AH89" s="5">
        <v>4</v>
      </c>
      <c r="AI89" s="5" t="s">
        <v>47</v>
      </c>
    </row>
    <row r="90" spans="1:35" ht="33" x14ac:dyDescent="0.25">
      <c r="A90" t="s">
        <v>534</v>
      </c>
      <c r="B90" t="s">
        <v>533</v>
      </c>
      <c r="C90" s="8" t="s">
        <v>308</v>
      </c>
      <c r="D90" s="8" t="s">
        <v>308</v>
      </c>
      <c r="E90" t="s">
        <v>376</v>
      </c>
      <c r="F90" t="s">
        <v>377</v>
      </c>
      <c r="G90">
        <v>97403</v>
      </c>
      <c r="H90" s="11" t="s">
        <v>727</v>
      </c>
      <c r="I90" s="11" t="s">
        <v>407</v>
      </c>
      <c r="J90" s="11" t="s">
        <v>726</v>
      </c>
      <c r="L90" s="5">
        <v>6</v>
      </c>
      <c r="M90" t="s">
        <v>418</v>
      </c>
      <c r="N90">
        <v>217</v>
      </c>
      <c r="O90">
        <v>10</v>
      </c>
      <c r="P90" t="s">
        <v>41</v>
      </c>
      <c r="Q90">
        <v>7</v>
      </c>
      <c r="R90">
        <v>84</v>
      </c>
      <c r="S90" t="str">
        <f t="shared" si="1"/>
        <v>INTO CLIENTS VALUES (84,' David ','Bruton','301-837-3018','301-837-3018','2732 Baker Blvd.','OR','97403',TO_DATE('1987-7-23','YYYY,MM,DD'),'6''5"',217,10,'SS',7)</v>
      </c>
      <c r="Y90" t="s">
        <v>14</v>
      </c>
      <c r="AA90" s="5"/>
      <c r="AB90" s="6" t="s">
        <v>483</v>
      </c>
      <c r="AC90" s="5" t="s">
        <v>93</v>
      </c>
      <c r="AD90" s="5" t="s">
        <v>14</v>
      </c>
      <c r="AE90" s="5" t="s">
        <v>15</v>
      </c>
      <c r="AF90" s="5">
        <v>180</v>
      </c>
      <c r="AG90" s="5" t="s">
        <v>484</v>
      </c>
      <c r="AH90" s="5">
        <v>0</v>
      </c>
      <c r="AI90" s="5" t="s">
        <v>485</v>
      </c>
    </row>
    <row r="91" spans="1:35" ht="33" x14ac:dyDescent="0.25">
      <c r="A91" t="s">
        <v>536</v>
      </c>
      <c r="B91" t="s">
        <v>535</v>
      </c>
      <c r="C91" s="9" t="s">
        <v>309</v>
      </c>
      <c r="D91" s="9" t="s">
        <v>309</v>
      </c>
      <c r="E91" t="s">
        <v>378</v>
      </c>
      <c r="F91" t="s">
        <v>377</v>
      </c>
      <c r="G91">
        <v>97827</v>
      </c>
      <c r="H91" s="11" t="s">
        <v>715</v>
      </c>
      <c r="I91" s="11" t="s">
        <v>406</v>
      </c>
      <c r="J91" s="11" t="s">
        <v>404</v>
      </c>
      <c r="L91" s="5">
        <v>6</v>
      </c>
      <c r="M91" t="s">
        <v>412</v>
      </c>
      <c r="N91">
        <v>181</v>
      </c>
      <c r="O91">
        <v>10</v>
      </c>
      <c r="P91" t="s">
        <v>3</v>
      </c>
      <c r="Q91">
        <v>2</v>
      </c>
      <c r="R91">
        <v>85</v>
      </c>
      <c r="S91" t="str">
        <f t="shared" si="1"/>
        <v>INTO CLIENTS VALUES (85,' Isaiah ','Burse','301-837-1966','301-837-1966','City Center Plaza 516 Main St.','OR','97827',TO_DATE('1991-12-8','YYYY,MM,DD'),'6''2"',181,10,'WR',2)</v>
      </c>
      <c r="Y91" t="s">
        <v>14</v>
      </c>
      <c r="AA91" s="5">
        <v>46</v>
      </c>
      <c r="AB91" s="6" t="s">
        <v>654</v>
      </c>
      <c r="AC91" s="5" t="s">
        <v>97</v>
      </c>
      <c r="AD91" s="5" t="s">
        <v>14</v>
      </c>
      <c r="AE91" s="5" t="s">
        <v>51</v>
      </c>
      <c r="AF91" s="5">
        <v>230</v>
      </c>
      <c r="AG91" s="7">
        <v>33059</v>
      </c>
      <c r="AH91" s="5">
        <v>4</v>
      </c>
      <c r="AI91" s="5" t="s">
        <v>68</v>
      </c>
    </row>
    <row r="92" spans="1:35" ht="33" x14ac:dyDescent="0.25">
      <c r="A92" t="s">
        <v>538</v>
      </c>
      <c r="B92" t="s">
        <v>537</v>
      </c>
      <c r="C92" s="9" t="s">
        <v>310</v>
      </c>
      <c r="D92" s="9" t="s">
        <v>310</v>
      </c>
      <c r="E92" t="s">
        <v>379</v>
      </c>
      <c r="F92" t="s">
        <v>364</v>
      </c>
      <c r="G92">
        <v>99362</v>
      </c>
      <c r="H92" s="11" t="s">
        <v>718</v>
      </c>
      <c r="I92" s="11" t="s">
        <v>403</v>
      </c>
      <c r="J92" s="11" t="s">
        <v>409</v>
      </c>
      <c r="L92" s="5">
        <v>5</v>
      </c>
      <c r="M92" t="s">
        <v>411</v>
      </c>
      <c r="N92">
        <v>205</v>
      </c>
      <c r="O92">
        <v>10</v>
      </c>
      <c r="P92" t="s">
        <v>93</v>
      </c>
      <c r="Q92">
        <v>4</v>
      </c>
      <c r="R92">
        <v>86</v>
      </c>
      <c r="S92" t="str">
        <f t="shared" si="1"/>
        <v>INTO CLIENTS VALUES (86,' Josh ','Bush','301-837-2941','301-837-2941','12 Orchestra Terrace','WA','99362',TO_DATE('1989-3-5','YYYY,MM,DD'),'5''10"',205,10,'DB',4)</v>
      </c>
      <c r="Y92" t="s">
        <v>15</v>
      </c>
      <c r="AA92" s="5">
        <v>30</v>
      </c>
      <c r="AB92" s="6" t="s">
        <v>655</v>
      </c>
      <c r="AC92" s="5" t="s">
        <v>41</v>
      </c>
      <c r="AD92" s="5" t="s">
        <v>14</v>
      </c>
      <c r="AE92" s="5" t="s">
        <v>18</v>
      </c>
      <c r="AF92" s="5">
        <v>217</v>
      </c>
      <c r="AG92" s="7">
        <v>31981</v>
      </c>
      <c r="AH92" s="5">
        <v>7</v>
      </c>
      <c r="AI92" s="5" t="s">
        <v>107</v>
      </c>
    </row>
    <row r="93" spans="1:35" ht="33" x14ac:dyDescent="0.25">
      <c r="A93" t="s">
        <v>540</v>
      </c>
      <c r="B93" t="s">
        <v>539</v>
      </c>
      <c r="C93" s="9" t="s">
        <v>308</v>
      </c>
      <c r="D93" s="9" t="s">
        <v>308</v>
      </c>
      <c r="E93" t="s">
        <v>380</v>
      </c>
      <c r="F93" t="s">
        <v>316</v>
      </c>
      <c r="G93">
        <v>94117</v>
      </c>
      <c r="H93" s="11" t="s">
        <v>729</v>
      </c>
      <c r="I93" s="11" t="s">
        <v>402</v>
      </c>
      <c r="J93" s="11" t="s">
        <v>728</v>
      </c>
      <c r="L93" s="5">
        <v>5</v>
      </c>
      <c r="M93" t="s">
        <v>417</v>
      </c>
      <c r="N93">
        <v>200</v>
      </c>
      <c r="O93">
        <v>10</v>
      </c>
      <c r="P93" t="s">
        <v>3</v>
      </c>
      <c r="Q93">
        <v>8</v>
      </c>
      <c r="R93">
        <v>87</v>
      </c>
      <c r="S93" t="str">
        <f t="shared" si="1"/>
        <v>INTO CLIENTS VALUES (87,' Andre ','Caldwell','301-837-3018','301-837-3018','87 Polk St. Suite 5','CA','94117',TO_DATE('1985-4-15','YYYY,MM,DD'),'5''11"',200,10,'WR',8)</v>
      </c>
      <c r="Y93" t="s">
        <v>14</v>
      </c>
      <c r="AA93" s="5"/>
      <c r="AB93" s="6" t="s">
        <v>656</v>
      </c>
      <c r="AC93" s="5" t="s">
        <v>3</v>
      </c>
      <c r="AD93" s="5" t="s">
        <v>14</v>
      </c>
      <c r="AE93" s="5" t="s">
        <v>15</v>
      </c>
      <c r="AF93" s="5">
        <v>181</v>
      </c>
      <c r="AG93" s="7">
        <v>33580</v>
      </c>
      <c r="AH93" s="5">
        <v>2</v>
      </c>
      <c r="AI93" s="5" t="s">
        <v>486</v>
      </c>
    </row>
    <row r="94" spans="1:35" ht="33" x14ac:dyDescent="0.25">
      <c r="A94" t="s">
        <v>542</v>
      </c>
      <c r="B94" t="s">
        <v>541</v>
      </c>
      <c r="C94" s="8" t="s">
        <v>311</v>
      </c>
      <c r="D94" s="8" t="s">
        <v>311</v>
      </c>
      <c r="E94" t="s">
        <v>381</v>
      </c>
      <c r="F94" t="s">
        <v>377</v>
      </c>
      <c r="G94">
        <v>97219</v>
      </c>
      <c r="H94" s="11" t="s">
        <v>725</v>
      </c>
      <c r="I94" s="11" t="s">
        <v>407</v>
      </c>
      <c r="J94" s="11" t="s">
        <v>724</v>
      </c>
      <c r="L94" s="5">
        <v>6</v>
      </c>
      <c r="M94" t="s">
        <v>413</v>
      </c>
      <c r="N94">
        <v>200</v>
      </c>
      <c r="O94">
        <v>10</v>
      </c>
      <c r="P94" t="s">
        <v>41</v>
      </c>
      <c r="Q94">
        <v>5</v>
      </c>
      <c r="R94">
        <v>88</v>
      </c>
      <c r="S94" t="str">
        <f t="shared" si="1"/>
        <v>INTO CLIENTS VALUES (88,' Quinton (FA)  ','Carter','202-357-7464','202-357-7464','89 Chiaroscuro Rd.','OR','97219',TO_DATE('1988-7-20','YYYY,MM,DD'),'6''0"',200,10,'SS',5)</v>
      </c>
      <c r="Y94" t="s">
        <v>14</v>
      </c>
      <c r="AA94" s="5">
        <v>20</v>
      </c>
      <c r="AB94" s="6" t="s">
        <v>657</v>
      </c>
      <c r="AC94" s="5" t="s">
        <v>93</v>
      </c>
      <c r="AD94" s="5" t="s">
        <v>14</v>
      </c>
      <c r="AE94" s="5" t="s">
        <v>44</v>
      </c>
      <c r="AF94" s="5">
        <v>205</v>
      </c>
      <c r="AG94" s="7">
        <v>32572</v>
      </c>
      <c r="AH94" s="5">
        <v>4</v>
      </c>
      <c r="AI94" s="5" t="s">
        <v>150</v>
      </c>
    </row>
    <row r="95" spans="1:35" ht="33" x14ac:dyDescent="0.25">
      <c r="A95" t="s">
        <v>543</v>
      </c>
      <c r="B95" t="s">
        <v>541</v>
      </c>
      <c r="C95" s="9" t="s">
        <v>312</v>
      </c>
      <c r="D95" s="9" t="s">
        <v>312</v>
      </c>
      <c r="E95" t="s">
        <v>382</v>
      </c>
      <c r="F95" t="s">
        <v>383</v>
      </c>
      <c r="G95">
        <v>99508</v>
      </c>
      <c r="H95" s="11" t="s">
        <v>722</v>
      </c>
      <c r="I95" s="11" t="s">
        <v>409</v>
      </c>
      <c r="J95" s="11" t="s">
        <v>730</v>
      </c>
      <c r="L95" s="5">
        <v>5</v>
      </c>
      <c r="M95" t="s">
        <v>420</v>
      </c>
      <c r="N95">
        <v>175</v>
      </c>
      <c r="O95">
        <v>10</v>
      </c>
      <c r="P95" t="s">
        <v>7</v>
      </c>
      <c r="Q95">
        <v>7</v>
      </c>
      <c r="R95">
        <v>89</v>
      </c>
      <c r="S95" t="str">
        <f t="shared" si="1"/>
        <v>INTO CLIENTS VALUES (89,' Tony ','Carter','202-357-7467','202-357-7467','2743 Bering St.','AK','99508',TO_DATE('1986-5-24','YYYY,MM,DD'),'5''9"',175,10,'CB',7)</v>
      </c>
      <c r="Y95" t="s">
        <v>14</v>
      </c>
      <c r="AA95" s="5">
        <v>12</v>
      </c>
      <c r="AB95" s="6" t="s">
        <v>658</v>
      </c>
      <c r="AC95" s="5" t="s">
        <v>3</v>
      </c>
      <c r="AD95" s="5" t="s">
        <v>14</v>
      </c>
      <c r="AE95" s="5" t="s">
        <v>21</v>
      </c>
      <c r="AF95" s="5">
        <v>200</v>
      </c>
      <c r="AG95" s="7">
        <v>31152</v>
      </c>
      <c r="AH95" s="5">
        <v>8</v>
      </c>
      <c r="AI95" s="5" t="s">
        <v>115</v>
      </c>
    </row>
    <row r="96" spans="1:35" ht="33" x14ac:dyDescent="0.25">
      <c r="A96" t="s">
        <v>545</v>
      </c>
      <c r="B96" t="s">
        <v>544</v>
      </c>
      <c r="C96" s="9" t="s">
        <v>313</v>
      </c>
      <c r="D96" s="9" t="s">
        <v>313</v>
      </c>
      <c r="E96" t="s">
        <v>384</v>
      </c>
      <c r="F96" t="s">
        <v>385</v>
      </c>
      <c r="G96">
        <v>87110</v>
      </c>
      <c r="H96" s="11" t="s">
        <v>722</v>
      </c>
      <c r="I96" s="11" t="s">
        <v>400</v>
      </c>
      <c r="J96" s="11" t="s">
        <v>405</v>
      </c>
      <c r="L96" s="5">
        <v>6</v>
      </c>
      <c r="M96" t="s">
        <v>421</v>
      </c>
      <c r="N96">
        <v>315</v>
      </c>
      <c r="O96">
        <v>10</v>
      </c>
      <c r="P96" t="s">
        <v>8</v>
      </c>
      <c r="Q96">
        <v>8</v>
      </c>
      <c r="R96">
        <v>90</v>
      </c>
      <c r="S96" t="str">
        <f t="shared" si="1"/>
        <v>INTO CLIENTS VALUES (90,' Ryan ','Clady','202-357-5300','202-357-5300','2817 Milton Dr.','NM','87110',TO_DATE('1986-9-6','YYYY,MM,DD'),'6''6"',315,10,'T',8)</v>
      </c>
      <c r="Y96" t="s">
        <v>14</v>
      </c>
      <c r="AA96" s="5">
        <v>32</v>
      </c>
      <c r="AB96" s="6" t="s">
        <v>659</v>
      </c>
      <c r="AC96" s="5" t="s">
        <v>7</v>
      </c>
      <c r="AD96" s="5" t="s">
        <v>14</v>
      </c>
      <c r="AE96" s="5" t="s">
        <v>63</v>
      </c>
      <c r="AF96" s="5">
        <v>175</v>
      </c>
      <c r="AG96" s="7">
        <v>31556</v>
      </c>
      <c r="AH96" s="5">
        <v>7</v>
      </c>
      <c r="AI96" s="5" t="s">
        <v>140</v>
      </c>
    </row>
    <row r="97" spans="1:35" ht="33" x14ac:dyDescent="0.25">
      <c r="A97" t="s">
        <v>547</v>
      </c>
      <c r="B97" t="s">
        <v>546</v>
      </c>
      <c r="C97" s="9" t="s">
        <v>314</v>
      </c>
      <c r="D97" s="9" t="s">
        <v>314</v>
      </c>
      <c r="E97" t="s">
        <v>386</v>
      </c>
      <c r="F97" t="s">
        <v>387</v>
      </c>
      <c r="G97">
        <v>83720</v>
      </c>
      <c r="H97" s="11" t="s">
        <v>729</v>
      </c>
      <c r="I97" s="11" t="s">
        <v>410</v>
      </c>
      <c r="J97" s="11" t="s">
        <v>401</v>
      </c>
      <c r="L97" s="5">
        <v>6</v>
      </c>
      <c r="M97" t="s">
        <v>418</v>
      </c>
      <c r="N97">
        <v>305</v>
      </c>
      <c r="O97">
        <v>10</v>
      </c>
      <c r="P97" t="s">
        <v>8</v>
      </c>
      <c r="Q97">
        <v>7</v>
      </c>
      <c r="R97">
        <v>91</v>
      </c>
      <c r="S97" t="str">
        <f t="shared" si="1"/>
        <v>INTO CLIENTS VALUES (91,' Chris ','Clark','301-837-3023','301-837-3023','187 Suffolk Ln.','ID','83720',TO_DATE('1985-10-1','YYYY,MM,DD'),'6''5"',305,10,'T',7)</v>
      </c>
      <c r="Y97" t="s">
        <v>14</v>
      </c>
      <c r="AA97" s="5">
        <v>78</v>
      </c>
      <c r="AB97" s="6" t="s">
        <v>660</v>
      </c>
      <c r="AC97" s="5" t="s">
        <v>8</v>
      </c>
      <c r="AD97" s="5" t="s">
        <v>14</v>
      </c>
      <c r="AE97" s="5" t="s">
        <v>67</v>
      </c>
      <c r="AF97" s="5">
        <v>315</v>
      </c>
      <c r="AG97" s="7">
        <v>31661</v>
      </c>
      <c r="AH97" s="5">
        <v>8</v>
      </c>
      <c r="AI97" s="5" t="s">
        <v>54</v>
      </c>
    </row>
    <row r="98" spans="1:35" ht="33" x14ac:dyDescent="0.25">
      <c r="A98" t="s">
        <v>549</v>
      </c>
      <c r="B98" t="s">
        <v>548</v>
      </c>
      <c r="C98" s="9" t="s">
        <v>311</v>
      </c>
      <c r="D98" s="9" t="s">
        <v>311</v>
      </c>
      <c r="E98" t="s">
        <v>388</v>
      </c>
      <c r="F98" t="s">
        <v>389</v>
      </c>
      <c r="G98">
        <v>82520</v>
      </c>
      <c r="H98" s="11" t="s">
        <v>729</v>
      </c>
      <c r="I98" s="11" t="s">
        <v>403</v>
      </c>
      <c r="J98" s="11" t="s">
        <v>724</v>
      </c>
      <c r="L98" s="5">
        <v>6</v>
      </c>
      <c r="M98" t="s">
        <v>422</v>
      </c>
      <c r="N98">
        <v>205</v>
      </c>
      <c r="O98">
        <v>10</v>
      </c>
      <c r="P98" t="s">
        <v>11</v>
      </c>
      <c r="Q98">
        <v>7</v>
      </c>
      <c r="R98">
        <v>92</v>
      </c>
      <c r="S98" t="str">
        <f t="shared" si="1"/>
        <v>INTO CLIENTS VALUES (92,' Britton ','Colquitt','202-357-7464','202-357-7464','P.O. Box 555','WY','82520',TO_DATE('1985-3-20','YYYY,MM,DD'),'6''3"',205,10,'P',7)</v>
      </c>
      <c r="Y98" t="s">
        <v>14</v>
      </c>
      <c r="AA98" s="5">
        <v>75</v>
      </c>
      <c r="AB98" s="6" t="s">
        <v>661</v>
      </c>
      <c r="AC98" s="5" t="s">
        <v>8</v>
      </c>
      <c r="AD98" s="5" t="s">
        <v>14</v>
      </c>
      <c r="AE98" s="5" t="s">
        <v>51</v>
      </c>
      <c r="AF98" s="5">
        <v>305</v>
      </c>
      <c r="AG98" s="7">
        <v>31321</v>
      </c>
      <c r="AH98" s="5">
        <v>7</v>
      </c>
      <c r="AI98" s="5" t="s">
        <v>487</v>
      </c>
    </row>
    <row r="99" spans="1:35" ht="33" x14ac:dyDescent="0.25">
      <c r="A99" t="s">
        <v>551</v>
      </c>
      <c r="B99" t="s">
        <v>550</v>
      </c>
      <c r="C99" s="8" t="s">
        <v>315</v>
      </c>
      <c r="D99" s="8" t="s">
        <v>315</v>
      </c>
      <c r="E99" t="s">
        <v>390</v>
      </c>
      <c r="F99" t="s">
        <v>391</v>
      </c>
      <c r="G99">
        <v>2909</v>
      </c>
      <c r="H99" s="11" t="s">
        <v>718</v>
      </c>
      <c r="I99" s="11" t="s">
        <v>403</v>
      </c>
      <c r="J99" s="11" t="s">
        <v>728</v>
      </c>
      <c r="L99" s="5">
        <v>6</v>
      </c>
      <c r="M99" t="s">
        <v>421</v>
      </c>
      <c r="N99">
        <v>310</v>
      </c>
      <c r="O99">
        <v>10</v>
      </c>
      <c r="P99" t="s">
        <v>8</v>
      </c>
      <c r="Q99">
        <v>2</v>
      </c>
      <c r="R99">
        <v>93</v>
      </c>
      <c r="S99" t="str">
        <f t="shared" si="1"/>
        <v>INTO CLIENTS VALUES (93,' Paul ','Cornick','301-837-0643','301-837-0643','89 Jefferson Way Suite 2','RI','2909',TO_DATE('1989-3-15','YYYY,MM,DD'),'6''6"',310,10,'T',2)</v>
      </c>
      <c r="Y99" t="s">
        <v>14</v>
      </c>
      <c r="AA99" s="5">
        <v>4</v>
      </c>
      <c r="AB99" s="6" t="s">
        <v>662</v>
      </c>
      <c r="AC99" s="5" t="s">
        <v>11</v>
      </c>
      <c r="AD99" s="5" t="s">
        <v>14</v>
      </c>
      <c r="AE99" s="5" t="s">
        <v>70</v>
      </c>
      <c r="AF99" s="5">
        <v>205</v>
      </c>
      <c r="AG99" s="7">
        <v>31126</v>
      </c>
      <c r="AH99" s="5">
        <v>7</v>
      </c>
      <c r="AI99" s="5" t="s">
        <v>158</v>
      </c>
    </row>
    <row r="100" spans="1:35" ht="33" x14ac:dyDescent="0.25">
      <c r="A100" t="s">
        <v>553</v>
      </c>
      <c r="B100" t="s">
        <v>552</v>
      </c>
      <c r="C100" s="9" t="s">
        <v>317</v>
      </c>
      <c r="D100" s="9" t="s">
        <v>317</v>
      </c>
      <c r="E100" t="s">
        <v>392</v>
      </c>
      <c r="F100" t="s">
        <v>393</v>
      </c>
      <c r="G100">
        <v>59801</v>
      </c>
      <c r="H100" s="11" t="s">
        <v>731</v>
      </c>
      <c r="I100" s="11" t="s">
        <v>408</v>
      </c>
      <c r="J100" s="11" t="s">
        <v>400</v>
      </c>
      <c r="L100" s="5">
        <v>6</v>
      </c>
      <c r="M100" t="s">
        <v>422</v>
      </c>
      <c r="N100">
        <v>245</v>
      </c>
      <c r="O100">
        <v>10</v>
      </c>
      <c r="P100" t="s">
        <v>9</v>
      </c>
      <c r="Q100">
        <v>10</v>
      </c>
      <c r="R100">
        <v>94</v>
      </c>
      <c r="S100" t="str">
        <f t="shared" si="1"/>
        <v>INTO CLIENTS VALUES (94,' Owen ','Daniels','301-837-1490','301-837-1490','55 Grizzly Peak Rd.','MT','59801',TO_DATE('1982-11-9','YYYY,MM,DD'),'6''3"',245,10,'TE',10)</v>
      </c>
      <c r="Y100" t="s">
        <v>70</v>
      </c>
      <c r="AA100" s="5">
        <v>71</v>
      </c>
      <c r="AB100" s="6" t="s">
        <v>663</v>
      </c>
      <c r="AC100" s="5" t="s">
        <v>8</v>
      </c>
      <c r="AD100" s="5" t="s">
        <v>14</v>
      </c>
      <c r="AE100" s="5" t="s">
        <v>67</v>
      </c>
      <c r="AF100" s="5">
        <v>310</v>
      </c>
      <c r="AG100" s="7">
        <v>32582</v>
      </c>
      <c r="AH100" s="5">
        <v>2</v>
      </c>
      <c r="AI100" s="5" t="s">
        <v>488</v>
      </c>
    </row>
    <row r="101" spans="1:35" ht="33" x14ac:dyDescent="0.25">
      <c r="A101" t="s">
        <v>554</v>
      </c>
      <c r="B101" t="s">
        <v>201</v>
      </c>
      <c r="C101" s="9" t="s">
        <v>318</v>
      </c>
      <c r="D101" s="9" t="s">
        <v>318</v>
      </c>
      <c r="E101" t="s">
        <v>394</v>
      </c>
      <c r="F101" t="s">
        <v>395</v>
      </c>
      <c r="G101">
        <v>1742</v>
      </c>
      <c r="H101" s="11" t="s">
        <v>720</v>
      </c>
      <c r="I101" s="11" t="s">
        <v>409</v>
      </c>
      <c r="J101" s="11" t="s">
        <v>719</v>
      </c>
      <c r="L101" s="5">
        <v>6</v>
      </c>
      <c r="M101" t="s">
        <v>416</v>
      </c>
      <c r="N101">
        <v>230</v>
      </c>
      <c r="O101">
        <v>10</v>
      </c>
      <c r="P101" t="s">
        <v>88</v>
      </c>
      <c r="Q101">
        <v>2</v>
      </c>
      <c r="R101">
        <v>95</v>
      </c>
      <c r="S101" t="str">
        <f t="shared" si="1"/>
        <v>INTO CLIENTS VALUES (95,' Todd ','Davis','301-837-0880','301-837-0880','722 DaVinci Blvd.','MA','1742',TO_DATE('1992-5-17','YYYY,MM,DD'),'6''1"',230,10,'OLB',2)</v>
      </c>
      <c r="Y101" t="s">
        <v>14</v>
      </c>
      <c r="AA101" s="5"/>
      <c r="AB101" s="6" t="s">
        <v>664</v>
      </c>
      <c r="AC101" s="5" t="s">
        <v>9</v>
      </c>
      <c r="AD101" s="5" t="s">
        <v>14</v>
      </c>
      <c r="AE101" s="5" t="s">
        <v>70</v>
      </c>
      <c r="AF101" s="5">
        <v>245</v>
      </c>
      <c r="AG101" s="7">
        <v>30264</v>
      </c>
      <c r="AH101" s="5">
        <v>10</v>
      </c>
      <c r="AI101" s="5" t="s">
        <v>71</v>
      </c>
    </row>
    <row r="102" spans="1:35" ht="33" x14ac:dyDescent="0.25">
      <c r="A102" t="s">
        <v>556</v>
      </c>
      <c r="B102" t="s">
        <v>555</v>
      </c>
      <c r="C102" s="9" t="s">
        <v>319</v>
      </c>
      <c r="D102" s="9" t="s">
        <v>319</v>
      </c>
      <c r="E102" t="s">
        <v>396</v>
      </c>
      <c r="F102" t="s">
        <v>364</v>
      </c>
      <c r="G102">
        <v>98128</v>
      </c>
      <c r="H102" s="11" t="s">
        <v>717</v>
      </c>
      <c r="I102" s="11" t="s">
        <v>399</v>
      </c>
      <c r="J102" s="11" t="s">
        <v>404</v>
      </c>
      <c r="L102" s="5">
        <v>6</v>
      </c>
      <c r="M102" t="s">
        <v>422</v>
      </c>
      <c r="N102">
        <v>221</v>
      </c>
      <c r="O102">
        <v>10</v>
      </c>
      <c r="P102" t="s">
        <v>12</v>
      </c>
      <c r="Q102">
        <v>2</v>
      </c>
      <c r="R102">
        <v>96</v>
      </c>
      <c r="S102" t="str">
        <f t="shared" si="1"/>
        <v>INTO CLIENTS VALUES (96,' Zac ','Dysert','301-837-3080','301-837-3080','305 - 14th Ave. S. Suite 3B','WA','98128',TO_DATE('1990-2-8','YYYY,MM,DD'),'6''3"',221,10,'QB',2)</v>
      </c>
      <c r="Y102" t="s">
        <v>70</v>
      </c>
      <c r="AA102" s="5">
        <v>51</v>
      </c>
      <c r="AB102" s="6" t="s">
        <v>665</v>
      </c>
      <c r="AC102" s="5" t="s">
        <v>88</v>
      </c>
      <c r="AD102" s="5" t="s">
        <v>14</v>
      </c>
      <c r="AE102" s="5" t="s">
        <v>35</v>
      </c>
      <c r="AF102" s="5">
        <v>230</v>
      </c>
      <c r="AG102" s="7">
        <v>33741</v>
      </c>
      <c r="AH102" s="5">
        <v>2</v>
      </c>
      <c r="AI102" s="5" t="s">
        <v>489</v>
      </c>
    </row>
    <row r="103" spans="1:35" ht="33" x14ac:dyDescent="0.25">
      <c r="A103" t="s">
        <v>558</v>
      </c>
      <c r="B103" t="s">
        <v>557</v>
      </c>
      <c r="C103" s="9" t="s">
        <v>320</v>
      </c>
      <c r="D103" s="9" t="s">
        <v>320</v>
      </c>
      <c r="E103" t="s">
        <v>397</v>
      </c>
      <c r="F103" t="s">
        <v>398</v>
      </c>
      <c r="G103">
        <v>75224</v>
      </c>
      <c r="H103" s="11" t="s">
        <v>715</v>
      </c>
      <c r="I103" s="11" t="s">
        <v>405</v>
      </c>
      <c r="J103" s="11" t="s">
        <v>410</v>
      </c>
      <c r="L103" s="5">
        <v>6</v>
      </c>
      <c r="M103" t="s">
        <v>422</v>
      </c>
      <c r="N103">
        <v>217</v>
      </c>
      <c r="O103">
        <v>10</v>
      </c>
      <c r="P103" t="s">
        <v>3</v>
      </c>
      <c r="Q103">
        <v>1</v>
      </c>
      <c r="R103">
        <v>97</v>
      </c>
      <c r="S103" t="str">
        <f t="shared" si="1"/>
        <v>INTO CLIENTS VALUES (97,' Bennie ','Fowler','301-837-1942','301-837-1942','2299 E Baylor Dr','TX','75224',TO_DATE('1991-6-10','YYYY,MM,DD'),'6''3"',217,10,'WR',1)</v>
      </c>
      <c r="Y103" t="s">
        <v>14</v>
      </c>
      <c r="AA103" s="5"/>
      <c r="AB103" s="6" t="s">
        <v>490</v>
      </c>
      <c r="AC103" s="5" t="s">
        <v>0</v>
      </c>
      <c r="AD103" s="5" t="s">
        <v>14</v>
      </c>
      <c r="AE103" s="5" t="s">
        <v>70</v>
      </c>
      <c r="AF103" s="5">
        <v>267</v>
      </c>
      <c r="AG103" s="5" t="s">
        <v>484</v>
      </c>
      <c r="AH103" s="5">
        <v>0</v>
      </c>
      <c r="AI103" s="5" t="s">
        <v>491</v>
      </c>
    </row>
    <row r="104" spans="1:35" ht="33" x14ac:dyDescent="0.25">
      <c r="A104" t="s">
        <v>560</v>
      </c>
      <c r="B104" t="s">
        <v>559</v>
      </c>
      <c r="C104" s="8" t="s">
        <v>321</v>
      </c>
      <c r="D104" s="8" t="s">
        <v>321</v>
      </c>
      <c r="E104" t="s">
        <v>359</v>
      </c>
      <c r="F104" t="s">
        <v>360</v>
      </c>
      <c r="G104">
        <v>46014</v>
      </c>
      <c r="H104" s="11" t="s">
        <v>725</v>
      </c>
      <c r="I104" s="11" t="s">
        <v>402</v>
      </c>
      <c r="J104" s="11" t="s">
        <v>405</v>
      </c>
      <c r="L104" s="5">
        <v>6</v>
      </c>
      <c r="M104" t="s">
        <v>416</v>
      </c>
      <c r="N104">
        <v>308</v>
      </c>
      <c r="O104">
        <v>10</v>
      </c>
      <c r="P104" t="s">
        <v>4</v>
      </c>
      <c r="Q104">
        <v>2</v>
      </c>
      <c r="R104">
        <v>98</v>
      </c>
      <c r="S104" t="str">
        <f t="shared" si="1"/>
        <v>INTO CLIENTS VALUES (98,' Ben ','Garland','301-837-3710','301-837-3710','345 Winchell Pl','IN','46014',TO_DATE('1988-4-6','YYYY,MM,DD'),'6''1"',308,10,'G',2)</v>
      </c>
      <c r="Y104" t="s">
        <v>14</v>
      </c>
      <c r="AA104" s="5">
        <v>2</v>
      </c>
      <c r="AB104" s="6" t="s">
        <v>666</v>
      </c>
      <c r="AC104" s="5" t="s">
        <v>12</v>
      </c>
      <c r="AD104" s="5" t="s">
        <v>14</v>
      </c>
      <c r="AE104" s="5" t="s">
        <v>70</v>
      </c>
      <c r="AF104" s="5">
        <v>221</v>
      </c>
      <c r="AG104" s="7">
        <v>32912</v>
      </c>
      <c r="AH104" s="5">
        <v>2</v>
      </c>
      <c r="AI104" s="5" t="s">
        <v>492</v>
      </c>
    </row>
    <row r="105" spans="1:35" ht="33" x14ac:dyDescent="0.25">
      <c r="A105" t="s">
        <v>562</v>
      </c>
      <c r="B105" t="s">
        <v>561</v>
      </c>
      <c r="C105" s="9" t="s">
        <v>322</v>
      </c>
      <c r="D105" s="9" t="s">
        <v>322</v>
      </c>
      <c r="E105" t="s">
        <v>361</v>
      </c>
      <c r="F105" t="s">
        <v>362</v>
      </c>
      <c r="G105">
        <v>72018</v>
      </c>
      <c r="H105" s="11" t="s">
        <v>725</v>
      </c>
      <c r="I105" s="11" t="s">
        <v>404</v>
      </c>
      <c r="J105" s="11" t="s">
        <v>403</v>
      </c>
      <c r="L105" s="5">
        <v>6</v>
      </c>
      <c r="M105" t="s">
        <v>418</v>
      </c>
      <c r="N105">
        <v>255</v>
      </c>
      <c r="O105">
        <v>10</v>
      </c>
      <c r="P105" t="s">
        <v>9</v>
      </c>
      <c r="Q105">
        <v>5</v>
      </c>
      <c r="R105">
        <v>99</v>
      </c>
      <c r="S105" t="str">
        <f t="shared" si="1"/>
        <v>INTO CLIENTS VALUES (99,' Virgil ','Green','301-837-0366','301-837-0366','1298 E Smathers St','AR','72018',TO_DATE('1988-8-3','YYYY,MM,DD'),'6''5"',255,10,'TE',5)</v>
      </c>
      <c r="Y105" t="s">
        <v>14</v>
      </c>
      <c r="AA105" s="5">
        <v>16</v>
      </c>
      <c r="AB105" s="6" t="s">
        <v>667</v>
      </c>
      <c r="AC105" s="5" t="s">
        <v>3</v>
      </c>
      <c r="AD105" s="5" t="s">
        <v>14</v>
      </c>
      <c r="AE105" s="5" t="s">
        <v>35</v>
      </c>
      <c r="AF105" s="5">
        <v>217</v>
      </c>
      <c r="AG105" s="7">
        <v>33399</v>
      </c>
      <c r="AH105" s="5">
        <v>1</v>
      </c>
      <c r="AI105" s="5" t="s">
        <v>493</v>
      </c>
    </row>
    <row r="106" spans="1:35" ht="33" x14ac:dyDescent="0.25">
      <c r="A106" t="s">
        <v>564</v>
      </c>
      <c r="B106" t="s">
        <v>563</v>
      </c>
      <c r="C106" s="9" t="s">
        <v>323</v>
      </c>
      <c r="D106" s="9" t="s">
        <v>323</v>
      </c>
      <c r="E106" t="s">
        <v>363</v>
      </c>
      <c r="F106" t="s">
        <v>364</v>
      </c>
      <c r="G106">
        <v>98373</v>
      </c>
      <c r="H106" s="11" t="s">
        <v>715</v>
      </c>
      <c r="I106" s="11" t="s">
        <v>405</v>
      </c>
      <c r="J106" s="11" t="s">
        <v>726</v>
      </c>
      <c r="L106" s="5">
        <v>6</v>
      </c>
      <c r="M106" t="s">
        <v>418</v>
      </c>
      <c r="N106">
        <v>320</v>
      </c>
      <c r="O106">
        <v>10</v>
      </c>
      <c r="P106" t="s">
        <v>4</v>
      </c>
      <c r="Q106">
        <v>1</v>
      </c>
      <c r="R106">
        <v>100</v>
      </c>
      <c r="S106" t="str">
        <f t="shared" si="1"/>
        <v>INTO CLIENTS VALUES (100,' Jon ','Halapio','301-837-0450','301-837-0450','6925 N Parkland Ave','WA','98373',TO_DATE('1991-6-23','YYYY,MM,DD'),'6''5"',320,10,'G',1)</v>
      </c>
      <c r="Y106" t="s">
        <v>14</v>
      </c>
      <c r="AA106" s="5">
        <v>63</v>
      </c>
      <c r="AB106" s="6" t="s">
        <v>668</v>
      </c>
      <c r="AC106" s="5" t="s">
        <v>4</v>
      </c>
      <c r="AD106" s="5" t="s">
        <v>14</v>
      </c>
      <c r="AE106" s="5" t="s">
        <v>51</v>
      </c>
      <c r="AF106" s="5">
        <v>308</v>
      </c>
      <c r="AG106" s="7">
        <v>32239</v>
      </c>
      <c r="AH106" s="5">
        <v>2</v>
      </c>
      <c r="AI106" s="5" t="s">
        <v>494</v>
      </c>
    </row>
    <row r="107" spans="1:35" ht="33" x14ac:dyDescent="0.25">
      <c r="A107" t="s">
        <v>547</v>
      </c>
      <c r="B107" t="s">
        <v>565</v>
      </c>
      <c r="C107" s="9" t="s">
        <v>324</v>
      </c>
      <c r="D107" s="9" t="s">
        <v>324</v>
      </c>
      <c r="E107" t="s">
        <v>365</v>
      </c>
      <c r="F107" t="s">
        <v>366</v>
      </c>
      <c r="G107">
        <v>31209</v>
      </c>
      <c r="H107" s="11" t="s">
        <v>718</v>
      </c>
      <c r="I107" s="11" t="s">
        <v>405</v>
      </c>
      <c r="J107" s="11" t="s">
        <v>732</v>
      </c>
      <c r="L107" s="5">
        <v>6</v>
      </c>
      <c r="M107" t="s">
        <v>412</v>
      </c>
      <c r="N107">
        <v>199</v>
      </c>
      <c r="O107">
        <v>10</v>
      </c>
      <c r="P107" t="s">
        <v>7</v>
      </c>
      <c r="Q107">
        <v>4</v>
      </c>
      <c r="R107">
        <v>101</v>
      </c>
      <c r="S107" t="str">
        <f t="shared" si="1"/>
        <v>INTO CLIENTS VALUES (101,' Chris ','Harris','301-837-3113','301-837-3113','83 d'Urberville Ln','GA','31209',TO_DATE('1989-6-18','YYYY,MM,DD'),'6''2"',199,10,'CB',4)</v>
      </c>
      <c r="Y107" t="s">
        <v>18</v>
      </c>
      <c r="AA107" s="5">
        <v>85</v>
      </c>
      <c r="AB107" s="6" t="s">
        <v>669</v>
      </c>
      <c r="AC107" s="5" t="s">
        <v>9</v>
      </c>
      <c r="AD107" s="5" t="s">
        <v>14</v>
      </c>
      <c r="AE107" s="5" t="s">
        <v>51</v>
      </c>
      <c r="AF107" s="5">
        <v>255</v>
      </c>
      <c r="AG107" s="7">
        <v>32358</v>
      </c>
      <c r="AH107" s="5">
        <v>5</v>
      </c>
      <c r="AI107" s="5" t="s">
        <v>495</v>
      </c>
    </row>
    <row r="108" spans="1:35" ht="33" x14ac:dyDescent="0.25">
      <c r="A108" t="s">
        <v>567</v>
      </c>
      <c r="B108" t="s">
        <v>566</v>
      </c>
      <c r="C108" s="9" t="s">
        <v>325</v>
      </c>
      <c r="D108" s="9" t="s">
        <v>325</v>
      </c>
      <c r="E108" t="s">
        <v>367</v>
      </c>
      <c r="F108" t="s">
        <v>368</v>
      </c>
      <c r="G108">
        <v>52004</v>
      </c>
      <c r="H108" s="11" t="s">
        <v>715</v>
      </c>
      <c r="I108" s="11" t="s">
        <v>400</v>
      </c>
      <c r="J108" s="11" t="s">
        <v>733</v>
      </c>
      <c r="L108" s="5">
        <v>5</v>
      </c>
      <c r="M108" t="s">
        <v>411</v>
      </c>
      <c r="N108">
        <v>195</v>
      </c>
      <c r="O108">
        <v>10</v>
      </c>
      <c r="P108" t="s">
        <v>0</v>
      </c>
      <c r="Q108">
        <v>4</v>
      </c>
      <c r="R108">
        <v>102</v>
      </c>
      <c r="S108" t="str">
        <f t="shared" si="1"/>
        <v>INTO CLIENTS VALUES (102,' Ronnie ','Hillman','301-837-1981','301-837-1981','22717 E 73rd Ave','IA','52004',TO_DATE('1991-9-14','YYYY,MM,DD'),'5''10"',195,10,'RB',4)</v>
      </c>
      <c r="Y108" t="s">
        <v>14</v>
      </c>
      <c r="AA108" s="5"/>
      <c r="AB108" s="6" t="s">
        <v>670</v>
      </c>
      <c r="AC108" s="5" t="s">
        <v>4</v>
      </c>
      <c r="AD108" s="5" t="s">
        <v>14</v>
      </c>
      <c r="AE108" s="5" t="s">
        <v>18</v>
      </c>
      <c r="AF108" s="5">
        <v>320</v>
      </c>
      <c r="AG108" s="7">
        <v>33412</v>
      </c>
      <c r="AH108" s="5">
        <v>1</v>
      </c>
      <c r="AI108" s="5" t="s">
        <v>115</v>
      </c>
    </row>
    <row r="109" spans="1:35" ht="33" x14ac:dyDescent="0.25">
      <c r="A109" t="s">
        <v>569</v>
      </c>
      <c r="B109" t="s">
        <v>568</v>
      </c>
      <c r="C109" s="9" t="s">
        <v>326</v>
      </c>
      <c r="D109" s="9" t="s">
        <v>326</v>
      </c>
      <c r="E109" t="s">
        <v>369</v>
      </c>
      <c r="F109" t="s">
        <v>370</v>
      </c>
      <c r="G109">
        <v>61638</v>
      </c>
      <c r="H109" s="11" t="s">
        <v>717</v>
      </c>
      <c r="I109" s="11" t="s">
        <v>401</v>
      </c>
      <c r="J109" s="11" t="s">
        <v>408</v>
      </c>
      <c r="L109" s="5">
        <v>5</v>
      </c>
      <c r="M109" t="s">
        <v>411</v>
      </c>
      <c r="N109">
        <v>293</v>
      </c>
      <c r="O109">
        <v>10</v>
      </c>
      <c r="P109" t="s">
        <v>5</v>
      </c>
      <c r="Q109">
        <v>4</v>
      </c>
      <c r="R109">
        <v>103</v>
      </c>
      <c r="S109" t="str">
        <f t="shared" si="1"/>
        <v>INTO CLIENTS VALUES (103,' Malik ','Jackson','314-801-2501','314-801-2501','1778 N Bovine Ave','IL','61638',TO_DATE('1990-1-11','YYYY,MM,DD'),'5''10"',293,10,'DT',4)</v>
      </c>
      <c r="Y109" t="s">
        <v>14</v>
      </c>
      <c r="AA109" s="5">
        <v>25</v>
      </c>
      <c r="AB109" s="6" t="s">
        <v>671</v>
      </c>
      <c r="AC109" s="5" t="s">
        <v>7</v>
      </c>
      <c r="AD109" s="5" t="s">
        <v>14</v>
      </c>
      <c r="AE109" s="5" t="s">
        <v>15</v>
      </c>
      <c r="AF109" s="5">
        <v>199</v>
      </c>
      <c r="AG109" s="7">
        <v>32677</v>
      </c>
      <c r="AH109" s="5">
        <v>4</v>
      </c>
      <c r="AI109" s="5" t="s">
        <v>496</v>
      </c>
    </row>
    <row r="110" spans="1:35" ht="33" x14ac:dyDescent="0.25">
      <c r="A110" t="s">
        <v>570</v>
      </c>
      <c r="B110" t="s">
        <v>234</v>
      </c>
      <c r="C110" s="8" t="s">
        <v>327</v>
      </c>
      <c r="D110" s="8" t="s">
        <v>327</v>
      </c>
      <c r="E110" t="s">
        <v>371</v>
      </c>
      <c r="F110" t="s">
        <v>370</v>
      </c>
      <c r="G110">
        <v>61761</v>
      </c>
      <c r="H110" s="11" t="s">
        <v>725</v>
      </c>
      <c r="I110" s="11" t="s">
        <v>403</v>
      </c>
      <c r="J110" s="11" t="s">
        <v>734</v>
      </c>
      <c r="L110" s="5">
        <v>6</v>
      </c>
      <c r="M110" t="s">
        <v>418</v>
      </c>
      <c r="N110">
        <v>237</v>
      </c>
      <c r="O110">
        <v>10</v>
      </c>
      <c r="P110" t="s">
        <v>105</v>
      </c>
      <c r="Q110">
        <v>4</v>
      </c>
      <c r="R110">
        <v>104</v>
      </c>
      <c r="S110" t="str">
        <f t="shared" si="1"/>
        <v>INTO CLIENTS VALUES (104,' Steven ','Johnson','301-837-2029','301-837-2029','1234 Main St','IL','61761',TO_DATE('1988-3-28','YYYY,MM,DD'),'6''5"',237,10,'MLB',4)</v>
      </c>
      <c r="Y110" t="s">
        <v>14</v>
      </c>
      <c r="AA110" s="5">
        <v>23</v>
      </c>
      <c r="AB110" s="6" t="s">
        <v>672</v>
      </c>
      <c r="AC110" s="5" t="s">
        <v>0</v>
      </c>
      <c r="AD110" s="5" t="s">
        <v>14</v>
      </c>
      <c r="AE110" s="5" t="s">
        <v>15</v>
      </c>
      <c r="AF110" s="5">
        <v>195</v>
      </c>
      <c r="AG110" s="7">
        <v>33495</v>
      </c>
      <c r="AH110" s="5">
        <v>4</v>
      </c>
      <c r="AI110" s="5" t="s">
        <v>68</v>
      </c>
    </row>
    <row r="111" spans="1:35" ht="33" x14ac:dyDescent="0.25">
      <c r="A111" t="s">
        <v>571</v>
      </c>
      <c r="B111" t="s">
        <v>236</v>
      </c>
      <c r="C111" s="9" t="s">
        <v>328</v>
      </c>
      <c r="D111" s="9" t="s">
        <v>328</v>
      </c>
      <c r="E111" t="s">
        <v>372</v>
      </c>
      <c r="F111" t="s">
        <v>373</v>
      </c>
      <c r="G111">
        <v>70563</v>
      </c>
      <c r="H111" s="11" t="s">
        <v>727</v>
      </c>
      <c r="I111" s="11" t="s">
        <v>404</v>
      </c>
      <c r="J111" s="11" t="s">
        <v>728</v>
      </c>
      <c r="L111" s="5">
        <v>6</v>
      </c>
      <c r="M111" t="s">
        <v>416</v>
      </c>
      <c r="N111">
        <v>270</v>
      </c>
      <c r="O111">
        <v>10</v>
      </c>
      <c r="P111" t="s">
        <v>9</v>
      </c>
      <c r="Q111">
        <v>3</v>
      </c>
      <c r="R111">
        <v>105</v>
      </c>
      <c r="S111" t="str">
        <f t="shared" si="1"/>
        <v>INTO CLIENTS VALUES (105,' Dominique ','Jones','301-837-1643','301-837-1643','1877 Ete Ct','LA','70563',TO_DATE('1987-8-15','YYYY,MM,DD'),'6''1"',270,10,'TE',3)</v>
      </c>
      <c r="Y111" t="s">
        <v>14</v>
      </c>
      <c r="AA111" s="5">
        <v>97</v>
      </c>
      <c r="AB111" s="6" t="s">
        <v>673</v>
      </c>
      <c r="AC111" s="5" t="s">
        <v>5</v>
      </c>
      <c r="AD111" s="5" t="s">
        <v>14</v>
      </c>
      <c r="AE111" s="5" t="s">
        <v>51</v>
      </c>
      <c r="AF111" s="5">
        <v>293</v>
      </c>
      <c r="AG111" s="7">
        <v>32884</v>
      </c>
      <c r="AH111" s="5">
        <v>4</v>
      </c>
      <c r="AI111" s="5" t="s">
        <v>158</v>
      </c>
    </row>
    <row r="112" spans="1:35" ht="33" x14ac:dyDescent="0.25">
      <c r="A112" t="s">
        <v>573</v>
      </c>
      <c r="B112" t="s">
        <v>572</v>
      </c>
      <c r="C112" s="9" t="s">
        <v>328</v>
      </c>
      <c r="D112" s="9" t="s">
        <v>328</v>
      </c>
      <c r="E112" t="s">
        <v>374</v>
      </c>
      <c r="F112" t="s">
        <v>370</v>
      </c>
      <c r="G112">
        <v>60611</v>
      </c>
      <c r="H112" s="11" t="s">
        <v>720</v>
      </c>
      <c r="I112" s="11" t="s">
        <v>410</v>
      </c>
      <c r="J112" s="11" t="s">
        <v>410</v>
      </c>
      <c r="L112" s="5">
        <v>6</v>
      </c>
      <c r="M112" t="s">
        <v>422</v>
      </c>
      <c r="N112">
        <v>215</v>
      </c>
      <c r="O112">
        <v>10</v>
      </c>
      <c r="P112" t="s">
        <v>3</v>
      </c>
      <c r="Q112">
        <v>2</v>
      </c>
      <c r="R112">
        <v>106</v>
      </c>
      <c r="S112" t="str">
        <f t="shared" si="1"/>
        <v>INTO CLIENTS VALUES (106,' Cody ','Latimer','301-837-1643','301-837-1643','717 E Michigan Ave','IL','60611',TO_DATE('1992-10-10','YYYY,MM,DD'),'6''3"',215,10,'WR',2)</v>
      </c>
      <c r="Y112" t="s">
        <v>70</v>
      </c>
      <c r="AA112" s="5">
        <v>53</v>
      </c>
      <c r="AB112" s="6" t="s">
        <v>674</v>
      </c>
      <c r="AC112" s="5" t="s">
        <v>105</v>
      </c>
      <c r="AD112" s="5" t="s">
        <v>14</v>
      </c>
      <c r="AE112" s="5" t="s">
        <v>35</v>
      </c>
      <c r="AF112" s="5">
        <v>237</v>
      </c>
      <c r="AG112" s="7">
        <v>32230</v>
      </c>
      <c r="AH112" s="5">
        <v>4</v>
      </c>
      <c r="AI112" s="5" t="s">
        <v>496</v>
      </c>
    </row>
    <row r="113" spans="1:35" ht="49.5" x14ac:dyDescent="0.25">
      <c r="A113" t="s">
        <v>575</v>
      </c>
      <c r="B113" t="s">
        <v>574</v>
      </c>
      <c r="C113" s="9" t="s">
        <v>329</v>
      </c>
      <c r="D113" s="9" t="s">
        <v>329</v>
      </c>
      <c r="E113" t="s">
        <v>375</v>
      </c>
      <c r="F113" t="s">
        <v>364</v>
      </c>
      <c r="G113">
        <v>98684</v>
      </c>
      <c r="H113" s="11" t="s">
        <v>715</v>
      </c>
      <c r="I113" s="11" t="s">
        <v>403</v>
      </c>
      <c r="J113" s="11" t="s">
        <v>409</v>
      </c>
      <c r="L113" s="5">
        <v>6</v>
      </c>
      <c r="M113" t="s">
        <v>421</v>
      </c>
      <c r="N113">
        <v>200</v>
      </c>
      <c r="O113">
        <v>10</v>
      </c>
      <c r="P113" t="s">
        <v>93</v>
      </c>
      <c r="Q113">
        <v>0</v>
      </c>
      <c r="R113">
        <v>107</v>
      </c>
      <c r="S113" t="str">
        <f t="shared" si="1"/>
        <v>INTO CLIENTS VALUES (107,' Ross ','Madison','301-837-0760','301-837-0760','4562 Rt 78 E','WA','98684',TO_DATE('1991-3-5','YYYY,MM,DD'),'6''6"',200,10,'DB',0)</v>
      </c>
      <c r="Y113" t="s">
        <v>67</v>
      </c>
      <c r="AA113" s="5"/>
      <c r="AB113" s="6" t="s">
        <v>675</v>
      </c>
      <c r="AC113" s="5" t="s">
        <v>9</v>
      </c>
      <c r="AD113" s="5" t="s">
        <v>14</v>
      </c>
      <c r="AE113" s="5" t="s">
        <v>70</v>
      </c>
      <c r="AF113" s="5">
        <v>270</v>
      </c>
      <c r="AG113" s="7">
        <v>32004</v>
      </c>
      <c r="AH113" s="5">
        <v>3</v>
      </c>
      <c r="AI113" s="5" t="s">
        <v>497</v>
      </c>
    </row>
    <row r="114" spans="1:35" ht="33" x14ac:dyDescent="0.25">
      <c r="A114" t="s">
        <v>577</v>
      </c>
      <c r="B114" t="s">
        <v>576</v>
      </c>
      <c r="C114" s="9" t="s">
        <v>330</v>
      </c>
      <c r="D114" s="9" t="s">
        <v>330</v>
      </c>
      <c r="E114" t="s">
        <v>376</v>
      </c>
      <c r="F114" t="s">
        <v>377</v>
      </c>
      <c r="G114">
        <v>97403</v>
      </c>
      <c r="H114" s="11" t="s">
        <v>735</v>
      </c>
      <c r="I114" s="11" t="s">
        <v>403</v>
      </c>
      <c r="J114" s="11" t="s">
        <v>730</v>
      </c>
      <c r="L114" s="5">
        <v>6</v>
      </c>
      <c r="M114" t="s">
        <v>412</v>
      </c>
      <c r="N114">
        <v>230</v>
      </c>
      <c r="O114">
        <v>10</v>
      </c>
      <c r="P114" t="s">
        <v>12</v>
      </c>
      <c r="Q114">
        <v>18</v>
      </c>
      <c r="R114">
        <v>108</v>
      </c>
      <c r="S114" t="str">
        <f t="shared" si="1"/>
        <v>INTO CLIENTS VALUES (108,' Peyton ','Manning','301-837-0294','301-837-0294','2732 Baker Blvd.','OR','97403',TO_DATE('1976-3-24','YYYY,MM,DD'),'6''2"',230,10,'QB',18)</v>
      </c>
      <c r="Y114" t="s">
        <v>14</v>
      </c>
      <c r="AA114" s="5"/>
      <c r="AB114" s="6" t="s">
        <v>676</v>
      </c>
      <c r="AC114" s="5" t="s">
        <v>3</v>
      </c>
      <c r="AD114" s="5" t="s">
        <v>14</v>
      </c>
      <c r="AE114" s="5" t="s">
        <v>67</v>
      </c>
      <c r="AF114" s="5">
        <v>231</v>
      </c>
      <c r="AG114" s="7">
        <v>32303</v>
      </c>
      <c r="AH114" s="5">
        <v>0</v>
      </c>
      <c r="AI114" s="5" t="s">
        <v>643</v>
      </c>
    </row>
    <row r="115" spans="1:35" ht="33" x14ac:dyDescent="0.25">
      <c r="A115" t="s">
        <v>579</v>
      </c>
      <c r="B115" t="s">
        <v>578</v>
      </c>
      <c r="C115" s="9" t="s">
        <v>331</v>
      </c>
      <c r="D115" s="9" t="s">
        <v>331</v>
      </c>
      <c r="E115" t="s">
        <v>378</v>
      </c>
      <c r="F115" t="s">
        <v>377</v>
      </c>
      <c r="G115">
        <v>97827</v>
      </c>
      <c r="H115" s="11" t="s">
        <v>725</v>
      </c>
      <c r="I115" s="11" t="s">
        <v>403</v>
      </c>
      <c r="J115" s="11" t="s">
        <v>401</v>
      </c>
      <c r="L115" s="5">
        <v>5</v>
      </c>
      <c r="M115" t="s">
        <v>417</v>
      </c>
      <c r="N115">
        <v>197</v>
      </c>
      <c r="O115">
        <v>10</v>
      </c>
      <c r="P115" t="s">
        <v>93</v>
      </c>
      <c r="Q115">
        <v>3</v>
      </c>
      <c r="R115">
        <v>109</v>
      </c>
      <c r="S115" t="str">
        <f t="shared" si="1"/>
        <v>INTO CLIENTS VALUES (109,' Curtis ','Marsh','301-837-1593','301-837-1593','City Center Plaza 516 Main St.','OR','97827',TO_DATE('1988-3-1','YYYY,MM,DD'),'5''11"',197,10,'DB',3)</v>
      </c>
      <c r="Y115" t="s">
        <v>44</v>
      </c>
      <c r="AA115" s="5">
        <v>14</v>
      </c>
      <c r="AB115" s="6" t="s">
        <v>677</v>
      </c>
      <c r="AC115" s="5" t="s">
        <v>3</v>
      </c>
      <c r="AD115" s="5" t="s">
        <v>14</v>
      </c>
      <c r="AE115" s="5" t="s">
        <v>18</v>
      </c>
      <c r="AF115" s="5">
        <v>215</v>
      </c>
      <c r="AG115" s="7">
        <v>33887</v>
      </c>
      <c r="AH115" s="5">
        <v>2</v>
      </c>
      <c r="AI115" s="5" t="s">
        <v>498</v>
      </c>
    </row>
    <row r="116" spans="1:35" ht="33" x14ac:dyDescent="0.25">
      <c r="A116" t="s">
        <v>580</v>
      </c>
      <c r="B116" t="s">
        <v>133</v>
      </c>
      <c r="C116" s="9" t="s">
        <v>345</v>
      </c>
      <c r="D116" s="9" t="s">
        <v>345</v>
      </c>
      <c r="E116" t="s">
        <v>379</v>
      </c>
      <c r="F116" t="s">
        <v>364</v>
      </c>
      <c r="G116">
        <v>99362</v>
      </c>
      <c r="H116" s="11" t="s">
        <v>718</v>
      </c>
      <c r="I116" s="11" t="s">
        <v>400</v>
      </c>
      <c r="J116" s="11" t="s">
        <v>410</v>
      </c>
      <c r="L116" s="5">
        <v>6</v>
      </c>
      <c r="M116" t="s">
        <v>418</v>
      </c>
      <c r="N116">
        <v>250</v>
      </c>
      <c r="O116">
        <v>10</v>
      </c>
      <c r="P116" t="s">
        <v>88</v>
      </c>
      <c r="Q116">
        <v>4</v>
      </c>
      <c r="R116">
        <v>110</v>
      </c>
      <c r="S116" t="str">
        <f t="shared" si="1"/>
        <v>INTO CLIENTS VALUES (110,' Brandon ','Marshall','817-831-5920','817-831-5920','12 Orchestra Terrace','WA','99362',TO_DATE('1989-9-10','YYYY,MM,DD'),'6''5"',250,10,'OLB',4)</v>
      </c>
      <c r="Y116" t="s">
        <v>14</v>
      </c>
      <c r="AA116" s="5"/>
      <c r="AB116" s="6" t="s">
        <v>678</v>
      </c>
      <c r="AC116" s="5" t="s">
        <v>93</v>
      </c>
      <c r="AD116" s="5" t="s">
        <v>14</v>
      </c>
      <c r="AE116" s="5" t="s">
        <v>44</v>
      </c>
      <c r="AF116" s="5">
        <v>200</v>
      </c>
      <c r="AG116" s="7">
        <v>33302</v>
      </c>
      <c r="AH116" s="5">
        <v>0</v>
      </c>
      <c r="AI116" s="5" t="s">
        <v>42</v>
      </c>
    </row>
    <row r="117" spans="1:35" ht="33" x14ac:dyDescent="0.25">
      <c r="A117" t="s">
        <v>582</v>
      </c>
      <c r="B117" t="s">
        <v>581</v>
      </c>
      <c r="C117" s="9" t="s">
        <v>332</v>
      </c>
      <c r="D117" s="9" t="s">
        <v>332</v>
      </c>
      <c r="E117" t="s">
        <v>380</v>
      </c>
      <c r="F117" t="s">
        <v>316</v>
      </c>
      <c r="G117">
        <v>94117</v>
      </c>
      <c r="H117" s="11" t="s">
        <v>717</v>
      </c>
      <c r="I117" s="11" t="s">
        <v>410</v>
      </c>
      <c r="J117" s="11" t="s">
        <v>733</v>
      </c>
      <c r="L117" s="5">
        <v>6</v>
      </c>
      <c r="M117" t="s">
        <v>416</v>
      </c>
      <c r="N117">
        <v>234</v>
      </c>
      <c r="O117">
        <v>10</v>
      </c>
      <c r="P117" t="s">
        <v>1</v>
      </c>
      <c r="Q117">
        <v>0</v>
      </c>
      <c r="R117">
        <v>111</v>
      </c>
      <c r="S117" t="str">
        <f t="shared" si="1"/>
        <v>INTO CLIENTS VALUES (111,' Danny','Mason','301-837-1948','301-837-1948','87 Polk St. Suite 5','CA','94117',TO_DATE('1990-10-14','YYYY,MM,DD'),'6''1"',234,10,'LB',0)</v>
      </c>
      <c r="Y117" t="s">
        <v>35</v>
      </c>
      <c r="AA117" s="5">
        <v>18</v>
      </c>
      <c r="AB117" s="6" t="s">
        <v>679</v>
      </c>
      <c r="AC117" s="5" t="s">
        <v>12</v>
      </c>
      <c r="AD117" s="5" t="s">
        <v>14</v>
      </c>
      <c r="AE117" s="5" t="s">
        <v>51</v>
      </c>
      <c r="AF117" s="5">
        <v>230</v>
      </c>
      <c r="AG117" s="7">
        <v>27843</v>
      </c>
      <c r="AH117" s="5">
        <v>18</v>
      </c>
      <c r="AI117" s="5" t="s">
        <v>158</v>
      </c>
    </row>
    <row r="118" spans="1:35" ht="33" x14ac:dyDescent="0.25">
      <c r="A118" t="s">
        <v>584</v>
      </c>
      <c r="B118" t="s">
        <v>583</v>
      </c>
      <c r="C118" s="9" t="s">
        <v>327</v>
      </c>
      <c r="D118" s="9" t="s">
        <v>327</v>
      </c>
      <c r="E118" t="s">
        <v>381</v>
      </c>
      <c r="F118" t="s">
        <v>377</v>
      </c>
      <c r="G118">
        <v>97219</v>
      </c>
      <c r="H118" s="11" t="s">
        <v>717</v>
      </c>
      <c r="I118" s="11" t="s">
        <v>404</v>
      </c>
      <c r="J118" s="11" t="s">
        <v>736</v>
      </c>
      <c r="L118" s="5">
        <v>6</v>
      </c>
      <c r="M118" t="s">
        <v>416</v>
      </c>
      <c r="N118">
        <v>249</v>
      </c>
      <c r="O118">
        <v>10</v>
      </c>
      <c r="P118" t="s">
        <v>88</v>
      </c>
      <c r="Q118">
        <v>3</v>
      </c>
      <c r="R118">
        <v>112</v>
      </c>
      <c r="S118" t="str">
        <f t="shared" si="1"/>
        <v>INTO CLIENTS VALUES (112,' Lerentee ','McCray','301-837-2029','301-837-2029','89 Chiaroscuro Rd.','OR','97219',TO_DATE('1990-8-26','YYYY,MM,DD'),'6''1"',249,10,'OLB',3)</v>
      </c>
      <c r="Y118" t="s">
        <v>14</v>
      </c>
      <c r="AA118" s="5"/>
      <c r="AB118" s="6" t="s">
        <v>680</v>
      </c>
      <c r="AC118" s="5" t="s">
        <v>93</v>
      </c>
      <c r="AD118" s="5" t="s">
        <v>14</v>
      </c>
      <c r="AE118" s="5" t="s">
        <v>35</v>
      </c>
      <c r="AF118" s="5">
        <v>197</v>
      </c>
      <c r="AG118" s="7">
        <v>32203</v>
      </c>
      <c r="AH118" s="5">
        <v>3</v>
      </c>
      <c r="AI118" s="5" t="s">
        <v>499</v>
      </c>
    </row>
    <row r="119" spans="1:35" ht="33" x14ac:dyDescent="0.25">
      <c r="A119" t="s">
        <v>580</v>
      </c>
      <c r="B119" t="s">
        <v>585</v>
      </c>
      <c r="C119" s="8" t="s">
        <v>333</v>
      </c>
      <c r="D119" s="8" t="s">
        <v>333</v>
      </c>
      <c r="E119" t="s">
        <v>382</v>
      </c>
      <c r="F119" t="s">
        <v>383</v>
      </c>
      <c r="G119">
        <v>99508</v>
      </c>
      <c r="H119" s="11" t="s">
        <v>715</v>
      </c>
      <c r="I119" s="11" t="s">
        <v>407</v>
      </c>
      <c r="J119" s="11" t="s">
        <v>737</v>
      </c>
      <c r="L119" s="5">
        <v>6</v>
      </c>
      <c r="M119" t="s">
        <v>412</v>
      </c>
      <c r="N119">
        <v>201</v>
      </c>
      <c r="O119">
        <v>10</v>
      </c>
      <c r="P119" t="s">
        <v>2</v>
      </c>
      <c r="Q119">
        <v>2</v>
      </c>
      <c r="R119">
        <v>113</v>
      </c>
      <c r="S119" t="str">
        <f t="shared" si="1"/>
        <v>INTO CLIENTS VALUES (113,' Brandon ','McManus','202-741-6100','202-741-6100','2743 Bering St.','AK','99508',TO_DATE('1991-7-25','YYYY,MM,DD'),'6''2"',201,10,'K',2)</v>
      </c>
      <c r="Y119" t="s">
        <v>18</v>
      </c>
      <c r="AA119" s="5">
        <v>54</v>
      </c>
      <c r="AB119" s="6" t="s">
        <v>681</v>
      </c>
      <c r="AC119" s="5" t="s">
        <v>88</v>
      </c>
      <c r="AD119" s="5" t="s">
        <v>14</v>
      </c>
      <c r="AE119" s="5" t="s">
        <v>35</v>
      </c>
      <c r="AF119" s="5">
        <v>250</v>
      </c>
      <c r="AG119" s="7">
        <v>32761</v>
      </c>
      <c r="AH119" s="5">
        <v>4</v>
      </c>
      <c r="AI119" s="5" t="s">
        <v>495</v>
      </c>
    </row>
    <row r="120" spans="1:35" ht="33" x14ac:dyDescent="0.25">
      <c r="A120" t="s">
        <v>586</v>
      </c>
      <c r="B120" t="s">
        <v>254</v>
      </c>
      <c r="C120" s="9" t="s">
        <v>334</v>
      </c>
      <c r="D120" s="9" t="s">
        <v>334</v>
      </c>
      <c r="E120" t="s">
        <v>384</v>
      </c>
      <c r="F120" t="s">
        <v>385</v>
      </c>
      <c r="G120">
        <v>87110</v>
      </c>
      <c r="H120" s="11" t="s">
        <v>718</v>
      </c>
      <c r="I120" s="11" t="s">
        <v>403</v>
      </c>
      <c r="J120" s="11" t="s">
        <v>736</v>
      </c>
      <c r="L120" s="5">
        <v>6</v>
      </c>
      <c r="M120" t="s">
        <v>412</v>
      </c>
      <c r="N120">
        <v>250</v>
      </c>
      <c r="O120">
        <v>10</v>
      </c>
      <c r="P120" t="s">
        <v>88</v>
      </c>
      <c r="Q120">
        <v>5</v>
      </c>
      <c r="R120">
        <v>114</v>
      </c>
      <c r="S120" t="str">
        <f t="shared" si="1"/>
        <v>INTO CLIENTS VALUES (114,' Von ','Miller','202-741-6025','202-741-6025','2817 Milton Dr.','NM','87110',TO_DATE('1989-3-26','YYYY,MM,DD'),'6''2"',250,10,'OLB',5)</v>
      </c>
      <c r="Y120" t="s">
        <v>14</v>
      </c>
      <c r="AA120" s="5"/>
      <c r="AB120" s="6" t="s">
        <v>500</v>
      </c>
      <c r="AC120" s="5" t="s">
        <v>1</v>
      </c>
      <c r="AD120" s="5" t="s">
        <v>14</v>
      </c>
      <c r="AE120" s="5" t="s">
        <v>18</v>
      </c>
      <c r="AF120" s="5">
        <v>234</v>
      </c>
      <c r="AG120" s="7">
        <v>33160</v>
      </c>
      <c r="AH120" s="5">
        <v>0</v>
      </c>
      <c r="AI120" s="5" t="s">
        <v>501</v>
      </c>
    </row>
    <row r="121" spans="1:35" ht="33" x14ac:dyDescent="0.25">
      <c r="A121" t="s">
        <v>588</v>
      </c>
      <c r="B121" t="s">
        <v>587</v>
      </c>
      <c r="C121" s="9" t="s">
        <v>335</v>
      </c>
      <c r="D121" s="9" t="s">
        <v>335</v>
      </c>
      <c r="E121" t="s">
        <v>386</v>
      </c>
      <c r="F121" t="s">
        <v>387</v>
      </c>
      <c r="G121">
        <v>83720</v>
      </c>
      <c r="H121" s="11" t="s">
        <v>739</v>
      </c>
      <c r="I121" s="11" t="s">
        <v>399</v>
      </c>
      <c r="J121" s="11" t="s">
        <v>738</v>
      </c>
      <c r="L121" s="5">
        <v>6</v>
      </c>
      <c r="M121" t="s">
        <v>422</v>
      </c>
      <c r="N121">
        <v>304</v>
      </c>
      <c r="O121">
        <v>10</v>
      </c>
      <c r="P121" t="s">
        <v>10</v>
      </c>
      <c r="Q121">
        <v>10</v>
      </c>
      <c r="R121">
        <v>115</v>
      </c>
      <c r="S121" t="str">
        <f t="shared" si="1"/>
        <v>INTO CLIENTS VALUES (115,' Will ','Montgomery','202-741-6002','202-741-6002','187 Suffolk Ln.','ID','83720',TO_DATE('1983-2-13','YYYY,MM,DD'),'6''3"',304,10,'C',10)</v>
      </c>
      <c r="Y121" t="s">
        <v>70</v>
      </c>
      <c r="AA121" s="5">
        <v>55</v>
      </c>
      <c r="AB121" s="6" t="s">
        <v>682</v>
      </c>
      <c r="AC121" s="5" t="s">
        <v>88</v>
      </c>
      <c r="AD121" s="5" t="s">
        <v>14</v>
      </c>
      <c r="AE121" s="5" t="s">
        <v>18</v>
      </c>
      <c r="AF121" s="5">
        <v>249</v>
      </c>
      <c r="AG121" s="7">
        <v>33111</v>
      </c>
      <c r="AH121" s="5">
        <v>3</v>
      </c>
      <c r="AI121" s="5" t="s">
        <v>115</v>
      </c>
    </row>
    <row r="122" spans="1:35" ht="33" x14ac:dyDescent="0.25">
      <c r="A122" t="s">
        <v>590</v>
      </c>
      <c r="B122" t="s">
        <v>589</v>
      </c>
      <c r="C122" s="9" t="s">
        <v>336</v>
      </c>
      <c r="D122" s="9" t="s">
        <v>336</v>
      </c>
      <c r="E122" t="s">
        <v>388</v>
      </c>
      <c r="F122" t="s">
        <v>389</v>
      </c>
      <c r="G122">
        <v>82520</v>
      </c>
      <c r="H122" s="11" t="s">
        <v>720</v>
      </c>
      <c r="I122" s="11" t="s">
        <v>402</v>
      </c>
      <c r="J122" s="11" t="s">
        <v>716</v>
      </c>
      <c r="L122" s="5">
        <v>6</v>
      </c>
      <c r="M122" t="s">
        <v>422</v>
      </c>
      <c r="N122">
        <v>226</v>
      </c>
      <c r="O122">
        <v>10</v>
      </c>
      <c r="P122" t="s">
        <v>88</v>
      </c>
      <c r="Q122">
        <v>2</v>
      </c>
      <c r="R122">
        <v>116</v>
      </c>
      <c r="S122" t="str">
        <f t="shared" si="1"/>
        <v>INTO CLIENTS VALUES (116,' Corey ','Nelson','202-741-6057','202-741-6057','P.O. Box 555','WY','82520',TO_DATE('1992-4-22','YYYY,MM,DD'),'6''3"',226,10,'OLB',2)</v>
      </c>
      <c r="Y122" t="s">
        <v>14</v>
      </c>
      <c r="AA122" s="5"/>
      <c r="AB122" s="6" t="s">
        <v>683</v>
      </c>
      <c r="AC122" s="5" t="s">
        <v>2</v>
      </c>
      <c r="AD122" s="5" t="s">
        <v>14</v>
      </c>
      <c r="AE122" s="5" t="s">
        <v>70</v>
      </c>
      <c r="AF122" s="5">
        <v>201</v>
      </c>
      <c r="AG122" s="7">
        <v>33444</v>
      </c>
      <c r="AH122" s="5">
        <v>2</v>
      </c>
      <c r="AI122" s="5" t="s">
        <v>502</v>
      </c>
    </row>
    <row r="123" spans="1:35" ht="33" x14ac:dyDescent="0.25">
      <c r="A123" t="s">
        <v>592</v>
      </c>
      <c r="B123" t="s">
        <v>591</v>
      </c>
      <c r="C123" s="8" t="s">
        <v>337</v>
      </c>
      <c r="D123" s="8" t="s">
        <v>337</v>
      </c>
      <c r="E123" t="s">
        <v>390</v>
      </c>
      <c r="F123" t="s">
        <v>391</v>
      </c>
      <c r="G123">
        <v>2909</v>
      </c>
      <c r="H123" s="11" t="s">
        <v>722</v>
      </c>
      <c r="I123" s="11" t="s">
        <v>400</v>
      </c>
      <c r="J123" s="11" t="s">
        <v>721</v>
      </c>
      <c r="L123" s="5">
        <v>6</v>
      </c>
      <c r="M123" t="s">
        <v>422</v>
      </c>
      <c r="N123">
        <v>180</v>
      </c>
      <c r="O123">
        <v>10</v>
      </c>
      <c r="P123" t="s">
        <v>3</v>
      </c>
      <c r="Q123">
        <v>6</v>
      </c>
      <c r="R123">
        <v>117</v>
      </c>
      <c r="S123" t="str">
        <f t="shared" si="1"/>
        <v>INTO CLIENTS VALUES (117,' Jordan  ','Norwood','301-837-3064','301-837-3064','89 Jefferson Way Suite 2','RI','2909',TO_DATE('1986-9-29','YYYY,MM,DD'),'6''3"',180,10,'WR',6)</v>
      </c>
      <c r="Y123" t="s">
        <v>14</v>
      </c>
      <c r="AA123" s="5">
        <v>58</v>
      </c>
      <c r="AB123" s="6" t="s">
        <v>684</v>
      </c>
      <c r="AC123" s="5" t="s">
        <v>88</v>
      </c>
      <c r="AD123" s="5" t="s">
        <v>14</v>
      </c>
      <c r="AE123" s="5" t="s">
        <v>70</v>
      </c>
      <c r="AF123" s="5">
        <v>250</v>
      </c>
      <c r="AG123" s="7">
        <v>32593</v>
      </c>
      <c r="AH123" s="5">
        <v>5</v>
      </c>
      <c r="AI123" s="5" t="s">
        <v>503</v>
      </c>
    </row>
    <row r="124" spans="1:35" ht="33" x14ac:dyDescent="0.25">
      <c r="A124" t="s">
        <v>594</v>
      </c>
      <c r="B124" t="s">
        <v>593</v>
      </c>
      <c r="C124" s="9" t="s">
        <v>338</v>
      </c>
      <c r="D124" s="9" t="s">
        <v>338</v>
      </c>
      <c r="E124" t="s">
        <v>392</v>
      </c>
      <c r="F124" t="s">
        <v>393</v>
      </c>
      <c r="G124">
        <v>59801</v>
      </c>
      <c r="H124" s="11" t="s">
        <v>717</v>
      </c>
      <c r="I124" s="11" t="s">
        <v>408</v>
      </c>
      <c r="J124" s="11" t="s">
        <v>716</v>
      </c>
      <c r="L124" s="5">
        <v>6</v>
      </c>
      <c r="M124" t="s">
        <v>416</v>
      </c>
      <c r="N124">
        <v>240</v>
      </c>
      <c r="O124">
        <v>10</v>
      </c>
      <c r="P124" t="s">
        <v>12</v>
      </c>
      <c r="Q124">
        <v>4</v>
      </c>
      <c r="R124">
        <v>118</v>
      </c>
      <c r="S124" t="str">
        <f t="shared" si="1"/>
        <v>INTO CLIENTS VALUES (118,' Brock ','Osweiler','301-837-3120','301-837-3120','55 Grizzly Peak Rd.','MT','59801',TO_DATE('1990-11-22','YYYY,MM,DD'),'6''1"',240,10,'QB',4)</v>
      </c>
      <c r="Y124" t="s">
        <v>14</v>
      </c>
      <c r="AA124" s="5">
        <v>64</v>
      </c>
      <c r="AB124" s="6" t="s">
        <v>685</v>
      </c>
      <c r="AC124" s="5" t="s">
        <v>10</v>
      </c>
      <c r="AD124" s="5" t="s">
        <v>14</v>
      </c>
      <c r="AE124" s="5" t="s">
        <v>70</v>
      </c>
      <c r="AF124" s="5">
        <v>304</v>
      </c>
      <c r="AG124" s="7">
        <v>30360</v>
      </c>
      <c r="AH124" s="5">
        <v>10</v>
      </c>
      <c r="AI124" s="5" t="s">
        <v>19</v>
      </c>
    </row>
    <row r="125" spans="1:35" ht="33" x14ac:dyDescent="0.25">
      <c r="A125" t="s">
        <v>596</v>
      </c>
      <c r="B125" t="s">
        <v>595</v>
      </c>
      <c r="C125" s="9" t="s">
        <v>339</v>
      </c>
      <c r="D125" s="9" t="s">
        <v>339</v>
      </c>
      <c r="E125" t="s">
        <v>394</v>
      </c>
      <c r="F125" t="s">
        <v>395</v>
      </c>
      <c r="G125">
        <v>1742</v>
      </c>
      <c r="H125" s="11" t="s">
        <v>718</v>
      </c>
      <c r="I125" s="11" t="s">
        <v>402</v>
      </c>
      <c r="J125" s="11" t="s">
        <v>733</v>
      </c>
      <c r="L125" s="5">
        <v>5</v>
      </c>
      <c r="M125" t="s">
        <v>417</v>
      </c>
      <c r="N125">
        <v>198</v>
      </c>
      <c r="O125">
        <v>10</v>
      </c>
      <c r="P125" t="s">
        <v>3</v>
      </c>
      <c r="Q125">
        <v>2</v>
      </c>
      <c r="R125">
        <v>119</v>
      </c>
      <c r="S125" t="str">
        <f t="shared" si="1"/>
        <v>INTO CLIENTS VALUES (119,' Nathan ','Palmer','301-837-1539','301-837-1539','722 DaVinci Blvd.','MA','1742',TO_DATE('1989-4-14','YYYY,MM,DD'),'5''11"',198,10,'WR',2)</v>
      </c>
      <c r="Y125" t="s">
        <v>14</v>
      </c>
      <c r="AA125" s="5">
        <v>52</v>
      </c>
      <c r="AB125" s="6" t="s">
        <v>686</v>
      </c>
      <c r="AC125" s="5" t="s">
        <v>88</v>
      </c>
      <c r="AD125" s="5" t="s">
        <v>14</v>
      </c>
      <c r="AE125" s="5" t="s">
        <v>35</v>
      </c>
      <c r="AF125" s="5">
        <v>226</v>
      </c>
      <c r="AG125" s="7">
        <v>33716</v>
      </c>
      <c r="AH125" s="5">
        <v>2</v>
      </c>
      <c r="AI125" s="5" t="s">
        <v>78</v>
      </c>
    </row>
    <row r="126" spans="1:35" ht="33" x14ac:dyDescent="0.25">
      <c r="A126" t="s">
        <v>598</v>
      </c>
      <c r="B126" t="s">
        <v>597</v>
      </c>
      <c r="C126" s="9" t="s">
        <v>340</v>
      </c>
      <c r="D126" s="9" t="s">
        <v>340</v>
      </c>
      <c r="E126" t="s">
        <v>396</v>
      </c>
      <c r="F126" t="s">
        <v>364</v>
      </c>
      <c r="G126">
        <v>98128</v>
      </c>
      <c r="H126" s="11" t="s">
        <v>718</v>
      </c>
      <c r="I126" s="11" t="s">
        <v>410</v>
      </c>
      <c r="J126" s="11" t="s">
        <v>406</v>
      </c>
      <c r="L126" s="5">
        <v>6</v>
      </c>
      <c r="M126" t="s">
        <v>414</v>
      </c>
      <c r="N126">
        <v>300</v>
      </c>
      <c r="O126">
        <v>10</v>
      </c>
      <c r="P126" t="s">
        <v>10</v>
      </c>
      <c r="Q126">
        <v>1</v>
      </c>
      <c r="R126">
        <v>120</v>
      </c>
      <c r="S126" t="str">
        <f t="shared" si="1"/>
        <v>INTO CLIENTS VALUES (120,' Matt ','Paradis','301-837-3109','301-837-3109','305 - 14th Ave. S. Suite 3B','WA','98128',TO_DATE('1989-10-12','YYYY,MM,DD'),'6''8"',300,10,'C',1)</v>
      </c>
      <c r="Y126" t="s">
        <v>14</v>
      </c>
      <c r="AA126" s="5">
        <v>11</v>
      </c>
      <c r="AB126" s="6" t="s">
        <v>687</v>
      </c>
      <c r="AC126" s="5" t="s">
        <v>3</v>
      </c>
      <c r="AD126" s="5" t="s">
        <v>14</v>
      </c>
      <c r="AE126" s="5" t="s">
        <v>44</v>
      </c>
      <c r="AF126" s="5">
        <v>180</v>
      </c>
      <c r="AG126" s="7">
        <v>31684</v>
      </c>
      <c r="AH126" s="5">
        <v>6</v>
      </c>
      <c r="AI126" s="5" t="s">
        <v>52</v>
      </c>
    </row>
    <row r="127" spans="1:35" ht="33" x14ac:dyDescent="0.25">
      <c r="A127" t="s">
        <v>600</v>
      </c>
      <c r="B127" t="s">
        <v>599</v>
      </c>
      <c r="C127" s="9" t="s">
        <v>341</v>
      </c>
      <c r="D127" s="9" t="s">
        <v>341</v>
      </c>
      <c r="E127" t="s">
        <v>397</v>
      </c>
      <c r="F127" t="s">
        <v>398</v>
      </c>
      <c r="G127">
        <v>75224</v>
      </c>
      <c r="H127" s="11" t="s">
        <v>739</v>
      </c>
      <c r="I127" s="11" t="s">
        <v>399</v>
      </c>
      <c r="J127" s="11" t="s">
        <v>740</v>
      </c>
      <c r="L127" s="5">
        <v>5</v>
      </c>
      <c r="M127" t="s">
        <v>417</v>
      </c>
      <c r="N127">
        <v>320</v>
      </c>
      <c r="O127">
        <v>10</v>
      </c>
      <c r="P127" t="s">
        <v>4</v>
      </c>
      <c r="Q127">
        <v>9</v>
      </c>
      <c r="R127">
        <v>121</v>
      </c>
      <c r="S127" t="str">
        <f t="shared" si="1"/>
        <v>INTO CLIENTS VALUES (121,' Manny ','Ramirez','301-837-1799','301-837-1799','2299 E Baylor Dr','TX','75224',TO_DATE('1983-2-19','YYYY,MM,DD'),'5''11"',320,10,'G',9)</v>
      </c>
      <c r="Y127" t="s">
        <v>44</v>
      </c>
      <c r="AA127" s="5">
        <v>17</v>
      </c>
      <c r="AB127" s="6" t="s">
        <v>688</v>
      </c>
      <c r="AC127" s="5" t="s">
        <v>12</v>
      </c>
      <c r="AD127" s="5" t="s">
        <v>14</v>
      </c>
      <c r="AE127" s="5" t="s">
        <v>644</v>
      </c>
      <c r="AF127" s="5">
        <v>240</v>
      </c>
      <c r="AG127" s="7">
        <v>33199</v>
      </c>
      <c r="AH127" s="5">
        <v>4</v>
      </c>
      <c r="AI127" s="5" t="s">
        <v>47</v>
      </c>
    </row>
    <row r="128" spans="1:35" ht="33" x14ac:dyDescent="0.25">
      <c r="A128" t="s">
        <v>601</v>
      </c>
      <c r="B128" t="s">
        <v>266</v>
      </c>
      <c r="C128" s="9" t="s">
        <v>342</v>
      </c>
      <c r="D128" s="9" t="s">
        <v>342</v>
      </c>
      <c r="E128" t="s">
        <v>359</v>
      </c>
      <c r="F128" t="s">
        <v>360</v>
      </c>
      <c r="G128">
        <v>46014</v>
      </c>
      <c r="H128" s="11" t="s">
        <v>717</v>
      </c>
      <c r="I128" s="11" t="s">
        <v>405</v>
      </c>
      <c r="J128" s="11" t="s">
        <v>716</v>
      </c>
      <c r="L128" s="5">
        <v>6</v>
      </c>
      <c r="M128" t="s">
        <v>422</v>
      </c>
      <c r="N128">
        <v>258</v>
      </c>
      <c r="O128">
        <v>10</v>
      </c>
      <c r="P128" t="s">
        <v>6</v>
      </c>
      <c r="Q128">
        <v>2</v>
      </c>
      <c r="R128">
        <v>122</v>
      </c>
      <c r="S128" t="str">
        <f t="shared" si="1"/>
        <v>INTO CLIENTS VALUES (122,' Gerald ','Rivers','949-448-4932','949-448-4932','345 Winchell Pl','IN','46014',TO_DATE('1990-6-22','YYYY,MM,DD'),'6''3"',258,10,'DE',2)</v>
      </c>
      <c r="Y128" t="s">
        <v>14</v>
      </c>
      <c r="AA128" s="5"/>
      <c r="AB128" s="6" t="s">
        <v>689</v>
      </c>
      <c r="AC128" s="5" t="s">
        <v>3</v>
      </c>
      <c r="AD128" s="5" t="s">
        <v>14</v>
      </c>
      <c r="AE128" s="5" t="s">
        <v>44</v>
      </c>
      <c r="AF128" s="5">
        <v>198</v>
      </c>
      <c r="AG128" s="7">
        <v>32612</v>
      </c>
      <c r="AH128" s="5">
        <v>2</v>
      </c>
      <c r="AI128" s="5" t="s">
        <v>30</v>
      </c>
    </row>
    <row r="129" spans="1:35" ht="33" x14ac:dyDescent="0.25">
      <c r="A129" t="s">
        <v>603</v>
      </c>
      <c r="B129" t="s">
        <v>602</v>
      </c>
      <c r="C129" s="9" t="s">
        <v>343</v>
      </c>
      <c r="D129" s="9" t="s">
        <v>343</v>
      </c>
      <c r="E129" t="s">
        <v>361</v>
      </c>
      <c r="F129" t="s">
        <v>362</v>
      </c>
      <c r="G129">
        <v>72018</v>
      </c>
      <c r="H129" s="11" t="s">
        <v>720</v>
      </c>
      <c r="I129" s="11" t="s">
        <v>409</v>
      </c>
      <c r="J129" s="11" t="s">
        <v>401</v>
      </c>
      <c r="L129" s="5">
        <v>6</v>
      </c>
      <c r="M129" t="s">
        <v>422</v>
      </c>
      <c r="N129">
        <v>194</v>
      </c>
      <c r="O129">
        <v>10</v>
      </c>
      <c r="P129" t="s">
        <v>7</v>
      </c>
      <c r="Q129">
        <v>2</v>
      </c>
      <c r="R129">
        <v>123</v>
      </c>
      <c r="S129" t="str">
        <f t="shared" si="1"/>
        <v>INTO CLIENTS VALUES (123,' Bradley ','Roby','301-837-3426','301-837-3426','1298 E Smathers St','AR','72018',TO_DATE('1992-5-1','YYYY,MM,DD'),'6''3"',194,10,'CB',2)</v>
      </c>
      <c r="Y129" t="s">
        <v>14</v>
      </c>
      <c r="AA129" s="5">
        <v>61</v>
      </c>
      <c r="AB129" s="6" t="s">
        <v>690</v>
      </c>
      <c r="AC129" s="5" t="s">
        <v>10</v>
      </c>
      <c r="AD129" s="5" t="s">
        <v>14</v>
      </c>
      <c r="AE129" s="5" t="s">
        <v>70</v>
      </c>
      <c r="AF129" s="5">
        <v>300</v>
      </c>
      <c r="AG129" s="7">
        <v>32793</v>
      </c>
      <c r="AH129" s="5">
        <v>1</v>
      </c>
      <c r="AI129" s="5" t="s">
        <v>54</v>
      </c>
    </row>
    <row r="130" spans="1:35" ht="33" x14ac:dyDescent="0.25">
      <c r="A130" t="s">
        <v>605</v>
      </c>
      <c r="B130" t="s">
        <v>604</v>
      </c>
      <c r="C130" s="9" t="s">
        <v>344</v>
      </c>
      <c r="D130" s="9" t="s">
        <v>344</v>
      </c>
      <c r="E130" t="s">
        <v>363</v>
      </c>
      <c r="F130" t="s">
        <v>364</v>
      </c>
      <c r="G130">
        <v>98373</v>
      </c>
      <c r="H130" s="11" t="s">
        <v>727</v>
      </c>
      <c r="I130" s="11" t="s">
        <v>403</v>
      </c>
      <c r="J130" s="11" t="s">
        <v>719</v>
      </c>
      <c r="L130" s="5">
        <v>6</v>
      </c>
      <c r="M130" t="s">
        <v>418</v>
      </c>
      <c r="N130">
        <v>180</v>
      </c>
      <c r="O130">
        <v>10</v>
      </c>
      <c r="P130" t="s">
        <v>3</v>
      </c>
      <c r="Q130">
        <v>6</v>
      </c>
      <c r="R130">
        <v>124</v>
      </c>
      <c r="S130" t="str">
        <f t="shared" si="1"/>
        <v>INTO CLIENTS VALUES (124,' Emmanuel ','Sanders','212-401-1631','212-401-1631','6925 N Parkland Ave','WA','98373',TO_DATE('1987-3-17','YYYY,MM,DD'),'6''5"',180,10,'WR',6)</v>
      </c>
      <c r="Y130" t="s">
        <v>51</v>
      </c>
      <c r="AA130" s="5">
        <v>66</v>
      </c>
      <c r="AB130" s="6" t="s">
        <v>691</v>
      </c>
      <c r="AC130" s="5" t="s">
        <v>4</v>
      </c>
      <c r="AD130" s="5" t="s">
        <v>14</v>
      </c>
      <c r="AE130" s="5" t="s">
        <v>70</v>
      </c>
      <c r="AF130" s="5">
        <v>320</v>
      </c>
      <c r="AG130" s="7">
        <v>30366</v>
      </c>
      <c r="AH130" s="5">
        <v>9</v>
      </c>
      <c r="AI130" s="5" t="s">
        <v>131</v>
      </c>
    </row>
    <row r="131" spans="1:35" ht="33" x14ac:dyDescent="0.25">
      <c r="A131" t="s">
        <v>607</v>
      </c>
      <c r="B131" t="s">
        <v>606</v>
      </c>
      <c r="C131" s="9" t="s">
        <v>345</v>
      </c>
      <c r="D131" s="9" t="s">
        <v>345</v>
      </c>
      <c r="E131" t="s">
        <v>365</v>
      </c>
      <c r="F131" t="s">
        <v>366</v>
      </c>
      <c r="G131">
        <v>31209</v>
      </c>
      <c r="H131" s="11" t="s">
        <v>717</v>
      </c>
      <c r="I131" s="11" t="s">
        <v>408</v>
      </c>
      <c r="J131" s="11" t="s">
        <v>728</v>
      </c>
      <c r="L131" s="5">
        <v>5</v>
      </c>
      <c r="M131" t="s">
        <v>417</v>
      </c>
      <c r="N131">
        <v>301</v>
      </c>
      <c r="O131">
        <v>10</v>
      </c>
      <c r="P131" t="s">
        <v>8</v>
      </c>
      <c r="Q131">
        <v>2</v>
      </c>
      <c r="R131">
        <v>125</v>
      </c>
      <c r="S131" t="str">
        <f t="shared" si="1"/>
        <v>INTO CLIENTS VALUES (125,' Michael ','Schofield','817-831-5920','817-831-5920','83 d'Urberville Ln','GA','31209',TO_DATE('1990-11-15','YYYY,MM,DD'),'5''11"',301,10,'T',2)</v>
      </c>
      <c r="Y131" t="s">
        <v>14</v>
      </c>
      <c r="AA131" s="5"/>
      <c r="AB131" s="6" t="s">
        <v>692</v>
      </c>
      <c r="AC131" s="5" t="s">
        <v>6</v>
      </c>
      <c r="AD131" s="5" t="s">
        <v>14</v>
      </c>
      <c r="AE131" s="5" t="s">
        <v>51</v>
      </c>
      <c r="AF131" s="5">
        <v>258</v>
      </c>
      <c r="AG131" s="7">
        <v>33046</v>
      </c>
      <c r="AH131" s="5">
        <v>2</v>
      </c>
      <c r="AI131" s="5" t="s">
        <v>81</v>
      </c>
    </row>
    <row r="132" spans="1:35" ht="33" x14ac:dyDescent="0.25">
      <c r="A132" t="s">
        <v>608</v>
      </c>
      <c r="B132" t="s">
        <v>271</v>
      </c>
      <c r="C132" s="9" t="s">
        <v>346</v>
      </c>
      <c r="D132" s="9" t="s">
        <v>346</v>
      </c>
      <c r="E132" t="s">
        <v>367</v>
      </c>
      <c r="F132" t="s">
        <v>368</v>
      </c>
      <c r="G132">
        <v>52004</v>
      </c>
      <c r="H132" s="11" t="s">
        <v>727</v>
      </c>
      <c r="I132" s="11" t="s">
        <v>409</v>
      </c>
      <c r="J132" s="11" t="s">
        <v>741</v>
      </c>
      <c r="L132" s="5">
        <v>5</v>
      </c>
      <c r="M132" t="s">
        <v>417</v>
      </c>
      <c r="N132">
        <v>310</v>
      </c>
      <c r="O132">
        <v>10</v>
      </c>
      <c r="P132" t="s">
        <v>4</v>
      </c>
      <c r="Q132">
        <v>6</v>
      </c>
      <c r="R132">
        <v>126</v>
      </c>
      <c r="S132" t="str">
        <f t="shared" si="1"/>
        <v>INTO CLIENTS VALUES (126,' Shelley ','Smith','301-837-1744','301-837-1744','22717 E 73rd Ave','IA','52004',TO_DATE('1987-5-21','YYYY,MM,DD'),'5''11"',310,10,'G',6)</v>
      </c>
      <c r="Y132" t="s">
        <v>14</v>
      </c>
      <c r="AA132" s="5">
        <v>29</v>
      </c>
      <c r="AB132" s="6" t="s">
        <v>693</v>
      </c>
      <c r="AC132" s="5" t="s">
        <v>7</v>
      </c>
      <c r="AD132" s="5" t="s">
        <v>14</v>
      </c>
      <c r="AE132" s="5" t="s">
        <v>44</v>
      </c>
      <c r="AF132" s="5">
        <v>194</v>
      </c>
      <c r="AG132" s="7">
        <v>33725</v>
      </c>
      <c r="AH132" s="5">
        <v>2</v>
      </c>
      <c r="AI132" s="5" t="s">
        <v>504</v>
      </c>
    </row>
    <row r="133" spans="1:35" ht="33" x14ac:dyDescent="0.25">
      <c r="A133" t="s">
        <v>609</v>
      </c>
      <c r="B133" t="s">
        <v>271</v>
      </c>
      <c r="C133" s="9" t="s">
        <v>345</v>
      </c>
      <c r="D133" s="9" t="s">
        <v>345</v>
      </c>
      <c r="E133" t="s">
        <v>369</v>
      </c>
      <c r="F133" t="s">
        <v>370</v>
      </c>
      <c r="G133">
        <v>61638</v>
      </c>
      <c r="H133" s="11" t="s">
        <v>718</v>
      </c>
      <c r="I133" s="11" t="s">
        <v>408</v>
      </c>
      <c r="J133" s="11" t="s">
        <v>736</v>
      </c>
      <c r="L133" s="5">
        <v>6</v>
      </c>
      <c r="M133" t="s">
        <v>415</v>
      </c>
      <c r="N133">
        <v>255</v>
      </c>
      <c r="O133">
        <v>10</v>
      </c>
      <c r="P133" t="s">
        <v>6</v>
      </c>
      <c r="Q133">
        <v>3</v>
      </c>
      <c r="R133">
        <v>127</v>
      </c>
      <c r="S133" t="str">
        <f t="shared" si="1"/>
        <v>INTO CLIENTS VALUES (127,' Quanterus  ','Smith','817-831-5920','817-831-5920','1778 N Bovine Ave','IL','61638',TO_DATE('1989-11-26','YYYY,MM,DD'),'6''4"',255,10,'DE',3)</v>
      </c>
      <c r="Y133" t="s">
        <v>27</v>
      </c>
      <c r="AA133" s="5">
        <v>10</v>
      </c>
      <c r="AB133" s="6" t="s">
        <v>694</v>
      </c>
      <c r="AC133" s="5" t="s">
        <v>3</v>
      </c>
      <c r="AD133" s="5" t="s">
        <v>14</v>
      </c>
      <c r="AE133" s="5" t="s">
        <v>44</v>
      </c>
      <c r="AF133" s="5">
        <v>180</v>
      </c>
      <c r="AG133" s="7">
        <v>31853</v>
      </c>
      <c r="AH133" s="5">
        <v>6</v>
      </c>
      <c r="AI133" s="5" t="s">
        <v>25</v>
      </c>
    </row>
    <row r="134" spans="1:35" ht="33" x14ac:dyDescent="0.25">
      <c r="A134" t="s">
        <v>611</v>
      </c>
      <c r="B134" t="s">
        <v>610</v>
      </c>
      <c r="C134" s="9" t="s">
        <v>346</v>
      </c>
      <c r="D134" s="9" t="s">
        <v>346</v>
      </c>
      <c r="E134" t="s">
        <v>371</v>
      </c>
      <c r="F134" t="s">
        <v>370</v>
      </c>
      <c r="G134">
        <v>61761</v>
      </c>
      <c r="H134" s="11" t="s">
        <v>725</v>
      </c>
      <c r="I134" s="11" t="s">
        <v>404</v>
      </c>
      <c r="J134" s="11" t="s">
        <v>402</v>
      </c>
      <c r="L134" s="5">
        <v>6</v>
      </c>
      <c r="M134" t="s">
        <v>421</v>
      </c>
      <c r="N134">
        <v>214</v>
      </c>
      <c r="O134">
        <v>10</v>
      </c>
      <c r="P134" t="s">
        <v>93</v>
      </c>
      <c r="Q134">
        <v>6</v>
      </c>
      <c r="R134">
        <v>128</v>
      </c>
      <c r="S134" t="str">
        <f t="shared" ref="S134:S152" si="2">"INTO CLIENTS VALUES ("&amp;R134&amp;",'"&amp;A134&amp;"','"&amp;B134&amp;"','"&amp;C134&amp;"','"&amp;D134&amp;"','"&amp;E134&amp;"','"&amp;F134&amp;"','"&amp;G134&amp;"',TO_DATE('"&amp;H134&amp;"-"&amp;I134&amp;"-"&amp;J134&amp;"','YYYY,MM,DD'),'"&amp;L134&amp;"''"&amp;M134&amp;"',"&amp;N134&amp;","&amp;O134&amp;",'"&amp;P134&amp;"',"&amp;Q134&amp;")"</f>
        <v>INTO CLIENTS VALUES (128,' Darian ','Stewart','301-837-1744','301-837-1744','1234 Main St','IL','61761',TO_DATE('1988-8-4','YYYY,MM,DD'),'6''6"',214,10,'DB',6)</v>
      </c>
      <c r="Y134" t="s">
        <v>14</v>
      </c>
      <c r="AA134" s="5"/>
      <c r="AB134" s="6" t="s">
        <v>505</v>
      </c>
      <c r="AC134" s="5" t="s">
        <v>11</v>
      </c>
      <c r="AD134" s="5" t="s">
        <v>14</v>
      </c>
      <c r="AE134" s="5" t="s">
        <v>27</v>
      </c>
      <c r="AF134" s="5">
        <v>200</v>
      </c>
      <c r="AG134" s="5" t="s">
        <v>484</v>
      </c>
      <c r="AH134" s="5">
        <v>0</v>
      </c>
      <c r="AI134" s="5" t="s">
        <v>506</v>
      </c>
    </row>
    <row r="135" spans="1:35" ht="33" x14ac:dyDescent="0.25">
      <c r="A135" t="s">
        <v>612</v>
      </c>
      <c r="B135" t="s">
        <v>610</v>
      </c>
      <c r="C135" s="9" t="s">
        <v>345</v>
      </c>
      <c r="D135" s="9" t="s">
        <v>345</v>
      </c>
      <c r="E135" t="s">
        <v>372</v>
      </c>
      <c r="F135" t="s">
        <v>373</v>
      </c>
      <c r="G135">
        <v>70563</v>
      </c>
      <c r="H135" s="11" t="s">
        <v>718</v>
      </c>
      <c r="I135" s="11" t="s">
        <v>399</v>
      </c>
      <c r="J135" s="11" t="s">
        <v>719</v>
      </c>
      <c r="L135" s="5">
        <v>6</v>
      </c>
      <c r="M135" t="s">
        <v>418</v>
      </c>
      <c r="N135">
        <v>215</v>
      </c>
      <c r="O135">
        <v>10</v>
      </c>
      <c r="P135" t="s">
        <v>0</v>
      </c>
      <c r="Q135">
        <v>4</v>
      </c>
      <c r="R135">
        <v>129</v>
      </c>
      <c r="S135" t="str">
        <f t="shared" si="2"/>
        <v>INTO CLIENTS VALUES (129,' Jeremy ','Stewart','817-831-5920','817-831-5920','1877 Ete Ct','LA','70563',TO_DATE('1989-2-17','YYYY,MM,DD'),'6''5"',215,10,'RB',4)</v>
      </c>
      <c r="Y135" t="s">
        <v>14</v>
      </c>
      <c r="AA135" s="5">
        <v>79</v>
      </c>
      <c r="AB135" s="6" t="s">
        <v>695</v>
      </c>
      <c r="AC135" s="5" t="s">
        <v>8</v>
      </c>
      <c r="AD135" s="5" t="s">
        <v>14</v>
      </c>
      <c r="AE135" s="5" t="s">
        <v>67</v>
      </c>
      <c r="AF135" s="5">
        <v>301</v>
      </c>
      <c r="AG135" s="7">
        <v>33192</v>
      </c>
      <c r="AH135" s="5">
        <v>2</v>
      </c>
      <c r="AI135" s="5" t="s">
        <v>507</v>
      </c>
    </row>
    <row r="136" spans="1:35" ht="33" x14ac:dyDescent="0.25">
      <c r="A136" t="s">
        <v>614</v>
      </c>
      <c r="B136" t="s">
        <v>613</v>
      </c>
      <c r="C136" s="9" t="s">
        <v>346</v>
      </c>
      <c r="D136" s="9" t="s">
        <v>346</v>
      </c>
      <c r="E136" t="s">
        <v>374</v>
      </c>
      <c r="F136" t="s">
        <v>370</v>
      </c>
      <c r="G136">
        <v>60611</v>
      </c>
      <c r="H136" s="11" t="s">
        <v>722</v>
      </c>
      <c r="I136" s="11" t="s">
        <v>399</v>
      </c>
      <c r="J136" s="11" t="s">
        <v>738</v>
      </c>
      <c r="L136" s="5">
        <v>6</v>
      </c>
      <c r="M136" t="s">
        <v>415</v>
      </c>
      <c r="N136">
        <v>205</v>
      </c>
      <c r="O136">
        <v>10</v>
      </c>
      <c r="P136" t="s">
        <v>7</v>
      </c>
      <c r="Q136">
        <v>8</v>
      </c>
      <c r="R136">
        <v>130</v>
      </c>
      <c r="S136" t="str">
        <f t="shared" si="2"/>
        <v>INTO CLIENTS VALUES (130,' Aqib ','Talib','301-837-1744','301-837-1744','717 E Michigan Ave','IL','60611',TO_DATE('1986-2-13','YYYY,MM,DD'),'6''4"',205,10,'CB',8)</v>
      </c>
      <c r="Y136" t="s">
        <v>27</v>
      </c>
      <c r="AA136" s="5">
        <v>93</v>
      </c>
      <c r="AB136" s="6" t="s">
        <v>696</v>
      </c>
      <c r="AC136" s="5" t="s">
        <v>6</v>
      </c>
      <c r="AD136" s="5" t="s">
        <v>14</v>
      </c>
      <c r="AE136" s="5" t="s">
        <v>51</v>
      </c>
      <c r="AF136" s="5">
        <v>255</v>
      </c>
      <c r="AG136" s="7">
        <v>32838</v>
      </c>
      <c r="AH136" s="5">
        <v>3</v>
      </c>
      <c r="AI136" s="5" t="s">
        <v>508</v>
      </c>
    </row>
    <row r="137" spans="1:35" ht="33" x14ac:dyDescent="0.25">
      <c r="A137" t="s">
        <v>616</v>
      </c>
      <c r="B137" t="s">
        <v>615</v>
      </c>
      <c r="C137" s="9" t="s">
        <v>347</v>
      </c>
      <c r="D137" s="9" t="s">
        <v>347</v>
      </c>
      <c r="E137" t="s">
        <v>375</v>
      </c>
      <c r="F137" t="s">
        <v>364</v>
      </c>
      <c r="G137">
        <v>98684</v>
      </c>
      <c r="H137" s="11" t="s">
        <v>718</v>
      </c>
      <c r="I137" s="11" t="s">
        <v>399</v>
      </c>
      <c r="J137" s="11" t="s">
        <v>724</v>
      </c>
      <c r="L137" s="5">
        <v>5</v>
      </c>
      <c r="M137" t="s">
        <v>417</v>
      </c>
      <c r="N137">
        <v>200</v>
      </c>
      <c r="O137">
        <v>10</v>
      </c>
      <c r="P137" t="s">
        <v>3</v>
      </c>
      <c r="Q137">
        <v>2</v>
      </c>
      <c r="R137">
        <v>131</v>
      </c>
      <c r="S137" t="str">
        <f t="shared" si="2"/>
        <v>INTO CLIENTS VALUES (131,' Kerry ','Taylor','301-837-1929','301-837-1929','4562 Rt 78 E','WA','98684',TO_DATE('1989-2-20','YYYY,MM,DD'),'5''11"',200,10,'WR',2)</v>
      </c>
      <c r="Y137" t="s">
        <v>44</v>
      </c>
      <c r="AA137" s="5"/>
      <c r="AB137" s="6" t="s">
        <v>697</v>
      </c>
      <c r="AC137" s="5" t="s">
        <v>4</v>
      </c>
      <c r="AD137" s="5" t="s">
        <v>14</v>
      </c>
      <c r="AE137" s="5" t="s">
        <v>27</v>
      </c>
      <c r="AF137" s="5">
        <v>310</v>
      </c>
      <c r="AG137" s="7">
        <v>31918</v>
      </c>
      <c r="AH137" s="5">
        <v>6</v>
      </c>
      <c r="AI137" s="5" t="s">
        <v>482</v>
      </c>
    </row>
    <row r="138" spans="1:35" ht="33" x14ac:dyDescent="0.25">
      <c r="A138" t="s">
        <v>618</v>
      </c>
      <c r="B138" t="s">
        <v>617</v>
      </c>
      <c r="C138" s="9" t="s">
        <v>347</v>
      </c>
      <c r="D138" s="9" t="s">
        <v>347</v>
      </c>
      <c r="E138" t="s">
        <v>376</v>
      </c>
      <c r="F138" t="s">
        <v>377</v>
      </c>
      <c r="G138">
        <v>97403</v>
      </c>
      <c r="H138" s="11" t="s">
        <v>727</v>
      </c>
      <c r="I138" s="11" t="s">
        <v>406</v>
      </c>
      <c r="J138" s="11" t="s">
        <v>737</v>
      </c>
      <c r="L138" s="5">
        <v>5</v>
      </c>
      <c r="M138" t="s">
        <v>417</v>
      </c>
      <c r="N138">
        <v>229</v>
      </c>
      <c r="O138">
        <v>10</v>
      </c>
      <c r="P138" t="s">
        <v>3</v>
      </c>
      <c r="Q138">
        <v>6</v>
      </c>
      <c r="R138">
        <v>132</v>
      </c>
      <c r="S138" t="str">
        <f t="shared" si="2"/>
        <v>INTO CLIENTS VALUES (132,' Demaryius ','Thomas','301-837-1929','301-837-1929','2732 Baker Blvd.','OR','97403',TO_DATE('1987-12-25','YYYY,MM,DD'),'5''11"',229,10,'WR',6)</v>
      </c>
      <c r="Y138" t="s">
        <v>14</v>
      </c>
      <c r="AA138" s="5"/>
      <c r="AB138" s="6" t="s">
        <v>698</v>
      </c>
      <c r="AC138" s="5" t="s">
        <v>93</v>
      </c>
      <c r="AD138" s="5" t="s">
        <v>14</v>
      </c>
      <c r="AE138" s="5" t="s">
        <v>44</v>
      </c>
      <c r="AF138" s="5">
        <v>214</v>
      </c>
      <c r="AG138" s="7">
        <v>32359</v>
      </c>
      <c r="AH138" s="5">
        <v>6</v>
      </c>
      <c r="AI138" s="5" t="s">
        <v>36</v>
      </c>
    </row>
    <row r="139" spans="1:35" ht="33" x14ac:dyDescent="0.25">
      <c r="A139" t="s">
        <v>620</v>
      </c>
      <c r="B139" t="s">
        <v>619</v>
      </c>
      <c r="C139" s="9" t="s">
        <v>348</v>
      </c>
      <c r="D139" s="9" t="s">
        <v>348</v>
      </c>
      <c r="E139" t="s">
        <v>378</v>
      </c>
      <c r="F139" t="s">
        <v>377</v>
      </c>
      <c r="G139">
        <v>97827</v>
      </c>
      <c r="H139" s="11" t="s">
        <v>720</v>
      </c>
      <c r="I139" s="11" t="s">
        <v>409</v>
      </c>
      <c r="J139" s="11" t="s">
        <v>738</v>
      </c>
      <c r="L139" s="5">
        <v>6</v>
      </c>
      <c r="M139" t="s">
        <v>416</v>
      </c>
      <c r="N139">
        <v>225</v>
      </c>
      <c r="O139">
        <v>10</v>
      </c>
      <c r="P139" t="s">
        <v>0</v>
      </c>
      <c r="Q139">
        <v>2</v>
      </c>
      <c r="R139">
        <v>133</v>
      </c>
      <c r="S139" t="str">
        <f t="shared" si="2"/>
        <v>INTO CLIENTS VALUES (133,' Juwan  ','Thompson','303-604-4762','303-604-4762','City Center Plaza 516 Main St.','OR','97827',TO_DATE('1992-5-13','YYYY,MM,DD'),'6''1"',225,10,'RB',2)</v>
      </c>
      <c r="Y139" t="s">
        <v>14</v>
      </c>
      <c r="AA139" s="5">
        <v>27</v>
      </c>
      <c r="AB139" s="6" t="s">
        <v>699</v>
      </c>
      <c r="AC139" s="5" t="s">
        <v>0</v>
      </c>
      <c r="AD139" s="5" t="s">
        <v>14</v>
      </c>
      <c r="AE139" s="5" t="s">
        <v>44</v>
      </c>
      <c r="AF139" s="5">
        <v>215</v>
      </c>
      <c r="AG139" s="7">
        <v>32556</v>
      </c>
      <c r="AH139" s="5">
        <v>4</v>
      </c>
      <c r="AI139" s="5" t="s">
        <v>76</v>
      </c>
    </row>
    <row r="140" spans="1:35" ht="33" x14ac:dyDescent="0.25">
      <c r="A140" t="s">
        <v>622</v>
      </c>
      <c r="B140" t="s">
        <v>621</v>
      </c>
      <c r="C140" s="9" t="s">
        <v>349</v>
      </c>
      <c r="D140" s="9" t="s">
        <v>349</v>
      </c>
      <c r="E140" t="s">
        <v>379</v>
      </c>
      <c r="F140" t="s">
        <v>364</v>
      </c>
      <c r="G140">
        <v>99362</v>
      </c>
      <c r="H140" s="11" t="s">
        <v>717</v>
      </c>
      <c r="I140" s="11" t="s">
        <v>403</v>
      </c>
      <c r="J140" s="11" t="s">
        <v>730</v>
      </c>
      <c r="L140" s="5">
        <v>6</v>
      </c>
      <c r="M140" t="s">
        <v>413</v>
      </c>
      <c r="N140">
        <v>240</v>
      </c>
      <c r="O140">
        <v>10</v>
      </c>
      <c r="P140" t="s">
        <v>88</v>
      </c>
      <c r="Q140">
        <v>4</v>
      </c>
      <c r="R140">
        <v>134</v>
      </c>
      <c r="S140" t="str">
        <f t="shared" si="2"/>
        <v>INTO CLIENTS VALUES (134,' Danny  ','Trevathan','301-837-1546','301-837-1546','12 Orchestra Terrace','WA','99362',TO_DATE('1990-3-24','YYYY,MM,DD'),'6''0"',240,10,'OLB',4)</v>
      </c>
      <c r="Y140" t="s">
        <v>21</v>
      </c>
      <c r="AA140" s="5">
        <v>21</v>
      </c>
      <c r="AB140" s="6" t="s">
        <v>700</v>
      </c>
      <c r="AC140" s="5" t="s">
        <v>7</v>
      </c>
      <c r="AD140" s="5" t="s">
        <v>14</v>
      </c>
      <c r="AE140" s="5" t="s">
        <v>35</v>
      </c>
      <c r="AF140" s="5">
        <v>205</v>
      </c>
      <c r="AG140" s="7">
        <v>31456</v>
      </c>
      <c r="AH140" s="5">
        <v>8</v>
      </c>
      <c r="AI140" s="5" t="s">
        <v>496</v>
      </c>
    </row>
    <row r="141" spans="1:35" ht="33" x14ac:dyDescent="0.25">
      <c r="A141" t="s">
        <v>624</v>
      </c>
      <c r="B141" t="s">
        <v>623</v>
      </c>
      <c r="C141" s="9" t="s">
        <v>350</v>
      </c>
      <c r="D141" s="9" t="s">
        <v>350</v>
      </c>
      <c r="E141" t="s">
        <v>380</v>
      </c>
      <c r="F141" t="s">
        <v>316</v>
      </c>
      <c r="G141">
        <v>94117</v>
      </c>
      <c r="H141" s="11" t="s">
        <v>727</v>
      </c>
      <c r="I141" s="11" t="s">
        <v>402</v>
      </c>
      <c r="J141" s="11" t="s">
        <v>408</v>
      </c>
      <c r="L141" s="5">
        <v>6</v>
      </c>
      <c r="M141" t="s">
        <v>422</v>
      </c>
      <c r="N141">
        <v>335</v>
      </c>
      <c r="O141">
        <v>10</v>
      </c>
      <c r="P141" t="s">
        <v>8</v>
      </c>
      <c r="Q141">
        <v>7</v>
      </c>
      <c r="R141">
        <v>135</v>
      </c>
      <c r="S141" t="str">
        <f t="shared" si="2"/>
        <v>INTO CLIENTS VALUES (135,' Louis ','Vasquez','314-801-0587','314-801-0587','87 Polk St. Suite 5','CA','94117',TO_DATE('1987-4-11','YYYY,MM,DD'),'6''3"',335,10,'T',7)</v>
      </c>
      <c r="Y141" t="s">
        <v>14</v>
      </c>
      <c r="AA141" s="5"/>
      <c r="AB141" s="6" t="s">
        <v>701</v>
      </c>
      <c r="AC141" s="5" t="s">
        <v>3</v>
      </c>
      <c r="AD141" s="5" t="s">
        <v>14</v>
      </c>
      <c r="AE141" s="5" t="s">
        <v>21</v>
      </c>
      <c r="AF141" s="5">
        <v>200</v>
      </c>
      <c r="AG141" s="7">
        <v>32559</v>
      </c>
      <c r="AH141" s="5">
        <v>2</v>
      </c>
      <c r="AI141" s="5" t="s">
        <v>47</v>
      </c>
    </row>
    <row r="142" spans="1:35" ht="49.5" x14ac:dyDescent="0.25">
      <c r="A142" t="s">
        <v>626</v>
      </c>
      <c r="B142" t="s">
        <v>625</v>
      </c>
      <c r="C142" s="9" t="s">
        <v>351</v>
      </c>
      <c r="D142" s="9" t="s">
        <v>351</v>
      </c>
      <c r="E142" t="s">
        <v>381</v>
      </c>
      <c r="F142" t="s">
        <v>377</v>
      </c>
      <c r="G142">
        <v>97219</v>
      </c>
      <c r="H142" s="11" t="s">
        <v>725</v>
      </c>
      <c r="I142" s="11" t="s">
        <v>400</v>
      </c>
      <c r="J142" s="11" t="s">
        <v>402</v>
      </c>
      <c r="L142" s="5">
        <v>5</v>
      </c>
      <c r="M142" t="s">
        <v>417</v>
      </c>
      <c r="N142">
        <v>242</v>
      </c>
      <c r="O142">
        <v>10</v>
      </c>
      <c r="P142" t="s">
        <v>1</v>
      </c>
      <c r="Q142">
        <v>1</v>
      </c>
      <c r="R142">
        <v>136</v>
      </c>
      <c r="S142" t="str">
        <f t="shared" si="2"/>
        <v>INTO CLIENTS VALUES (136,' Chase  ','Vaughn','618-935-3005','618-935-3005','89 Chiaroscuro Rd.','OR','97219',TO_DATE('1988-9-4','YYYY,MM,DD'),'5''11"',242,10,'LB',1)</v>
      </c>
      <c r="Y142" t="s">
        <v>14</v>
      </c>
      <c r="AA142" s="5">
        <v>88</v>
      </c>
      <c r="AB142" s="6" t="s">
        <v>702</v>
      </c>
      <c r="AC142" s="5" t="s">
        <v>3</v>
      </c>
      <c r="AD142" s="5" t="s">
        <v>14</v>
      </c>
      <c r="AE142" s="5" t="s">
        <v>70</v>
      </c>
      <c r="AF142" s="5">
        <v>229</v>
      </c>
      <c r="AG142" s="7">
        <v>32136</v>
      </c>
      <c r="AH142" s="5">
        <v>6</v>
      </c>
      <c r="AI142" s="5" t="s">
        <v>509</v>
      </c>
    </row>
    <row r="143" spans="1:35" ht="33" x14ac:dyDescent="0.25">
      <c r="A143" t="s">
        <v>628</v>
      </c>
      <c r="B143" t="s">
        <v>627</v>
      </c>
      <c r="C143" s="9" t="s">
        <v>352</v>
      </c>
      <c r="D143" s="9" t="s">
        <v>352</v>
      </c>
      <c r="E143" t="s">
        <v>382</v>
      </c>
      <c r="F143" t="s">
        <v>383</v>
      </c>
      <c r="G143">
        <v>99508</v>
      </c>
      <c r="H143" s="11" t="s">
        <v>727</v>
      </c>
      <c r="I143" s="11" t="s">
        <v>402</v>
      </c>
      <c r="J143" s="11" t="s">
        <v>736</v>
      </c>
      <c r="L143" s="5">
        <v>6</v>
      </c>
      <c r="M143" t="s">
        <v>416</v>
      </c>
      <c r="N143">
        <v>305</v>
      </c>
      <c r="O143">
        <v>10</v>
      </c>
      <c r="P143" t="s">
        <v>5</v>
      </c>
      <c r="Q143">
        <v>7</v>
      </c>
      <c r="R143">
        <v>137</v>
      </c>
      <c r="S143" t="str">
        <f t="shared" si="2"/>
        <v>INTO CLIENTS VALUES (137,' Vance ','Walker','618-935-3010','618-935-3010','2743 Bering St.','AK','99508',TO_DATE('1987-4-26','YYYY,MM,DD'),'6''1"',305,10,'DT',7)</v>
      </c>
      <c r="Y143" t="s">
        <v>14</v>
      </c>
      <c r="AA143" s="5">
        <v>40</v>
      </c>
      <c r="AB143" s="6" t="s">
        <v>703</v>
      </c>
      <c r="AC143" s="5" t="s">
        <v>0</v>
      </c>
      <c r="AD143" s="5" t="s">
        <v>14</v>
      </c>
      <c r="AE143" s="5" t="s">
        <v>44</v>
      </c>
      <c r="AF143" s="5">
        <v>225</v>
      </c>
      <c r="AG143" s="7">
        <v>33737</v>
      </c>
      <c r="AH143" s="5">
        <v>2</v>
      </c>
      <c r="AI143" s="5" t="s">
        <v>480</v>
      </c>
    </row>
    <row r="144" spans="1:35" ht="33" x14ac:dyDescent="0.25">
      <c r="A144" t="s">
        <v>630</v>
      </c>
      <c r="B144" t="s">
        <v>629</v>
      </c>
      <c r="C144" s="9" t="s">
        <v>353</v>
      </c>
      <c r="D144" s="9" t="s">
        <v>353</v>
      </c>
      <c r="E144" t="s">
        <v>384</v>
      </c>
      <c r="F144" t="s">
        <v>385</v>
      </c>
      <c r="G144">
        <v>87110</v>
      </c>
      <c r="H144" s="11" t="s">
        <v>722</v>
      </c>
      <c r="I144" s="11" t="s">
        <v>406</v>
      </c>
      <c r="J144" s="11" t="s">
        <v>406</v>
      </c>
      <c r="L144" s="5">
        <v>6</v>
      </c>
      <c r="M144" t="s">
        <v>418</v>
      </c>
      <c r="N144">
        <v>200</v>
      </c>
      <c r="O144">
        <v>10</v>
      </c>
      <c r="P144" t="s">
        <v>41</v>
      </c>
      <c r="Q144">
        <v>6</v>
      </c>
      <c r="R144">
        <v>138</v>
      </c>
      <c r="S144" t="str">
        <f t="shared" si="2"/>
        <v>INTO CLIENTS VALUES (138,' T.J. ','Ward','618-935-3017','618-935-3017','2817 Milton Dr.','NM','87110',TO_DATE('1986-12-12','YYYY,MM,DD'),'6''5"',200,10,'SS',6)</v>
      </c>
      <c r="Y144" t="s">
        <v>14</v>
      </c>
      <c r="AA144" s="5">
        <v>59</v>
      </c>
      <c r="AB144" s="6" t="s">
        <v>704</v>
      </c>
      <c r="AC144" s="5" t="s">
        <v>88</v>
      </c>
      <c r="AD144" s="5" t="s">
        <v>14</v>
      </c>
      <c r="AE144" s="5" t="s">
        <v>35</v>
      </c>
      <c r="AF144" s="5">
        <v>240</v>
      </c>
      <c r="AG144" s="7">
        <v>32956</v>
      </c>
      <c r="AH144" s="5">
        <v>4</v>
      </c>
      <c r="AI144" s="5" t="s">
        <v>510</v>
      </c>
    </row>
    <row r="145" spans="1:35" ht="33" x14ac:dyDescent="0.25">
      <c r="A145" t="s">
        <v>632</v>
      </c>
      <c r="B145" t="s">
        <v>631</v>
      </c>
      <c r="C145" s="9" t="s">
        <v>354</v>
      </c>
      <c r="D145" s="9" t="s">
        <v>354</v>
      </c>
      <c r="E145" t="s">
        <v>386</v>
      </c>
      <c r="F145" t="s">
        <v>387</v>
      </c>
      <c r="G145">
        <v>83720</v>
      </c>
      <c r="H145" s="11" t="s">
        <v>731</v>
      </c>
      <c r="I145" s="11" t="s">
        <v>407</v>
      </c>
      <c r="J145" s="11" t="s">
        <v>742</v>
      </c>
      <c r="L145" s="5">
        <v>6</v>
      </c>
      <c r="M145" t="s">
        <v>416</v>
      </c>
      <c r="N145">
        <v>258</v>
      </c>
      <c r="O145">
        <v>10</v>
      </c>
      <c r="P145" t="s">
        <v>6</v>
      </c>
      <c r="Q145">
        <v>11</v>
      </c>
      <c r="R145">
        <v>139</v>
      </c>
      <c r="S145" t="str">
        <f t="shared" si="2"/>
        <v>INTO CLIENTS VALUES (139,' DeMarcus ','Ware','314-801-0582','314-801-0582','187 Suffolk Ln.','ID','83720',TO_DATE('1982-7-31','YYYY,MM,DD'),'6''1"',258,10,'DE',11)</v>
      </c>
      <c r="Y145" t="s">
        <v>14</v>
      </c>
      <c r="AA145" s="5">
        <v>65</v>
      </c>
      <c r="AB145" s="6" t="s">
        <v>705</v>
      </c>
      <c r="AC145" s="5" t="s">
        <v>8</v>
      </c>
      <c r="AD145" s="5" t="s">
        <v>14</v>
      </c>
      <c r="AE145" s="5" t="s">
        <v>51</v>
      </c>
      <c r="AF145" s="5">
        <v>335</v>
      </c>
      <c r="AG145" s="7">
        <v>31878</v>
      </c>
      <c r="AH145" s="5">
        <v>7</v>
      </c>
      <c r="AI145" s="5" t="s">
        <v>131</v>
      </c>
    </row>
    <row r="146" spans="1:35" ht="33" x14ac:dyDescent="0.25">
      <c r="A146" t="s">
        <v>634</v>
      </c>
      <c r="B146" t="s">
        <v>633</v>
      </c>
      <c r="C146" s="9" t="s">
        <v>345</v>
      </c>
      <c r="D146" s="9" t="s">
        <v>345</v>
      </c>
      <c r="E146" t="s">
        <v>388</v>
      </c>
      <c r="F146" t="s">
        <v>389</v>
      </c>
      <c r="G146">
        <v>82520</v>
      </c>
      <c r="H146" s="11" t="s">
        <v>715</v>
      </c>
      <c r="I146" s="11" t="s">
        <v>399</v>
      </c>
      <c r="J146" s="11" t="s">
        <v>401</v>
      </c>
      <c r="L146" s="5">
        <v>6</v>
      </c>
      <c r="M146" t="s">
        <v>412</v>
      </c>
      <c r="N146">
        <v>198</v>
      </c>
      <c r="O146">
        <v>10</v>
      </c>
      <c r="P146" t="s">
        <v>7</v>
      </c>
      <c r="Q146">
        <v>3</v>
      </c>
      <c r="R146">
        <v>140</v>
      </c>
      <c r="S146" t="str">
        <f t="shared" si="2"/>
        <v>INTO CLIENTS VALUES (140,' Kayvon ','Webster','817-831-5920','817-831-5920','P.O. Box 555','WY','82520',TO_DATE('1991-2-1','YYYY,MM,DD'),'6''2"',198,10,'CB',3)</v>
      </c>
      <c r="Y146" t="s">
        <v>18</v>
      </c>
      <c r="AA146" s="5">
        <v>49</v>
      </c>
      <c r="AB146" s="6" t="s">
        <v>706</v>
      </c>
      <c r="AC146" s="5" t="s">
        <v>1</v>
      </c>
      <c r="AD146" s="5" t="s">
        <v>14</v>
      </c>
      <c r="AE146" s="5" t="s">
        <v>35</v>
      </c>
      <c r="AF146" s="5">
        <v>242</v>
      </c>
      <c r="AG146" s="7">
        <v>32390</v>
      </c>
      <c r="AH146" s="5">
        <v>1</v>
      </c>
      <c r="AI146" s="5" t="s">
        <v>511</v>
      </c>
    </row>
    <row r="147" spans="1:35" ht="33" x14ac:dyDescent="0.25">
      <c r="A147" t="s">
        <v>636</v>
      </c>
      <c r="B147" t="s">
        <v>635</v>
      </c>
      <c r="C147" s="9" t="s">
        <v>346</v>
      </c>
      <c r="D147" s="9" t="s">
        <v>346</v>
      </c>
      <c r="E147" t="s">
        <v>390</v>
      </c>
      <c r="F147" t="s">
        <v>391</v>
      </c>
      <c r="G147">
        <v>2909</v>
      </c>
      <c r="H147" s="11" t="s">
        <v>743</v>
      </c>
      <c r="I147" s="11" t="s">
        <v>409</v>
      </c>
      <c r="J147" s="11" t="s">
        <v>401</v>
      </c>
      <c r="L147" s="5">
        <v>5</v>
      </c>
      <c r="M147" t="s">
        <v>411</v>
      </c>
      <c r="N147">
        <v>185</v>
      </c>
      <c r="O147">
        <v>10</v>
      </c>
      <c r="P147" t="s">
        <v>3</v>
      </c>
      <c r="Q147">
        <v>12</v>
      </c>
      <c r="R147">
        <v>141</v>
      </c>
      <c r="S147" t="str">
        <f t="shared" si="2"/>
        <v>INTO CLIENTS VALUES (141,' Wes (FA) ','Welker','301-837-1744','301-837-1744','89 Jefferson Way Suite 2','RI','2909',TO_DATE('1981-5-1','YYYY,MM,DD'),'5''10"',185,10,'WR',12)</v>
      </c>
      <c r="Y147" t="s">
        <v>14</v>
      </c>
      <c r="AA147" s="5"/>
      <c r="AB147" s="6" t="s">
        <v>707</v>
      </c>
      <c r="AC147" s="5" t="s">
        <v>5</v>
      </c>
      <c r="AD147" s="5" t="s">
        <v>14</v>
      </c>
      <c r="AE147" s="5" t="s">
        <v>18</v>
      </c>
      <c r="AF147" s="5">
        <v>305</v>
      </c>
      <c r="AG147" s="7">
        <v>31893</v>
      </c>
      <c r="AH147" s="5">
        <v>7</v>
      </c>
      <c r="AI147" s="5" t="s">
        <v>509</v>
      </c>
    </row>
    <row r="148" spans="1:35" x14ac:dyDescent="0.25">
      <c r="A148" t="s">
        <v>637</v>
      </c>
      <c r="B148" t="s">
        <v>296</v>
      </c>
      <c r="C148" s="9" t="s">
        <v>355</v>
      </c>
      <c r="D148" s="9" t="s">
        <v>355</v>
      </c>
      <c r="E148" t="s">
        <v>392</v>
      </c>
      <c r="F148" t="s">
        <v>393</v>
      </c>
      <c r="G148">
        <v>59801</v>
      </c>
      <c r="H148" s="11" t="s">
        <v>725</v>
      </c>
      <c r="I148" s="11" t="s">
        <v>408</v>
      </c>
      <c r="J148" s="11" t="s">
        <v>741</v>
      </c>
      <c r="L148" s="5">
        <v>6</v>
      </c>
      <c r="M148" t="s">
        <v>415</v>
      </c>
      <c r="N148">
        <v>313</v>
      </c>
      <c r="O148">
        <v>10</v>
      </c>
      <c r="P148" t="s">
        <v>5</v>
      </c>
      <c r="Q148">
        <v>3</v>
      </c>
      <c r="R148">
        <v>142</v>
      </c>
      <c r="S148" t="str">
        <f t="shared" si="2"/>
        <v>INTO CLIENTS VALUES (142,' Sylvester ','Williams','314-801-0658','314-801-0658','55 Grizzly Peak Rd.','MT','59801',TO_DATE('1988-11-21','YYYY,MM,DD'),'6''4"',313,10,'DT',3)</v>
      </c>
      <c r="Y148" t="s">
        <v>14</v>
      </c>
      <c r="AA148" s="5">
        <v>43</v>
      </c>
      <c r="AB148" s="6" t="s">
        <v>708</v>
      </c>
      <c r="AC148" s="5" t="s">
        <v>41</v>
      </c>
      <c r="AD148" s="5" t="s">
        <v>14</v>
      </c>
      <c r="AE148" s="5" t="s">
        <v>15</v>
      </c>
      <c r="AF148" s="5">
        <v>200</v>
      </c>
      <c r="AG148" s="7">
        <v>31758</v>
      </c>
      <c r="AH148" s="5">
        <v>6</v>
      </c>
      <c r="AI148" s="5" t="s">
        <v>143</v>
      </c>
    </row>
    <row r="149" spans="1:35" ht="33" x14ac:dyDescent="0.25">
      <c r="A149" t="s">
        <v>638</v>
      </c>
      <c r="B149" t="s">
        <v>296</v>
      </c>
      <c r="C149" s="9" t="s">
        <v>356</v>
      </c>
      <c r="D149" s="9" t="s">
        <v>356</v>
      </c>
      <c r="E149" t="s">
        <v>394</v>
      </c>
      <c r="F149" t="s">
        <v>395</v>
      </c>
      <c r="G149">
        <v>1742</v>
      </c>
      <c r="H149" s="11" t="s">
        <v>725</v>
      </c>
      <c r="I149" s="11" t="s">
        <v>407</v>
      </c>
      <c r="J149" s="11" t="s">
        <v>740</v>
      </c>
      <c r="L149" s="5">
        <v>5</v>
      </c>
      <c r="M149" t="s">
        <v>417</v>
      </c>
      <c r="N149">
        <v>186</v>
      </c>
      <c r="O149">
        <v>10</v>
      </c>
      <c r="P149" t="s">
        <v>3</v>
      </c>
      <c r="Q149">
        <v>4</v>
      </c>
      <c r="R149">
        <v>143</v>
      </c>
      <c r="S149" t="str">
        <f t="shared" si="2"/>
        <v>INTO CLIENTS VALUES (143,' Kyle ','Williams','314-801-0788','314-801-0788','722 DaVinci Blvd.','MA','1742',TO_DATE('1988-7-19','YYYY,MM,DD'),'5''11"',186,10,'WR',4)</v>
      </c>
      <c r="Y149" t="s">
        <v>14</v>
      </c>
      <c r="AA149" s="5">
        <v>94</v>
      </c>
      <c r="AB149" s="6" t="s">
        <v>709</v>
      </c>
      <c r="AC149" s="5" t="s">
        <v>6</v>
      </c>
      <c r="AD149" s="5" t="s">
        <v>14</v>
      </c>
      <c r="AE149" s="5" t="s">
        <v>27</v>
      </c>
      <c r="AF149" s="5">
        <v>258</v>
      </c>
      <c r="AG149" s="7">
        <v>30163</v>
      </c>
      <c r="AH149" s="5">
        <v>11</v>
      </c>
      <c r="AI149" s="5" t="s">
        <v>512</v>
      </c>
    </row>
    <row r="150" spans="1:35" ht="33" x14ac:dyDescent="0.25">
      <c r="A150" t="s">
        <v>640</v>
      </c>
      <c r="B150" t="s">
        <v>639</v>
      </c>
      <c r="C150" s="9" t="s">
        <v>357</v>
      </c>
      <c r="D150" s="9" t="s">
        <v>357</v>
      </c>
      <c r="E150" t="s">
        <v>396</v>
      </c>
      <c r="F150" t="s">
        <v>364</v>
      </c>
      <c r="G150">
        <v>98128</v>
      </c>
      <c r="H150" s="11" t="s">
        <v>717</v>
      </c>
      <c r="I150" s="11" t="s">
        <v>399</v>
      </c>
      <c r="J150" s="11" t="s">
        <v>730</v>
      </c>
      <c r="L150" s="5">
        <v>5</v>
      </c>
      <c r="M150" t="s">
        <v>411</v>
      </c>
      <c r="N150">
        <v>285</v>
      </c>
      <c r="O150">
        <v>10</v>
      </c>
      <c r="P150" t="s">
        <v>6</v>
      </c>
      <c r="Q150">
        <v>4</v>
      </c>
      <c r="R150">
        <v>144</v>
      </c>
      <c r="S150" t="str">
        <f t="shared" si="2"/>
        <v>INTO CLIENTS VALUES (144,' Derek ','Wolfe','314-801-0647','314-801-0647','305 - 14th Ave. S. Suite 3B','WA','98128',TO_DATE('1990-2-24','YYYY,MM,DD'),'5''10"',285,10,'DE',4)</v>
      </c>
      <c r="Y150" t="s">
        <v>15</v>
      </c>
      <c r="AA150" s="5">
        <v>36</v>
      </c>
      <c r="AB150" s="6" t="s">
        <v>710</v>
      </c>
      <c r="AC150" s="5" t="s">
        <v>7</v>
      </c>
      <c r="AD150" s="5" t="s">
        <v>14</v>
      </c>
      <c r="AE150" s="5" t="s">
        <v>44</v>
      </c>
      <c r="AF150" s="5">
        <v>198</v>
      </c>
      <c r="AG150" s="7">
        <v>33270</v>
      </c>
      <c r="AH150" s="5">
        <v>3</v>
      </c>
      <c r="AI150" s="5" t="s">
        <v>109</v>
      </c>
    </row>
    <row r="151" spans="1:35" ht="33" x14ac:dyDescent="0.25">
      <c r="A151" t="s">
        <v>642</v>
      </c>
      <c r="B151" t="s">
        <v>641</v>
      </c>
      <c r="C151" s="9" t="s">
        <v>358</v>
      </c>
      <c r="D151" s="9" t="s">
        <v>358</v>
      </c>
      <c r="E151" t="s">
        <v>397</v>
      </c>
      <c r="F151" t="s">
        <v>398</v>
      </c>
      <c r="G151">
        <v>75224</v>
      </c>
      <c r="H151" s="11" t="s">
        <v>717</v>
      </c>
      <c r="I151" s="11" t="s">
        <v>399</v>
      </c>
      <c r="J151" s="11" t="s">
        <v>737</v>
      </c>
      <c r="L151" s="5">
        <v>6</v>
      </c>
      <c r="M151" t="s">
        <v>412</v>
      </c>
      <c r="N151">
        <v>258</v>
      </c>
      <c r="O151">
        <v>10</v>
      </c>
      <c r="P151" t="s">
        <v>6</v>
      </c>
      <c r="Q151">
        <v>2</v>
      </c>
      <c r="R151">
        <v>145</v>
      </c>
      <c r="S151" t="str">
        <f t="shared" si="2"/>
        <v>INTO CLIENTS VALUES (145,' John  ','Youboty','314-801-9297','314-801-9297','2299 E Baylor Dr','TX','75224',TO_DATE('1990-2-25','YYYY,MM,DD'),'6''2"',258,10,'DE',2)</v>
      </c>
      <c r="Y151" t="s">
        <v>14</v>
      </c>
      <c r="AA151" s="5"/>
      <c r="AB151" s="6" t="s">
        <v>711</v>
      </c>
      <c r="AC151" s="5" t="s">
        <v>3</v>
      </c>
      <c r="AD151" s="5" t="s">
        <v>14</v>
      </c>
      <c r="AE151" s="5" t="s">
        <v>15</v>
      </c>
      <c r="AF151" s="5">
        <v>186</v>
      </c>
      <c r="AG151" s="7">
        <v>32343</v>
      </c>
      <c r="AH151" s="5">
        <v>4</v>
      </c>
      <c r="AI151" s="5" t="s">
        <v>47</v>
      </c>
    </row>
    <row r="152" spans="1:35" ht="33" x14ac:dyDescent="0.25">
      <c r="A152" t="s">
        <v>748</v>
      </c>
      <c r="B152" t="s">
        <v>749</v>
      </c>
      <c r="C152" s="9" t="s">
        <v>351</v>
      </c>
      <c r="D152" s="9" t="s">
        <v>351</v>
      </c>
      <c r="E152" t="s">
        <v>380</v>
      </c>
      <c r="F152" t="s">
        <v>316</v>
      </c>
      <c r="G152">
        <v>94117</v>
      </c>
      <c r="H152">
        <v>1961</v>
      </c>
      <c r="I152">
        <v>8</v>
      </c>
      <c r="J152">
        <v>15</v>
      </c>
      <c r="L152" s="13">
        <v>5</v>
      </c>
      <c r="M152" s="5" t="s">
        <v>750</v>
      </c>
      <c r="N152">
        <v>190</v>
      </c>
      <c r="O152">
        <v>10</v>
      </c>
      <c r="P152" t="s">
        <v>746</v>
      </c>
      <c r="Q152">
        <v>33</v>
      </c>
      <c r="R152">
        <v>146</v>
      </c>
      <c r="S152" t="str">
        <f t="shared" si="2"/>
        <v>INTO CLIENTS VALUES (146,'Gary',' Kubiak','618-935-3005','618-935-3005','87 Polk St. Suite 5','CA','94117',TO_DATE('1961-8-15','YYYY,MM,DD'),'5''11"',190,10,'C',33)</v>
      </c>
      <c r="Y152" t="s">
        <v>14</v>
      </c>
      <c r="AA152" s="5">
        <v>92</v>
      </c>
      <c r="AB152" s="6" t="s">
        <v>712</v>
      </c>
      <c r="AC152" s="5" t="s">
        <v>5</v>
      </c>
      <c r="AD152" s="5" t="s">
        <v>14</v>
      </c>
      <c r="AE152" s="5" t="s">
        <v>18</v>
      </c>
      <c r="AF152" s="5">
        <v>313</v>
      </c>
      <c r="AG152" s="7">
        <v>32468</v>
      </c>
      <c r="AH152" s="5">
        <v>3</v>
      </c>
      <c r="AI152" s="5" t="s">
        <v>481</v>
      </c>
    </row>
    <row r="153" spans="1:35" ht="33" x14ac:dyDescent="0.25">
      <c r="M153" s="5"/>
      <c r="Y153" t="s">
        <v>27</v>
      </c>
      <c r="AA153" s="5">
        <v>95</v>
      </c>
      <c r="AB153" s="6" t="s">
        <v>713</v>
      </c>
      <c r="AC153" s="5" t="s">
        <v>6</v>
      </c>
      <c r="AD153" s="5" t="s">
        <v>14</v>
      </c>
      <c r="AE153" s="5" t="s">
        <v>51</v>
      </c>
      <c r="AF153" s="5">
        <v>285</v>
      </c>
      <c r="AG153" s="7">
        <v>32928</v>
      </c>
      <c r="AH153" s="5">
        <v>4</v>
      </c>
      <c r="AI153" s="5" t="s">
        <v>513</v>
      </c>
    </row>
    <row r="154" spans="1:35" ht="33" x14ac:dyDescent="0.25">
      <c r="AA154" s="5"/>
      <c r="AB154" s="6" t="s">
        <v>714</v>
      </c>
      <c r="AC154" s="5" t="s">
        <v>6</v>
      </c>
      <c r="AD154" s="5" t="s">
        <v>14</v>
      </c>
      <c r="AE154" s="5" t="s">
        <v>27</v>
      </c>
      <c r="AF154" s="5">
        <v>258</v>
      </c>
      <c r="AG154" s="7">
        <v>32929</v>
      </c>
      <c r="AH154" s="5">
        <v>2</v>
      </c>
      <c r="AI154" s="5" t="s">
        <v>502</v>
      </c>
    </row>
  </sheetData>
  <phoneticPr fontId="3" type="noConversion"/>
  <hyperlinks>
    <hyperlink ref="B6" r:id="rId1" display="http://www.nfl.com/teams/roster?d-447263-n=1&amp;d-447263-o=1&amp;team=DAL&amp;d-447263-p=1&amp;d-447263-s=PERSONS.LAST_NAME"/>
    <hyperlink ref="B7" r:id="rId2" display="http://www.nfl.com/player/rayagnew/2550175/profile"/>
    <hyperlink ref="B8" r:id="rId3" display="http://www.nfl.com/player/jamesanderson/2495797/profile"/>
    <hyperlink ref="B9" r:id="rId4" display="http://www.nfl.com/player/danbailey/2495259/profile"/>
    <hyperlink ref="B10" r:id="rId5" display="http://www.nfl.com/player/colebeasley/2535698/profile"/>
    <hyperlink ref="B11" r:id="rId6" display="http://www.nfl.com/player/mackenzybernadeau/4215/profile"/>
    <hyperlink ref="B12" r:id="rId7" display="http://www.nfl.com/player/kenbishop/2549959/profile"/>
    <hyperlink ref="B13" r:id="rId8" display="http://www.nfl.com/player/kennethboatright/2541922/profile"/>
    <hyperlink ref="B14" r:id="rId9" display="http://www.nfl.com/player/chrisboyd/2550319/profile"/>
    <hyperlink ref="B15" r:id="rId10" display="http://www.nfl.com/player/jasperbrinkley/79840/profile"/>
    <hyperlink ref="B16" r:id="rId11" display="http://www.nfl.com/player/dezbryant/497278/profile"/>
    <hyperlink ref="B17" r:id="rId12" display="http://www.nfl.com/player/brandoncarr/4365/profile"/>
    <hyperlink ref="B18" r:id="rId13" display="http://www.nfl.com/player/barrychurch/494259/profile"/>
    <hyperlink ref="B19" r:id="rId14" display="http://www.nfl.com/player/morrisclaiborne/2533059/profile"/>
    <hyperlink ref="B20" r:id="rId15" display="http://www.nfl.com/player/davoncoleman/2550329/profile"/>
    <hyperlink ref="B21" r:id="rId16" display="http://www.nfl.com/player/jedcollins/4231/profile"/>
    <hyperlink ref="B22" r:id="rId17" display="http://www.nfl.com/player/jackcrawford/2532992/profile"/>
    <hyperlink ref="B23" r:id="rId18" display="http://www.nfl.com/player/tyronecrawford/2532821/profile"/>
    <hyperlink ref="B24" r:id="rId19" display="http://www.nfl.com/player/troydavis/2541926/profile"/>
    <hyperlink ref="B25" r:id="rId20" display="http://www.nfl.com/player/r.j.dill/2539979/profile"/>
    <hyperlink ref="B26" r:id="rId21" display="http://www.nfl.com/player/lancedunbar/2535708/profile"/>
    <hyperlink ref="B27" r:id="rId22" display="http://www.nfl.com/player/reggiedunn/2541201/profile"/>
    <hyperlink ref="B28" r:id="rId23" display="http://www.nfl.com/player/lavaredwards/2539938/profile"/>
    <hyperlink ref="B29" r:id="rId24" display="http://www.nfl.com/player/gavinescobar/2540211/profile"/>
    <hyperlink ref="B30" r:id="rId25" display="http://www.nfl.com/player/travisfrederick/2540161/profile"/>
    <hyperlink ref="B31" r:id="rId26" display="http://www.nfl.com/player/dougfree/2495606/profile"/>
    <hyperlink ref="B32" r:id="rId27" display="http://www.nfl.com/player/andrewgachkar/2499275/profile"/>
    <hyperlink ref="B33" r:id="rId28" display="http://www.nfl.com/player/bengardner/2549984/profile"/>
    <hyperlink ref="B34" r:id="rId29" display="http://www.nfl.com/player/jameshanna/2533028/profile"/>
    <hyperlink ref="B35" r:id="rId30" display="http://www.nfl.com/player/greghardy/496792/profile"/>
    <hyperlink ref="B36" r:id="rId31" display="http://www.nfl.com/player/donaldhawkins/2550296/profile"/>
    <hyperlink ref="B37" r:id="rId32" display="http://www.nfl.com/player/jeffheath/2541832/profile"/>
    <hyperlink ref="B38" r:id="rId33" display="http://www.nfl.com/player/tonyhills/258/profile"/>
    <hyperlink ref="B39" r:id="rId34" display="http://www.nfl.com/player/anthonyhitchens/2543592/profile"/>
    <hyperlink ref="B40" r:id="rId35" display="http://www.nfl.com/player/tomhornsey/2551434/profile"/>
    <hyperlink ref="B41" r:id="rId36" display="http://www.nfl.com/player/keelanjohnson/2540285/profile"/>
    <hyperlink ref="B42" r:id="rId37" display="http://www.nfl.com/player/chrisjones/2539987/profile"/>
    <hyperlink ref="B43" r:id="rId38" display="http://www.nfl.com/player/caseykreiter/2550364/profile"/>
    <hyperlink ref="B44" r:id="rId39" display="http://www.nfl.com/player/l.p.ladouceur/2506282/profile"/>
    <hyperlink ref="B45" r:id="rId40" display="http://www.nfl.com/player/cameronlawrence/2539981/profile"/>
    <hyperlink ref="B46" r:id="rId41" display="http://www.nfl.com/player/demarcuslawrence/2543490/profile"/>
    <hyperlink ref="B47" r:id="rId42" display="http://www.nfl.com/player/ronaldleary/2533454/profile"/>
    <hyperlink ref="B48" r:id="rId43" display="http://www.nfl.com/player/seanlee/496937/profile"/>
    <hyperlink ref="B49" r:id="rId44" display="http://www.nfl.com/player/zackmartin/2543480/profile"/>
    <hyperlink ref="B50" r:id="rId45" display="http://www.nfl.com/player/terrellmcclain/2495311/profile"/>
    <hyperlink ref="B51" r:id="rId46" display="http://www.nfl.com/player/darrenmcfadden/284/profile"/>
    <hyperlink ref="B52" r:id="rId47" display="http://www.nfl.com/player/ryanmiller/2532912/profile"/>
    <hyperlink ref="B53" r:id="rId48" display="http://www.nfl.com/player/jeremymincey/2495912/profile"/>
    <hyperlink ref="B54" r:id="rId49" display="http://www.nfl.com/player/amobiokoye/2495697/profile"/>
    <hyperlink ref="B55" r:id="rId50" display="http://www.nfl.com/player/tylerpatmon/2550659/profile"/>
    <hyperlink ref="B56" r:id="rId51" display="http://www.nfl.com/player/joshbrent/2508076/profile"/>
    <hyperlink ref="B57" r:id="rId52" display="http://www.nfl.com/player/josephrandle/2540171/profile"/>
    <hyperlink ref="B58" r:id="rId53" display="http://www.nfl.com/player/keithrivers/302/profile"/>
    <hyperlink ref="B59" r:id="rId54" display="http://www.nfl.com/player/tonyromo/2505354/profile"/>
    <hyperlink ref="B60" r:id="rId55" display="http://www.nfl.com/player/orlandoscandrick/2307/profile"/>
    <hyperlink ref="B61" r:id="rId56" display="http://www.nfl.com/player/keithsmith/2550400/profile"/>
    <hyperlink ref="B62" r:id="rId57" display="http://www.nfl.com/player/tyronsmith/2495435/profile"/>
    <hyperlink ref="B63" r:id="rId58" display="http://www.nfl.com/player/willsmith/2550171/profile"/>
    <hyperlink ref="B64" r:id="rId59" display="http://www.nfl.com/player/c.j.spillman/79651/profile"/>
    <hyperlink ref="B65" r:id="rId60" display="http://www.nfl.com/player/robertsteeples/2541524/profile"/>
    <hyperlink ref="B66" r:id="rId61" display="http://www.nfl.com/player/devinstreet/2543641/profile"/>
    <hyperlink ref="B67" r:id="rId62" display="http://www.nfl.com/player/dustinvaughan/2550410/profile"/>
    <hyperlink ref="B68" r:id="rId63" display="http://www.nfl.com/player/dekodawatson/496961/profile"/>
    <hyperlink ref="B69" r:id="rId64" display="http://www.nfl.com/player/brandonweeden/2532970/profile"/>
    <hyperlink ref="B70" r:id="rId65" display="http://www.nfl.com/player/darrionweems/2535875/profile"/>
    <hyperlink ref="B71" r:id="rId66" display="http://www.nfl.com/player/johnwetzel/2539207/profile"/>
    <hyperlink ref="B72" r:id="rId67" display="http://www.nfl.com/player/chriswhaley/2550417/profile"/>
    <hyperlink ref="B73" r:id="rId68" display="http://www.nfl.com/player/coreywhite/2532972/profile"/>
    <hyperlink ref="B74" r:id="rId69" display="http://www.nfl.com/player/kylewilber/2532974/profile"/>
    <hyperlink ref="B75" r:id="rId70" display="http://www.nfl.com/player/j.j.wilcox/2540219/profile"/>
    <hyperlink ref="B76" r:id="rId71" display="http://www.nfl.com/player/ryanwilliams/2495474/profile"/>
    <hyperlink ref="Y3" r:id="rId72" display="http://www.nfl.com/teams/roster?d-447263-n=1&amp;d-447263-o=2&amp;team=DAL&amp;d-447263-p=1&amp;d-447263-s=UNIFORM_NBR"/>
    <hyperlink ref="Z3" r:id="rId73" display="http://www.nfl.com/teams/roster?d-447263-n=1&amp;d-447263-o=1&amp;team=DAL&amp;d-447263-p=1&amp;d-447263-s=PERSONS.LAST_NAME"/>
    <hyperlink ref="AA3" r:id="rId74" display="http://www.nfl.com/teams/roster?d-447263-n=1&amp;d-447263-o=2&amp;team=DAL&amp;d-447263-p=1&amp;d-447263-s=persons.primary_Position.id.position_Id"/>
    <hyperlink ref="AB3" r:id="rId75" display="http://www.nfl.com/teams/roster?d-447263-n=1&amp;d-447263-o=2&amp;team=DAL&amp;d-447263-p=1&amp;d-447263-s=STATUS"/>
    <hyperlink ref="AC3" r:id="rId76" display="http://www.nfl.com/teams/roster?d-447263-n=1&amp;d-447263-o=2&amp;team=DAL&amp;d-447263-p=1&amp;d-447263-s=HEIGHT"/>
    <hyperlink ref="AD3" r:id="rId77" display="http://www.nfl.com/teams/roster?d-447263-n=1&amp;d-447263-o=2&amp;team=DAL&amp;d-447263-p=1&amp;d-447263-s=WEIGHT"/>
    <hyperlink ref="AE3" r:id="rId78" display="http://www.nfl.com/teams/roster?d-447263-n=1&amp;d-447263-o=2&amp;team=DAL&amp;d-447263-p=1&amp;d-447263-s=BIRTH_DAY"/>
    <hyperlink ref="AF3" r:id="rId79" display="http://www.nfl.com/teams/roster?d-447263-n=1&amp;d-447263-o=2&amp;team=DAL&amp;d-447263-p=1&amp;d-447263-s=NFL_EXPERIENCE"/>
    <hyperlink ref="AG3" r:id="rId80" display="http://www.nfl.com/teams/roster?d-447263-n=1&amp;d-447263-o=2&amp;team=DAL&amp;d-447263-p=1&amp;d-447263-s=persons.primary_College.COLLEGE_NAME"/>
    <hyperlink ref="Z4" r:id="rId81" display="http://www.nfl.com/player/rayagnew/2550175/profile"/>
    <hyperlink ref="Z5" r:id="rId82" display="http://www.nfl.com/player/jamesanderson/2495797/profile"/>
    <hyperlink ref="Z6" r:id="rId83" display="http://www.nfl.com/player/danbailey/2495259/profile"/>
    <hyperlink ref="Z7" r:id="rId84" display="http://www.nfl.com/player/colebeasley/2535698/profile"/>
    <hyperlink ref="Z8" r:id="rId85" display="http://www.nfl.com/player/mackenzybernadeau/4215/profile"/>
    <hyperlink ref="Z9" r:id="rId86" display="http://www.nfl.com/player/kenbishop/2549959/profile"/>
    <hyperlink ref="Z10" r:id="rId87" display="http://www.nfl.com/player/kennethboatright/2541922/profile"/>
    <hyperlink ref="Z11" r:id="rId88" display="http://www.nfl.com/player/chrisboyd/2550319/profile"/>
    <hyperlink ref="Z12" r:id="rId89" display="http://www.nfl.com/player/jasperbrinkley/79840/profile"/>
    <hyperlink ref="Z13" r:id="rId90" display="http://www.nfl.com/player/dezbryant/497278/profile"/>
    <hyperlink ref="Z14" r:id="rId91" display="http://www.nfl.com/player/brandoncarr/4365/profile"/>
    <hyperlink ref="Z15" r:id="rId92" display="http://www.nfl.com/player/barrychurch/494259/profile"/>
    <hyperlink ref="Z16" r:id="rId93" display="http://www.nfl.com/player/morrisclaiborne/2533059/profile"/>
    <hyperlink ref="Z17" r:id="rId94" display="http://www.nfl.com/player/davoncoleman/2550329/profile"/>
    <hyperlink ref="Z18" r:id="rId95" display="http://www.nfl.com/player/jedcollins/4231/profile"/>
    <hyperlink ref="Z19" r:id="rId96" display="http://www.nfl.com/player/jackcrawford/2532992/profile"/>
    <hyperlink ref="Z20" r:id="rId97" display="http://www.nfl.com/player/tyronecrawford/2532821/profile"/>
    <hyperlink ref="Z21" r:id="rId98" display="http://www.nfl.com/player/troydavis/2541926/profile"/>
    <hyperlink ref="Z22" r:id="rId99" display="http://www.nfl.com/player/r.j.dill/2539979/profile"/>
    <hyperlink ref="Z23" r:id="rId100" display="http://www.nfl.com/player/lancedunbar/2535708/profile"/>
    <hyperlink ref="Z24" r:id="rId101" display="http://www.nfl.com/player/reggiedunn/2541201/profile"/>
    <hyperlink ref="Z25" r:id="rId102" display="http://www.nfl.com/player/lavaredwards/2539938/profile"/>
    <hyperlink ref="Z26" r:id="rId103" display="http://www.nfl.com/player/gavinescobar/2540211/profile"/>
    <hyperlink ref="Z27" r:id="rId104" display="http://www.nfl.com/player/travisfrederick/2540161/profile"/>
    <hyperlink ref="Z28" r:id="rId105" display="http://www.nfl.com/player/dougfree/2495606/profile"/>
    <hyperlink ref="Z29" r:id="rId106" display="http://www.nfl.com/player/andrewgachkar/2499275/profile"/>
    <hyperlink ref="Z30" r:id="rId107" display="http://www.nfl.com/player/bengardner/2549984/profile"/>
    <hyperlink ref="Z31" r:id="rId108" display="http://www.nfl.com/player/jameshanna/2533028/profile"/>
    <hyperlink ref="Z32" r:id="rId109" display="http://www.nfl.com/player/greghardy/496792/profile"/>
    <hyperlink ref="Z33" r:id="rId110" display="http://www.nfl.com/player/donaldhawkins/2550296/profile"/>
    <hyperlink ref="Z34" r:id="rId111" display="http://www.nfl.com/player/jeffheath/2541832/profile"/>
    <hyperlink ref="Z35" r:id="rId112" display="http://www.nfl.com/player/tonyhills/258/profile"/>
    <hyperlink ref="Z36" r:id="rId113" display="http://www.nfl.com/player/anthonyhitchens/2543592/profile"/>
    <hyperlink ref="Z37" r:id="rId114" display="http://www.nfl.com/player/tomhornsey/2551434/profile"/>
    <hyperlink ref="Z38" r:id="rId115" display="http://www.nfl.com/player/keelanjohnson/2540285/profile"/>
    <hyperlink ref="Z39" r:id="rId116" display="http://www.nfl.com/player/chrisjones/2539987/profile"/>
    <hyperlink ref="Z40" r:id="rId117" display="http://www.nfl.com/player/caseykreiter/2550364/profile"/>
    <hyperlink ref="Z41" r:id="rId118" display="http://www.nfl.com/player/l.p.ladouceur/2506282/profile"/>
    <hyperlink ref="Z42" r:id="rId119" display="http://www.nfl.com/player/cameronlawrence/2539981/profile"/>
    <hyperlink ref="Z43" r:id="rId120" display="http://www.nfl.com/player/demarcuslawrence/2543490/profile"/>
    <hyperlink ref="Z44" r:id="rId121" display="http://www.nfl.com/player/ronaldleary/2533454/profile"/>
    <hyperlink ref="Z45" r:id="rId122" display="http://www.nfl.com/player/seanlee/496937/profile"/>
    <hyperlink ref="Z46" r:id="rId123" display="http://www.nfl.com/player/zackmartin/2543480/profile"/>
    <hyperlink ref="Z47" r:id="rId124" display="http://www.nfl.com/player/terrellmcclain/2495311/profile"/>
    <hyperlink ref="Z48" r:id="rId125" display="http://www.nfl.com/player/darrenmcfadden/284/profile"/>
    <hyperlink ref="Z49" r:id="rId126" display="http://www.nfl.com/player/ryanmiller/2532912/profile"/>
    <hyperlink ref="Z50" r:id="rId127" display="http://www.nfl.com/player/jeremymincey/2495912/profile"/>
    <hyperlink ref="Z51" r:id="rId128" display="http://www.nfl.com/player/amobiokoye/2495697/profile"/>
    <hyperlink ref="Z52" r:id="rId129" display="http://www.nfl.com/player/tylerpatmon/2550659/profile"/>
    <hyperlink ref="Z53" r:id="rId130" display="http://www.nfl.com/player/joshbrent/2508076/profile"/>
    <hyperlink ref="Z54" r:id="rId131" display="http://www.nfl.com/player/josephrandle/2540171/profile"/>
    <hyperlink ref="Z55" r:id="rId132" display="http://www.nfl.com/player/keithrivers/302/profile"/>
    <hyperlink ref="Z56" r:id="rId133" display="http://www.nfl.com/player/tonyromo/2505354/profile"/>
    <hyperlink ref="Z57" r:id="rId134" display="http://www.nfl.com/player/orlandoscandrick/2307/profile"/>
    <hyperlink ref="Z58" r:id="rId135" display="http://www.nfl.com/player/keithsmith/2550400/profile"/>
    <hyperlink ref="Z59" r:id="rId136" display="http://www.nfl.com/player/tyronsmith/2495435/profile"/>
    <hyperlink ref="Z60" r:id="rId137" display="http://www.nfl.com/player/willsmith/2550171/profile"/>
    <hyperlink ref="Z61" r:id="rId138" display="http://www.nfl.com/player/c.j.spillman/79651/profile"/>
    <hyperlink ref="Z62" r:id="rId139" display="http://www.nfl.com/player/robertsteeples/2541524/profile"/>
    <hyperlink ref="Z63" r:id="rId140" display="http://www.nfl.com/player/devinstreet/2543641/profile"/>
    <hyperlink ref="Z64" r:id="rId141" display="http://www.nfl.com/player/dustinvaughan/2550410/profile"/>
    <hyperlink ref="Z65" r:id="rId142" display="http://www.nfl.com/player/dekodawatson/496961/profile"/>
    <hyperlink ref="Z66" r:id="rId143" display="http://www.nfl.com/player/brandonweeden/2532970/profile"/>
    <hyperlink ref="Z67" r:id="rId144" display="http://www.nfl.com/player/darrionweems/2535875/profile"/>
    <hyperlink ref="Z68" r:id="rId145" display="http://www.nfl.com/player/johnwetzel/2539207/profile"/>
    <hyperlink ref="Z69" r:id="rId146" display="http://www.nfl.com/player/chriswhaley/2550417/profile"/>
    <hyperlink ref="Z70" r:id="rId147" display="http://www.nfl.com/player/coreywhite/2532972/profile"/>
    <hyperlink ref="Z71" r:id="rId148" display="http://www.nfl.com/player/kylewilber/2532974/profile"/>
    <hyperlink ref="Z72" r:id="rId149" display="http://www.nfl.com/player/j.j.wilcox/2540219/profile"/>
    <hyperlink ref="Z73" r:id="rId150" display="http://www.nfl.com/player/ryanwilliams/2495474/profile"/>
    <hyperlink ref="Z74" r:id="rId151" display="http://www.nfl.com/player/terrancewilliams/2539205/profile"/>
    <hyperlink ref="Z75" r:id="rId152" display="http://www.nfl.com/player/jasonwitten/2505629/profile"/>
    <hyperlink ref="AA80" r:id="rId153" display="http://www.nfl.com/teams/roster?d-447263-n=1&amp;d-447263-o=2&amp;team=DEN&amp;d-447263-p=1&amp;d-447263-s=UNIFORM_NBR"/>
    <hyperlink ref="AB80" r:id="rId154" display="http://www.nfl.com/teams/roster?d-447263-n=1&amp;d-447263-o=1&amp;team=DEN&amp;d-447263-p=1&amp;d-447263-s=PERSONS.LAST_NAME"/>
    <hyperlink ref="AC80" r:id="rId155" display="http://www.nfl.com/teams/roster?d-447263-n=1&amp;d-447263-o=2&amp;team=DEN&amp;d-447263-p=1&amp;d-447263-s=persons.primary_Position.id.position_Id"/>
    <hyperlink ref="AD80" r:id="rId156" display="http://www.nfl.com/teams/roster?d-447263-n=1&amp;d-447263-o=2&amp;team=DEN&amp;d-447263-p=1&amp;d-447263-s=STATUS"/>
    <hyperlink ref="AE80" r:id="rId157" display="http://www.nfl.com/teams/roster?d-447263-n=1&amp;d-447263-o=2&amp;team=DEN&amp;d-447263-p=1&amp;d-447263-s=HEIGHT"/>
    <hyperlink ref="AF80" r:id="rId158" display="http://www.nfl.com/teams/roster?d-447263-n=1&amp;d-447263-o=2&amp;team=DEN&amp;d-447263-p=1&amp;d-447263-s=WEIGHT"/>
    <hyperlink ref="AG80" r:id="rId159" display="http://www.nfl.com/teams/roster?d-447263-n=1&amp;d-447263-o=2&amp;team=DEN&amp;d-447263-p=1&amp;d-447263-s=BIRTH_DAY"/>
    <hyperlink ref="AH80" r:id="rId160" display="http://www.nfl.com/teams/roster?d-447263-n=1&amp;d-447263-o=2&amp;team=DEN&amp;d-447263-p=1&amp;d-447263-s=NFL_EXPERIENCE"/>
    <hyperlink ref="AI80" r:id="rId161" display="http://www.nfl.com/teams/roster?d-447263-n=1&amp;d-447263-o=2&amp;team=DEN&amp;d-447263-p=1&amp;d-447263-s=persons.primary_College.COLLEGE_NAME"/>
    <hyperlink ref="AB81" r:id="rId162" display="http://www.nfl.com/player/c.j.anderson/2540269/profile"/>
    <hyperlink ref="AB82" r:id="rId163" display="http://www.nfl.com/player/kennyanunike/2550176/profile"/>
    <hyperlink ref="AB83" r:id="rId164" display="http://www.nfl.com/player/marvinaustin/2495114/profile"/>
    <hyperlink ref="AB84" r:id="rId165" display="http://www.nfl.com/player/monteeball/2539341/profile"/>
    <hyperlink ref="AB85" r:id="rId166" display="http://www.nfl.com/player/shaquilbarrett/2550541/profile"/>
    <hyperlink ref="AB86" r:id="rId167" display="http://www.nfl.com/player/laminbarrow/2543727/profile"/>
    <hyperlink ref="AB87" r:id="rId168" display="http://www.nfl.com/player/connorbarth/2507463/profile"/>
    <hyperlink ref="AB88" r:id="rId169" display="http://www.nfl.com/player/kapribibbs/2550542/profile"/>
    <hyperlink ref="AB89" r:id="rId170" display="http://www.nfl.com/player/omarbolden/2532796/profile"/>
    <hyperlink ref="AB90" r:id="rId171" display="http://www.nfl.com/player/tevrinbrandon/2552614/profile"/>
    <hyperlink ref="AB91" r:id="rId172" display="http://www.nfl.com/player/aaronbrewer/2535529/profile"/>
    <hyperlink ref="AB92" r:id="rId173" display="http://www.nfl.com/player/davidbruton/79545/profile"/>
    <hyperlink ref="AB93" r:id="rId174" display="http://www.nfl.com/player/isaiahburse/2550182/profile"/>
    <hyperlink ref="AB94" r:id="rId175" display="http://www.nfl.com/player/joshbush/2534441/profile"/>
    <hyperlink ref="AB95" r:id="rId176" display="http://www.nfl.com/player/andrecaldwell/206/profile"/>
    <hyperlink ref="AB96" r:id="rId177" display="http://www.nfl.com/player/tonycarter/2507559/profile"/>
    <hyperlink ref="AB97" r:id="rId178" display="http://www.nfl.com/player/ryanclady/746/profile"/>
    <hyperlink ref="AB98" r:id="rId179" display="http://www.nfl.com/player/chrisclark/2507358/profile"/>
    <hyperlink ref="AB99" r:id="rId180" display="http://www.nfl.com/player/brittoncolquitt/71259/profile"/>
    <hyperlink ref="AB100" r:id="rId181" display="http://www.nfl.com/player/paulcornick/2533445/profile"/>
    <hyperlink ref="AB101" r:id="rId182" display="http://www.nfl.com/player/owendaniels/2495825/profile"/>
    <hyperlink ref="AB102" r:id="rId183" display="http://www.nfl.com/player/todddavis/2550930/profile"/>
    <hyperlink ref="AB103" r:id="rId184" display="http://www.nfl.com/player/joedonduncan/2553191/profile"/>
    <hyperlink ref="AB104" r:id="rId185" display="http://www.nfl.com/player/zacdysert/2539258/profile"/>
    <hyperlink ref="AB105" r:id="rId186" display="http://www.nfl.com/player/benniefowler/2550198/profile"/>
    <hyperlink ref="AB106" r:id="rId187" display="http://www.nfl.com/player/bengarland/2507865/profile"/>
    <hyperlink ref="AB107" r:id="rId188" display="http://www.nfl.com/player/virgilgreen/2495288/profile"/>
    <hyperlink ref="AB108" r:id="rId189" display="http://www.nfl.com/player/jonhalapio/2543708/profile"/>
    <hyperlink ref="AB109" r:id="rId190" display="http://www.nfl.com/player/chrisharris/2530510/profile"/>
    <hyperlink ref="AB110" r:id="rId191" display="http://www.nfl.com/player/ronniehillman/2533437/profile"/>
    <hyperlink ref="AB111" r:id="rId192" display="http://www.nfl.com/player/malikjackson/2532873/profile"/>
    <hyperlink ref="AB112" r:id="rId193" display="http://www.nfl.com/player/stevenjohnson/2535514/profile"/>
    <hyperlink ref="AB113" r:id="rId194" display="http://www.nfl.com/player/dominiquejones/2535724/profile"/>
    <hyperlink ref="AB114" r:id="rId195" display="http://www.nfl.com/player/jeremykelley/2540326/profile"/>
    <hyperlink ref="AB115" r:id="rId196" display="http://www.nfl.com/player/codylatimer/2543590/profile"/>
    <hyperlink ref="AB116" r:id="rId197" display="http://www.nfl.com/player/rossmadison/2550627/profile"/>
    <hyperlink ref="AB117" r:id="rId198" display="http://www.nfl.com/player/peytonmanning/2501863/profile"/>
    <hyperlink ref="AB118" r:id="rId199" display="http://www.nfl.com/player/curtismarsh/2508116/profile"/>
    <hyperlink ref="AB119" r:id="rId200" display="http://www.nfl.com/player/brandonmarshall/2532898/profile"/>
    <hyperlink ref="AB120" r:id="rId201" display="http://www.nfl.com/player/dannymason/2552623/profile"/>
    <hyperlink ref="AB121" r:id="rId202" display="http://www.nfl.com/player/lerenteemccray/2539662/profile"/>
    <hyperlink ref="AB122" r:id="rId203" display="http://www.nfl.com/player/brandonmcmanus/2541556/profile"/>
    <hyperlink ref="AB123" r:id="rId204" display="http://www.nfl.com/player/vonmiller/2495202/profile"/>
    <hyperlink ref="AB124" r:id="rId205" display="http://www.nfl.com/player/willmontgomery/2495914/profile"/>
    <hyperlink ref="AB125" r:id="rId206" display="http://www.nfl.com/player/coreynelson/2550167/profile"/>
    <hyperlink ref="AB126" r:id="rId207" display="http://www.nfl.com/player/jordannorwood/71417/profile"/>
    <hyperlink ref="AB127" r:id="rId208" display="http://www.nfl.com/player/brockosweiler/2533436/profile"/>
    <hyperlink ref="AB128" r:id="rId209" display="http://www.nfl.com/player/nathanpalmer/2535681/profile"/>
    <hyperlink ref="AB129" r:id="rId210" display="http://www.nfl.com/player/mattparadis/2550155/profile"/>
    <hyperlink ref="AB130" r:id="rId211" display="http://www.nfl.com/player/mannyramirez/2507201/profile"/>
    <hyperlink ref="AB131" r:id="rId212" display="http://www.nfl.com/player/geraldrivers/2541795/profile"/>
    <hyperlink ref="AB132" r:id="rId213" display="http://www.nfl.com/player/bradleyroby/2543505/profile"/>
    <hyperlink ref="AB133" r:id="rId214" display="http://www.nfl.com/player/emmanuelsanders/497322/profile"/>
    <hyperlink ref="AB134" r:id="rId215" display="http://www.nfl.com/player/karlschmitz/2553208/profile"/>
    <hyperlink ref="AB135" r:id="rId216" display="http://www.nfl.com/player/michaelschofield/2543732/profile"/>
    <hyperlink ref="AB136" r:id="rId217" display="http://www.nfl.com/player/quanterussmith/2539337/profile"/>
    <hyperlink ref="AB137" r:id="rId218" display="http://www.nfl.com/player/shelleysmith/497052/profile"/>
    <hyperlink ref="AB138" r:id="rId219" display="http://www.nfl.com/player/darianstewart/494307/profile"/>
    <hyperlink ref="AB139" r:id="rId220" display="http://www.nfl.com/player/jeremystewart/2536056/profile"/>
    <hyperlink ref="AB140" r:id="rId221" display="http://www.nfl.com/player/aqibtalib/1302/profile"/>
    <hyperlink ref="AB141" r:id="rId222" display="http://www.nfl.com/player/kerrytaylor/2530738/profile"/>
    <hyperlink ref="AB142" r:id="rId223" display="http://www.nfl.com/player/demaryiusthomas/497328/profile"/>
    <hyperlink ref="AB143" r:id="rId224" display="http://www.nfl.com/player/juwanthompson/2550263/profile"/>
    <hyperlink ref="AB144" r:id="rId225" display="http://www.nfl.com/player/dannytrevathan/2532961/profile"/>
    <hyperlink ref="AB145" r:id="rId226" display="http://www.nfl.com/player/louisvasquez/71501/profile"/>
    <hyperlink ref="AB146" r:id="rId227" display="http://www.nfl.com/player/chasevaughn/2550640/profile"/>
    <hyperlink ref="AB147" r:id="rId228" display="http://www.nfl.com/player/vancewalker/79657/profile"/>
    <hyperlink ref="AB148" r:id="rId229" display="http://www.nfl.com/player/t.j.ward/494323/profile"/>
    <hyperlink ref="AB149" r:id="rId230" display="http://www.nfl.com/player/demarcusware/2506349/profile"/>
    <hyperlink ref="AB150" r:id="rId231" display="http://www.nfl.com/player/kayvonwebster/2540291/profile"/>
    <hyperlink ref="AB151" r:id="rId232" display="http://www.nfl.com/player/kylewilliams/2508027/profile"/>
    <hyperlink ref="AB152" r:id="rId233" display="http://www.nfl.com/player/sylvesterwilliams/2539270/profile"/>
    <hyperlink ref="AB153" r:id="rId234" display="http://www.nfl.com/player/derekwolfe/2533026/profile"/>
    <hyperlink ref="AB154" r:id="rId235" display="http://www.nfl.com/player/johnyouboty/2541573/profile"/>
  </hyperlinks>
  <pageMargins left="0.7" right="0.7" top="0.75" bottom="0.75" header="0.3" footer="0.3"/>
  <pageSetup orientation="portrait" r:id="rId2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C2:U302"/>
  <sheetViews>
    <sheetView topLeftCell="M18" workbookViewId="0">
      <selection activeCell="O29" sqref="O29:Q67"/>
    </sheetView>
  </sheetViews>
  <sheetFormatPr defaultRowHeight="16.5" x14ac:dyDescent="0.25"/>
  <cols>
    <col min="17" max="17" width="14.625" customWidth="1"/>
    <col min="18" max="18" width="13.625" customWidth="1"/>
    <col min="27" max="27" width="9" customWidth="1"/>
  </cols>
  <sheetData>
    <row r="2" spans="3:21" x14ac:dyDescent="0.25">
      <c r="C2">
        <v>1</v>
      </c>
      <c r="D2" t="s">
        <v>478</v>
      </c>
      <c r="G2" t="str">
        <f>"INTO TEAMS VALUES ("&amp;C2&amp;",'"&amp;D2&amp;"')"</f>
        <v>INTO TEAMS VALUES (1,'Arizona Cardinals')</v>
      </c>
      <c r="N2">
        <v>1</v>
      </c>
      <c r="O2" t="s">
        <v>771</v>
      </c>
      <c r="P2" t="s">
        <v>751</v>
      </c>
      <c r="Q2" s="9" t="s">
        <v>349</v>
      </c>
      <c r="R2" s="9" t="s">
        <v>921</v>
      </c>
      <c r="S2" s="12">
        <v>1</v>
      </c>
      <c r="U2" t="str">
        <f>"INTO EMERGENCY_CONTACT VALUES ("&amp;N2&amp;",'"&amp;O2&amp;"','"&amp;P2&amp;"','"&amp;Q2&amp;"','"&amp;R2&amp;"',"&amp;S2&amp;")"</f>
        <v>INTO EMERGENCY_CONTACT VALUES (1,'Maria','Anders','301-837-1546','primary physician',1)</v>
      </c>
    </row>
    <row r="3" spans="3:21" x14ac:dyDescent="0.25">
      <c r="C3">
        <v>2</v>
      </c>
      <c r="D3" t="s">
        <v>457</v>
      </c>
      <c r="G3" t="str">
        <f t="shared" ref="G3:G33" si="0">"INTO TEAMS VALUES ("&amp;C3&amp;",'"&amp;D3&amp;"')"</f>
        <v>INTO TEAMS VALUES (2,'Atlanta Falcons')</v>
      </c>
      <c r="N3">
        <v>2</v>
      </c>
      <c r="O3" t="s">
        <v>772</v>
      </c>
      <c r="P3" t="s">
        <v>752</v>
      </c>
      <c r="Q3" s="9" t="s">
        <v>350</v>
      </c>
      <c r="R3" s="9" t="s">
        <v>922</v>
      </c>
      <c r="S3" s="12">
        <v>1</v>
      </c>
      <c r="U3" t="str">
        <f t="shared" ref="U3:U66" si="1">"INTO EMERGENCY_CONTACT VALUES ("&amp;N3&amp;",'"&amp;O3&amp;"','"&amp;P3&amp;"','"&amp;Q3&amp;"','"&amp;R3&amp;"',"&amp;S3&amp;")"</f>
        <v>INTO EMERGENCY_CONTACT VALUES (2,'Ana','Trujillo','314-801-0587','spouse',1)</v>
      </c>
    </row>
    <row r="4" spans="3:21" x14ac:dyDescent="0.25">
      <c r="C4">
        <v>3</v>
      </c>
      <c r="D4" t="s">
        <v>431</v>
      </c>
      <c r="G4" t="str">
        <f t="shared" si="0"/>
        <v>INTO TEAMS VALUES (3,'Baltimore Ravens')</v>
      </c>
      <c r="N4">
        <v>3</v>
      </c>
      <c r="O4" t="s">
        <v>773</v>
      </c>
      <c r="P4" t="s">
        <v>753</v>
      </c>
      <c r="Q4" s="9" t="s">
        <v>351</v>
      </c>
      <c r="R4" s="9" t="s">
        <v>921</v>
      </c>
      <c r="S4" s="12">
        <v>2</v>
      </c>
      <c r="U4" t="str">
        <f t="shared" si="1"/>
        <v>INTO EMERGENCY_CONTACT VALUES (3,'Antonio','Moreno','618-935-3005','primary physician',2)</v>
      </c>
    </row>
    <row r="5" spans="3:21" x14ac:dyDescent="0.25">
      <c r="C5">
        <v>4</v>
      </c>
      <c r="D5" t="s">
        <v>424</v>
      </c>
      <c r="G5" t="str">
        <f t="shared" si="0"/>
        <v>INTO TEAMS VALUES (4,'Buffalo Bills')</v>
      </c>
      <c r="N5">
        <v>4</v>
      </c>
      <c r="O5" t="s">
        <v>617</v>
      </c>
      <c r="P5" t="s">
        <v>222</v>
      </c>
      <c r="Q5" s="9" t="s">
        <v>352</v>
      </c>
      <c r="R5" s="9" t="s">
        <v>923</v>
      </c>
      <c r="S5" s="12">
        <v>2</v>
      </c>
      <c r="U5" t="str">
        <f t="shared" si="1"/>
        <v>INTO EMERGENCY_CONTACT VALUES (4,'Thomas','Hardy','618-935-3010','relatives',2)</v>
      </c>
    </row>
    <row r="6" spans="3:21" x14ac:dyDescent="0.25">
      <c r="C6">
        <v>5</v>
      </c>
      <c r="D6" t="s">
        <v>459</v>
      </c>
      <c r="G6" t="str">
        <f t="shared" si="0"/>
        <v>INTO TEAMS VALUES (5,'Carolina Panthers')</v>
      </c>
      <c r="N6">
        <v>5</v>
      </c>
      <c r="O6" t="s">
        <v>774</v>
      </c>
      <c r="P6" t="s">
        <v>754</v>
      </c>
      <c r="Q6" s="9" t="s">
        <v>353</v>
      </c>
      <c r="R6" s="9" t="s">
        <v>921</v>
      </c>
      <c r="S6" s="12">
        <v>3</v>
      </c>
      <c r="U6" t="str">
        <f t="shared" si="1"/>
        <v>INTO EMERGENCY_CONTACT VALUES (5,'Christina','Berglund','618-935-3017','primary physician',3)</v>
      </c>
    </row>
    <row r="7" spans="3:21" x14ac:dyDescent="0.25">
      <c r="C7">
        <v>6</v>
      </c>
      <c r="D7" t="s">
        <v>479</v>
      </c>
      <c r="G7" t="str">
        <f t="shared" si="0"/>
        <v>INTO TEAMS VALUES (6,'Chicago Bears')</v>
      </c>
      <c r="N7">
        <v>6</v>
      </c>
      <c r="O7" t="s">
        <v>221</v>
      </c>
      <c r="P7" t="s">
        <v>755</v>
      </c>
      <c r="Q7" s="9" t="s">
        <v>354</v>
      </c>
      <c r="R7" s="9" t="s">
        <v>922</v>
      </c>
      <c r="S7" s="12">
        <v>3</v>
      </c>
      <c r="U7" t="str">
        <f t="shared" si="1"/>
        <v>INTO EMERGENCY_CONTACT VALUES (6,'Hanna','Moos','314-801-0582','spouse',3)</v>
      </c>
    </row>
    <row r="8" spans="3:21" x14ac:dyDescent="0.25">
      <c r="C8">
        <v>7</v>
      </c>
      <c r="D8" t="s">
        <v>433</v>
      </c>
      <c r="G8" t="str">
        <f t="shared" si="0"/>
        <v>INTO TEAMS VALUES (7,'Cincinnati Bengals')</v>
      </c>
      <c r="N8">
        <v>7</v>
      </c>
      <c r="O8" t="s">
        <v>775</v>
      </c>
      <c r="P8" t="s">
        <v>756</v>
      </c>
      <c r="Q8" s="9" t="s">
        <v>345</v>
      </c>
      <c r="R8" s="9" t="s">
        <v>921</v>
      </c>
      <c r="S8" s="12">
        <v>4</v>
      </c>
      <c r="U8" t="str">
        <f t="shared" si="1"/>
        <v>INTO EMERGENCY_CONTACT VALUES (7,'Fred','Citeaux','817-831-5920','primary physician',4)</v>
      </c>
    </row>
    <row r="9" spans="3:21" x14ac:dyDescent="0.25">
      <c r="C9">
        <v>8</v>
      </c>
      <c r="D9" t="s">
        <v>435</v>
      </c>
      <c r="G9" t="str">
        <f t="shared" si="0"/>
        <v>INTO TEAMS VALUES (8,'Cleveland Browns')</v>
      </c>
      <c r="N9">
        <v>8</v>
      </c>
      <c r="O9" t="s">
        <v>248</v>
      </c>
      <c r="P9" t="s">
        <v>757</v>
      </c>
      <c r="Q9" s="9" t="s">
        <v>346</v>
      </c>
      <c r="R9" s="9" t="s">
        <v>923</v>
      </c>
      <c r="S9" s="12">
        <v>4</v>
      </c>
      <c r="U9" t="str">
        <f t="shared" si="1"/>
        <v>INTO EMERGENCY_CONTACT VALUES (8,'Martin','Summer','301-837-1744','relatives',4)</v>
      </c>
    </row>
    <row r="10" spans="3:21" x14ac:dyDescent="0.25">
      <c r="C10">
        <v>9</v>
      </c>
      <c r="D10" t="s">
        <v>447</v>
      </c>
      <c r="G10" t="str">
        <f t="shared" si="0"/>
        <v>INTO TEAMS VALUES (9,'Dallas Cowboys')</v>
      </c>
      <c r="N10">
        <v>9</v>
      </c>
      <c r="O10" t="s">
        <v>776</v>
      </c>
      <c r="P10" t="s">
        <v>758</v>
      </c>
      <c r="Q10" s="9" t="s">
        <v>355</v>
      </c>
      <c r="R10" s="9" t="s">
        <v>921</v>
      </c>
      <c r="S10" s="12">
        <v>5</v>
      </c>
      <c r="U10" t="str">
        <f t="shared" si="1"/>
        <v>INTO EMERGENCY_CONTACT VALUES (9,'Laurence','Lebihan','314-801-0658','primary physician',5)</v>
      </c>
    </row>
    <row r="11" spans="3:21" x14ac:dyDescent="0.25">
      <c r="C11">
        <v>10</v>
      </c>
      <c r="D11" t="s">
        <v>444</v>
      </c>
      <c r="G11" t="str">
        <f t="shared" si="0"/>
        <v>INTO TEAMS VALUES (10,'Denver Broncos')</v>
      </c>
      <c r="N11">
        <v>10</v>
      </c>
      <c r="O11" t="s">
        <v>777</v>
      </c>
      <c r="P11" t="s">
        <v>759</v>
      </c>
      <c r="Q11" s="9" t="s">
        <v>356</v>
      </c>
      <c r="R11" s="9" t="s">
        <v>922</v>
      </c>
      <c r="S11" s="12">
        <v>5</v>
      </c>
      <c r="U11" t="str">
        <f t="shared" si="1"/>
        <v>INTO EMERGENCY_CONTACT VALUES (10,'Elizabeth','Lincoln','314-801-0788','spouse',5)</v>
      </c>
    </row>
    <row r="12" spans="3:21" x14ac:dyDescent="0.25">
      <c r="C12">
        <v>11</v>
      </c>
      <c r="D12" t="s">
        <v>476</v>
      </c>
      <c r="G12" t="str">
        <f t="shared" si="0"/>
        <v>INTO TEAMS VALUES (11,'Detroit Lions')</v>
      </c>
      <c r="N12">
        <v>11</v>
      </c>
      <c r="O12" t="s">
        <v>778</v>
      </c>
      <c r="P12" t="s">
        <v>760</v>
      </c>
      <c r="Q12" s="9" t="s">
        <v>357</v>
      </c>
      <c r="R12" s="9" t="s">
        <v>921</v>
      </c>
      <c r="S12" s="12">
        <v>6</v>
      </c>
      <c r="U12" t="str">
        <f t="shared" si="1"/>
        <v>INTO EMERGENCY_CONTACT VALUES (11,'Howard','Snyder','314-801-0647','primary physician',6)</v>
      </c>
    </row>
    <row r="13" spans="3:21" x14ac:dyDescent="0.25">
      <c r="C13">
        <v>12</v>
      </c>
      <c r="D13" t="s">
        <v>454</v>
      </c>
      <c r="G13" t="str">
        <f t="shared" si="0"/>
        <v>INTO TEAMS VALUES (12,'Green Bay Packers')</v>
      </c>
      <c r="N13">
        <v>12</v>
      </c>
      <c r="O13" t="s">
        <v>779</v>
      </c>
      <c r="P13" t="s">
        <v>572</v>
      </c>
      <c r="Q13" s="9" t="s">
        <v>349</v>
      </c>
      <c r="R13" s="9" t="s">
        <v>923</v>
      </c>
      <c r="S13" s="12">
        <v>6</v>
      </c>
      <c r="U13" t="str">
        <f t="shared" si="1"/>
        <v>INTO EMERGENCY_CONTACT VALUES (12,'Yoshi','Latimer','301-837-1546','relatives',6)</v>
      </c>
    </row>
    <row r="14" spans="3:21" x14ac:dyDescent="0.25">
      <c r="C14">
        <v>13</v>
      </c>
      <c r="D14" t="s">
        <v>439</v>
      </c>
      <c r="G14" t="str">
        <f t="shared" si="0"/>
        <v>INTO TEAMS VALUES (13,'Houston Texans')</v>
      </c>
      <c r="N14">
        <v>13</v>
      </c>
      <c r="O14" t="s">
        <v>780</v>
      </c>
      <c r="P14" t="s">
        <v>761</v>
      </c>
      <c r="Q14" s="9" t="s">
        <v>350</v>
      </c>
      <c r="R14" s="9" t="s">
        <v>921</v>
      </c>
      <c r="S14" s="12">
        <v>7</v>
      </c>
      <c r="U14" t="str">
        <f t="shared" si="1"/>
        <v>INTO EMERGENCY_CONTACT VALUES (13,'John','Steel','314-801-0587','primary physician',7)</v>
      </c>
    </row>
    <row r="15" spans="3:21" x14ac:dyDescent="0.25">
      <c r="C15">
        <v>14</v>
      </c>
      <c r="D15" t="s">
        <v>470</v>
      </c>
      <c r="G15" t="str">
        <f t="shared" si="0"/>
        <v>INTO TEAMS VALUES (14,'Indianapolis Colts')</v>
      </c>
      <c r="N15">
        <v>14</v>
      </c>
      <c r="O15" t="s">
        <v>781</v>
      </c>
      <c r="P15" t="s">
        <v>762</v>
      </c>
      <c r="Q15" s="9" t="s">
        <v>351</v>
      </c>
      <c r="R15" s="9" t="s">
        <v>922</v>
      </c>
      <c r="S15" s="12">
        <v>7</v>
      </c>
      <c r="U15" t="str">
        <f t="shared" si="1"/>
        <v>INTO EMERGENCY_CONTACT VALUES (14,'Jaime','Yorres','618-935-3005','spouse',7)</v>
      </c>
    </row>
    <row r="16" spans="3:21" x14ac:dyDescent="0.25">
      <c r="C16">
        <v>15</v>
      </c>
      <c r="D16" t="s">
        <v>442</v>
      </c>
      <c r="G16" t="str">
        <f t="shared" si="0"/>
        <v>INTO TEAMS VALUES (15,'Jacksonville Jaguars')</v>
      </c>
      <c r="N16">
        <v>15</v>
      </c>
      <c r="O16" t="s">
        <v>782</v>
      </c>
      <c r="P16" t="s">
        <v>763</v>
      </c>
      <c r="Q16" s="9" t="s">
        <v>352</v>
      </c>
      <c r="R16" s="9" t="s">
        <v>921</v>
      </c>
      <c r="S16" s="12">
        <v>8</v>
      </c>
      <c r="U16" t="str">
        <f t="shared" si="1"/>
        <v>INTO EMERGENCY_CONTACT VALUES (15,'Fran','Wilson','618-935-3010','primary physician',8)</v>
      </c>
    </row>
    <row r="17" spans="3:21" x14ac:dyDescent="0.25">
      <c r="C17">
        <v>16</v>
      </c>
      <c r="D17" t="s">
        <v>472</v>
      </c>
      <c r="G17" t="str">
        <f t="shared" si="0"/>
        <v>INTO TEAMS VALUES (16,'Kansas City Chiefs')</v>
      </c>
      <c r="N17">
        <v>16</v>
      </c>
      <c r="O17" t="s">
        <v>783</v>
      </c>
      <c r="P17" t="s">
        <v>764</v>
      </c>
      <c r="Q17" s="9" t="s">
        <v>353</v>
      </c>
      <c r="R17" s="9" t="s">
        <v>923</v>
      </c>
      <c r="S17" s="12">
        <v>8</v>
      </c>
      <c r="U17" t="str">
        <f t="shared" si="1"/>
        <v>INTO EMERGENCY_CONTACT VALUES (16,'Rene','Phillips','618-935-3017','relatives',8)</v>
      </c>
    </row>
    <row r="18" spans="3:21" x14ac:dyDescent="0.25">
      <c r="C18">
        <v>17</v>
      </c>
      <c r="D18" t="s">
        <v>426</v>
      </c>
      <c r="G18" t="str">
        <f t="shared" si="0"/>
        <v>INTO TEAMS VALUES (17,'Miami Dolphins')</v>
      </c>
      <c r="N18">
        <v>17</v>
      </c>
      <c r="O18" t="s">
        <v>784</v>
      </c>
      <c r="P18" t="s">
        <v>763</v>
      </c>
      <c r="Q18" s="9" t="s">
        <v>354</v>
      </c>
      <c r="R18" s="9" t="s">
        <v>921</v>
      </c>
      <c r="S18" s="12">
        <v>9</v>
      </c>
      <c r="U18" t="str">
        <f t="shared" si="1"/>
        <v>INTO EMERGENCY_CONTACT VALUES (17,'Paula','Wilson','314-801-0582','primary physician',9)</v>
      </c>
    </row>
    <row r="19" spans="3:21" x14ac:dyDescent="0.25">
      <c r="C19">
        <v>18</v>
      </c>
      <c r="D19" t="s">
        <v>456</v>
      </c>
      <c r="G19" t="str">
        <f t="shared" si="0"/>
        <v>INTO TEAMS VALUES (18,'Minnesota Vikings')</v>
      </c>
      <c r="N19">
        <v>18</v>
      </c>
      <c r="O19" t="s">
        <v>785</v>
      </c>
      <c r="P19" t="s">
        <v>765</v>
      </c>
      <c r="Q19" s="9" t="s">
        <v>345</v>
      </c>
      <c r="R19" s="9" t="s">
        <v>922</v>
      </c>
      <c r="S19" s="12">
        <v>9</v>
      </c>
      <c r="U19" t="str">
        <f t="shared" si="1"/>
        <v>INTO EMERGENCY_CONTACT VALUES (18,'Jose','Pavarotti','817-831-5920','spouse',9)</v>
      </c>
    </row>
    <row r="20" spans="3:21" x14ac:dyDescent="0.25">
      <c r="C20">
        <v>19</v>
      </c>
      <c r="D20" t="s">
        <v>428</v>
      </c>
      <c r="G20" t="str">
        <f t="shared" si="0"/>
        <v>INTO TEAMS VALUES (19,'New England Patriots')</v>
      </c>
      <c r="N20">
        <v>19</v>
      </c>
      <c r="O20" t="s">
        <v>786</v>
      </c>
      <c r="P20" t="s">
        <v>766</v>
      </c>
      <c r="Q20" s="9" t="s">
        <v>346</v>
      </c>
      <c r="R20" s="9" t="s">
        <v>921</v>
      </c>
      <c r="S20" s="12">
        <v>10</v>
      </c>
      <c r="U20" t="str">
        <f t="shared" si="1"/>
        <v>INTO EMERGENCY_CONTACT VALUES (19,'Art','Braunschweiger','301-837-1744','primary physician',10)</v>
      </c>
    </row>
    <row r="21" spans="3:21" x14ac:dyDescent="0.25">
      <c r="C21">
        <v>20</v>
      </c>
      <c r="D21" t="s">
        <v>461</v>
      </c>
      <c r="G21" t="str">
        <f t="shared" si="0"/>
        <v>INTO TEAMS VALUES (20,'New Orleans Saints')</v>
      </c>
      <c r="N21">
        <v>20</v>
      </c>
      <c r="O21" t="s">
        <v>787</v>
      </c>
      <c r="P21" t="s">
        <v>767</v>
      </c>
      <c r="Q21" s="9" t="s">
        <v>355</v>
      </c>
      <c r="R21" s="9" t="s">
        <v>923</v>
      </c>
      <c r="S21" s="12">
        <v>10</v>
      </c>
      <c r="U21" t="str">
        <f t="shared" si="1"/>
        <v>INTO EMERGENCY_CONTACT VALUES (20,'Liz','Nixon','314-801-0658','relatives',10)</v>
      </c>
    </row>
    <row r="22" spans="3:21" x14ac:dyDescent="0.25">
      <c r="C22">
        <v>21</v>
      </c>
      <c r="D22" t="s">
        <v>449</v>
      </c>
      <c r="G22" t="str">
        <f t="shared" si="0"/>
        <v>INTO TEAMS VALUES (21,'New York Giants')</v>
      </c>
      <c r="N22">
        <v>21</v>
      </c>
      <c r="O22" t="s">
        <v>788</v>
      </c>
      <c r="P22" t="s">
        <v>768</v>
      </c>
      <c r="Q22" s="9" t="s">
        <v>356</v>
      </c>
      <c r="R22" s="9" t="s">
        <v>921</v>
      </c>
      <c r="S22" s="12">
        <v>11</v>
      </c>
      <c r="U22" t="str">
        <f t="shared" si="1"/>
        <v>INTO EMERGENCY_CONTACT VALUES (21,'Liu','Wong','314-801-0788','primary physician',11)</v>
      </c>
    </row>
    <row r="23" spans="3:21" x14ac:dyDescent="0.25">
      <c r="C23">
        <v>22</v>
      </c>
      <c r="D23" t="s">
        <v>430</v>
      </c>
      <c r="G23" t="str">
        <f t="shared" si="0"/>
        <v>INTO TEAMS VALUES (22,'New York Jets')</v>
      </c>
      <c r="N23">
        <v>22</v>
      </c>
      <c r="O23" t="s">
        <v>789</v>
      </c>
      <c r="P23" t="s">
        <v>769</v>
      </c>
      <c r="Q23" s="9" t="s">
        <v>357</v>
      </c>
      <c r="R23" s="9" t="s">
        <v>922</v>
      </c>
      <c r="S23" s="12">
        <v>11</v>
      </c>
      <c r="U23" t="str">
        <f t="shared" si="1"/>
        <v>INTO EMERGENCY_CONTACT VALUES (22,'Helvetius','Nagy','314-801-0647','spouse',11)</v>
      </c>
    </row>
    <row r="24" spans="3:21" x14ac:dyDescent="0.25">
      <c r="C24">
        <v>23</v>
      </c>
      <c r="D24" t="s">
        <v>473</v>
      </c>
      <c r="G24" t="str">
        <f t="shared" si="0"/>
        <v>INTO TEAMS VALUES (23,'Oakland Raiders')</v>
      </c>
      <c r="N24">
        <v>23</v>
      </c>
      <c r="O24" t="s">
        <v>790</v>
      </c>
      <c r="P24" t="s">
        <v>770</v>
      </c>
      <c r="Q24" s="9" t="s">
        <v>351</v>
      </c>
      <c r="R24" s="9" t="s">
        <v>921</v>
      </c>
      <c r="S24" s="12">
        <v>11</v>
      </c>
      <c r="U24" t="str">
        <f t="shared" si="1"/>
        <v>INTO EMERGENCY_CONTACT VALUES (23,'Karl','Jablonski','618-935-3005','primary physician',11)</v>
      </c>
    </row>
    <row r="25" spans="3:21" x14ac:dyDescent="0.25">
      <c r="C25">
        <v>24</v>
      </c>
      <c r="D25" t="s">
        <v>450</v>
      </c>
      <c r="G25" t="str">
        <f t="shared" si="0"/>
        <v>INTO TEAMS VALUES (24,'Philadelphia Eagles')</v>
      </c>
      <c r="N25">
        <v>24</v>
      </c>
      <c r="O25" t="s">
        <v>822</v>
      </c>
      <c r="P25" t="s">
        <v>823</v>
      </c>
      <c r="Q25" t="s">
        <v>349</v>
      </c>
      <c r="R25" s="9" t="s">
        <v>923</v>
      </c>
      <c r="S25" s="12">
        <v>12</v>
      </c>
      <c r="U25" t="str">
        <f t="shared" si="1"/>
        <v>INTO EMERGENCY_CONTACT VALUES (24,'Marcelo','Hausler','301-837-1546','relatives',12)</v>
      </c>
    </row>
    <row r="26" spans="3:21" x14ac:dyDescent="0.25">
      <c r="C26">
        <v>25</v>
      </c>
      <c r="D26" t="s">
        <v>437</v>
      </c>
      <c r="G26" t="str">
        <f t="shared" si="0"/>
        <v>INTO TEAMS VALUES (25,'Pittsburgh Steelers')</v>
      </c>
      <c r="N26">
        <v>25</v>
      </c>
      <c r="O26" t="s">
        <v>824</v>
      </c>
      <c r="P26" t="s">
        <v>825</v>
      </c>
      <c r="Q26" t="s">
        <v>350</v>
      </c>
      <c r="R26" s="9" t="s">
        <v>921</v>
      </c>
      <c r="S26" s="12">
        <v>12</v>
      </c>
      <c r="U26" t="str">
        <f t="shared" si="1"/>
        <v>INTO EMERGENCY_CONTACT VALUES (25,'Jaimie','Tannenbaum','314-801-0587','primary physician',12)</v>
      </c>
    </row>
    <row r="27" spans="3:21" x14ac:dyDescent="0.25">
      <c r="C27">
        <v>26</v>
      </c>
      <c r="D27" t="s">
        <v>474</v>
      </c>
      <c r="G27" t="str">
        <f t="shared" si="0"/>
        <v>INTO TEAMS VALUES (26,'San Diego Chargers')</v>
      </c>
      <c r="N27">
        <v>26</v>
      </c>
      <c r="O27" t="s">
        <v>826</v>
      </c>
      <c r="P27" t="s">
        <v>827</v>
      </c>
      <c r="Q27" t="s">
        <v>351</v>
      </c>
      <c r="R27" s="9" t="s">
        <v>922</v>
      </c>
      <c r="S27" s="12">
        <v>13</v>
      </c>
      <c r="U27" t="str">
        <f t="shared" si="1"/>
        <v>INTO EMERGENCY_CONTACT VALUES (26,'Sigrid','Loesch','618-935-3005','spouse',13)</v>
      </c>
    </row>
    <row r="28" spans="3:21" x14ac:dyDescent="0.25">
      <c r="C28">
        <v>27</v>
      </c>
      <c r="D28" t="s">
        <v>466</v>
      </c>
      <c r="G28" t="str">
        <f t="shared" si="0"/>
        <v>INTO TEAMS VALUES (27,'San Francisco 49ers')</v>
      </c>
      <c r="N28">
        <v>27</v>
      </c>
      <c r="O28" t="s">
        <v>828</v>
      </c>
      <c r="P28" t="s">
        <v>829</v>
      </c>
      <c r="Q28" t="s">
        <v>352</v>
      </c>
      <c r="R28" s="9" t="s">
        <v>921</v>
      </c>
      <c r="S28" s="12">
        <v>13</v>
      </c>
      <c r="U28" t="str">
        <f t="shared" si="1"/>
        <v>INTO EMERGENCY_CONTACT VALUES (27,'Rhea','Crotty','618-935-3010','primary physician',13)</v>
      </c>
    </row>
    <row r="29" spans="3:21" x14ac:dyDescent="0.25">
      <c r="C29">
        <v>28</v>
      </c>
      <c r="D29" t="s">
        <v>468</v>
      </c>
      <c r="G29" t="str">
        <f t="shared" si="0"/>
        <v>INTO TEAMS VALUES (28,'Seattle Seahawks')</v>
      </c>
      <c r="N29">
        <v>28</v>
      </c>
      <c r="O29" t="s">
        <v>830</v>
      </c>
      <c r="P29" t="s">
        <v>831</v>
      </c>
      <c r="Q29" t="s">
        <v>353</v>
      </c>
      <c r="R29" s="9" t="s">
        <v>923</v>
      </c>
      <c r="S29" s="12">
        <v>14</v>
      </c>
      <c r="U29" t="str">
        <f t="shared" si="1"/>
        <v>INTO EMERGENCY_CONTACT VALUES (28,'Lorine','Mok','618-935-3017','relatives',14)</v>
      </c>
    </row>
    <row r="30" spans="3:21" x14ac:dyDescent="0.25">
      <c r="C30">
        <v>29</v>
      </c>
      <c r="D30" t="s">
        <v>477</v>
      </c>
      <c r="G30" t="str">
        <f t="shared" si="0"/>
        <v>INTO TEAMS VALUES (29,'St. Louis Rams')</v>
      </c>
      <c r="N30">
        <v>29</v>
      </c>
      <c r="O30" t="s">
        <v>832</v>
      </c>
      <c r="P30" t="s">
        <v>833</v>
      </c>
      <c r="Q30" t="s">
        <v>354</v>
      </c>
      <c r="R30" s="9" t="s">
        <v>921</v>
      </c>
      <c r="S30" s="12">
        <v>14</v>
      </c>
      <c r="U30" t="str">
        <f t="shared" si="1"/>
        <v>INTO EMERGENCY_CONTACT VALUES (29,'Wiley','Carrera','314-801-0582','primary physician',14)</v>
      </c>
    </row>
    <row r="31" spans="3:21" x14ac:dyDescent="0.25">
      <c r="C31">
        <v>30</v>
      </c>
      <c r="D31" t="s">
        <v>462</v>
      </c>
      <c r="G31" t="str">
        <f t="shared" si="0"/>
        <v>INTO TEAMS VALUES (30,'Tampa Bay Buccaneers')</v>
      </c>
      <c r="N31">
        <v>30</v>
      </c>
      <c r="O31" t="s">
        <v>834</v>
      </c>
      <c r="P31" t="s">
        <v>835</v>
      </c>
      <c r="Q31" t="s">
        <v>345</v>
      </c>
      <c r="R31" s="9" t="s">
        <v>922</v>
      </c>
      <c r="S31" s="12">
        <v>15</v>
      </c>
      <c r="U31" t="str">
        <f t="shared" si="1"/>
        <v>INTO EMERGENCY_CONTACT VALUES (30,'Cherly','Lastinger','817-831-5920','spouse',15)</v>
      </c>
    </row>
    <row r="32" spans="3:21" x14ac:dyDescent="0.25">
      <c r="C32">
        <v>31</v>
      </c>
      <c r="D32" t="s">
        <v>471</v>
      </c>
      <c r="G32" t="str">
        <f t="shared" si="0"/>
        <v>INTO TEAMS VALUES (31,'Tennessee Titans')</v>
      </c>
      <c r="N32">
        <v>31</v>
      </c>
      <c r="O32" t="s">
        <v>836</v>
      </c>
      <c r="P32" t="s">
        <v>837</v>
      </c>
      <c r="Q32" t="s">
        <v>346</v>
      </c>
      <c r="R32" s="9" t="s">
        <v>921</v>
      </c>
      <c r="S32" s="12">
        <v>15</v>
      </c>
      <c r="U32" t="str">
        <f t="shared" si="1"/>
        <v>INTO EMERGENCY_CONTACT VALUES (31,'Katerine','Mcmillon','301-837-1744','primary physician',15)</v>
      </c>
    </row>
    <row r="33" spans="3:21" x14ac:dyDescent="0.25">
      <c r="C33">
        <v>32</v>
      </c>
      <c r="D33" t="s">
        <v>475</v>
      </c>
      <c r="G33" t="str">
        <f t="shared" si="0"/>
        <v>INTO TEAMS VALUES (32,'Washington Redskins')</v>
      </c>
      <c r="N33">
        <v>32</v>
      </c>
      <c r="O33" t="s">
        <v>838</v>
      </c>
      <c r="P33" t="s">
        <v>839</v>
      </c>
      <c r="Q33" t="s">
        <v>355</v>
      </c>
      <c r="R33" s="9" t="s">
        <v>923</v>
      </c>
      <c r="S33" s="12">
        <v>16</v>
      </c>
      <c r="U33" t="str">
        <f t="shared" si="1"/>
        <v>INTO EMERGENCY_CONTACT VALUES (32,'Raeann','Prosser','314-801-0658','relatives',16)</v>
      </c>
    </row>
    <row r="34" spans="3:21" x14ac:dyDescent="0.25">
      <c r="N34">
        <v>33</v>
      </c>
      <c r="O34" t="s">
        <v>840</v>
      </c>
      <c r="P34" t="s">
        <v>841</v>
      </c>
      <c r="Q34" t="s">
        <v>349</v>
      </c>
      <c r="R34" s="9" t="s">
        <v>921</v>
      </c>
      <c r="S34" s="12">
        <v>16</v>
      </c>
      <c r="U34" t="str">
        <f t="shared" si="1"/>
        <v>INTO EMERGENCY_CONTACT VALUES (33,'Teressa','Macinnis','301-837-1546','primary physician',16)</v>
      </c>
    </row>
    <row r="35" spans="3:21" x14ac:dyDescent="0.25">
      <c r="N35">
        <v>34</v>
      </c>
      <c r="O35" t="s">
        <v>842</v>
      </c>
      <c r="P35" t="s">
        <v>244</v>
      </c>
      <c r="Q35" t="s">
        <v>350</v>
      </c>
      <c r="R35" s="9" t="s">
        <v>922</v>
      </c>
      <c r="S35" s="12">
        <v>17</v>
      </c>
      <c r="U35" t="str">
        <f t="shared" si="1"/>
        <v>INTO EMERGENCY_CONTACT VALUES (34,'Armandina','Leary','314-801-0587','spouse',17)</v>
      </c>
    </row>
    <row r="36" spans="3:21" x14ac:dyDescent="0.25">
      <c r="N36">
        <v>35</v>
      </c>
      <c r="O36" t="s">
        <v>843</v>
      </c>
      <c r="P36" t="s">
        <v>844</v>
      </c>
      <c r="Q36" t="s">
        <v>351</v>
      </c>
      <c r="R36" s="9" t="s">
        <v>921</v>
      </c>
      <c r="S36" s="12">
        <v>17</v>
      </c>
      <c r="U36" t="str">
        <f t="shared" si="1"/>
        <v>INTO EMERGENCY_CONTACT VALUES (35,'Jodi','Zhu','618-935-3005','primary physician',17)</v>
      </c>
    </row>
    <row r="37" spans="3:21" x14ac:dyDescent="0.25">
      <c r="N37">
        <v>36</v>
      </c>
      <c r="O37" t="s">
        <v>845</v>
      </c>
      <c r="P37" t="s">
        <v>846</v>
      </c>
      <c r="Q37" t="s">
        <v>352</v>
      </c>
      <c r="R37" s="9" t="s">
        <v>923</v>
      </c>
      <c r="S37" s="12">
        <v>18</v>
      </c>
      <c r="U37" t="str">
        <f t="shared" si="1"/>
        <v>INTO EMERGENCY_CONTACT VALUES (36,'Maurine','Pinney','618-935-3010','relatives',18)</v>
      </c>
    </row>
    <row r="38" spans="3:21" x14ac:dyDescent="0.25">
      <c r="N38">
        <v>37</v>
      </c>
      <c r="O38" t="s">
        <v>847</v>
      </c>
      <c r="P38" t="s">
        <v>848</v>
      </c>
      <c r="Q38" t="s">
        <v>353</v>
      </c>
      <c r="R38" s="9" t="s">
        <v>921</v>
      </c>
      <c r="S38" s="12">
        <v>18</v>
      </c>
      <c r="U38" t="str">
        <f t="shared" si="1"/>
        <v>INTO EMERGENCY_CONTACT VALUES (37,'Janean','Yoshimura','618-935-3017','primary physician',18)</v>
      </c>
    </row>
    <row r="39" spans="3:21" x14ac:dyDescent="0.25">
      <c r="N39">
        <v>38</v>
      </c>
      <c r="O39" t="s">
        <v>849</v>
      </c>
      <c r="P39" t="s">
        <v>850</v>
      </c>
      <c r="Q39" t="s">
        <v>354</v>
      </c>
      <c r="R39" s="9" t="s">
        <v>922</v>
      </c>
      <c r="S39" s="12">
        <v>19</v>
      </c>
      <c r="U39" t="str">
        <f t="shared" si="1"/>
        <v>INTO EMERGENCY_CONTACT VALUES (38,'Lilla','Cheney','314-801-0582','spouse',19)</v>
      </c>
    </row>
    <row r="40" spans="3:21" x14ac:dyDescent="0.25">
      <c r="N40">
        <v>39</v>
      </c>
      <c r="O40" t="s">
        <v>851</v>
      </c>
      <c r="P40" t="s">
        <v>852</v>
      </c>
      <c r="Q40" t="s">
        <v>345</v>
      </c>
      <c r="R40" s="9" t="s">
        <v>921</v>
      </c>
      <c r="S40" s="12">
        <v>19</v>
      </c>
      <c r="U40" t="str">
        <f t="shared" si="1"/>
        <v>INTO EMERGENCY_CONTACT VALUES (39,'Marquerite','Peavey','817-831-5920','primary physician',19)</v>
      </c>
    </row>
    <row r="41" spans="3:21" x14ac:dyDescent="0.25">
      <c r="N41">
        <v>40</v>
      </c>
      <c r="O41" t="s">
        <v>853</v>
      </c>
      <c r="P41" t="s">
        <v>854</v>
      </c>
      <c r="Q41" t="s">
        <v>349</v>
      </c>
      <c r="R41" s="9" t="s">
        <v>923</v>
      </c>
      <c r="S41" s="12">
        <v>20</v>
      </c>
      <c r="U41" t="str">
        <f t="shared" si="1"/>
        <v>INTO EMERGENCY_CONTACT VALUES (40,'Desirae','Settle','301-837-1546','relatives',20)</v>
      </c>
    </row>
    <row r="42" spans="3:21" x14ac:dyDescent="0.25">
      <c r="N42">
        <v>41</v>
      </c>
      <c r="O42" t="s">
        <v>855</v>
      </c>
      <c r="P42" t="s">
        <v>856</v>
      </c>
      <c r="Q42" t="s">
        <v>350</v>
      </c>
      <c r="R42" s="9" t="s">
        <v>921</v>
      </c>
      <c r="S42" s="12">
        <v>20</v>
      </c>
      <c r="U42" t="str">
        <f t="shared" si="1"/>
        <v>INTO EMERGENCY_CONTACT VALUES (41,'Terry','Dahlke','314-801-0587','primary physician',20)</v>
      </c>
    </row>
    <row r="43" spans="3:21" x14ac:dyDescent="0.25">
      <c r="N43">
        <v>42</v>
      </c>
      <c r="O43" t="s">
        <v>857</v>
      </c>
      <c r="P43" t="s">
        <v>858</v>
      </c>
      <c r="Q43" t="s">
        <v>351</v>
      </c>
      <c r="R43" s="9" t="s">
        <v>922</v>
      </c>
      <c r="S43" s="12">
        <v>21</v>
      </c>
      <c r="U43" t="str">
        <f t="shared" si="1"/>
        <v>INTO EMERGENCY_CONTACT VALUES (42,'Dexter','Minger','618-935-3005','spouse',21)</v>
      </c>
    </row>
    <row r="44" spans="3:21" x14ac:dyDescent="0.25">
      <c r="N44">
        <v>43</v>
      </c>
      <c r="O44" t="s">
        <v>859</v>
      </c>
      <c r="P44" t="s">
        <v>860</v>
      </c>
      <c r="Q44" t="s">
        <v>352</v>
      </c>
      <c r="R44" s="9" t="s">
        <v>921</v>
      </c>
      <c r="S44" s="12">
        <v>21</v>
      </c>
      <c r="U44" t="str">
        <f t="shared" si="1"/>
        <v>INTO EMERGENCY_CONTACT VALUES (43,'Halley','Higginson','618-935-3010','primary physician',21)</v>
      </c>
    </row>
    <row r="45" spans="3:21" x14ac:dyDescent="0.25">
      <c r="N45">
        <v>44</v>
      </c>
      <c r="O45" t="s">
        <v>861</v>
      </c>
      <c r="P45" t="s">
        <v>862</v>
      </c>
      <c r="Q45" t="s">
        <v>353</v>
      </c>
      <c r="R45" s="9" t="s">
        <v>923</v>
      </c>
      <c r="S45" s="12">
        <v>22</v>
      </c>
      <c r="U45" t="str">
        <f t="shared" si="1"/>
        <v>INTO EMERGENCY_CONTACT VALUES (44,'Gale','Heth','618-935-3017','relatives',22)</v>
      </c>
    </row>
    <row r="46" spans="3:21" x14ac:dyDescent="0.25">
      <c r="N46">
        <v>45</v>
      </c>
      <c r="O46" t="s">
        <v>863</v>
      </c>
      <c r="P46" t="s">
        <v>864</v>
      </c>
      <c r="Q46" t="s">
        <v>354</v>
      </c>
      <c r="R46" s="9" t="s">
        <v>921</v>
      </c>
      <c r="S46" s="12">
        <v>22</v>
      </c>
      <c r="U46" t="str">
        <f t="shared" si="1"/>
        <v>INTO EMERGENCY_CONTACT VALUES (45,'Kina','Montoro','314-801-0582','primary physician',22)</v>
      </c>
    </row>
    <row r="47" spans="3:21" x14ac:dyDescent="0.25">
      <c r="N47">
        <v>46</v>
      </c>
      <c r="O47" t="s">
        <v>865</v>
      </c>
      <c r="P47" t="s">
        <v>866</v>
      </c>
      <c r="Q47" t="s">
        <v>345</v>
      </c>
      <c r="R47" s="9" t="s">
        <v>922</v>
      </c>
      <c r="S47" s="12">
        <v>23</v>
      </c>
      <c r="U47" t="str">
        <f t="shared" si="1"/>
        <v>INTO EMERGENCY_CONTACT VALUES (46,'Dedra','Blanck','817-831-5920','spouse',23)</v>
      </c>
    </row>
    <row r="48" spans="3:21" x14ac:dyDescent="0.25">
      <c r="N48">
        <v>47</v>
      </c>
      <c r="O48" t="s">
        <v>867</v>
      </c>
      <c r="P48" t="s">
        <v>868</v>
      </c>
      <c r="Q48" t="s">
        <v>346</v>
      </c>
      <c r="R48" s="9" t="s">
        <v>921</v>
      </c>
      <c r="S48" s="12">
        <v>23</v>
      </c>
      <c r="U48" t="str">
        <f t="shared" si="1"/>
        <v>INTO EMERGENCY_CONTACT VALUES (47,'Ouida','Vance','301-837-1744','primary physician',23)</v>
      </c>
    </row>
    <row r="49" spans="14:21" x14ac:dyDescent="0.25">
      <c r="N49">
        <v>48</v>
      </c>
      <c r="O49" t="s">
        <v>869</v>
      </c>
      <c r="P49" t="s">
        <v>870</v>
      </c>
      <c r="Q49" t="s">
        <v>355</v>
      </c>
      <c r="R49" s="9" t="s">
        <v>923</v>
      </c>
      <c r="S49" s="12">
        <v>24</v>
      </c>
      <c r="U49" t="str">
        <f t="shared" si="1"/>
        <v>INTO EMERGENCY_CONTACT VALUES (48,'Carlee','Wilkens','314-801-0658','relatives',24)</v>
      </c>
    </row>
    <row r="50" spans="14:21" x14ac:dyDescent="0.25">
      <c r="N50">
        <v>49</v>
      </c>
      <c r="O50" t="s">
        <v>871</v>
      </c>
      <c r="P50" t="s">
        <v>872</v>
      </c>
      <c r="Q50" t="s">
        <v>349</v>
      </c>
      <c r="R50" s="9" t="s">
        <v>921</v>
      </c>
      <c r="S50" s="12">
        <v>24</v>
      </c>
      <c r="U50" t="str">
        <f t="shared" si="1"/>
        <v>INTO EMERGENCY_CONTACT VALUES (49,'Johana','Saur','301-837-1546','primary physician',24)</v>
      </c>
    </row>
    <row r="51" spans="14:21" x14ac:dyDescent="0.25">
      <c r="N51">
        <v>50</v>
      </c>
      <c r="O51" t="s">
        <v>873</v>
      </c>
      <c r="P51" t="s">
        <v>874</v>
      </c>
      <c r="Q51" t="s">
        <v>350</v>
      </c>
      <c r="R51" s="9" t="s">
        <v>922</v>
      </c>
      <c r="S51" s="12">
        <v>25</v>
      </c>
      <c r="U51" t="str">
        <f t="shared" si="1"/>
        <v>INTO EMERGENCY_CONTACT VALUES (50,'Hassie','Main','314-801-0587','spouse',25)</v>
      </c>
    </row>
    <row r="52" spans="14:21" x14ac:dyDescent="0.25">
      <c r="N52">
        <v>51</v>
      </c>
      <c r="O52" t="s">
        <v>875</v>
      </c>
      <c r="P52" t="s">
        <v>876</v>
      </c>
      <c r="Q52" t="s">
        <v>351</v>
      </c>
      <c r="R52" s="9" t="s">
        <v>921</v>
      </c>
      <c r="S52" s="12">
        <v>25</v>
      </c>
      <c r="U52" t="str">
        <f t="shared" si="1"/>
        <v>INTO EMERGENCY_CONTACT VALUES (51,'Beryl','Knobel','618-935-3005','primary physician',25)</v>
      </c>
    </row>
    <row r="53" spans="14:21" x14ac:dyDescent="0.25">
      <c r="N53">
        <v>52</v>
      </c>
      <c r="O53" t="s">
        <v>877</v>
      </c>
      <c r="P53" t="s">
        <v>878</v>
      </c>
      <c r="Q53" t="s">
        <v>352</v>
      </c>
      <c r="R53" s="9" t="s">
        <v>923</v>
      </c>
      <c r="S53" s="12">
        <v>26</v>
      </c>
      <c r="U53" t="str">
        <f t="shared" si="1"/>
        <v>INTO EMERGENCY_CONTACT VALUES (52,'Patty','Blackmore','618-935-3010','relatives',26)</v>
      </c>
    </row>
    <row r="54" spans="14:21" x14ac:dyDescent="0.25">
      <c r="N54">
        <v>53</v>
      </c>
      <c r="O54" t="s">
        <v>879</v>
      </c>
      <c r="P54" t="s">
        <v>880</v>
      </c>
      <c r="Q54" t="s">
        <v>353</v>
      </c>
      <c r="R54" s="9" t="s">
        <v>921</v>
      </c>
      <c r="S54" s="12">
        <v>26</v>
      </c>
      <c r="U54" t="str">
        <f t="shared" si="1"/>
        <v>INTO EMERGENCY_CONTACT VALUES (53,'Desire','Lebouef','618-935-3017','primary physician',26)</v>
      </c>
    </row>
    <row r="55" spans="14:21" x14ac:dyDescent="0.25">
      <c r="N55">
        <v>54</v>
      </c>
      <c r="O55" t="s">
        <v>881</v>
      </c>
      <c r="P55" t="s">
        <v>882</v>
      </c>
      <c r="Q55" t="s">
        <v>354</v>
      </c>
      <c r="R55" s="9" t="s">
        <v>922</v>
      </c>
      <c r="S55" s="12">
        <v>27</v>
      </c>
      <c r="U55" t="str">
        <f t="shared" si="1"/>
        <v>INTO EMERGENCY_CONTACT VALUES (54,'Elayne','Cesare','314-801-0582','spouse',27)</v>
      </c>
    </row>
    <row r="56" spans="14:21" x14ac:dyDescent="0.25">
      <c r="N56">
        <v>55</v>
      </c>
      <c r="O56" t="s">
        <v>883</v>
      </c>
      <c r="P56" t="s">
        <v>884</v>
      </c>
      <c r="Q56" t="s">
        <v>345</v>
      </c>
      <c r="R56" s="9" t="s">
        <v>921</v>
      </c>
      <c r="S56" s="12">
        <v>27</v>
      </c>
      <c r="U56" t="str">
        <f t="shared" si="1"/>
        <v>INTO EMERGENCY_CONTACT VALUES (55,'Moses','Makin','817-831-5920','primary physician',27)</v>
      </c>
    </row>
    <row r="57" spans="14:21" x14ac:dyDescent="0.25">
      <c r="N57">
        <v>56</v>
      </c>
      <c r="O57" t="s">
        <v>885</v>
      </c>
      <c r="P57" t="s">
        <v>886</v>
      </c>
      <c r="Q57" t="s">
        <v>346</v>
      </c>
      <c r="R57" s="9" t="s">
        <v>923</v>
      </c>
      <c r="S57" s="12">
        <v>27</v>
      </c>
      <c r="U57" t="str">
        <f t="shared" si="1"/>
        <v>INTO EMERGENCY_CONTACT VALUES (56,'Lucila','Riddle','301-837-1744','relatives',27)</v>
      </c>
    </row>
    <row r="58" spans="14:21" x14ac:dyDescent="0.25">
      <c r="N58">
        <v>57</v>
      </c>
      <c r="O58" t="s">
        <v>887</v>
      </c>
      <c r="P58" t="s">
        <v>888</v>
      </c>
      <c r="Q58" t="s">
        <v>355</v>
      </c>
      <c r="R58" s="9" t="s">
        <v>921</v>
      </c>
      <c r="S58" s="12">
        <v>28</v>
      </c>
      <c r="U58" t="str">
        <f t="shared" si="1"/>
        <v>INTO EMERGENCY_CONTACT VALUES (57,'Takisha','Crispin','314-801-0658','primary physician',28)</v>
      </c>
    </row>
    <row r="59" spans="14:21" x14ac:dyDescent="0.25">
      <c r="N59">
        <v>58</v>
      </c>
      <c r="O59" t="s">
        <v>889</v>
      </c>
      <c r="P59" t="s">
        <v>890</v>
      </c>
      <c r="Q59" t="s">
        <v>356</v>
      </c>
      <c r="R59" s="9" t="s">
        <v>922</v>
      </c>
      <c r="S59" s="12">
        <v>28</v>
      </c>
      <c r="U59" t="str">
        <f t="shared" si="1"/>
        <v>INTO EMERGENCY_CONTACT VALUES (58,'Tiffany','Lebleu','314-801-0788','spouse',28)</v>
      </c>
    </row>
    <row r="60" spans="14:21" x14ac:dyDescent="0.25">
      <c r="N60">
        <v>59</v>
      </c>
      <c r="O60" t="s">
        <v>891</v>
      </c>
      <c r="P60" t="s">
        <v>892</v>
      </c>
      <c r="Q60" t="s">
        <v>357</v>
      </c>
      <c r="R60" s="9" t="s">
        <v>921</v>
      </c>
      <c r="S60" s="12">
        <v>29</v>
      </c>
      <c r="U60" t="str">
        <f t="shared" si="1"/>
        <v>INTO EMERGENCY_CONTACT VALUES (59,'Jacinda','Malin','314-801-0647','primary physician',29)</v>
      </c>
    </row>
    <row r="61" spans="14:21" x14ac:dyDescent="0.25">
      <c r="N61">
        <v>60</v>
      </c>
      <c r="O61" t="s">
        <v>893</v>
      </c>
      <c r="P61" t="s">
        <v>894</v>
      </c>
      <c r="Q61" t="s">
        <v>345</v>
      </c>
      <c r="R61" s="9" t="s">
        <v>923</v>
      </c>
      <c r="S61" s="12">
        <v>29</v>
      </c>
      <c r="U61" t="str">
        <f t="shared" si="1"/>
        <v>INTO EMERGENCY_CONTACT VALUES (60,'Helga','Grossman','817-831-5920','relatives',29)</v>
      </c>
    </row>
    <row r="62" spans="14:21" x14ac:dyDescent="0.25">
      <c r="N62">
        <v>61</v>
      </c>
      <c r="O62" t="s">
        <v>895</v>
      </c>
      <c r="P62" t="s">
        <v>896</v>
      </c>
      <c r="Q62" t="s">
        <v>346</v>
      </c>
      <c r="R62" s="9" t="s">
        <v>921</v>
      </c>
      <c r="S62" s="12">
        <v>30</v>
      </c>
      <c r="U62" t="str">
        <f t="shared" si="1"/>
        <v>INTO EMERGENCY_CONTACT VALUES (61,'Irving','Etzel','301-837-1744','primary physician',30)</v>
      </c>
    </row>
    <row r="63" spans="14:21" x14ac:dyDescent="0.25">
      <c r="N63">
        <v>62</v>
      </c>
      <c r="O63" t="s">
        <v>897</v>
      </c>
      <c r="P63" t="s">
        <v>898</v>
      </c>
      <c r="Q63" t="s">
        <v>355</v>
      </c>
      <c r="R63" s="9" t="s">
        <v>922</v>
      </c>
      <c r="S63" s="12">
        <v>30</v>
      </c>
      <c r="U63" t="str">
        <f t="shared" si="1"/>
        <v>INTO EMERGENCY_CONTACT VALUES (62,'Shiloh','Blankenbaker','314-801-0658','spouse',30)</v>
      </c>
    </row>
    <row r="64" spans="14:21" x14ac:dyDescent="0.25">
      <c r="N64">
        <v>63</v>
      </c>
      <c r="O64" t="s">
        <v>899</v>
      </c>
      <c r="P64" t="s">
        <v>900</v>
      </c>
      <c r="Q64" t="s">
        <v>349</v>
      </c>
      <c r="R64" s="9" t="s">
        <v>921</v>
      </c>
      <c r="S64" s="12">
        <v>31</v>
      </c>
      <c r="U64" t="str">
        <f t="shared" si="1"/>
        <v>INTO EMERGENCY_CONTACT VALUES (63,'Jo','Reno','301-837-1546','primary physician',31)</v>
      </c>
    </row>
    <row r="65" spans="14:21" x14ac:dyDescent="0.25">
      <c r="N65">
        <v>64</v>
      </c>
      <c r="O65" t="s">
        <v>901</v>
      </c>
      <c r="P65" t="s">
        <v>902</v>
      </c>
      <c r="Q65" t="s">
        <v>350</v>
      </c>
      <c r="R65" s="9" t="s">
        <v>923</v>
      </c>
      <c r="S65" s="12">
        <v>31</v>
      </c>
      <c r="U65" t="str">
        <f t="shared" si="1"/>
        <v>INTO EMERGENCY_CONTACT VALUES (64,'Kurtis','Flegle','314-801-0587','relatives',31)</v>
      </c>
    </row>
    <row r="66" spans="14:21" x14ac:dyDescent="0.25">
      <c r="N66">
        <v>65</v>
      </c>
      <c r="O66" t="s">
        <v>903</v>
      </c>
      <c r="P66" t="s">
        <v>904</v>
      </c>
      <c r="Q66" t="s">
        <v>351</v>
      </c>
      <c r="R66" s="9" t="s">
        <v>921</v>
      </c>
      <c r="S66" s="12">
        <v>32</v>
      </c>
      <c r="U66" t="str">
        <f t="shared" si="1"/>
        <v>INTO EMERGENCY_CONTACT VALUES (65,'Alana','Levan','618-935-3005','primary physician',32)</v>
      </c>
    </row>
    <row r="67" spans="14:21" x14ac:dyDescent="0.25">
      <c r="N67">
        <v>66</v>
      </c>
      <c r="O67" t="s">
        <v>905</v>
      </c>
      <c r="P67" t="s">
        <v>906</v>
      </c>
      <c r="Q67" t="s">
        <v>352</v>
      </c>
      <c r="R67" s="9" t="s">
        <v>922</v>
      </c>
      <c r="S67" s="12">
        <v>32</v>
      </c>
      <c r="U67" t="str">
        <f t="shared" ref="U67:U130" si="2">"INTO EMERGENCY_CONTACT VALUES ("&amp;N67&amp;",'"&amp;O67&amp;"','"&amp;P67&amp;"','"&amp;Q67&amp;"','"&amp;R67&amp;"',"&amp;S67&amp;")"</f>
        <v>INTO EMERGENCY_CONTACT VALUES (66,'Sheldon','Leitz','618-935-3010','spouse',32)</v>
      </c>
    </row>
    <row r="68" spans="14:21" x14ac:dyDescent="0.25">
      <c r="N68">
        <v>67</v>
      </c>
      <c r="O68" t="s">
        <v>907</v>
      </c>
      <c r="P68" t="s">
        <v>908</v>
      </c>
      <c r="Q68" t="s">
        <v>353</v>
      </c>
      <c r="R68" s="9" t="s">
        <v>921</v>
      </c>
      <c r="S68" s="12">
        <v>33</v>
      </c>
      <c r="U68" t="str">
        <f t="shared" si="2"/>
        <v>INTO EMERGENCY_CONTACT VALUES (67,'Julene','Christiansen','618-935-3017','primary physician',33)</v>
      </c>
    </row>
    <row r="69" spans="14:21" x14ac:dyDescent="0.25">
      <c r="N69">
        <v>68</v>
      </c>
      <c r="O69" t="s">
        <v>909</v>
      </c>
      <c r="P69" t="s">
        <v>910</v>
      </c>
      <c r="Q69" t="s">
        <v>354</v>
      </c>
      <c r="R69" s="9" t="s">
        <v>923</v>
      </c>
      <c r="S69" s="12">
        <v>33</v>
      </c>
      <c r="U69" t="str">
        <f t="shared" si="2"/>
        <v>INTO EMERGENCY_CONTACT VALUES (68,'Shin','Wilder','314-801-0582','relatives',33)</v>
      </c>
    </row>
    <row r="70" spans="14:21" x14ac:dyDescent="0.25">
      <c r="N70">
        <v>69</v>
      </c>
      <c r="O70" t="s">
        <v>911</v>
      </c>
      <c r="P70" t="s">
        <v>912</v>
      </c>
      <c r="Q70" t="s">
        <v>345</v>
      </c>
      <c r="R70" s="9" t="s">
        <v>921</v>
      </c>
      <c r="S70" s="12">
        <v>34</v>
      </c>
      <c r="U70" t="str">
        <f t="shared" si="2"/>
        <v>INTO EMERGENCY_CONTACT VALUES (69,'Viva','Couto','817-831-5920','primary physician',34)</v>
      </c>
    </row>
    <row r="71" spans="14:21" x14ac:dyDescent="0.25">
      <c r="N71">
        <v>70</v>
      </c>
      <c r="O71" t="s">
        <v>913</v>
      </c>
      <c r="P71" t="s">
        <v>914</v>
      </c>
      <c r="Q71" t="s">
        <v>346</v>
      </c>
      <c r="R71" s="9" t="s">
        <v>922</v>
      </c>
      <c r="S71" s="12">
        <v>34</v>
      </c>
      <c r="U71" t="str">
        <f t="shared" si="2"/>
        <v>INTO EMERGENCY_CONTACT VALUES (70,'Merlin','Petrucci','301-837-1744','spouse',34)</v>
      </c>
    </row>
    <row r="72" spans="14:21" x14ac:dyDescent="0.25">
      <c r="N72">
        <v>71</v>
      </c>
      <c r="O72" t="s">
        <v>915</v>
      </c>
      <c r="P72" t="s">
        <v>916</v>
      </c>
      <c r="Q72" t="s">
        <v>355</v>
      </c>
      <c r="R72" s="9" t="s">
        <v>921</v>
      </c>
      <c r="S72" s="12">
        <v>35</v>
      </c>
      <c r="U72" t="str">
        <f t="shared" si="2"/>
        <v>INTO EMERGENCY_CONTACT VALUES (71,'Tabatha','Muck','314-801-0658','primary physician',35)</v>
      </c>
    </row>
    <row r="73" spans="14:21" x14ac:dyDescent="0.25">
      <c r="N73">
        <v>72</v>
      </c>
      <c r="O73" t="s">
        <v>917</v>
      </c>
      <c r="P73" t="s">
        <v>918</v>
      </c>
      <c r="Q73" t="s">
        <v>356</v>
      </c>
      <c r="R73" s="9" t="s">
        <v>923</v>
      </c>
      <c r="S73" s="12">
        <v>35</v>
      </c>
      <c r="U73" t="str">
        <f t="shared" si="2"/>
        <v>INTO EMERGENCY_CONTACT VALUES (72,'Ramonita','Germany','314-801-0788','relatives',35)</v>
      </c>
    </row>
    <row r="74" spans="14:21" x14ac:dyDescent="0.25">
      <c r="N74">
        <v>73</v>
      </c>
      <c r="O74" t="s">
        <v>919</v>
      </c>
      <c r="P74" t="s">
        <v>920</v>
      </c>
      <c r="Q74" t="s">
        <v>357</v>
      </c>
      <c r="R74" s="9" t="s">
        <v>921</v>
      </c>
      <c r="S74" s="12">
        <v>36</v>
      </c>
      <c r="U74" t="str">
        <f t="shared" si="2"/>
        <v>INTO EMERGENCY_CONTACT VALUES (73,'Chun','Chestnut','314-801-0647','primary physician',36)</v>
      </c>
    </row>
    <row r="75" spans="14:21" x14ac:dyDescent="0.25">
      <c r="N75">
        <v>74</v>
      </c>
      <c r="O75" t="s">
        <v>843</v>
      </c>
      <c r="P75" t="s">
        <v>1024</v>
      </c>
      <c r="Q75" s="14" t="s">
        <v>924</v>
      </c>
      <c r="R75" s="9" t="s">
        <v>921</v>
      </c>
      <c r="S75" s="12">
        <v>36</v>
      </c>
      <c r="U75" t="str">
        <f t="shared" si="2"/>
        <v>INTO EMERGENCY_CONTACT VALUES (74,'Jodi','Finnie','969-770-4957','primary physician',36)</v>
      </c>
    </row>
    <row r="76" spans="14:21" x14ac:dyDescent="0.25">
      <c r="N76">
        <v>75</v>
      </c>
      <c r="O76" t="s">
        <v>1025</v>
      </c>
      <c r="P76" t="s">
        <v>1026</v>
      </c>
      <c r="Q76" s="14" t="s">
        <v>925</v>
      </c>
      <c r="R76" s="9" t="s">
        <v>922</v>
      </c>
      <c r="S76" s="12">
        <v>37</v>
      </c>
      <c r="U76" t="str">
        <f t="shared" si="2"/>
        <v>INTO EMERGENCY_CONTACT VALUES (75,'Clay','Yang','410-517-3840','spouse',37)</v>
      </c>
    </row>
    <row r="77" spans="14:21" x14ac:dyDescent="0.25">
      <c r="N77">
        <v>76</v>
      </c>
      <c r="O77" t="s">
        <v>1027</v>
      </c>
      <c r="P77" t="s">
        <v>1028</v>
      </c>
      <c r="Q77" s="14" t="s">
        <v>926</v>
      </c>
      <c r="R77" s="9" t="s">
        <v>921</v>
      </c>
      <c r="S77" s="12">
        <v>37</v>
      </c>
      <c r="U77" t="str">
        <f t="shared" si="2"/>
        <v>INTO EMERGENCY_CONTACT VALUES (76,'Jerrell','Coger','386-442-8247','primary physician',37)</v>
      </c>
    </row>
    <row r="78" spans="14:21" x14ac:dyDescent="0.25">
      <c r="N78">
        <v>77</v>
      </c>
      <c r="O78" t="s">
        <v>1029</v>
      </c>
      <c r="P78" t="s">
        <v>1030</v>
      </c>
      <c r="Q78" s="14" t="s">
        <v>927</v>
      </c>
      <c r="R78" s="9" t="s">
        <v>923</v>
      </c>
      <c r="S78" s="12">
        <v>38</v>
      </c>
      <c r="U78" t="str">
        <f t="shared" si="2"/>
        <v>INTO EMERGENCY_CONTACT VALUES (77,'Dorinda','Cookingham','189-466-8627','relatives',38)</v>
      </c>
    </row>
    <row r="79" spans="14:21" x14ac:dyDescent="0.25">
      <c r="N79">
        <v>78</v>
      </c>
      <c r="O79" t="s">
        <v>1031</v>
      </c>
      <c r="P79" t="s">
        <v>1032</v>
      </c>
      <c r="Q79" s="14" t="s">
        <v>928</v>
      </c>
      <c r="R79" s="9" t="s">
        <v>921</v>
      </c>
      <c r="S79" s="12">
        <v>38</v>
      </c>
      <c r="U79" t="str">
        <f t="shared" si="2"/>
        <v>INTO EMERGENCY_CONTACT VALUES (78,'Taunya','Behler','991-116-7137','primary physician',38)</v>
      </c>
    </row>
    <row r="80" spans="14:21" x14ac:dyDescent="0.25">
      <c r="N80">
        <v>79</v>
      </c>
      <c r="O80" t="s">
        <v>1033</v>
      </c>
      <c r="P80" t="s">
        <v>1034</v>
      </c>
      <c r="Q80" s="14" t="s">
        <v>929</v>
      </c>
      <c r="R80" s="9" t="s">
        <v>922</v>
      </c>
      <c r="S80" s="12">
        <v>39</v>
      </c>
      <c r="U80" t="str">
        <f t="shared" si="2"/>
        <v>INTO EMERGENCY_CONTACT VALUES (79,'Rufus','Sirois','813-697-1228','spouse',39)</v>
      </c>
    </row>
    <row r="81" spans="14:21" x14ac:dyDescent="0.25">
      <c r="N81">
        <v>80</v>
      </c>
      <c r="O81" t="s">
        <v>1035</v>
      </c>
      <c r="P81" t="s">
        <v>1036</v>
      </c>
      <c r="Q81" s="14" t="s">
        <v>930</v>
      </c>
      <c r="R81" s="9" t="s">
        <v>921</v>
      </c>
      <c r="S81" s="12">
        <v>39</v>
      </c>
      <c r="U81" t="str">
        <f t="shared" si="2"/>
        <v>INTO EMERGENCY_CONTACT VALUES (80,'Shirley','Klem','385-728-6334','primary physician',39)</v>
      </c>
    </row>
    <row r="82" spans="14:21" x14ac:dyDescent="0.25">
      <c r="N82">
        <v>81</v>
      </c>
      <c r="O82" t="s">
        <v>1037</v>
      </c>
      <c r="P82" t="s">
        <v>1038</v>
      </c>
      <c r="Q82" s="14" t="s">
        <v>931</v>
      </c>
      <c r="R82" s="9" t="s">
        <v>923</v>
      </c>
      <c r="S82" s="12">
        <v>40</v>
      </c>
      <c r="U82" t="str">
        <f t="shared" si="2"/>
        <v>INTO EMERGENCY_CONTACT VALUES (81,'Carli','Lautenschlage','186-380-8602','relatives',40)</v>
      </c>
    </row>
    <row r="83" spans="14:21" x14ac:dyDescent="0.25">
      <c r="N83">
        <v>82</v>
      </c>
      <c r="O83" t="s">
        <v>1039</v>
      </c>
      <c r="P83" t="s">
        <v>1040</v>
      </c>
      <c r="Q83" s="14" t="s">
        <v>932</v>
      </c>
      <c r="R83" s="9" t="s">
        <v>921</v>
      </c>
      <c r="S83" s="12">
        <v>40</v>
      </c>
      <c r="U83" t="str">
        <f t="shared" si="2"/>
        <v>INTO EMERGENCY_CONTACT VALUES (82,'Ligia','Yeh','194-329-0985','primary physician',40)</v>
      </c>
    </row>
    <row r="84" spans="14:21" x14ac:dyDescent="0.25">
      <c r="N84">
        <v>83</v>
      </c>
      <c r="O84" t="s">
        <v>1041</v>
      </c>
      <c r="P84" t="s">
        <v>1042</v>
      </c>
      <c r="Q84" s="14" t="s">
        <v>933</v>
      </c>
      <c r="R84" s="9" t="s">
        <v>922</v>
      </c>
      <c r="S84" s="12">
        <v>41</v>
      </c>
      <c r="U84" t="str">
        <f t="shared" si="2"/>
        <v>INTO EMERGENCY_CONTACT VALUES (83,'Jalisa','Christoff','251-901-9599','spouse',41)</v>
      </c>
    </row>
    <row r="85" spans="14:21" x14ac:dyDescent="0.25">
      <c r="N85">
        <v>84</v>
      </c>
      <c r="O85" t="s">
        <v>1043</v>
      </c>
      <c r="P85" t="s">
        <v>1044</v>
      </c>
      <c r="Q85" s="14" t="s">
        <v>934</v>
      </c>
      <c r="R85" s="9" t="s">
        <v>921</v>
      </c>
      <c r="S85" s="12">
        <v>41</v>
      </c>
      <c r="U85" t="str">
        <f t="shared" si="2"/>
        <v>INTO EMERGENCY_CONTACT VALUES (84,'Jeraldine','Lamont','380-804-3439','primary physician',41)</v>
      </c>
    </row>
    <row r="86" spans="14:21" x14ac:dyDescent="0.25">
      <c r="N86">
        <v>85</v>
      </c>
      <c r="O86" t="s">
        <v>1045</v>
      </c>
      <c r="P86" t="s">
        <v>1046</v>
      </c>
      <c r="Q86" s="14" t="s">
        <v>935</v>
      </c>
      <c r="R86" s="9" t="s">
        <v>923</v>
      </c>
      <c r="S86" s="12">
        <v>42</v>
      </c>
      <c r="U86" t="str">
        <f t="shared" si="2"/>
        <v>INTO EMERGENCY_CONTACT VALUES (85,'Julie','Engle','576-661-8532','relatives',42)</v>
      </c>
    </row>
    <row r="87" spans="14:21" x14ac:dyDescent="0.25">
      <c r="N87">
        <v>86</v>
      </c>
      <c r="O87" t="s">
        <v>1047</v>
      </c>
      <c r="P87" t="s">
        <v>1048</v>
      </c>
      <c r="Q87" s="14" t="s">
        <v>936</v>
      </c>
      <c r="R87" s="9" t="s">
        <v>921</v>
      </c>
      <c r="S87" s="12">
        <v>42</v>
      </c>
      <c r="U87" t="str">
        <f t="shared" si="2"/>
        <v>INTO EMERGENCY_CONTACT VALUES (86,'Jeanne','Kennon','794-878-3641','primary physician',42)</v>
      </c>
    </row>
    <row r="88" spans="14:21" x14ac:dyDescent="0.25">
      <c r="N88">
        <v>87</v>
      </c>
      <c r="O88" t="s">
        <v>1049</v>
      </c>
      <c r="P88" t="s">
        <v>1050</v>
      </c>
      <c r="Q88" s="14" t="s">
        <v>937</v>
      </c>
      <c r="R88" s="9" t="s">
        <v>922</v>
      </c>
      <c r="S88" s="12">
        <v>43</v>
      </c>
      <c r="U88" t="str">
        <f t="shared" si="2"/>
        <v>INTO EMERGENCY_CONTACT VALUES (87,'Raquel','Eppler','688-664-3986','spouse',43)</v>
      </c>
    </row>
    <row r="89" spans="14:21" x14ac:dyDescent="0.25">
      <c r="N89">
        <v>88</v>
      </c>
      <c r="O89" t="s">
        <v>1051</v>
      </c>
      <c r="P89" t="s">
        <v>1052</v>
      </c>
      <c r="Q89" s="14" t="s">
        <v>938</v>
      </c>
      <c r="R89" s="9" t="s">
        <v>921</v>
      </c>
      <c r="S89" s="12">
        <v>43</v>
      </c>
      <c r="U89" t="str">
        <f t="shared" si="2"/>
        <v>INTO EMERGENCY_CONTACT VALUES (88,'Vannessa','Pinion','176-454-4568','primary physician',43)</v>
      </c>
    </row>
    <row r="90" spans="14:21" x14ac:dyDescent="0.25">
      <c r="N90">
        <v>89</v>
      </c>
      <c r="O90" t="s">
        <v>1053</v>
      </c>
      <c r="P90" t="s">
        <v>1054</v>
      </c>
      <c r="Q90" s="14" t="s">
        <v>939</v>
      </c>
      <c r="R90" s="9" t="s">
        <v>923</v>
      </c>
      <c r="S90" s="12">
        <v>43</v>
      </c>
      <c r="U90" t="str">
        <f t="shared" si="2"/>
        <v>INTO EMERGENCY_CONTACT VALUES (89,'Clemente','Sallis','880-854-1152','relatives',43)</v>
      </c>
    </row>
    <row r="91" spans="14:21" x14ac:dyDescent="0.25">
      <c r="N91">
        <v>90</v>
      </c>
      <c r="O91" t="s">
        <v>1055</v>
      </c>
      <c r="P91" t="s">
        <v>1056</v>
      </c>
      <c r="Q91" s="14" t="s">
        <v>940</v>
      </c>
      <c r="R91" s="9" t="s">
        <v>921</v>
      </c>
      <c r="S91" s="12">
        <v>44</v>
      </c>
      <c r="U91" t="str">
        <f t="shared" si="2"/>
        <v>INTO EMERGENCY_CONTACT VALUES (90,'Eulalia','Simes','646-895-4408','primary physician',44)</v>
      </c>
    </row>
    <row r="92" spans="14:21" x14ac:dyDescent="0.25">
      <c r="N92">
        <v>91</v>
      </c>
      <c r="O92" t="s">
        <v>1057</v>
      </c>
      <c r="P92" t="s">
        <v>1058</v>
      </c>
      <c r="Q92" s="14" t="s">
        <v>941</v>
      </c>
      <c r="R92" s="9" t="s">
        <v>922</v>
      </c>
      <c r="S92" s="12">
        <v>44</v>
      </c>
      <c r="U92" t="str">
        <f t="shared" si="2"/>
        <v>INTO EMERGENCY_CONTACT VALUES (91,'Carlo','Pier','936-768-6779','spouse',44)</v>
      </c>
    </row>
    <row r="93" spans="14:21" x14ac:dyDescent="0.25">
      <c r="N93">
        <v>92</v>
      </c>
      <c r="O93" t="s">
        <v>1059</v>
      </c>
      <c r="P93" t="s">
        <v>1060</v>
      </c>
      <c r="Q93" s="14" t="s">
        <v>942</v>
      </c>
      <c r="R93" s="9" t="s">
        <v>921</v>
      </c>
      <c r="S93" s="12">
        <v>45</v>
      </c>
      <c r="U93" t="str">
        <f t="shared" si="2"/>
        <v>INTO EMERGENCY_CONTACT VALUES (92,'Mabel','Kube','183-466-6520','primary physician',45)</v>
      </c>
    </row>
    <row r="94" spans="14:21" x14ac:dyDescent="0.25">
      <c r="N94">
        <v>93</v>
      </c>
      <c r="O94" t="s">
        <v>1061</v>
      </c>
      <c r="P94" t="s">
        <v>1062</v>
      </c>
      <c r="Q94" s="14" t="s">
        <v>943</v>
      </c>
      <c r="R94" s="9" t="s">
        <v>923</v>
      </c>
      <c r="S94" s="12">
        <v>45</v>
      </c>
      <c r="U94" t="str">
        <f t="shared" si="2"/>
        <v>INTO EMERGENCY_CONTACT VALUES (93,'Robbi','Artiaga','722-163-1083','relatives',45)</v>
      </c>
    </row>
    <row r="95" spans="14:21" x14ac:dyDescent="0.25">
      <c r="N95">
        <v>94</v>
      </c>
      <c r="O95" t="s">
        <v>1063</v>
      </c>
      <c r="P95" t="s">
        <v>1064</v>
      </c>
      <c r="Q95" s="14" t="s">
        <v>944</v>
      </c>
      <c r="R95" s="9" t="s">
        <v>921</v>
      </c>
      <c r="S95" s="12">
        <v>46</v>
      </c>
      <c r="U95" t="str">
        <f t="shared" si="2"/>
        <v>INTO EMERGENCY_CONTACT VALUES (94,'Lolita','Blackman','697-717-5794','primary physician',46)</v>
      </c>
    </row>
    <row r="96" spans="14:21" x14ac:dyDescent="0.25">
      <c r="N96">
        <v>95</v>
      </c>
      <c r="O96" t="s">
        <v>1065</v>
      </c>
      <c r="P96" t="s">
        <v>1066</v>
      </c>
      <c r="Q96" s="14" t="s">
        <v>945</v>
      </c>
      <c r="R96" s="9" t="s">
        <v>922</v>
      </c>
      <c r="S96" s="12">
        <v>46</v>
      </c>
      <c r="U96" t="str">
        <f t="shared" si="2"/>
        <v>INTO EMERGENCY_CONTACT VALUES (95,'Gaye','Kenton','151-629-4197','spouse',46)</v>
      </c>
    </row>
    <row r="97" spans="14:21" x14ac:dyDescent="0.25">
      <c r="N97">
        <v>96</v>
      </c>
      <c r="O97" t="s">
        <v>1067</v>
      </c>
      <c r="P97" t="s">
        <v>1068</v>
      </c>
      <c r="Q97" s="14" t="s">
        <v>946</v>
      </c>
      <c r="R97" s="9" t="s">
        <v>921</v>
      </c>
      <c r="S97" s="12">
        <v>47</v>
      </c>
      <c r="U97" t="str">
        <f t="shared" si="2"/>
        <v>INTO EMERGENCY_CONTACT VALUES (96,'Sun','Innocent','680-590-2930','primary physician',47)</v>
      </c>
    </row>
    <row r="98" spans="14:21" x14ac:dyDescent="0.25">
      <c r="N98">
        <v>97</v>
      </c>
      <c r="O98" t="s">
        <v>1069</v>
      </c>
      <c r="P98" t="s">
        <v>1070</v>
      </c>
      <c r="Q98" s="14" t="s">
        <v>947</v>
      </c>
      <c r="R98" s="9" t="s">
        <v>923</v>
      </c>
      <c r="S98" s="12">
        <v>47</v>
      </c>
      <c r="U98" t="str">
        <f t="shared" si="2"/>
        <v>INTO EMERGENCY_CONTACT VALUES (97,'Michelina','Acedo','868-106-7107','relatives',47)</v>
      </c>
    </row>
    <row r="99" spans="14:21" x14ac:dyDescent="0.25">
      <c r="N99">
        <v>98</v>
      </c>
      <c r="O99" t="s">
        <v>1071</v>
      </c>
      <c r="P99" t="s">
        <v>1072</v>
      </c>
      <c r="Q99" s="14" t="s">
        <v>948</v>
      </c>
      <c r="R99" s="9" t="s">
        <v>921</v>
      </c>
      <c r="S99" s="12">
        <v>48</v>
      </c>
      <c r="U99" t="str">
        <f t="shared" si="2"/>
        <v>INTO EMERGENCY_CONTACT VALUES (98,'Cyrus','Bussell','892-993-7119','primary physician',48)</v>
      </c>
    </row>
    <row r="100" spans="14:21" x14ac:dyDescent="0.25">
      <c r="N100">
        <v>99</v>
      </c>
      <c r="O100" t="s">
        <v>861</v>
      </c>
      <c r="P100" t="s">
        <v>1073</v>
      </c>
      <c r="Q100" s="14" t="s">
        <v>949</v>
      </c>
      <c r="R100" s="9" t="s">
        <v>922</v>
      </c>
      <c r="S100" s="12">
        <v>48</v>
      </c>
      <c r="U100" t="str">
        <f t="shared" si="2"/>
        <v>INTO EMERGENCY_CONTACT VALUES (99,'Gale','Casseus','664-115-8085','spouse',48)</v>
      </c>
    </row>
    <row r="101" spans="14:21" x14ac:dyDescent="0.25">
      <c r="N101">
        <v>100</v>
      </c>
      <c r="O101" t="s">
        <v>1074</v>
      </c>
      <c r="P101" t="s">
        <v>1075</v>
      </c>
      <c r="Q101" s="14" t="s">
        <v>950</v>
      </c>
      <c r="R101" s="9" t="s">
        <v>921</v>
      </c>
      <c r="S101" s="12">
        <v>49</v>
      </c>
      <c r="U101" t="str">
        <f t="shared" si="2"/>
        <v>INTO EMERGENCY_CONTACT VALUES (100,'Detra','Risley','782-303-8903','primary physician',49)</v>
      </c>
    </row>
    <row r="102" spans="14:21" x14ac:dyDescent="0.25">
      <c r="N102">
        <v>101</v>
      </c>
      <c r="O102" t="s">
        <v>1076</v>
      </c>
      <c r="P102" t="s">
        <v>1077</v>
      </c>
      <c r="Q102" s="14" t="s">
        <v>951</v>
      </c>
      <c r="R102" s="9" t="s">
        <v>923</v>
      </c>
      <c r="S102" s="12">
        <v>49</v>
      </c>
      <c r="U102" t="str">
        <f t="shared" si="2"/>
        <v>INTO EMERGENCY_CONTACT VALUES (101,'Neil','Lefevers','821-707-1008','relatives',49)</v>
      </c>
    </row>
    <row r="103" spans="14:21" x14ac:dyDescent="0.25">
      <c r="N103">
        <v>102</v>
      </c>
      <c r="O103" t="s">
        <v>1078</v>
      </c>
      <c r="P103" t="s">
        <v>1079</v>
      </c>
      <c r="Q103" s="14" t="s">
        <v>952</v>
      </c>
      <c r="R103" s="9" t="s">
        <v>921</v>
      </c>
      <c r="S103" s="12">
        <v>50</v>
      </c>
      <c r="U103" t="str">
        <f t="shared" si="2"/>
        <v>INTO EMERGENCY_CONTACT VALUES (102,'An','Sain','571-202-4541','primary physician',50)</v>
      </c>
    </row>
    <row r="104" spans="14:21" x14ac:dyDescent="0.25">
      <c r="N104">
        <v>103</v>
      </c>
      <c r="O104" t="s">
        <v>1080</v>
      </c>
      <c r="P104" t="s">
        <v>1081</v>
      </c>
      <c r="Q104" s="14" t="s">
        <v>953</v>
      </c>
      <c r="R104" s="9" t="s">
        <v>922</v>
      </c>
      <c r="S104" s="12">
        <v>50</v>
      </c>
      <c r="U104" t="str">
        <f t="shared" si="2"/>
        <v>INTO EMERGENCY_CONTACT VALUES (103,'Darcey','Larose','311-971-3662','spouse',50)</v>
      </c>
    </row>
    <row r="105" spans="14:21" x14ac:dyDescent="0.25">
      <c r="N105">
        <v>104</v>
      </c>
      <c r="O105" t="s">
        <v>1082</v>
      </c>
      <c r="P105" t="s">
        <v>1083</v>
      </c>
      <c r="Q105" s="14" t="s">
        <v>954</v>
      </c>
      <c r="R105" s="9" t="s">
        <v>921</v>
      </c>
      <c r="S105" s="12">
        <v>51</v>
      </c>
      <c r="U105" t="str">
        <f t="shared" si="2"/>
        <v>INTO EMERGENCY_CONTACT VALUES (104,'Junie','Karle','488-464-4215','primary physician',51)</v>
      </c>
    </row>
    <row r="106" spans="14:21" x14ac:dyDescent="0.25">
      <c r="N106">
        <v>105</v>
      </c>
      <c r="O106" t="s">
        <v>1084</v>
      </c>
      <c r="P106" t="s">
        <v>1085</v>
      </c>
      <c r="Q106" s="14" t="s">
        <v>955</v>
      </c>
      <c r="R106" s="9" t="s">
        <v>923</v>
      </c>
      <c r="S106" s="12">
        <v>51</v>
      </c>
      <c r="U106" t="str">
        <f t="shared" si="2"/>
        <v>INTO EMERGENCY_CONTACT VALUES (105,'Rosina','Wilkin','540-512-8065','relatives',51)</v>
      </c>
    </row>
    <row r="107" spans="14:21" x14ac:dyDescent="0.25">
      <c r="N107">
        <v>106</v>
      </c>
      <c r="O107" t="s">
        <v>1086</v>
      </c>
      <c r="P107" t="s">
        <v>1087</v>
      </c>
      <c r="Q107" s="14" t="s">
        <v>956</v>
      </c>
      <c r="R107" s="9" t="s">
        <v>921</v>
      </c>
      <c r="S107" s="12">
        <v>52</v>
      </c>
      <c r="U107" t="str">
        <f t="shared" si="2"/>
        <v>INTO EMERGENCY_CONTACT VALUES (106,'Darcie','Ashalintubbi','587-980-8584','primary physician',52)</v>
      </c>
    </row>
    <row r="108" spans="14:21" x14ac:dyDescent="0.25">
      <c r="N108">
        <v>107</v>
      </c>
      <c r="O108" t="s">
        <v>1088</v>
      </c>
      <c r="P108" t="s">
        <v>1089</v>
      </c>
      <c r="Q108" s="14" t="s">
        <v>957</v>
      </c>
      <c r="R108" s="9" t="s">
        <v>922</v>
      </c>
      <c r="S108" s="12">
        <v>52</v>
      </c>
      <c r="U108" t="str">
        <f t="shared" si="2"/>
        <v>INTO EMERGENCY_CONTACT VALUES (107,'Edgardo','Anker','547-328-4575','spouse',52)</v>
      </c>
    </row>
    <row r="109" spans="14:21" x14ac:dyDescent="0.25">
      <c r="N109">
        <v>108</v>
      </c>
      <c r="O109" t="s">
        <v>1090</v>
      </c>
      <c r="P109" t="s">
        <v>1091</v>
      </c>
      <c r="Q109" s="14" t="s">
        <v>958</v>
      </c>
      <c r="R109" s="9" t="s">
        <v>921</v>
      </c>
      <c r="S109" s="12">
        <v>53</v>
      </c>
      <c r="U109" t="str">
        <f t="shared" si="2"/>
        <v>INTO EMERGENCY_CONTACT VALUES (108,'Lottie','Cluck','216-341-5482','primary physician',53)</v>
      </c>
    </row>
    <row r="110" spans="14:21" x14ac:dyDescent="0.25">
      <c r="N110">
        <v>109</v>
      </c>
      <c r="O110" t="s">
        <v>1092</v>
      </c>
      <c r="P110" t="s">
        <v>1093</v>
      </c>
      <c r="Q110" s="14" t="s">
        <v>959</v>
      </c>
      <c r="R110" s="9" t="s">
        <v>923</v>
      </c>
      <c r="S110" s="12">
        <v>53</v>
      </c>
      <c r="U110" t="str">
        <f t="shared" si="2"/>
        <v>INTO EMERGENCY_CONTACT VALUES (109,'Svetlana','Ellenwood','523-118-7980','relatives',53)</v>
      </c>
    </row>
    <row r="111" spans="14:21" x14ac:dyDescent="0.25">
      <c r="N111">
        <v>110</v>
      </c>
      <c r="O111" t="s">
        <v>1094</v>
      </c>
      <c r="P111" t="s">
        <v>1095</v>
      </c>
      <c r="Q111" s="14" t="s">
        <v>960</v>
      </c>
      <c r="R111" s="9" t="s">
        <v>921</v>
      </c>
      <c r="S111" s="12">
        <v>54</v>
      </c>
      <c r="U111" t="str">
        <f t="shared" si="2"/>
        <v>INTO EMERGENCY_CONTACT VALUES (110,'Tonia','Romney','188-608-4748','primary physician',54)</v>
      </c>
    </row>
    <row r="112" spans="14:21" x14ac:dyDescent="0.25">
      <c r="N112">
        <v>111</v>
      </c>
      <c r="O112" t="s">
        <v>1096</v>
      </c>
      <c r="P112" t="s">
        <v>1097</v>
      </c>
      <c r="Q112" s="14" t="s">
        <v>961</v>
      </c>
      <c r="R112" s="9" t="s">
        <v>922</v>
      </c>
      <c r="S112" s="12">
        <v>54</v>
      </c>
      <c r="U112" t="str">
        <f t="shared" si="2"/>
        <v>INTO EMERGENCY_CONTACT VALUES (111,'Veda','Scheidt','938-313-1822','spouse',54)</v>
      </c>
    </row>
    <row r="113" spans="14:21" x14ac:dyDescent="0.25">
      <c r="N113">
        <v>112</v>
      </c>
      <c r="O113" t="s">
        <v>1098</v>
      </c>
      <c r="P113" t="s">
        <v>1099</v>
      </c>
      <c r="Q113" s="14" t="s">
        <v>962</v>
      </c>
      <c r="R113" s="9" t="s">
        <v>921</v>
      </c>
      <c r="S113" s="12">
        <v>55</v>
      </c>
      <c r="U113" t="str">
        <f t="shared" si="2"/>
        <v>INTO EMERGENCY_CONTACT VALUES (112,'Savannah','Gau','429-796-4304','primary physician',55)</v>
      </c>
    </row>
    <row r="114" spans="14:21" x14ac:dyDescent="0.25">
      <c r="N114">
        <v>113</v>
      </c>
      <c r="O114" t="s">
        <v>1100</v>
      </c>
      <c r="P114" t="s">
        <v>1101</v>
      </c>
      <c r="Q114" s="14" t="s">
        <v>963</v>
      </c>
      <c r="R114" s="9" t="s">
        <v>923</v>
      </c>
      <c r="S114" s="12">
        <v>55</v>
      </c>
      <c r="U114" t="str">
        <f t="shared" si="2"/>
        <v>INTO EMERGENCY_CONTACT VALUES (113,'Jeana','Edson','448-301-6760','relatives',55)</v>
      </c>
    </row>
    <row r="115" spans="14:21" x14ac:dyDescent="0.25">
      <c r="N115">
        <v>114</v>
      </c>
      <c r="O115" t="s">
        <v>1102</v>
      </c>
      <c r="P115" t="s">
        <v>1103</v>
      </c>
      <c r="Q115" s="14" t="s">
        <v>964</v>
      </c>
      <c r="R115" s="9" t="s">
        <v>921</v>
      </c>
      <c r="S115" s="12">
        <v>56</v>
      </c>
      <c r="U115" t="str">
        <f t="shared" si="2"/>
        <v>INTO EMERGENCY_CONTACT VALUES (114,'Jonathon','Ethier','486-112-9244','primary physician',56)</v>
      </c>
    </row>
    <row r="116" spans="14:21" x14ac:dyDescent="0.25">
      <c r="N116">
        <v>115</v>
      </c>
      <c r="O116" t="s">
        <v>1104</v>
      </c>
      <c r="P116" t="s">
        <v>1105</v>
      </c>
      <c r="Q116" s="14" t="s">
        <v>965</v>
      </c>
      <c r="R116" s="9" t="s">
        <v>922</v>
      </c>
      <c r="S116" s="12">
        <v>56</v>
      </c>
      <c r="U116" t="str">
        <f t="shared" si="2"/>
        <v>INTO EMERGENCY_CONTACT VALUES (115,'Nakita','Catoe','596-709-6453','spouse',56)</v>
      </c>
    </row>
    <row r="117" spans="14:21" x14ac:dyDescent="0.25">
      <c r="N117">
        <v>116</v>
      </c>
      <c r="O117" t="s">
        <v>1106</v>
      </c>
      <c r="P117" t="s">
        <v>1107</v>
      </c>
      <c r="Q117" s="14" t="s">
        <v>966</v>
      </c>
      <c r="R117" s="9" t="s">
        <v>921</v>
      </c>
      <c r="S117" s="12">
        <v>57</v>
      </c>
      <c r="U117" t="str">
        <f t="shared" si="2"/>
        <v>INTO EMERGENCY_CONTACT VALUES (116,'Lia','Chalk','322-720-7945','primary physician',57)</v>
      </c>
    </row>
    <row r="118" spans="14:21" x14ac:dyDescent="0.25">
      <c r="N118">
        <v>117</v>
      </c>
      <c r="O118" t="s">
        <v>1108</v>
      </c>
      <c r="P118" t="s">
        <v>1109</v>
      </c>
      <c r="Q118" s="14" t="s">
        <v>967</v>
      </c>
      <c r="R118" s="9" t="s">
        <v>923</v>
      </c>
      <c r="S118" s="12">
        <v>57</v>
      </c>
      <c r="U118" t="str">
        <f t="shared" si="2"/>
        <v>INTO EMERGENCY_CONTACT VALUES (117,'Edmond','Bradburn','375-991-2900','relatives',57)</v>
      </c>
    </row>
    <row r="119" spans="14:21" x14ac:dyDescent="0.25">
      <c r="N119">
        <v>118</v>
      </c>
      <c r="O119" t="s">
        <v>1110</v>
      </c>
      <c r="P119" t="s">
        <v>1111</v>
      </c>
      <c r="Q119" s="14" t="s">
        <v>968</v>
      </c>
      <c r="R119" s="9" t="s">
        <v>921</v>
      </c>
      <c r="S119" s="12">
        <v>58</v>
      </c>
      <c r="U119" t="str">
        <f t="shared" si="2"/>
        <v>INTO EMERGENCY_CONTACT VALUES (118,'Moon','Sjoberg','293-328-2844','primary physician',58)</v>
      </c>
    </row>
    <row r="120" spans="14:21" x14ac:dyDescent="0.25">
      <c r="N120">
        <v>119</v>
      </c>
      <c r="O120" t="s">
        <v>1112</v>
      </c>
      <c r="P120" t="s">
        <v>1113</v>
      </c>
      <c r="Q120" s="14" t="s">
        <v>969</v>
      </c>
      <c r="R120" s="9" t="s">
        <v>922</v>
      </c>
      <c r="S120" s="12">
        <v>58</v>
      </c>
      <c r="U120" t="str">
        <f t="shared" si="2"/>
        <v>INTO EMERGENCY_CONTACT VALUES (119,'Una','Hanke','464-435-7332','spouse',58)</v>
      </c>
    </row>
    <row r="121" spans="14:21" x14ac:dyDescent="0.25">
      <c r="N121">
        <v>120</v>
      </c>
      <c r="O121" t="s">
        <v>1114</v>
      </c>
      <c r="P121" t="s">
        <v>1115</v>
      </c>
      <c r="Q121" s="14" t="s">
        <v>970</v>
      </c>
      <c r="R121" s="9" t="s">
        <v>921</v>
      </c>
      <c r="S121" s="12">
        <v>59</v>
      </c>
      <c r="U121" t="str">
        <f t="shared" si="2"/>
        <v>INTO EMERGENCY_CONTACT VALUES (120,'Dewitt','Scotti','391-373-3064','primary physician',59)</v>
      </c>
    </row>
    <row r="122" spans="14:21" x14ac:dyDescent="0.25">
      <c r="N122">
        <v>121</v>
      </c>
      <c r="O122" t="s">
        <v>1116</v>
      </c>
      <c r="P122" t="s">
        <v>1117</v>
      </c>
      <c r="Q122" s="14" t="s">
        <v>971</v>
      </c>
      <c r="R122" s="9" t="s">
        <v>923</v>
      </c>
      <c r="S122" s="12">
        <v>59</v>
      </c>
      <c r="U122" t="str">
        <f t="shared" si="2"/>
        <v>INTO EMERGENCY_CONTACT VALUES (121,'Shaniqua','Isley','683-144-9517','relatives',59)</v>
      </c>
    </row>
    <row r="123" spans="14:21" x14ac:dyDescent="0.25">
      <c r="N123">
        <v>122</v>
      </c>
      <c r="O123" t="s">
        <v>1118</v>
      </c>
      <c r="P123" t="s">
        <v>1119</v>
      </c>
      <c r="Q123" s="14" t="s">
        <v>972</v>
      </c>
      <c r="R123" s="9" t="s">
        <v>921</v>
      </c>
      <c r="S123" s="12">
        <v>59</v>
      </c>
      <c r="U123" t="str">
        <f t="shared" si="2"/>
        <v>INTO EMERGENCY_CONTACT VALUES (122,'Sylvester','Fischer','528-280-3816','primary physician',59)</v>
      </c>
    </row>
    <row r="124" spans="14:21" x14ac:dyDescent="0.25">
      <c r="N124">
        <v>123</v>
      </c>
      <c r="O124" t="s">
        <v>1120</v>
      </c>
      <c r="P124" t="s">
        <v>1121</v>
      </c>
      <c r="Q124" s="14" t="s">
        <v>973</v>
      </c>
      <c r="R124" s="9" t="s">
        <v>922</v>
      </c>
      <c r="S124" s="12">
        <v>60</v>
      </c>
      <c r="U124" t="str">
        <f t="shared" si="2"/>
        <v>INTO EMERGENCY_CONTACT VALUES (123,'Monet','Jent','305-138-6166','spouse',60)</v>
      </c>
    </row>
    <row r="125" spans="14:21" x14ac:dyDescent="0.25">
      <c r="N125">
        <v>124</v>
      </c>
      <c r="O125" t="s">
        <v>771</v>
      </c>
      <c r="P125" t="s">
        <v>751</v>
      </c>
      <c r="Q125" s="14" t="s">
        <v>974</v>
      </c>
      <c r="R125" s="9" t="s">
        <v>921</v>
      </c>
      <c r="S125" s="12">
        <v>60</v>
      </c>
      <c r="U125" t="str">
        <f t="shared" si="2"/>
        <v>INTO EMERGENCY_CONTACT VALUES (124,'Maria','Anders','281-730-9933','primary physician',60)</v>
      </c>
    </row>
    <row r="126" spans="14:21" x14ac:dyDescent="0.25">
      <c r="N126">
        <v>125</v>
      </c>
      <c r="O126" t="s">
        <v>772</v>
      </c>
      <c r="P126" t="s">
        <v>752</v>
      </c>
      <c r="Q126" s="14" t="s">
        <v>975</v>
      </c>
      <c r="R126" s="9" t="s">
        <v>923</v>
      </c>
      <c r="S126" s="12">
        <v>61</v>
      </c>
      <c r="U126" t="str">
        <f t="shared" si="2"/>
        <v>INTO EMERGENCY_CONTACT VALUES (125,'Ana','Trujillo','195-254-3581','relatives',61)</v>
      </c>
    </row>
    <row r="127" spans="14:21" x14ac:dyDescent="0.25">
      <c r="N127">
        <v>126</v>
      </c>
      <c r="O127" t="s">
        <v>773</v>
      </c>
      <c r="P127" t="s">
        <v>753</v>
      </c>
      <c r="Q127" s="14" t="s">
        <v>976</v>
      </c>
      <c r="R127" s="9" t="s">
        <v>921</v>
      </c>
      <c r="S127" s="12">
        <v>61</v>
      </c>
      <c r="U127" t="str">
        <f t="shared" si="2"/>
        <v>INTO EMERGENCY_CONTACT VALUES (126,'Antonio','Moreno','807-371-0341','primary physician',61)</v>
      </c>
    </row>
    <row r="128" spans="14:21" x14ac:dyDescent="0.25">
      <c r="N128">
        <v>127</v>
      </c>
      <c r="O128" t="s">
        <v>617</v>
      </c>
      <c r="P128" t="s">
        <v>222</v>
      </c>
      <c r="Q128" s="14" t="s">
        <v>977</v>
      </c>
      <c r="R128" s="9" t="s">
        <v>922</v>
      </c>
      <c r="S128" s="12">
        <v>62</v>
      </c>
      <c r="U128" t="str">
        <f t="shared" si="2"/>
        <v>INTO EMERGENCY_CONTACT VALUES (127,'Thomas','Hardy','563-106-1789','spouse',62)</v>
      </c>
    </row>
    <row r="129" spans="14:21" x14ac:dyDescent="0.25">
      <c r="N129">
        <v>128</v>
      </c>
      <c r="O129" t="s">
        <v>774</v>
      </c>
      <c r="P129" t="s">
        <v>754</v>
      </c>
      <c r="Q129" s="14" t="s">
        <v>978</v>
      </c>
      <c r="R129" s="9" t="s">
        <v>921</v>
      </c>
      <c r="S129" s="12">
        <v>62</v>
      </c>
      <c r="U129" t="str">
        <f t="shared" si="2"/>
        <v>INTO EMERGENCY_CONTACT VALUES (128,'Christina','Berglund','589-414-5874','primary physician',62)</v>
      </c>
    </row>
    <row r="130" spans="14:21" x14ac:dyDescent="0.25">
      <c r="N130">
        <v>129</v>
      </c>
      <c r="O130" t="s">
        <v>221</v>
      </c>
      <c r="P130" t="s">
        <v>755</v>
      </c>
      <c r="Q130" s="14" t="s">
        <v>979</v>
      </c>
      <c r="R130" s="9" t="s">
        <v>923</v>
      </c>
      <c r="S130" s="12">
        <v>63</v>
      </c>
      <c r="U130" t="str">
        <f t="shared" si="2"/>
        <v>INTO EMERGENCY_CONTACT VALUES (129,'Hanna','Moos','290-181-7483','relatives',63)</v>
      </c>
    </row>
    <row r="131" spans="14:21" x14ac:dyDescent="0.25">
      <c r="N131">
        <v>130</v>
      </c>
      <c r="O131" t="s">
        <v>775</v>
      </c>
      <c r="P131" t="s">
        <v>756</v>
      </c>
      <c r="Q131" s="14" t="s">
        <v>980</v>
      </c>
      <c r="R131" s="9" t="s">
        <v>921</v>
      </c>
      <c r="S131" s="12">
        <v>63</v>
      </c>
      <c r="U131" t="str">
        <f t="shared" ref="U131:U194" si="3">"INTO EMERGENCY_CONTACT VALUES ("&amp;N131&amp;",'"&amp;O131&amp;"','"&amp;P131&amp;"','"&amp;Q131&amp;"','"&amp;R131&amp;"',"&amp;S131&amp;")"</f>
        <v>INTO EMERGENCY_CONTACT VALUES (130,'Fred','Citeaux','586-963-1222','primary physician',63)</v>
      </c>
    </row>
    <row r="132" spans="14:21" x14ac:dyDescent="0.25">
      <c r="N132">
        <v>131</v>
      </c>
      <c r="O132" t="s">
        <v>248</v>
      </c>
      <c r="P132" t="s">
        <v>757</v>
      </c>
      <c r="Q132" s="14" t="s">
        <v>981</v>
      </c>
      <c r="R132" s="9" t="s">
        <v>922</v>
      </c>
      <c r="S132" s="12">
        <v>64</v>
      </c>
      <c r="U132" t="str">
        <f t="shared" si="3"/>
        <v>INTO EMERGENCY_CONTACT VALUES (131,'Martin','Summer','297-240-4870','spouse',64)</v>
      </c>
    </row>
    <row r="133" spans="14:21" x14ac:dyDescent="0.25">
      <c r="N133">
        <v>132</v>
      </c>
      <c r="O133" t="s">
        <v>776</v>
      </c>
      <c r="P133" t="s">
        <v>758</v>
      </c>
      <c r="Q133" s="14" t="s">
        <v>982</v>
      </c>
      <c r="R133" s="9" t="s">
        <v>921</v>
      </c>
      <c r="S133" s="12">
        <v>64</v>
      </c>
      <c r="U133" t="str">
        <f t="shared" si="3"/>
        <v>INTO EMERGENCY_CONTACT VALUES (132,'Laurence','Lebihan','991-530-6335','primary physician',64)</v>
      </c>
    </row>
    <row r="134" spans="14:21" x14ac:dyDescent="0.25">
      <c r="N134">
        <v>133</v>
      </c>
      <c r="O134" t="s">
        <v>777</v>
      </c>
      <c r="P134" t="s">
        <v>759</v>
      </c>
      <c r="Q134" s="14" t="s">
        <v>983</v>
      </c>
      <c r="R134" s="9" t="s">
        <v>923</v>
      </c>
      <c r="S134" s="12">
        <v>65</v>
      </c>
      <c r="U134" t="str">
        <f t="shared" si="3"/>
        <v>INTO EMERGENCY_CONTACT VALUES (133,'Elizabeth','Lincoln','442-885-8945','relatives',65)</v>
      </c>
    </row>
    <row r="135" spans="14:21" x14ac:dyDescent="0.25">
      <c r="N135">
        <v>134</v>
      </c>
      <c r="O135" t="s">
        <v>778</v>
      </c>
      <c r="P135" t="s">
        <v>760</v>
      </c>
      <c r="Q135" s="14" t="s">
        <v>984</v>
      </c>
      <c r="R135" s="9" t="s">
        <v>921</v>
      </c>
      <c r="S135" s="12">
        <v>65</v>
      </c>
      <c r="U135" t="str">
        <f t="shared" si="3"/>
        <v>INTO EMERGENCY_CONTACT VALUES (134,'Howard','Snyder','326-520-0634','primary physician',65)</v>
      </c>
    </row>
    <row r="136" spans="14:21" x14ac:dyDescent="0.25">
      <c r="N136">
        <v>135</v>
      </c>
      <c r="O136" t="s">
        <v>779</v>
      </c>
      <c r="P136" t="s">
        <v>572</v>
      </c>
      <c r="Q136" s="14" t="s">
        <v>985</v>
      </c>
      <c r="R136" s="9" t="s">
        <v>922</v>
      </c>
      <c r="S136" s="12">
        <v>66</v>
      </c>
      <c r="U136" t="str">
        <f t="shared" si="3"/>
        <v>INTO EMERGENCY_CONTACT VALUES (135,'Yoshi','Latimer','640-544-9595','spouse',66)</v>
      </c>
    </row>
    <row r="137" spans="14:21" x14ac:dyDescent="0.25">
      <c r="N137">
        <v>136</v>
      </c>
      <c r="O137" t="s">
        <v>780</v>
      </c>
      <c r="P137" t="s">
        <v>761</v>
      </c>
      <c r="Q137" s="14" t="s">
        <v>986</v>
      </c>
      <c r="R137" s="9" t="s">
        <v>921</v>
      </c>
      <c r="S137" s="12">
        <v>66</v>
      </c>
      <c r="U137" t="str">
        <f t="shared" si="3"/>
        <v>INTO EMERGENCY_CONTACT VALUES (136,'John','Steel','120-267-0480','primary physician',66)</v>
      </c>
    </row>
    <row r="138" spans="14:21" x14ac:dyDescent="0.25">
      <c r="N138">
        <v>137</v>
      </c>
      <c r="O138" t="s">
        <v>781</v>
      </c>
      <c r="P138" t="s">
        <v>762</v>
      </c>
      <c r="Q138" s="14" t="s">
        <v>987</v>
      </c>
      <c r="R138" s="9" t="s">
        <v>923</v>
      </c>
      <c r="S138" s="12">
        <v>67</v>
      </c>
      <c r="U138" t="str">
        <f t="shared" si="3"/>
        <v>INTO EMERGENCY_CONTACT VALUES (137,'Jaime','Yorres','727-779-8503','relatives',67)</v>
      </c>
    </row>
    <row r="139" spans="14:21" x14ac:dyDescent="0.25">
      <c r="N139">
        <v>138</v>
      </c>
      <c r="O139" t="s">
        <v>782</v>
      </c>
      <c r="P139" t="s">
        <v>763</v>
      </c>
      <c r="Q139" s="14" t="s">
        <v>988</v>
      </c>
      <c r="R139" s="9" t="s">
        <v>921</v>
      </c>
      <c r="S139" s="12">
        <v>67</v>
      </c>
      <c r="U139" t="str">
        <f t="shared" si="3"/>
        <v>INTO EMERGENCY_CONTACT VALUES (138,'Fran','Wilson','537-904-8861','primary physician',67)</v>
      </c>
    </row>
    <row r="140" spans="14:21" x14ac:dyDescent="0.25">
      <c r="N140">
        <v>139</v>
      </c>
      <c r="O140" t="s">
        <v>783</v>
      </c>
      <c r="P140" t="s">
        <v>764</v>
      </c>
      <c r="Q140" s="14" t="s">
        <v>989</v>
      </c>
      <c r="R140" s="9" t="s">
        <v>922</v>
      </c>
      <c r="S140" s="12">
        <v>68</v>
      </c>
      <c r="U140" t="str">
        <f t="shared" si="3"/>
        <v>INTO EMERGENCY_CONTACT VALUES (139,'Rene','Phillips','924-806-8475','spouse',68)</v>
      </c>
    </row>
    <row r="141" spans="14:21" x14ac:dyDescent="0.25">
      <c r="N141">
        <v>140</v>
      </c>
      <c r="O141" t="s">
        <v>784</v>
      </c>
      <c r="P141" t="s">
        <v>763</v>
      </c>
      <c r="Q141" s="14" t="s">
        <v>990</v>
      </c>
      <c r="R141" s="9" t="s">
        <v>921</v>
      </c>
      <c r="S141" s="12">
        <v>68</v>
      </c>
      <c r="U141" t="str">
        <f t="shared" si="3"/>
        <v>INTO EMERGENCY_CONTACT VALUES (140,'Paula','Wilson','657-988-3189','primary physician',68)</v>
      </c>
    </row>
    <row r="142" spans="14:21" x14ac:dyDescent="0.25">
      <c r="N142">
        <v>141</v>
      </c>
      <c r="O142" t="s">
        <v>785</v>
      </c>
      <c r="P142" t="s">
        <v>765</v>
      </c>
      <c r="Q142" s="14" t="s">
        <v>991</v>
      </c>
      <c r="R142" s="9" t="s">
        <v>923</v>
      </c>
      <c r="S142" s="12">
        <v>69</v>
      </c>
      <c r="U142" t="str">
        <f t="shared" si="3"/>
        <v>INTO EMERGENCY_CONTACT VALUES (141,'Jose','Pavarotti','389-728-5414','relatives',69)</v>
      </c>
    </row>
    <row r="143" spans="14:21" x14ac:dyDescent="0.25">
      <c r="N143">
        <v>142</v>
      </c>
      <c r="O143" t="s">
        <v>786</v>
      </c>
      <c r="P143" t="s">
        <v>766</v>
      </c>
      <c r="Q143" s="14" t="s">
        <v>992</v>
      </c>
      <c r="R143" s="9" t="s">
        <v>921</v>
      </c>
      <c r="S143" s="12">
        <v>69</v>
      </c>
      <c r="U143" t="str">
        <f t="shared" si="3"/>
        <v>INTO EMERGENCY_CONTACT VALUES (142,'Art','Braunschweiger','802-725-2575','primary physician',69)</v>
      </c>
    </row>
    <row r="144" spans="14:21" x14ac:dyDescent="0.25">
      <c r="N144">
        <v>143</v>
      </c>
      <c r="O144" t="s">
        <v>787</v>
      </c>
      <c r="P144" t="s">
        <v>767</v>
      </c>
      <c r="Q144" s="14" t="s">
        <v>993</v>
      </c>
      <c r="R144" s="9" t="s">
        <v>922</v>
      </c>
      <c r="S144" s="12">
        <v>70</v>
      </c>
      <c r="U144" t="str">
        <f t="shared" si="3"/>
        <v>INTO EMERGENCY_CONTACT VALUES (143,'Liz','Nixon','594-711-1782','spouse',70)</v>
      </c>
    </row>
    <row r="145" spans="14:21" x14ac:dyDescent="0.25">
      <c r="N145">
        <v>144</v>
      </c>
      <c r="O145" t="s">
        <v>788</v>
      </c>
      <c r="P145" t="s">
        <v>768</v>
      </c>
      <c r="Q145" s="14" t="s">
        <v>994</v>
      </c>
      <c r="R145" s="9" t="s">
        <v>921</v>
      </c>
      <c r="S145" s="12">
        <v>70</v>
      </c>
      <c r="U145" t="str">
        <f t="shared" si="3"/>
        <v>INTO EMERGENCY_CONTACT VALUES (144,'Liu','Wong','889-886-4579','primary physician',70)</v>
      </c>
    </row>
    <row r="146" spans="14:21" x14ac:dyDescent="0.25">
      <c r="N146">
        <v>145</v>
      </c>
      <c r="O146" t="s">
        <v>789</v>
      </c>
      <c r="P146" t="s">
        <v>769</v>
      </c>
      <c r="Q146" s="14" t="s">
        <v>995</v>
      </c>
      <c r="R146" s="9" t="s">
        <v>923</v>
      </c>
      <c r="S146" s="12">
        <v>71</v>
      </c>
      <c r="U146" t="str">
        <f t="shared" si="3"/>
        <v>INTO EMERGENCY_CONTACT VALUES (145,'Helvetius','Nagy','589-720-0354','relatives',71)</v>
      </c>
    </row>
    <row r="147" spans="14:21" x14ac:dyDescent="0.25">
      <c r="N147">
        <v>146</v>
      </c>
      <c r="O147" t="s">
        <v>790</v>
      </c>
      <c r="P147" t="s">
        <v>770</v>
      </c>
      <c r="Q147" s="14" t="s">
        <v>996</v>
      </c>
      <c r="R147" s="9" t="s">
        <v>921</v>
      </c>
      <c r="S147" s="12">
        <v>71</v>
      </c>
      <c r="U147" t="str">
        <f t="shared" si="3"/>
        <v>INTO EMERGENCY_CONTACT VALUES (146,'Karl','Jablonski','766-250-3033','primary physician',71)</v>
      </c>
    </row>
    <row r="148" spans="14:21" x14ac:dyDescent="0.25">
      <c r="N148">
        <v>147</v>
      </c>
      <c r="O148" t="s">
        <v>822</v>
      </c>
      <c r="P148" t="s">
        <v>823</v>
      </c>
      <c r="Q148" s="14" t="s">
        <v>997</v>
      </c>
      <c r="R148" s="9" t="s">
        <v>921</v>
      </c>
      <c r="S148" s="12">
        <v>72</v>
      </c>
      <c r="U148" t="str">
        <f t="shared" si="3"/>
        <v>INTO EMERGENCY_CONTACT VALUES (147,'Marcelo','Hausler','212-417-3916','primary physician',72)</v>
      </c>
    </row>
    <row r="149" spans="14:21" x14ac:dyDescent="0.25">
      <c r="N149">
        <v>148</v>
      </c>
      <c r="O149" t="s">
        <v>824</v>
      </c>
      <c r="P149" t="s">
        <v>825</v>
      </c>
      <c r="Q149" s="14" t="s">
        <v>998</v>
      </c>
      <c r="R149" s="9" t="s">
        <v>922</v>
      </c>
      <c r="S149" s="12">
        <v>72</v>
      </c>
      <c r="U149" t="str">
        <f t="shared" si="3"/>
        <v>INTO EMERGENCY_CONTACT VALUES (148,'Jaimie','Tannenbaum','455-252-6682','spouse',72)</v>
      </c>
    </row>
    <row r="150" spans="14:21" x14ac:dyDescent="0.25">
      <c r="N150">
        <v>149</v>
      </c>
      <c r="O150" t="s">
        <v>826</v>
      </c>
      <c r="P150" t="s">
        <v>827</v>
      </c>
      <c r="Q150" s="14" t="s">
        <v>999</v>
      </c>
      <c r="R150" s="9" t="s">
        <v>921</v>
      </c>
      <c r="S150" s="12">
        <v>73</v>
      </c>
      <c r="U150" t="str">
        <f t="shared" si="3"/>
        <v>INTO EMERGENCY_CONTACT VALUES (149,'Sigrid','Loesch','429-725-9631','primary physician',73)</v>
      </c>
    </row>
    <row r="151" spans="14:21" x14ac:dyDescent="0.25">
      <c r="N151">
        <v>150</v>
      </c>
      <c r="O151" t="s">
        <v>828</v>
      </c>
      <c r="P151" t="s">
        <v>829</v>
      </c>
      <c r="Q151" s="14" t="s">
        <v>1000</v>
      </c>
      <c r="R151" s="9" t="s">
        <v>923</v>
      </c>
      <c r="S151" s="12">
        <v>73</v>
      </c>
      <c r="U151" t="str">
        <f t="shared" si="3"/>
        <v>INTO EMERGENCY_CONTACT VALUES (150,'Rhea','Crotty','822-498-1409','relatives',73)</v>
      </c>
    </row>
    <row r="152" spans="14:21" x14ac:dyDescent="0.25">
      <c r="N152">
        <v>151</v>
      </c>
      <c r="O152" t="s">
        <v>830</v>
      </c>
      <c r="P152" t="s">
        <v>831</v>
      </c>
      <c r="Q152" s="14" t="s">
        <v>1001</v>
      </c>
      <c r="R152" s="9" t="s">
        <v>921</v>
      </c>
      <c r="S152" s="12">
        <v>74</v>
      </c>
      <c r="U152" t="str">
        <f t="shared" si="3"/>
        <v>INTO EMERGENCY_CONTACT VALUES (151,'Lorine','Mok','806-259-0995','primary physician',74)</v>
      </c>
    </row>
    <row r="153" spans="14:21" x14ac:dyDescent="0.25">
      <c r="N153">
        <v>152</v>
      </c>
      <c r="O153" t="s">
        <v>832</v>
      </c>
      <c r="P153" t="s">
        <v>833</v>
      </c>
      <c r="Q153" s="14" t="s">
        <v>1002</v>
      </c>
      <c r="R153" s="9" t="s">
        <v>922</v>
      </c>
      <c r="S153" s="12">
        <v>74</v>
      </c>
      <c r="U153" t="str">
        <f t="shared" si="3"/>
        <v>INTO EMERGENCY_CONTACT VALUES (152,'Wiley','Carrera','157-614-6082','spouse',74)</v>
      </c>
    </row>
    <row r="154" spans="14:21" x14ac:dyDescent="0.25">
      <c r="N154">
        <v>153</v>
      </c>
      <c r="O154" t="s">
        <v>834</v>
      </c>
      <c r="P154" t="s">
        <v>835</v>
      </c>
      <c r="Q154" s="14" t="s">
        <v>1003</v>
      </c>
      <c r="R154" s="9" t="s">
        <v>921</v>
      </c>
      <c r="S154" s="12">
        <v>75</v>
      </c>
      <c r="U154" t="str">
        <f t="shared" si="3"/>
        <v>INTO EMERGENCY_CONTACT VALUES (153,'Cherly','Lastinger','383-653-8876','primary physician',75)</v>
      </c>
    </row>
    <row r="155" spans="14:21" x14ac:dyDescent="0.25">
      <c r="N155">
        <v>154</v>
      </c>
      <c r="O155" t="s">
        <v>836</v>
      </c>
      <c r="P155" t="s">
        <v>837</v>
      </c>
      <c r="Q155" s="14" t="s">
        <v>1004</v>
      </c>
      <c r="R155" s="9" t="s">
        <v>923</v>
      </c>
      <c r="S155" s="12">
        <v>75</v>
      </c>
      <c r="U155" t="str">
        <f t="shared" si="3"/>
        <v>INTO EMERGENCY_CONTACT VALUES (154,'Katerine','Mcmillon','661-726-5687','relatives',75)</v>
      </c>
    </row>
    <row r="156" spans="14:21" x14ac:dyDescent="0.25">
      <c r="N156">
        <v>155</v>
      </c>
      <c r="O156" t="s">
        <v>838</v>
      </c>
      <c r="P156" t="s">
        <v>839</v>
      </c>
      <c r="Q156" s="14" t="s">
        <v>1005</v>
      </c>
      <c r="R156" s="9" t="s">
        <v>921</v>
      </c>
      <c r="S156" s="12">
        <v>75</v>
      </c>
      <c r="U156" t="str">
        <f t="shared" si="3"/>
        <v>INTO EMERGENCY_CONTACT VALUES (155,'Raeann','Prosser','394-484-8635','primary physician',75)</v>
      </c>
    </row>
    <row r="157" spans="14:21" x14ac:dyDescent="0.25">
      <c r="N157">
        <v>156</v>
      </c>
      <c r="O157" t="s">
        <v>840</v>
      </c>
      <c r="P157" t="s">
        <v>841</v>
      </c>
      <c r="Q157" s="14" t="s">
        <v>1006</v>
      </c>
      <c r="R157" s="9" t="s">
        <v>922</v>
      </c>
      <c r="S157" s="12">
        <v>76</v>
      </c>
      <c r="U157" t="str">
        <f t="shared" si="3"/>
        <v>INTO EMERGENCY_CONTACT VALUES (156,'Teressa','Macinnis','841-842-5351','spouse',76)</v>
      </c>
    </row>
    <row r="158" spans="14:21" x14ac:dyDescent="0.25">
      <c r="N158">
        <v>157</v>
      </c>
      <c r="O158" t="s">
        <v>842</v>
      </c>
      <c r="P158" t="s">
        <v>244</v>
      </c>
      <c r="Q158" s="14" t="s">
        <v>1007</v>
      </c>
      <c r="R158" s="9" t="s">
        <v>921</v>
      </c>
      <c r="S158" s="12">
        <v>76</v>
      </c>
      <c r="U158" t="str">
        <f t="shared" si="3"/>
        <v>INTO EMERGENCY_CONTACT VALUES (157,'Armandina','Leary','760-328-6049','primary physician',76)</v>
      </c>
    </row>
    <row r="159" spans="14:21" x14ac:dyDescent="0.25">
      <c r="N159">
        <v>158</v>
      </c>
      <c r="O159" t="s">
        <v>843</v>
      </c>
      <c r="P159" t="s">
        <v>844</v>
      </c>
      <c r="Q159" s="14" t="s">
        <v>1008</v>
      </c>
      <c r="R159" s="9" t="s">
        <v>923</v>
      </c>
      <c r="S159" s="12">
        <v>77</v>
      </c>
      <c r="U159" t="str">
        <f t="shared" si="3"/>
        <v>INTO EMERGENCY_CONTACT VALUES (158,'Jodi','Zhu','930-294-0080','relatives',77)</v>
      </c>
    </row>
    <row r="160" spans="14:21" x14ac:dyDescent="0.25">
      <c r="N160">
        <v>159</v>
      </c>
      <c r="O160" t="s">
        <v>845</v>
      </c>
      <c r="P160" t="s">
        <v>846</v>
      </c>
      <c r="Q160" s="14" t="s">
        <v>1009</v>
      </c>
      <c r="R160" s="9" t="s">
        <v>921</v>
      </c>
      <c r="S160" s="12">
        <v>77</v>
      </c>
      <c r="U160" t="str">
        <f t="shared" si="3"/>
        <v>INTO EMERGENCY_CONTACT VALUES (159,'Maurine','Pinney','451-928-1815','primary physician',77)</v>
      </c>
    </row>
    <row r="161" spans="14:21" x14ac:dyDescent="0.25">
      <c r="N161">
        <v>160</v>
      </c>
      <c r="O161" t="s">
        <v>847</v>
      </c>
      <c r="P161" t="s">
        <v>848</v>
      </c>
      <c r="Q161" s="14" t="s">
        <v>1010</v>
      </c>
      <c r="R161" s="9" t="s">
        <v>922</v>
      </c>
      <c r="S161" s="12">
        <v>78</v>
      </c>
      <c r="U161" t="str">
        <f t="shared" si="3"/>
        <v>INTO EMERGENCY_CONTACT VALUES (160,'Janean','Yoshimura','259-650-1277','spouse',78)</v>
      </c>
    </row>
    <row r="162" spans="14:21" x14ac:dyDescent="0.25">
      <c r="N162">
        <v>161</v>
      </c>
      <c r="O162" t="s">
        <v>849</v>
      </c>
      <c r="P162" t="s">
        <v>850</v>
      </c>
      <c r="Q162" s="14" t="s">
        <v>1011</v>
      </c>
      <c r="R162" s="9" t="s">
        <v>921</v>
      </c>
      <c r="S162" s="12">
        <v>78</v>
      </c>
      <c r="U162" t="str">
        <f t="shared" si="3"/>
        <v>INTO EMERGENCY_CONTACT VALUES (161,'Lilla','Cheney','525-675-7543','primary physician',78)</v>
      </c>
    </row>
    <row r="163" spans="14:21" x14ac:dyDescent="0.25">
      <c r="N163">
        <v>162</v>
      </c>
      <c r="O163" t="s">
        <v>851</v>
      </c>
      <c r="P163" t="s">
        <v>852</v>
      </c>
      <c r="Q163" s="14" t="s">
        <v>1012</v>
      </c>
      <c r="R163" s="9" t="s">
        <v>923</v>
      </c>
      <c r="S163" s="12">
        <v>79</v>
      </c>
      <c r="U163" t="str">
        <f t="shared" si="3"/>
        <v>INTO EMERGENCY_CONTACT VALUES (162,'Marquerite','Peavey','123-409-9286','relatives',79)</v>
      </c>
    </row>
    <row r="164" spans="14:21" x14ac:dyDescent="0.25">
      <c r="N164">
        <v>163</v>
      </c>
      <c r="O164" t="s">
        <v>853</v>
      </c>
      <c r="P164" t="s">
        <v>854</v>
      </c>
      <c r="Q164" s="14" t="s">
        <v>1013</v>
      </c>
      <c r="R164" s="9" t="s">
        <v>921</v>
      </c>
      <c r="S164" s="12">
        <v>79</v>
      </c>
      <c r="U164" t="str">
        <f t="shared" si="3"/>
        <v>INTO EMERGENCY_CONTACT VALUES (163,'Desirae','Settle','377-824-2566','primary physician',79)</v>
      </c>
    </row>
    <row r="165" spans="14:21" x14ac:dyDescent="0.25">
      <c r="N165">
        <v>164</v>
      </c>
      <c r="O165" t="s">
        <v>855</v>
      </c>
      <c r="P165" t="s">
        <v>856</v>
      </c>
      <c r="Q165" s="14" t="s">
        <v>1014</v>
      </c>
      <c r="R165" s="9" t="s">
        <v>922</v>
      </c>
      <c r="S165" s="12">
        <v>80</v>
      </c>
      <c r="U165" t="str">
        <f t="shared" si="3"/>
        <v>INTO EMERGENCY_CONTACT VALUES (164,'Terry','Dahlke','203-698-8236','spouse',80)</v>
      </c>
    </row>
    <row r="166" spans="14:21" x14ac:dyDescent="0.25">
      <c r="N166">
        <v>165</v>
      </c>
      <c r="O166" t="s">
        <v>857</v>
      </c>
      <c r="P166" t="s">
        <v>858</v>
      </c>
      <c r="Q166" s="14" t="s">
        <v>1015</v>
      </c>
      <c r="R166" s="9" t="s">
        <v>921</v>
      </c>
      <c r="S166" s="12">
        <v>80</v>
      </c>
      <c r="U166" t="str">
        <f t="shared" si="3"/>
        <v>INTO EMERGENCY_CONTACT VALUES (165,'Dexter','Minger','719-527-6956','primary physician',80)</v>
      </c>
    </row>
    <row r="167" spans="14:21" x14ac:dyDescent="0.25">
      <c r="N167">
        <v>166</v>
      </c>
      <c r="O167" t="s">
        <v>859</v>
      </c>
      <c r="P167" t="s">
        <v>860</v>
      </c>
      <c r="Q167" s="14" t="s">
        <v>1016</v>
      </c>
      <c r="R167" s="9" t="s">
        <v>923</v>
      </c>
      <c r="S167" s="12">
        <v>81</v>
      </c>
      <c r="U167" t="str">
        <f t="shared" si="3"/>
        <v>INTO EMERGENCY_CONTACT VALUES (166,'Halley','Higginson','794-139-0801','relatives',81)</v>
      </c>
    </row>
    <row r="168" spans="14:21" x14ac:dyDescent="0.25">
      <c r="N168">
        <v>167</v>
      </c>
      <c r="O168" t="s">
        <v>861</v>
      </c>
      <c r="P168" t="s">
        <v>862</v>
      </c>
      <c r="Q168" s="14" t="s">
        <v>1017</v>
      </c>
      <c r="R168" s="9" t="s">
        <v>921</v>
      </c>
      <c r="S168" s="12">
        <v>81</v>
      </c>
      <c r="U168" t="str">
        <f t="shared" si="3"/>
        <v>INTO EMERGENCY_CONTACT VALUES (167,'Gale','Heth','990-901-4808','primary physician',81)</v>
      </c>
    </row>
    <row r="169" spans="14:21" x14ac:dyDescent="0.25">
      <c r="N169">
        <v>168</v>
      </c>
      <c r="O169" t="s">
        <v>863</v>
      </c>
      <c r="P169" t="s">
        <v>864</v>
      </c>
      <c r="Q169" s="14" t="s">
        <v>1018</v>
      </c>
      <c r="R169" s="9" t="s">
        <v>922</v>
      </c>
      <c r="S169" s="12">
        <v>82</v>
      </c>
      <c r="U169" t="str">
        <f t="shared" si="3"/>
        <v>INTO EMERGENCY_CONTACT VALUES (168,'Kina','Montoro','325-704-6223','spouse',82)</v>
      </c>
    </row>
    <row r="170" spans="14:21" x14ac:dyDescent="0.25">
      <c r="N170">
        <v>169</v>
      </c>
      <c r="O170" t="s">
        <v>865</v>
      </c>
      <c r="P170" t="s">
        <v>866</v>
      </c>
      <c r="Q170" s="14" t="s">
        <v>1019</v>
      </c>
      <c r="R170" s="9" t="s">
        <v>921</v>
      </c>
      <c r="S170" s="12">
        <v>82</v>
      </c>
      <c r="U170" t="str">
        <f t="shared" si="3"/>
        <v>INTO EMERGENCY_CONTACT VALUES (169,'Dedra','Blanck','916-465-6011','primary physician',82)</v>
      </c>
    </row>
    <row r="171" spans="14:21" x14ac:dyDescent="0.25">
      <c r="N171">
        <v>170</v>
      </c>
      <c r="O171" t="s">
        <v>867</v>
      </c>
      <c r="P171" t="s">
        <v>868</v>
      </c>
      <c r="Q171" s="14" t="s">
        <v>1020</v>
      </c>
      <c r="R171" s="9" t="s">
        <v>923</v>
      </c>
      <c r="S171" s="12">
        <v>83</v>
      </c>
      <c r="U171" t="str">
        <f t="shared" si="3"/>
        <v>INTO EMERGENCY_CONTACT VALUES (170,'Ouida','Vance','920-742-0639','relatives',83)</v>
      </c>
    </row>
    <row r="172" spans="14:21" x14ac:dyDescent="0.25">
      <c r="N172">
        <v>171</v>
      </c>
      <c r="O172" t="s">
        <v>869</v>
      </c>
      <c r="P172" t="s">
        <v>870</v>
      </c>
      <c r="Q172" s="14" t="s">
        <v>1021</v>
      </c>
      <c r="R172" s="9" t="s">
        <v>921</v>
      </c>
      <c r="S172" s="12">
        <v>83</v>
      </c>
      <c r="U172" t="str">
        <f t="shared" si="3"/>
        <v>INTO EMERGENCY_CONTACT VALUES (171,'Carlee','Wilkens','369-955-1857','primary physician',83)</v>
      </c>
    </row>
    <row r="173" spans="14:21" x14ac:dyDescent="0.25">
      <c r="N173">
        <v>172</v>
      </c>
      <c r="O173" t="s">
        <v>871</v>
      </c>
      <c r="P173" t="s">
        <v>872</v>
      </c>
      <c r="Q173" s="14" t="s">
        <v>1022</v>
      </c>
      <c r="R173" s="9" t="s">
        <v>922</v>
      </c>
      <c r="S173" s="12">
        <v>84</v>
      </c>
      <c r="U173" t="str">
        <f t="shared" si="3"/>
        <v>INTO EMERGENCY_CONTACT VALUES (172,'Johana','Saur','366-917-7181','spouse',84)</v>
      </c>
    </row>
    <row r="174" spans="14:21" x14ac:dyDescent="0.25">
      <c r="N174">
        <v>173</v>
      </c>
      <c r="O174" t="s">
        <v>873</v>
      </c>
      <c r="P174" t="s">
        <v>874</v>
      </c>
      <c r="Q174" s="14" t="s">
        <v>1023</v>
      </c>
      <c r="R174" s="9" t="s">
        <v>921</v>
      </c>
      <c r="S174" s="12">
        <v>84</v>
      </c>
      <c r="U174" t="str">
        <f t="shared" si="3"/>
        <v>INTO EMERGENCY_CONTACT VALUES (173,'Hassie','Main','661-431-9452','primary physician',84)</v>
      </c>
    </row>
    <row r="175" spans="14:21" x14ac:dyDescent="0.25">
      <c r="N175">
        <v>174</v>
      </c>
      <c r="O175" t="s">
        <v>875</v>
      </c>
      <c r="P175" t="s">
        <v>876</v>
      </c>
      <c r="Q175" s="14" t="s">
        <v>970</v>
      </c>
      <c r="R175" s="9" t="s">
        <v>922</v>
      </c>
      <c r="S175" s="12">
        <v>85</v>
      </c>
      <c r="U175" t="str">
        <f t="shared" si="3"/>
        <v>INTO EMERGENCY_CONTACT VALUES (174,'Beryl','Knobel','391-373-3064','spouse',85)</v>
      </c>
    </row>
    <row r="176" spans="14:21" x14ac:dyDescent="0.25">
      <c r="N176">
        <v>175</v>
      </c>
      <c r="O176" t="s">
        <v>877</v>
      </c>
      <c r="P176" t="s">
        <v>878</v>
      </c>
      <c r="Q176" s="14" t="s">
        <v>971</v>
      </c>
      <c r="R176" s="9" t="s">
        <v>921</v>
      </c>
      <c r="S176" s="12">
        <v>85</v>
      </c>
      <c r="U176" t="str">
        <f t="shared" si="3"/>
        <v>INTO EMERGENCY_CONTACT VALUES (175,'Patty','Blackmore','683-144-9517','primary physician',85)</v>
      </c>
    </row>
    <row r="177" spans="14:21" x14ac:dyDescent="0.25">
      <c r="N177">
        <v>176</v>
      </c>
      <c r="O177" t="s">
        <v>879</v>
      </c>
      <c r="P177" t="s">
        <v>880</v>
      </c>
      <c r="Q177" s="14" t="s">
        <v>972</v>
      </c>
      <c r="R177" s="9" t="s">
        <v>923</v>
      </c>
      <c r="S177" s="12">
        <v>86</v>
      </c>
      <c r="U177" t="str">
        <f t="shared" si="3"/>
        <v>INTO EMERGENCY_CONTACT VALUES (176,'Desire','Lebouef','528-280-3816','relatives',86)</v>
      </c>
    </row>
    <row r="178" spans="14:21" x14ac:dyDescent="0.25">
      <c r="N178">
        <v>177</v>
      </c>
      <c r="O178" t="s">
        <v>881</v>
      </c>
      <c r="P178" t="s">
        <v>882</v>
      </c>
      <c r="Q178" s="14" t="s">
        <v>973</v>
      </c>
      <c r="R178" s="9" t="s">
        <v>921</v>
      </c>
      <c r="S178" s="12">
        <v>86</v>
      </c>
      <c r="U178" t="str">
        <f t="shared" si="3"/>
        <v>INTO EMERGENCY_CONTACT VALUES (177,'Elayne','Cesare','305-138-6166','primary physician',86)</v>
      </c>
    </row>
    <row r="179" spans="14:21" x14ac:dyDescent="0.25">
      <c r="N179">
        <v>178</v>
      </c>
      <c r="O179" t="s">
        <v>883</v>
      </c>
      <c r="P179" t="s">
        <v>884</v>
      </c>
      <c r="Q179" s="14" t="s">
        <v>974</v>
      </c>
      <c r="R179" s="9" t="s">
        <v>922</v>
      </c>
      <c r="S179" s="12">
        <v>87</v>
      </c>
      <c r="U179" t="str">
        <f t="shared" si="3"/>
        <v>INTO EMERGENCY_CONTACT VALUES (178,'Moses','Makin','281-730-9933','spouse',87)</v>
      </c>
    </row>
    <row r="180" spans="14:21" x14ac:dyDescent="0.25">
      <c r="N180">
        <v>179</v>
      </c>
      <c r="O180" t="s">
        <v>885</v>
      </c>
      <c r="P180" t="s">
        <v>886</v>
      </c>
      <c r="Q180" s="14" t="s">
        <v>975</v>
      </c>
      <c r="R180" s="9" t="s">
        <v>921</v>
      </c>
      <c r="S180" s="12">
        <v>87</v>
      </c>
      <c r="U180" t="str">
        <f t="shared" si="3"/>
        <v>INTO EMERGENCY_CONTACT VALUES (179,'Lucila','Riddle','195-254-3581','primary physician',87)</v>
      </c>
    </row>
    <row r="181" spans="14:21" x14ac:dyDescent="0.25">
      <c r="N181">
        <v>180</v>
      </c>
      <c r="O181" t="s">
        <v>887</v>
      </c>
      <c r="P181" t="s">
        <v>888</v>
      </c>
      <c r="Q181" s="14" t="s">
        <v>976</v>
      </c>
      <c r="R181" s="9" t="s">
        <v>923</v>
      </c>
      <c r="S181" s="12">
        <v>88</v>
      </c>
      <c r="U181" t="str">
        <f t="shared" si="3"/>
        <v>INTO EMERGENCY_CONTACT VALUES (180,'Takisha','Crispin','807-371-0341','relatives',88)</v>
      </c>
    </row>
    <row r="182" spans="14:21" x14ac:dyDescent="0.25">
      <c r="N182">
        <v>181</v>
      </c>
      <c r="O182" t="s">
        <v>889</v>
      </c>
      <c r="P182" t="s">
        <v>890</v>
      </c>
      <c r="Q182" s="14" t="s">
        <v>977</v>
      </c>
      <c r="R182" s="9" t="s">
        <v>921</v>
      </c>
      <c r="S182" s="12">
        <v>88</v>
      </c>
      <c r="U182" t="str">
        <f t="shared" si="3"/>
        <v>INTO EMERGENCY_CONTACT VALUES (181,'Tiffany','Lebleu','563-106-1789','primary physician',88)</v>
      </c>
    </row>
    <row r="183" spans="14:21" x14ac:dyDescent="0.25">
      <c r="N183">
        <v>182</v>
      </c>
      <c r="O183" t="s">
        <v>891</v>
      </c>
      <c r="P183" t="s">
        <v>892</v>
      </c>
      <c r="Q183" s="14" t="s">
        <v>978</v>
      </c>
      <c r="R183" s="9" t="s">
        <v>922</v>
      </c>
      <c r="S183" s="12">
        <v>89</v>
      </c>
      <c r="U183" t="str">
        <f t="shared" si="3"/>
        <v>INTO EMERGENCY_CONTACT VALUES (182,'Jacinda','Malin','589-414-5874','spouse',89)</v>
      </c>
    </row>
    <row r="184" spans="14:21" x14ac:dyDescent="0.25">
      <c r="N184">
        <v>183</v>
      </c>
      <c r="O184" t="s">
        <v>893</v>
      </c>
      <c r="P184" t="s">
        <v>894</v>
      </c>
      <c r="Q184" s="14" t="s">
        <v>979</v>
      </c>
      <c r="R184" s="9" t="s">
        <v>921</v>
      </c>
      <c r="S184" s="12">
        <v>89</v>
      </c>
      <c r="U184" t="str">
        <f t="shared" si="3"/>
        <v>INTO EMERGENCY_CONTACT VALUES (183,'Helga','Grossman','290-181-7483','primary physician',89)</v>
      </c>
    </row>
    <row r="185" spans="14:21" x14ac:dyDescent="0.25">
      <c r="N185">
        <v>184</v>
      </c>
      <c r="O185" t="s">
        <v>895</v>
      </c>
      <c r="P185" t="s">
        <v>896</v>
      </c>
      <c r="Q185" s="14" t="s">
        <v>980</v>
      </c>
      <c r="R185" s="9" t="s">
        <v>923</v>
      </c>
      <c r="S185" s="12">
        <v>90</v>
      </c>
      <c r="U185" t="str">
        <f t="shared" si="3"/>
        <v>INTO EMERGENCY_CONTACT VALUES (184,'Irving','Etzel','586-963-1222','relatives',90)</v>
      </c>
    </row>
    <row r="186" spans="14:21" x14ac:dyDescent="0.25">
      <c r="N186">
        <v>185</v>
      </c>
      <c r="O186" t="s">
        <v>897</v>
      </c>
      <c r="P186" t="s">
        <v>898</v>
      </c>
      <c r="Q186" s="14" t="s">
        <v>981</v>
      </c>
      <c r="R186" s="9" t="s">
        <v>921</v>
      </c>
      <c r="S186" s="12">
        <v>90</v>
      </c>
      <c r="U186" t="str">
        <f t="shared" si="3"/>
        <v>INTO EMERGENCY_CONTACT VALUES (185,'Shiloh','Blankenbaker','297-240-4870','primary physician',90)</v>
      </c>
    </row>
    <row r="187" spans="14:21" x14ac:dyDescent="0.25">
      <c r="N187">
        <v>186</v>
      </c>
      <c r="O187" t="s">
        <v>899</v>
      </c>
      <c r="P187" t="s">
        <v>900</v>
      </c>
      <c r="Q187" s="14" t="s">
        <v>982</v>
      </c>
      <c r="R187" s="9" t="s">
        <v>922</v>
      </c>
      <c r="S187" s="12">
        <v>91</v>
      </c>
      <c r="U187" t="str">
        <f t="shared" si="3"/>
        <v>INTO EMERGENCY_CONTACT VALUES (186,'Jo','Reno','991-530-6335','spouse',91)</v>
      </c>
    </row>
    <row r="188" spans="14:21" x14ac:dyDescent="0.25">
      <c r="N188">
        <v>187</v>
      </c>
      <c r="O188" t="s">
        <v>901</v>
      </c>
      <c r="P188" t="s">
        <v>902</v>
      </c>
      <c r="Q188" s="14" t="s">
        <v>983</v>
      </c>
      <c r="R188" s="9" t="s">
        <v>921</v>
      </c>
      <c r="S188" s="12">
        <v>91</v>
      </c>
      <c r="U188" t="str">
        <f t="shared" si="3"/>
        <v>INTO EMERGENCY_CONTACT VALUES (187,'Kurtis','Flegle','442-885-8945','primary physician',91)</v>
      </c>
    </row>
    <row r="189" spans="14:21" x14ac:dyDescent="0.25">
      <c r="N189">
        <v>188</v>
      </c>
      <c r="O189" t="s">
        <v>903</v>
      </c>
      <c r="P189" t="s">
        <v>904</v>
      </c>
      <c r="Q189" s="14" t="s">
        <v>984</v>
      </c>
      <c r="R189" s="9" t="s">
        <v>922</v>
      </c>
      <c r="S189" s="12">
        <v>91</v>
      </c>
      <c r="U189" t="str">
        <f t="shared" si="3"/>
        <v>INTO EMERGENCY_CONTACT VALUES (188,'Alana','Levan','326-520-0634','spouse',91)</v>
      </c>
    </row>
    <row r="190" spans="14:21" x14ac:dyDescent="0.25">
      <c r="N190">
        <v>189</v>
      </c>
      <c r="O190" t="s">
        <v>905</v>
      </c>
      <c r="P190" t="s">
        <v>906</v>
      </c>
      <c r="Q190" s="14" t="s">
        <v>985</v>
      </c>
      <c r="R190" s="9" t="s">
        <v>921</v>
      </c>
      <c r="S190" s="12">
        <v>92</v>
      </c>
      <c r="U190" t="str">
        <f t="shared" si="3"/>
        <v>INTO EMERGENCY_CONTACT VALUES (189,'Sheldon','Leitz','640-544-9595','primary physician',92)</v>
      </c>
    </row>
    <row r="191" spans="14:21" x14ac:dyDescent="0.25">
      <c r="N191">
        <v>190</v>
      </c>
      <c r="O191" t="s">
        <v>907</v>
      </c>
      <c r="P191" t="s">
        <v>908</v>
      </c>
      <c r="Q191" s="14" t="s">
        <v>986</v>
      </c>
      <c r="R191" s="9" t="s">
        <v>923</v>
      </c>
      <c r="S191" s="12">
        <v>92</v>
      </c>
      <c r="U191" t="str">
        <f t="shared" si="3"/>
        <v>INTO EMERGENCY_CONTACT VALUES (190,'Julene','Christiansen','120-267-0480','relatives',92)</v>
      </c>
    </row>
    <row r="192" spans="14:21" x14ac:dyDescent="0.25">
      <c r="N192">
        <v>191</v>
      </c>
      <c r="O192" t="s">
        <v>909</v>
      </c>
      <c r="P192" t="s">
        <v>910</v>
      </c>
      <c r="Q192" s="14" t="s">
        <v>987</v>
      </c>
      <c r="R192" s="9" t="s">
        <v>921</v>
      </c>
      <c r="S192" s="12">
        <v>93</v>
      </c>
      <c r="U192" t="str">
        <f t="shared" si="3"/>
        <v>INTO EMERGENCY_CONTACT VALUES (191,'Shin','Wilder','727-779-8503','primary physician',93)</v>
      </c>
    </row>
    <row r="193" spans="14:21" x14ac:dyDescent="0.25">
      <c r="N193">
        <v>192</v>
      </c>
      <c r="O193" t="s">
        <v>911</v>
      </c>
      <c r="P193" t="s">
        <v>912</v>
      </c>
      <c r="Q193" s="14" t="s">
        <v>988</v>
      </c>
      <c r="R193" s="9" t="s">
        <v>922</v>
      </c>
      <c r="S193" s="12">
        <v>93</v>
      </c>
      <c r="U193" t="str">
        <f t="shared" si="3"/>
        <v>INTO EMERGENCY_CONTACT VALUES (192,'Viva','Couto','537-904-8861','spouse',93)</v>
      </c>
    </row>
    <row r="194" spans="14:21" x14ac:dyDescent="0.25">
      <c r="N194">
        <v>193</v>
      </c>
      <c r="O194" t="s">
        <v>913</v>
      </c>
      <c r="P194" t="s">
        <v>914</v>
      </c>
      <c r="Q194" s="14" t="s">
        <v>989</v>
      </c>
      <c r="R194" s="9" t="s">
        <v>921</v>
      </c>
      <c r="S194" s="12">
        <v>94</v>
      </c>
      <c r="U194" t="str">
        <f t="shared" si="3"/>
        <v>INTO EMERGENCY_CONTACT VALUES (193,'Merlin','Petrucci','924-806-8475','primary physician',94)</v>
      </c>
    </row>
    <row r="195" spans="14:21" x14ac:dyDescent="0.25">
      <c r="N195">
        <v>194</v>
      </c>
      <c r="O195" t="s">
        <v>915</v>
      </c>
      <c r="P195" t="s">
        <v>916</v>
      </c>
      <c r="Q195" s="14" t="s">
        <v>990</v>
      </c>
      <c r="R195" s="9" t="s">
        <v>923</v>
      </c>
      <c r="S195" s="12">
        <v>94</v>
      </c>
      <c r="U195" t="str">
        <f t="shared" ref="U195:U258" si="4">"INTO EMERGENCY_CONTACT VALUES ("&amp;N195&amp;",'"&amp;O195&amp;"','"&amp;P195&amp;"','"&amp;Q195&amp;"','"&amp;R195&amp;"',"&amp;S195&amp;")"</f>
        <v>INTO EMERGENCY_CONTACT VALUES (194,'Tabatha','Muck','657-988-3189','relatives',94)</v>
      </c>
    </row>
    <row r="196" spans="14:21" x14ac:dyDescent="0.25">
      <c r="N196">
        <v>195</v>
      </c>
      <c r="O196" t="s">
        <v>917</v>
      </c>
      <c r="P196" t="s">
        <v>918</v>
      </c>
      <c r="Q196" s="14" t="s">
        <v>991</v>
      </c>
      <c r="R196" s="9" t="s">
        <v>921</v>
      </c>
      <c r="S196" s="12">
        <v>95</v>
      </c>
      <c r="U196" t="str">
        <f t="shared" si="4"/>
        <v>INTO EMERGENCY_CONTACT VALUES (195,'Ramonita','Germany','389-728-5414','primary physician',95)</v>
      </c>
    </row>
    <row r="197" spans="14:21" x14ac:dyDescent="0.25">
      <c r="N197">
        <v>196</v>
      </c>
      <c r="O197" t="s">
        <v>919</v>
      </c>
      <c r="P197" t="s">
        <v>920</v>
      </c>
      <c r="Q197" s="14" t="s">
        <v>992</v>
      </c>
      <c r="R197" s="9" t="s">
        <v>922</v>
      </c>
      <c r="S197" s="12">
        <v>95</v>
      </c>
      <c r="U197" t="str">
        <f t="shared" si="4"/>
        <v>INTO EMERGENCY_CONTACT VALUES (196,'Chun','Chestnut','802-725-2575','spouse',95)</v>
      </c>
    </row>
    <row r="198" spans="14:21" x14ac:dyDescent="0.25">
      <c r="N198">
        <v>197</v>
      </c>
      <c r="O198" t="s">
        <v>843</v>
      </c>
      <c r="P198" t="s">
        <v>1024</v>
      </c>
      <c r="Q198" s="14" t="s">
        <v>970</v>
      </c>
      <c r="R198" s="9" t="s">
        <v>921</v>
      </c>
      <c r="S198" s="12">
        <v>96</v>
      </c>
      <c r="U198" t="str">
        <f t="shared" si="4"/>
        <v>INTO EMERGENCY_CONTACT VALUES (197,'Jodi','Finnie','391-373-3064','primary physician',96)</v>
      </c>
    </row>
    <row r="199" spans="14:21" x14ac:dyDescent="0.25">
      <c r="N199">
        <v>198</v>
      </c>
      <c r="O199" t="s">
        <v>1025</v>
      </c>
      <c r="P199" t="s">
        <v>1026</v>
      </c>
      <c r="Q199" s="14" t="s">
        <v>971</v>
      </c>
      <c r="R199" s="9" t="s">
        <v>923</v>
      </c>
      <c r="S199" s="12">
        <v>96</v>
      </c>
      <c r="U199" t="str">
        <f t="shared" si="4"/>
        <v>INTO EMERGENCY_CONTACT VALUES (198,'Clay','Yang','683-144-9517','relatives',96)</v>
      </c>
    </row>
    <row r="200" spans="14:21" x14ac:dyDescent="0.25">
      <c r="N200">
        <v>199</v>
      </c>
      <c r="O200" t="s">
        <v>1027</v>
      </c>
      <c r="P200" t="s">
        <v>1028</v>
      </c>
      <c r="Q200" s="14" t="s">
        <v>972</v>
      </c>
      <c r="R200" s="9" t="s">
        <v>921</v>
      </c>
      <c r="S200" s="12">
        <v>97</v>
      </c>
      <c r="U200" t="str">
        <f t="shared" si="4"/>
        <v>INTO EMERGENCY_CONTACT VALUES (199,'Jerrell','Coger','528-280-3816','primary physician',97)</v>
      </c>
    </row>
    <row r="201" spans="14:21" x14ac:dyDescent="0.25">
      <c r="N201">
        <v>200</v>
      </c>
      <c r="O201" t="s">
        <v>1029</v>
      </c>
      <c r="P201" t="s">
        <v>1030</v>
      </c>
      <c r="Q201" s="14" t="s">
        <v>973</v>
      </c>
      <c r="R201" s="9" t="s">
        <v>922</v>
      </c>
      <c r="S201" s="12">
        <v>97</v>
      </c>
      <c r="U201" t="str">
        <f t="shared" si="4"/>
        <v>INTO EMERGENCY_CONTACT VALUES (200,'Dorinda','Cookingham','305-138-6166','spouse',97)</v>
      </c>
    </row>
    <row r="202" spans="14:21" x14ac:dyDescent="0.25">
      <c r="N202">
        <v>201</v>
      </c>
      <c r="O202" t="s">
        <v>1031</v>
      </c>
      <c r="P202" t="s">
        <v>1032</v>
      </c>
      <c r="Q202" s="14" t="s">
        <v>974</v>
      </c>
      <c r="R202" s="9" t="s">
        <v>921</v>
      </c>
      <c r="S202" s="12">
        <v>98</v>
      </c>
      <c r="U202" t="str">
        <f t="shared" si="4"/>
        <v>INTO EMERGENCY_CONTACT VALUES (201,'Taunya','Behler','281-730-9933','primary physician',98)</v>
      </c>
    </row>
    <row r="203" spans="14:21" x14ac:dyDescent="0.25">
      <c r="N203">
        <v>202</v>
      </c>
      <c r="O203" t="s">
        <v>1033</v>
      </c>
      <c r="P203" t="s">
        <v>1034</v>
      </c>
      <c r="Q203" s="14" t="s">
        <v>975</v>
      </c>
      <c r="R203" s="9" t="s">
        <v>922</v>
      </c>
      <c r="S203" s="12">
        <v>98</v>
      </c>
      <c r="U203" t="str">
        <f t="shared" si="4"/>
        <v>INTO EMERGENCY_CONTACT VALUES (202,'Rufus','Sirois','195-254-3581','spouse',98)</v>
      </c>
    </row>
    <row r="204" spans="14:21" x14ac:dyDescent="0.25">
      <c r="N204">
        <v>203</v>
      </c>
      <c r="O204" t="s">
        <v>1035</v>
      </c>
      <c r="P204" t="s">
        <v>1036</v>
      </c>
      <c r="Q204" s="14" t="s">
        <v>976</v>
      </c>
      <c r="R204" s="9" t="s">
        <v>921</v>
      </c>
      <c r="S204" s="12">
        <v>99</v>
      </c>
      <c r="U204" t="str">
        <f t="shared" si="4"/>
        <v>INTO EMERGENCY_CONTACT VALUES (203,'Shirley','Klem','807-371-0341','primary physician',99)</v>
      </c>
    </row>
    <row r="205" spans="14:21" x14ac:dyDescent="0.25">
      <c r="N205">
        <v>204</v>
      </c>
      <c r="O205" t="s">
        <v>1037</v>
      </c>
      <c r="P205" t="s">
        <v>1038</v>
      </c>
      <c r="Q205" s="14" t="s">
        <v>977</v>
      </c>
      <c r="R205" s="9" t="s">
        <v>923</v>
      </c>
      <c r="S205" s="12">
        <v>99</v>
      </c>
      <c r="U205" t="str">
        <f t="shared" si="4"/>
        <v>INTO EMERGENCY_CONTACT VALUES (204,'Carli','Lautenschlage','563-106-1789','relatives',99)</v>
      </c>
    </row>
    <row r="206" spans="14:21" x14ac:dyDescent="0.25">
      <c r="N206">
        <v>205</v>
      </c>
      <c r="O206" t="s">
        <v>1039</v>
      </c>
      <c r="P206" t="s">
        <v>1040</v>
      </c>
      <c r="Q206" s="14" t="s">
        <v>978</v>
      </c>
      <c r="R206" s="9" t="s">
        <v>921</v>
      </c>
      <c r="S206" s="12">
        <v>100</v>
      </c>
      <c r="U206" t="str">
        <f t="shared" si="4"/>
        <v>INTO EMERGENCY_CONTACT VALUES (205,'Ligia','Yeh','589-414-5874','primary physician',100)</v>
      </c>
    </row>
    <row r="207" spans="14:21" x14ac:dyDescent="0.25">
      <c r="N207">
        <v>206</v>
      </c>
      <c r="O207" t="s">
        <v>1041</v>
      </c>
      <c r="P207" t="s">
        <v>1042</v>
      </c>
      <c r="Q207" s="14" t="s">
        <v>979</v>
      </c>
      <c r="R207" s="9" t="s">
        <v>922</v>
      </c>
      <c r="S207" s="12">
        <v>100</v>
      </c>
      <c r="U207" t="str">
        <f t="shared" si="4"/>
        <v>INTO EMERGENCY_CONTACT VALUES (206,'Jalisa','Christoff','290-181-7483','spouse',100)</v>
      </c>
    </row>
    <row r="208" spans="14:21" x14ac:dyDescent="0.25">
      <c r="N208">
        <v>207</v>
      </c>
      <c r="O208" t="s">
        <v>1043</v>
      </c>
      <c r="P208" t="s">
        <v>1044</v>
      </c>
      <c r="Q208" s="14" t="s">
        <v>980</v>
      </c>
      <c r="R208" s="9" t="s">
        <v>921</v>
      </c>
      <c r="S208" s="12">
        <v>101</v>
      </c>
      <c r="U208" t="str">
        <f t="shared" si="4"/>
        <v>INTO EMERGENCY_CONTACT VALUES (207,'Jeraldine','Lamont','586-963-1222','primary physician',101)</v>
      </c>
    </row>
    <row r="209" spans="14:21" x14ac:dyDescent="0.25">
      <c r="N209">
        <v>208</v>
      </c>
      <c r="O209" t="s">
        <v>1045</v>
      </c>
      <c r="P209" t="s">
        <v>1046</v>
      </c>
      <c r="Q209" s="14" t="s">
        <v>981</v>
      </c>
      <c r="R209" s="9" t="s">
        <v>923</v>
      </c>
      <c r="S209" s="12">
        <v>101</v>
      </c>
      <c r="U209" t="str">
        <f t="shared" si="4"/>
        <v>INTO EMERGENCY_CONTACT VALUES (208,'Julie','Engle','297-240-4870','relatives',101)</v>
      </c>
    </row>
    <row r="210" spans="14:21" x14ac:dyDescent="0.25">
      <c r="N210">
        <v>209</v>
      </c>
      <c r="O210" t="s">
        <v>1047</v>
      </c>
      <c r="P210" t="s">
        <v>1048</v>
      </c>
      <c r="Q210" s="14" t="s">
        <v>982</v>
      </c>
      <c r="R210" s="9" t="s">
        <v>921</v>
      </c>
      <c r="S210" s="12">
        <v>102</v>
      </c>
      <c r="U210" t="str">
        <f t="shared" si="4"/>
        <v>INTO EMERGENCY_CONTACT VALUES (209,'Jeanne','Kennon','991-530-6335','primary physician',102)</v>
      </c>
    </row>
    <row r="211" spans="14:21" x14ac:dyDescent="0.25">
      <c r="N211">
        <v>210</v>
      </c>
      <c r="O211" t="s">
        <v>1049</v>
      </c>
      <c r="P211" t="s">
        <v>1050</v>
      </c>
      <c r="Q211" s="14" t="s">
        <v>983</v>
      </c>
      <c r="R211" s="9" t="s">
        <v>922</v>
      </c>
      <c r="S211" s="12">
        <v>102</v>
      </c>
      <c r="U211" t="str">
        <f t="shared" si="4"/>
        <v>INTO EMERGENCY_CONTACT VALUES (210,'Raquel','Eppler','442-885-8945','spouse',102)</v>
      </c>
    </row>
    <row r="212" spans="14:21" x14ac:dyDescent="0.25">
      <c r="N212">
        <v>211</v>
      </c>
      <c r="O212" t="s">
        <v>1051</v>
      </c>
      <c r="P212" t="s">
        <v>1052</v>
      </c>
      <c r="Q212" s="14" t="s">
        <v>984</v>
      </c>
      <c r="R212" s="9" t="s">
        <v>921</v>
      </c>
      <c r="S212" s="12">
        <v>103</v>
      </c>
      <c r="U212" t="str">
        <f t="shared" si="4"/>
        <v>INTO EMERGENCY_CONTACT VALUES (211,'Vannessa','Pinion','326-520-0634','primary physician',103)</v>
      </c>
    </row>
    <row r="213" spans="14:21" x14ac:dyDescent="0.25">
      <c r="N213">
        <v>212</v>
      </c>
      <c r="O213" t="s">
        <v>1053</v>
      </c>
      <c r="P213" t="s">
        <v>1054</v>
      </c>
      <c r="Q213" s="14" t="s">
        <v>985</v>
      </c>
      <c r="R213" s="9" t="s">
        <v>923</v>
      </c>
      <c r="S213" s="12">
        <v>103</v>
      </c>
      <c r="U213" t="str">
        <f t="shared" si="4"/>
        <v>INTO EMERGENCY_CONTACT VALUES (212,'Clemente','Sallis','640-544-9595','relatives',103)</v>
      </c>
    </row>
    <row r="214" spans="14:21" x14ac:dyDescent="0.25">
      <c r="N214">
        <v>213</v>
      </c>
      <c r="O214" t="s">
        <v>1055</v>
      </c>
      <c r="P214" t="s">
        <v>1056</v>
      </c>
      <c r="Q214" s="14" t="s">
        <v>986</v>
      </c>
      <c r="R214" s="9" t="s">
        <v>921</v>
      </c>
      <c r="S214" s="12">
        <v>104</v>
      </c>
      <c r="U214" t="str">
        <f t="shared" si="4"/>
        <v>INTO EMERGENCY_CONTACT VALUES (213,'Eulalia','Simes','120-267-0480','primary physician',104)</v>
      </c>
    </row>
    <row r="215" spans="14:21" x14ac:dyDescent="0.25">
      <c r="N215">
        <v>214</v>
      </c>
      <c r="O215" t="s">
        <v>1057</v>
      </c>
      <c r="P215" t="s">
        <v>1058</v>
      </c>
      <c r="Q215" s="14" t="s">
        <v>987</v>
      </c>
      <c r="R215" s="9" t="s">
        <v>922</v>
      </c>
      <c r="S215" s="12">
        <v>104</v>
      </c>
      <c r="U215" t="str">
        <f t="shared" si="4"/>
        <v>INTO EMERGENCY_CONTACT VALUES (214,'Carlo','Pier','727-779-8503','spouse',104)</v>
      </c>
    </row>
    <row r="216" spans="14:21" x14ac:dyDescent="0.25">
      <c r="N216">
        <v>215</v>
      </c>
      <c r="O216" t="s">
        <v>1059</v>
      </c>
      <c r="P216" t="s">
        <v>1060</v>
      </c>
      <c r="Q216" s="14" t="s">
        <v>988</v>
      </c>
      <c r="R216" s="9" t="s">
        <v>921</v>
      </c>
      <c r="S216" s="12">
        <v>105</v>
      </c>
      <c r="U216" t="str">
        <f t="shared" si="4"/>
        <v>INTO EMERGENCY_CONTACT VALUES (215,'Mabel','Kube','537-904-8861','primary physician',105)</v>
      </c>
    </row>
    <row r="217" spans="14:21" x14ac:dyDescent="0.25">
      <c r="N217">
        <v>216</v>
      </c>
      <c r="O217" t="s">
        <v>1061</v>
      </c>
      <c r="P217" t="s">
        <v>1062</v>
      </c>
      <c r="Q217" s="14" t="s">
        <v>989</v>
      </c>
      <c r="R217" s="9" t="s">
        <v>922</v>
      </c>
      <c r="S217" s="12">
        <v>105</v>
      </c>
      <c r="U217" t="str">
        <f t="shared" si="4"/>
        <v>INTO EMERGENCY_CONTACT VALUES (216,'Robbi','Artiaga','924-806-8475','spouse',105)</v>
      </c>
    </row>
    <row r="218" spans="14:21" x14ac:dyDescent="0.25">
      <c r="N218">
        <v>217</v>
      </c>
      <c r="O218" t="s">
        <v>1063</v>
      </c>
      <c r="P218" t="s">
        <v>1064</v>
      </c>
      <c r="Q218" s="14" t="s">
        <v>990</v>
      </c>
      <c r="R218" s="9" t="s">
        <v>921</v>
      </c>
      <c r="S218" s="12">
        <v>106</v>
      </c>
      <c r="U218" t="str">
        <f t="shared" si="4"/>
        <v>INTO EMERGENCY_CONTACT VALUES (217,'Lolita','Blackman','657-988-3189','primary physician',106)</v>
      </c>
    </row>
    <row r="219" spans="14:21" x14ac:dyDescent="0.25">
      <c r="N219">
        <v>218</v>
      </c>
      <c r="O219" t="s">
        <v>1065</v>
      </c>
      <c r="P219" t="s">
        <v>1066</v>
      </c>
      <c r="Q219" s="14" t="s">
        <v>991</v>
      </c>
      <c r="R219" s="9" t="s">
        <v>923</v>
      </c>
      <c r="S219" s="12">
        <v>106</v>
      </c>
      <c r="U219" t="str">
        <f t="shared" si="4"/>
        <v>INTO EMERGENCY_CONTACT VALUES (218,'Gaye','Kenton','389-728-5414','relatives',106)</v>
      </c>
    </row>
    <row r="220" spans="14:21" x14ac:dyDescent="0.25">
      <c r="N220">
        <v>219</v>
      </c>
      <c r="O220" t="s">
        <v>1067</v>
      </c>
      <c r="P220" t="s">
        <v>1068</v>
      </c>
      <c r="Q220" s="14" t="s">
        <v>992</v>
      </c>
      <c r="R220" s="9" t="s">
        <v>921</v>
      </c>
      <c r="S220" s="12">
        <v>107</v>
      </c>
      <c r="U220" t="str">
        <f t="shared" si="4"/>
        <v>INTO EMERGENCY_CONTACT VALUES (219,'Sun','Innocent','802-725-2575','primary physician',107)</v>
      </c>
    </row>
    <row r="221" spans="14:21" x14ac:dyDescent="0.25">
      <c r="N221">
        <v>220</v>
      </c>
      <c r="O221" t="s">
        <v>1069</v>
      </c>
      <c r="P221" t="s">
        <v>1070</v>
      </c>
      <c r="Q221" s="14" t="s">
        <v>993</v>
      </c>
      <c r="R221" s="9" t="s">
        <v>922</v>
      </c>
      <c r="S221" s="12">
        <v>107</v>
      </c>
      <c r="U221" t="str">
        <f t="shared" si="4"/>
        <v>INTO EMERGENCY_CONTACT VALUES (220,'Michelina','Acedo','594-711-1782','spouse',107)</v>
      </c>
    </row>
    <row r="222" spans="14:21" x14ac:dyDescent="0.25">
      <c r="N222">
        <v>221</v>
      </c>
      <c r="O222" t="s">
        <v>1071</v>
      </c>
      <c r="P222" t="s">
        <v>1072</v>
      </c>
      <c r="Q222" s="14" t="s">
        <v>994</v>
      </c>
      <c r="R222" s="9" t="s">
        <v>921</v>
      </c>
      <c r="S222" s="12">
        <v>107</v>
      </c>
      <c r="U222" t="str">
        <f t="shared" si="4"/>
        <v>INTO EMERGENCY_CONTACT VALUES (221,'Cyrus','Bussell','889-886-4579','primary physician',107)</v>
      </c>
    </row>
    <row r="223" spans="14:21" x14ac:dyDescent="0.25">
      <c r="N223">
        <v>222</v>
      </c>
      <c r="O223" t="s">
        <v>861</v>
      </c>
      <c r="P223" t="s">
        <v>1073</v>
      </c>
      <c r="Q223" s="14" t="s">
        <v>995</v>
      </c>
      <c r="R223" s="9" t="s">
        <v>923</v>
      </c>
      <c r="S223" s="12">
        <v>108</v>
      </c>
      <c r="U223" t="str">
        <f t="shared" si="4"/>
        <v>INTO EMERGENCY_CONTACT VALUES (222,'Gale','Casseus','589-720-0354','relatives',108)</v>
      </c>
    </row>
    <row r="224" spans="14:21" x14ac:dyDescent="0.25">
      <c r="N224">
        <v>223</v>
      </c>
      <c r="O224" t="s">
        <v>1074</v>
      </c>
      <c r="P224" t="s">
        <v>1075</v>
      </c>
      <c r="Q224" s="14" t="s">
        <v>996</v>
      </c>
      <c r="R224" s="9" t="s">
        <v>921</v>
      </c>
      <c r="S224" s="12">
        <v>108</v>
      </c>
      <c r="U224" t="str">
        <f t="shared" si="4"/>
        <v>INTO EMERGENCY_CONTACT VALUES (223,'Detra','Risley','766-250-3033','primary physician',108)</v>
      </c>
    </row>
    <row r="225" spans="14:21" x14ac:dyDescent="0.25">
      <c r="N225">
        <v>224</v>
      </c>
      <c r="O225" t="s">
        <v>1076</v>
      </c>
      <c r="P225" t="s">
        <v>1077</v>
      </c>
      <c r="Q225" s="14" t="s">
        <v>997</v>
      </c>
      <c r="R225" s="9" t="s">
        <v>922</v>
      </c>
      <c r="S225" s="12">
        <v>109</v>
      </c>
      <c r="U225" t="str">
        <f t="shared" si="4"/>
        <v>INTO EMERGENCY_CONTACT VALUES (224,'Neil','Lefevers','212-417-3916','spouse',109)</v>
      </c>
    </row>
    <row r="226" spans="14:21" x14ac:dyDescent="0.25">
      <c r="N226">
        <v>225</v>
      </c>
      <c r="O226" t="s">
        <v>1078</v>
      </c>
      <c r="P226" t="s">
        <v>1079</v>
      </c>
      <c r="Q226" s="14" t="s">
        <v>998</v>
      </c>
      <c r="R226" s="9" t="s">
        <v>921</v>
      </c>
      <c r="S226" s="12">
        <v>109</v>
      </c>
      <c r="U226" t="str">
        <f t="shared" si="4"/>
        <v>INTO EMERGENCY_CONTACT VALUES (225,'An','Sain','455-252-6682','primary physician',109)</v>
      </c>
    </row>
    <row r="227" spans="14:21" x14ac:dyDescent="0.25">
      <c r="N227">
        <v>226</v>
      </c>
      <c r="O227" t="s">
        <v>1080</v>
      </c>
      <c r="P227" t="s">
        <v>1081</v>
      </c>
      <c r="Q227" s="14" t="s">
        <v>999</v>
      </c>
      <c r="R227" s="9" t="s">
        <v>923</v>
      </c>
      <c r="S227" s="12">
        <v>110</v>
      </c>
      <c r="U227" t="str">
        <f t="shared" si="4"/>
        <v>INTO EMERGENCY_CONTACT VALUES (226,'Darcey','Larose','429-725-9631','relatives',110)</v>
      </c>
    </row>
    <row r="228" spans="14:21" x14ac:dyDescent="0.25">
      <c r="N228">
        <v>227</v>
      </c>
      <c r="O228" t="s">
        <v>1082</v>
      </c>
      <c r="P228" t="s">
        <v>1083</v>
      </c>
      <c r="Q228" s="14" t="s">
        <v>1000</v>
      </c>
      <c r="R228" s="9" t="s">
        <v>921</v>
      </c>
      <c r="S228" s="12">
        <v>110</v>
      </c>
      <c r="U228" t="str">
        <f t="shared" si="4"/>
        <v>INTO EMERGENCY_CONTACT VALUES (227,'Junie','Karle','822-498-1409','primary physician',110)</v>
      </c>
    </row>
    <row r="229" spans="14:21" x14ac:dyDescent="0.25">
      <c r="N229">
        <v>228</v>
      </c>
      <c r="O229" t="s">
        <v>1084</v>
      </c>
      <c r="P229" t="s">
        <v>1085</v>
      </c>
      <c r="Q229" s="14" t="s">
        <v>1001</v>
      </c>
      <c r="R229" s="9" t="s">
        <v>922</v>
      </c>
      <c r="S229" s="12">
        <v>111</v>
      </c>
      <c r="U229" t="str">
        <f t="shared" si="4"/>
        <v>INTO EMERGENCY_CONTACT VALUES (228,'Rosina','Wilkin','806-259-0995','spouse',111)</v>
      </c>
    </row>
    <row r="230" spans="14:21" x14ac:dyDescent="0.25">
      <c r="N230">
        <v>229</v>
      </c>
      <c r="O230" t="s">
        <v>1086</v>
      </c>
      <c r="P230" t="s">
        <v>1087</v>
      </c>
      <c r="Q230" s="14" t="s">
        <v>1002</v>
      </c>
      <c r="R230" s="9" t="s">
        <v>921</v>
      </c>
      <c r="S230" s="12">
        <v>111</v>
      </c>
      <c r="U230" t="str">
        <f t="shared" si="4"/>
        <v>INTO EMERGENCY_CONTACT VALUES (229,'Darcie','Ashalintubbi','157-614-6082','primary physician',111)</v>
      </c>
    </row>
    <row r="231" spans="14:21" x14ac:dyDescent="0.25">
      <c r="N231">
        <v>230</v>
      </c>
      <c r="O231" t="s">
        <v>1088</v>
      </c>
      <c r="P231" t="s">
        <v>1089</v>
      </c>
      <c r="Q231" s="14" t="s">
        <v>1003</v>
      </c>
      <c r="R231" s="9" t="s">
        <v>922</v>
      </c>
      <c r="S231" s="12">
        <v>112</v>
      </c>
      <c r="U231" t="str">
        <f t="shared" si="4"/>
        <v>INTO EMERGENCY_CONTACT VALUES (230,'Edgardo','Anker','383-653-8876','spouse',112)</v>
      </c>
    </row>
    <row r="232" spans="14:21" x14ac:dyDescent="0.25">
      <c r="N232">
        <v>231</v>
      </c>
      <c r="O232" t="s">
        <v>1090</v>
      </c>
      <c r="P232" t="s">
        <v>1091</v>
      </c>
      <c r="Q232" s="14" t="s">
        <v>1004</v>
      </c>
      <c r="R232" s="9" t="s">
        <v>921</v>
      </c>
      <c r="S232" s="12">
        <v>112</v>
      </c>
      <c r="U232" t="str">
        <f t="shared" si="4"/>
        <v>INTO EMERGENCY_CONTACT VALUES (231,'Lottie','Cluck','661-726-5687','primary physician',112)</v>
      </c>
    </row>
    <row r="233" spans="14:21" x14ac:dyDescent="0.25">
      <c r="N233">
        <v>232</v>
      </c>
      <c r="O233" t="s">
        <v>1092</v>
      </c>
      <c r="P233" t="s">
        <v>1093</v>
      </c>
      <c r="Q233" s="14" t="s">
        <v>1005</v>
      </c>
      <c r="R233" s="9" t="s">
        <v>923</v>
      </c>
      <c r="S233" s="12">
        <v>113</v>
      </c>
      <c r="U233" t="str">
        <f t="shared" si="4"/>
        <v>INTO EMERGENCY_CONTACT VALUES (232,'Svetlana','Ellenwood','394-484-8635','relatives',113)</v>
      </c>
    </row>
    <row r="234" spans="14:21" x14ac:dyDescent="0.25">
      <c r="N234">
        <v>233</v>
      </c>
      <c r="O234" t="s">
        <v>1094</v>
      </c>
      <c r="P234" t="s">
        <v>1095</v>
      </c>
      <c r="Q234" s="14" t="s">
        <v>1006</v>
      </c>
      <c r="R234" s="9" t="s">
        <v>921</v>
      </c>
      <c r="S234" s="12">
        <v>113</v>
      </c>
      <c r="U234" t="str">
        <f t="shared" si="4"/>
        <v>INTO EMERGENCY_CONTACT VALUES (233,'Tonia','Romney','841-842-5351','primary physician',113)</v>
      </c>
    </row>
    <row r="235" spans="14:21" x14ac:dyDescent="0.25">
      <c r="N235">
        <v>234</v>
      </c>
      <c r="O235" t="s">
        <v>1096</v>
      </c>
      <c r="P235" t="s">
        <v>1097</v>
      </c>
      <c r="Q235" s="14" t="s">
        <v>1007</v>
      </c>
      <c r="R235" s="9" t="s">
        <v>922</v>
      </c>
      <c r="S235" s="12">
        <v>114</v>
      </c>
      <c r="U235" t="str">
        <f t="shared" si="4"/>
        <v>INTO EMERGENCY_CONTACT VALUES (234,'Veda','Scheidt','760-328-6049','spouse',114)</v>
      </c>
    </row>
    <row r="236" spans="14:21" x14ac:dyDescent="0.25">
      <c r="N236">
        <v>235</v>
      </c>
      <c r="O236" t="s">
        <v>1098</v>
      </c>
      <c r="P236" t="s">
        <v>1099</v>
      </c>
      <c r="Q236" s="14" t="s">
        <v>1008</v>
      </c>
      <c r="R236" s="9" t="s">
        <v>921</v>
      </c>
      <c r="S236" s="12">
        <v>114</v>
      </c>
      <c r="U236" t="str">
        <f t="shared" si="4"/>
        <v>INTO EMERGENCY_CONTACT VALUES (235,'Savannah','Gau','930-294-0080','primary physician',114)</v>
      </c>
    </row>
    <row r="237" spans="14:21" x14ac:dyDescent="0.25">
      <c r="N237">
        <v>236</v>
      </c>
      <c r="O237" t="s">
        <v>1100</v>
      </c>
      <c r="P237" t="s">
        <v>1101</v>
      </c>
      <c r="Q237" s="14" t="s">
        <v>1009</v>
      </c>
      <c r="R237" s="9" t="s">
        <v>923</v>
      </c>
      <c r="S237" s="12">
        <v>115</v>
      </c>
      <c r="U237" t="str">
        <f t="shared" si="4"/>
        <v>INTO EMERGENCY_CONTACT VALUES (236,'Jeana','Edson','451-928-1815','relatives',115)</v>
      </c>
    </row>
    <row r="238" spans="14:21" x14ac:dyDescent="0.25">
      <c r="N238">
        <v>237</v>
      </c>
      <c r="O238" t="s">
        <v>1102</v>
      </c>
      <c r="P238" t="s">
        <v>1103</v>
      </c>
      <c r="Q238" s="14" t="s">
        <v>1010</v>
      </c>
      <c r="R238" s="9" t="s">
        <v>921</v>
      </c>
      <c r="S238" s="12">
        <v>115</v>
      </c>
      <c r="U238" t="str">
        <f t="shared" si="4"/>
        <v>INTO EMERGENCY_CONTACT VALUES (237,'Jonathon','Ethier','259-650-1277','primary physician',115)</v>
      </c>
    </row>
    <row r="239" spans="14:21" x14ac:dyDescent="0.25">
      <c r="N239">
        <v>238</v>
      </c>
      <c r="O239" t="s">
        <v>1104</v>
      </c>
      <c r="P239" t="s">
        <v>1105</v>
      </c>
      <c r="Q239" s="14" t="s">
        <v>1011</v>
      </c>
      <c r="R239" s="9" t="s">
        <v>922</v>
      </c>
      <c r="S239" s="12">
        <v>116</v>
      </c>
      <c r="U239" t="str">
        <f t="shared" si="4"/>
        <v>INTO EMERGENCY_CONTACT VALUES (238,'Nakita','Catoe','525-675-7543','spouse',116)</v>
      </c>
    </row>
    <row r="240" spans="14:21" x14ac:dyDescent="0.25">
      <c r="N240">
        <v>239</v>
      </c>
      <c r="O240" t="s">
        <v>1106</v>
      </c>
      <c r="P240" t="s">
        <v>1107</v>
      </c>
      <c r="Q240" s="14" t="s">
        <v>1012</v>
      </c>
      <c r="R240" s="9" t="s">
        <v>921</v>
      </c>
      <c r="S240" s="12">
        <v>116</v>
      </c>
      <c r="U240" t="str">
        <f t="shared" si="4"/>
        <v>INTO EMERGENCY_CONTACT VALUES (239,'Lia','Chalk','123-409-9286','primary physician',116)</v>
      </c>
    </row>
    <row r="241" spans="14:21" x14ac:dyDescent="0.25">
      <c r="N241">
        <v>240</v>
      </c>
      <c r="O241" t="s">
        <v>1108</v>
      </c>
      <c r="P241" t="s">
        <v>1109</v>
      </c>
      <c r="Q241" s="14" t="s">
        <v>1013</v>
      </c>
      <c r="R241" s="9" t="s">
        <v>923</v>
      </c>
      <c r="S241" s="12">
        <v>117</v>
      </c>
      <c r="U241" t="str">
        <f t="shared" si="4"/>
        <v>INTO EMERGENCY_CONTACT VALUES (240,'Edmond','Bradburn','377-824-2566','relatives',117)</v>
      </c>
    </row>
    <row r="242" spans="14:21" x14ac:dyDescent="0.25">
      <c r="N242">
        <v>241</v>
      </c>
      <c r="O242" t="s">
        <v>1110</v>
      </c>
      <c r="P242" t="s">
        <v>1111</v>
      </c>
      <c r="Q242" s="14" t="s">
        <v>1014</v>
      </c>
      <c r="R242" s="9" t="s">
        <v>921</v>
      </c>
      <c r="S242" s="12">
        <v>117</v>
      </c>
      <c r="U242" t="str">
        <f t="shared" si="4"/>
        <v>INTO EMERGENCY_CONTACT VALUES (241,'Moon','Sjoberg','203-698-8236','primary physician',117)</v>
      </c>
    </row>
    <row r="243" spans="14:21" x14ac:dyDescent="0.25">
      <c r="N243">
        <v>242</v>
      </c>
      <c r="O243" t="s">
        <v>1112</v>
      </c>
      <c r="P243" t="s">
        <v>1113</v>
      </c>
      <c r="Q243" s="14" t="s">
        <v>1015</v>
      </c>
      <c r="R243" s="9" t="s">
        <v>922</v>
      </c>
      <c r="S243" s="12">
        <v>118</v>
      </c>
      <c r="U243" t="str">
        <f t="shared" si="4"/>
        <v>INTO EMERGENCY_CONTACT VALUES (242,'Una','Hanke','719-527-6956','spouse',118)</v>
      </c>
    </row>
    <row r="244" spans="14:21" x14ac:dyDescent="0.25">
      <c r="N244">
        <v>243</v>
      </c>
      <c r="O244" t="s">
        <v>1114</v>
      </c>
      <c r="P244" t="s">
        <v>1115</v>
      </c>
      <c r="Q244" s="14" t="s">
        <v>1016</v>
      </c>
      <c r="R244" s="9" t="s">
        <v>921</v>
      </c>
      <c r="S244" s="12">
        <v>118</v>
      </c>
      <c r="U244" t="str">
        <f t="shared" si="4"/>
        <v>INTO EMERGENCY_CONTACT VALUES (243,'Dewitt','Scotti','794-139-0801','primary physician',118)</v>
      </c>
    </row>
    <row r="245" spans="14:21" x14ac:dyDescent="0.25">
      <c r="N245">
        <v>244</v>
      </c>
      <c r="O245" t="s">
        <v>1116</v>
      </c>
      <c r="P245" t="s">
        <v>1117</v>
      </c>
      <c r="Q245" s="14" t="s">
        <v>1017</v>
      </c>
      <c r="R245" s="9" t="s">
        <v>922</v>
      </c>
      <c r="S245" s="12">
        <v>119</v>
      </c>
      <c r="U245" t="str">
        <f t="shared" si="4"/>
        <v>INTO EMERGENCY_CONTACT VALUES (244,'Shaniqua','Isley','990-901-4808','spouse',119)</v>
      </c>
    </row>
    <row r="246" spans="14:21" x14ac:dyDescent="0.25">
      <c r="N246">
        <v>245</v>
      </c>
      <c r="O246" t="s">
        <v>1118</v>
      </c>
      <c r="P246" t="s">
        <v>1119</v>
      </c>
      <c r="Q246" s="14" t="s">
        <v>1018</v>
      </c>
      <c r="R246" s="9" t="s">
        <v>921</v>
      </c>
      <c r="S246" s="12">
        <v>119</v>
      </c>
      <c r="U246" t="str">
        <f t="shared" si="4"/>
        <v>INTO EMERGENCY_CONTACT VALUES (245,'Sylvester','Fischer','325-704-6223','primary physician',119)</v>
      </c>
    </row>
    <row r="247" spans="14:21" x14ac:dyDescent="0.25">
      <c r="N247">
        <v>246</v>
      </c>
      <c r="O247" t="s">
        <v>1120</v>
      </c>
      <c r="P247" t="s">
        <v>1121</v>
      </c>
      <c r="Q247" s="14" t="s">
        <v>1019</v>
      </c>
      <c r="R247" s="9" t="s">
        <v>923</v>
      </c>
      <c r="S247" s="12">
        <v>120</v>
      </c>
      <c r="U247" t="str">
        <f t="shared" si="4"/>
        <v>INTO EMERGENCY_CONTACT VALUES (246,'Monet','Jent','916-465-6011','relatives',120)</v>
      </c>
    </row>
    <row r="248" spans="14:21" x14ac:dyDescent="0.25">
      <c r="N248">
        <v>247</v>
      </c>
      <c r="O248" t="s">
        <v>861</v>
      </c>
      <c r="P248" t="s">
        <v>862</v>
      </c>
      <c r="Q248" s="14" t="s">
        <v>977</v>
      </c>
      <c r="R248" s="9" t="s">
        <v>921</v>
      </c>
      <c r="S248" s="12">
        <v>120</v>
      </c>
      <c r="U248" t="str">
        <f t="shared" si="4"/>
        <v>INTO EMERGENCY_CONTACT VALUES (247,'Gale','Heth','563-106-1789','primary physician',120)</v>
      </c>
    </row>
    <row r="249" spans="14:21" x14ac:dyDescent="0.25">
      <c r="N249">
        <v>248</v>
      </c>
      <c r="O249" t="s">
        <v>863</v>
      </c>
      <c r="P249" t="s">
        <v>864</v>
      </c>
      <c r="Q249" s="14" t="s">
        <v>978</v>
      </c>
      <c r="R249" s="9" t="s">
        <v>923</v>
      </c>
      <c r="S249" s="12">
        <v>121</v>
      </c>
      <c r="U249" t="str">
        <f t="shared" si="4"/>
        <v>INTO EMERGENCY_CONTACT VALUES (248,'Kina','Montoro','589-414-5874','relatives',121)</v>
      </c>
    </row>
    <row r="250" spans="14:21" x14ac:dyDescent="0.25">
      <c r="N250">
        <v>249</v>
      </c>
      <c r="O250" t="s">
        <v>865</v>
      </c>
      <c r="P250" t="s">
        <v>866</v>
      </c>
      <c r="Q250" s="14" t="s">
        <v>979</v>
      </c>
      <c r="R250" s="9" t="s">
        <v>921</v>
      </c>
      <c r="S250" s="12">
        <v>121</v>
      </c>
      <c r="U250" t="str">
        <f t="shared" si="4"/>
        <v>INTO EMERGENCY_CONTACT VALUES (249,'Dedra','Blanck','290-181-7483','primary physician',121)</v>
      </c>
    </row>
    <row r="251" spans="14:21" x14ac:dyDescent="0.25">
      <c r="N251">
        <v>250</v>
      </c>
      <c r="O251" t="s">
        <v>867</v>
      </c>
      <c r="P251" t="s">
        <v>868</v>
      </c>
      <c r="Q251" s="14" t="s">
        <v>980</v>
      </c>
      <c r="R251" s="9" t="s">
        <v>922</v>
      </c>
      <c r="S251" s="12">
        <v>122</v>
      </c>
      <c r="U251" t="str">
        <f t="shared" si="4"/>
        <v>INTO EMERGENCY_CONTACT VALUES (250,'Ouida','Vance','586-963-1222','spouse',122)</v>
      </c>
    </row>
    <row r="252" spans="14:21" x14ac:dyDescent="0.25">
      <c r="N252">
        <v>251</v>
      </c>
      <c r="O252" t="s">
        <v>869</v>
      </c>
      <c r="P252" t="s">
        <v>870</v>
      </c>
      <c r="Q252" s="14" t="s">
        <v>981</v>
      </c>
      <c r="R252" s="9" t="s">
        <v>921</v>
      </c>
      <c r="S252" s="12">
        <v>122</v>
      </c>
      <c r="U252" t="str">
        <f t="shared" si="4"/>
        <v>INTO EMERGENCY_CONTACT VALUES (251,'Carlee','Wilkens','297-240-4870','primary physician',122)</v>
      </c>
    </row>
    <row r="253" spans="14:21" x14ac:dyDescent="0.25">
      <c r="N253">
        <v>252</v>
      </c>
      <c r="O253" t="s">
        <v>871</v>
      </c>
      <c r="P253" t="s">
        <v>872</v>
      </c>
      <c r="Q253" s="14" t="s">
        <v>982</v>
      </c>
      <c r="R253" s="9" t="s">
        <v>922</v>
      </c>
      <c r="S253" s="12">
        <v>123</v>
      </c>
      <c r="U253" t="str">
        <f t="shared" si="4"/>
        <v>INTO EMERGENCY_CONTACT VALUES (252,'Johana','Saur','991-530-6335','spouse',123)</v>
      </c>
    </row>
    <row r="254" spans="14:21" x14ac:dyDescent="0.25">
      <c r="N254">
        <v>253</v>
      </c>
      <c r="O254" t="s">
        <v>873</v>
      </c>
      <c r="P254" t="s">
        <v>874</v>
      </c>
      <c r="Q254" s="14" t="s">
        <v>983</v>
      </c>
      <c r="R254" s="9" t="s">
        <v>921</v>
      </c>
      <c r="S254" s="12">
        <v>123</v>
      </c>
      <c r="U254" t="str">
        <f t="shared" si="4"/>
        <v>INTO EMERGENCY_CONTACT VALUES (253,'Hassie','Main','442-885-8945','primary physician',123)</v>
      </c>
    </row>
    <row r="255" spans="14:21" x14ac:dyDescent="0.25">
      <c r="N255">
        <v>254</v>
      </c>
      <c r="O255" t="s">
        <v>875</v>
      </c>
      <c r="P255" t="s">
        <v>876</v>
      </c>
      <c r="Q255" s="14" t="s">
        <v>984</v>
      </c>
      <c r="R255" s="9" t="s">
        <v>923</v>
      </c>
      <c r="S255" s="12">
        <v>123</v>
      </c>
      <c r="U255" t="str">
        <f t="shared" si="4"/>
        <v>INTO EMERGENCY_CONTACT VALUES (254,'Beryl','Knobel','326-520-0634','relatives',123)</v>
      </c>
    </row>
    <row r="256" spans="14:21" x14ac:dyDescent="0.25">
      <c r="N256">
        <v>255</v>
      </c>
      <c r="O256" t="s">
        <v>1092</v>
      </c>
      <c r="P256" t="s">
        <v>878</v>
      </c>
      <c r="Q256" s="14" t="s">
        <v>985</v>
      </c>
      <c r="R256" s="9" t="s">
        <v>921</v>
      </c>
      <c r="S256" s="12">
        <v>124</v>
      </c>
      <c r="U256" t="str">
        <f t="shared" si="4"/>
        <v>INTO EMERGENCY_CONTACT VALUES (255,'Svetlana','Blackmore','640-544-9595','primary physician',124)</v>
      </c>
    </row>
    <row r="257" spans="14:21" x14ac:dyDescent="0.25">
      <c r="N257">
        <v>256</v>
      </c>
      <c r="O257" t="s">
        <v>1094</v>
      </c>
      <c r="P257" t="s">
        <v>880</v>
      </c>
      <c r="Q257" s="14" t="s">
        <v>986</v>
      </c>
      <c r="R257" s="9" t="s">
        <v>923</v>
      </c>
      <c r="S257" s="12">
        <v>124</v>
      </c>
      <c r="U257" t="str">
        <f t="shared" si="4"/>
        <v>INTO EMERGENCY_CONTACT VALUES (256,'Tonia','Lebouef','120-267-0480','relatives',124)</v>
      </c>
    </row>
    <row r="258" spans="14:21" x14ac:dyDescent="0.25">
      <c r="N258">
        <v>257</v>
      </c>
      <c r="O258" t="s">
        <v>1096</v>
      </c>
      <c r="P258" t="s">
        <v>882</v>
      </c>
      <c r="Q258" s="14" t="s">
        <v>987</v>
      </c>
      <c r="R258" s="9" t="s">
        <v>921</v>
      </c>
      <c r="S258" s="12">
        <v>125</v>
      </c>
      <c r="U258" t="str">
        <f t="shared" si="4"/>
        <v>INTO EMERGENCY_CONTACT VALUES (257,'Veda','Cesare','727-779-8503','primary physician',125)</v>
      </c>
    </row>
    <row r="259" spans="14:21" x14ac:dyDescent="0.25">
      <c r="N259">
        <v>258</v>
      </c>
      <c r="O259" t="s">
        <v>1098</v>
      </c>
      <c r="P259" t="s">
        <v>884</v>
      </c>
      <c r="Q259" s="14" t="s">
        <v>988</v>
      </c>
      <c r="R259" s="9" t="s">
        <v>922</v>
      </c>
      <c r="S259" s="12">
        <v>125</v>
      </c>
      <c r="U259" t="str">
        <f t="shared" ref="U259:U302" si="5">"INTO EMERGENCY_CONTACT VALUES ("&amp;N259&amp;",'"&amp;O259&amp;"','"&amp;P259&amp;"','"&amp;Q259&amp;"','"&amp;R259&amp;"',"&amp;S259&amp;")"</f>
        <v>INTO EMERGENCY_CONTACT VALUES (258,'Savannah','Makin','537-904-8861','spouse',125)</v>
      </c>
    </row>
    <row r="260" spans="14:21" x14ac:dyDescent="0.25">
      <c r="N260">
        <v>259</v>
      </c>
      <c r="O260" t="s">
        <v>1100</v>
      </c>
      <c r="P260" t="s">
        <v>886</v>
      </c>
      <c r="Q260" s="14" t="s">
        <v>989</v>
      </c>
      <c r="R260" s="9" t="s">
        <v>921</v>
      </c>
      <c r="S260" s="12">
        <v>126</v>
      </c>
      <c r="U260" t="str">
        <f t="shared" si="5"/>
        <v>INTO EMERGENCY_CONTACT VALUES (259,'Jeana','Riddle','924-806-8475','primary physician',126)</v>
      </c>
    </row>
    <row r="261" spans="14:21" x14ac:dyDescent="0.25">
      <c r="N261">
        <v>260</v>
      </c>
      <c r="O261" t="s">
        <v>1102</v>
      </c>
      <c r="P261" t="s">
        <v>888</v>
      </c>
      <c r="Q261" s="14" t="s">
        <v>990</v>
      </c>
      <c r="R261" s="9" t="s">
        <v>922</v>
      </c>
      <c r="S261" s="12">
        <v>126</v>
      </c>
      <c r="U261" t="str">
        <f t="shared" si="5"/>
        <v>INTO EMERGENCY_CONTACT VALUES (260,'Jonathon','Crispin','657-988-3189','spouse',126)</v>
      </c>
    </row>
    <row r="262" spans="14:21" x14ac:dyDescent="0.25">
      <c r="N262">
        <v>261</v>
      </c>
      <c r="O262" t="s">
        <v>1104</v>
      </c>
      <c r="P262" t="s">
        <v>890</v>
      </c>
      <c r="Q262" s="14" t="s">
        <v>991</v>
      </c>
      <c r="R262" s="9" t="s">
        <v>921</v>
      </c>
      <c r="S262" s="12">
        <v>127</v>
      </c>
      <c r="U262" t="str">
        <f t="shared" si="5"/>
        <v>INTO EMERGENCY_CONTACT VALUES (261,'Nakita','Lebleu','389-728-5414','primary physician',127)</v>
      </c>
    </row>
    <row r="263" spans="14:21" x14ac:dyDescent="0.25">
      <c r="N263">
        <v>262</v>
      </c>
      <c r="O263" t="s">
        <v>1106</v>
      </c>
      <c r="P263" t="s">
        <v>892</v>
      </c>
      <c r="Q263" s="14" t="s">
        <v>992</v>
      </c>
      <c r="R263" s="9" t="s">
        <v>923</v>
      </c>
      <c r="S263" s="12">
        <v>127</v>
      </c>
      <c r="U263" t="str">
        <f t="shared" si="5"/>
        <v>INTO EMERGENCY_CONTACT VALUES (262,'Lia','Malin','802-725-2575','relatives',127)</v>
      </c>
    </row>
    <row r="264" spans="14:21" x14ac:dyDescent="0.25">
      <c r="N264">
        <v>263</v>
      </c>
      <c r="O264" t="s">
        <v>1108</v>
      </c>
      <c r="P264" t="s">
        <v>894</v>
      </c>
      <c r="Q264" s="14" t="s">
        <v>970</v>
      </c>
      <c r="R264" s="9" t="s">
        <v>921</v>
      </c>
      <c r="S264" s="12">
        <v>128</v>
      </c>
      <c r="U264" t="str">
        <f t="shared" si="5"/>
        <v>INTO EMERGENCY_CONTACT VALUES (263,'Edmond','Grossman','391-373-3064','primary physician',128)</v>
      </c>
    </row>
    <row r="265" spans="14:21" x14ac:dyDescent="0.25">
      <c r="N265">
        <v>264</v>
      </c>
      <c r="O265" t="s">
        <v>1110</v>
      </c>
      <c r="P265" t="s">
        <v>896</v>
      </c>
      <c r="Q265" s="14" t="s">
        <v>971</v>
      </c>
      <c r="R265" s="9" t="s">
        <v>923</v>
      </c>
      <c r="S265" s="12">
        <v>128</v>
      </c>
      <c r="U265" t="str">
        <f t="shared" si="5"/>
        <v>INTO EMERGENCY_CONTACT VALUES (264,'Moon','Etzel','683-144-9517','relatives',128)</v>
      </c>
    </row>
    <row r="266" spans="14:21" x14ac:dyDescent="0.25">
      <c r="N266">
        <v>265</v>
      </c>
      <c r="O266" t="s">
        <v>1112</v>
      </c>
      <c r="P266" t="s">
        <v>898</v>
      </c>
      <c r="Q266" s="14" t="s">
        <v>972</v>
      </c>
      <c r="R266" s="9" t="s">
        <v>921</v>
      </c>
      <c r="S266" s="12">
        <v>129</v>
      </c>
      <c r="U266" t="str">
        <f t="shared" si="5"/>
        <v>INTO EMERGENCY_CONTACT VALUES (265,'Una','Blankenbaker','528-280-3816','primary physician',129)</v>
      </c>
    </row>
    <row r="267" spans="14:21" x14ac:dyDescent="0.25">
      <c r="N267">
        <v>266</v>
      </c>
      <c r="O267" t="s">
        <v>1114</v>
      </c>
      <c r="P267" t="s">
        <v>900</v>
      </c>
      <c r="Q267" s="14" t="s">
        <v>973</v>
      </c>
      <c r="R267" s="9" t="s">
        <v>922</v>
      </c>
      <c r="S267" s="12">
        <v>129</v>
      </c>
      <c r="U267" t="str">
        <f t="shared" si="5"/>
        <v>INTO EMERGENCY_CONTACT VALUES (266,'Dewitt','Reno','305-138-6166','spouse',129)</v>
      </c>
    </row>
    <row r="268" spans="14:21" x14ac:dyDescent="0.25">
      <c r="N268">
        <v>267</v>
      </c>
      <c r="O268" t="s">
        <v>1116</v>
      </c>
      <c r="P268" t="s">
        <v>902</v>
      </c>
      <c r="Q268" s="14" t="s">
        <v>974</v>
      </c>
      <c r="R268" s="9" t="s">
        <v>921</v>
      </c>
      <c r="S268" s="12">
        <v>130</v>
      </c>
      <c r="U268" t="str">
        <f t="shared" si="5"/>
        <v>INTO EMERGENCY_CONTACT VALUES (267,'Shaniqua','Flegle','281-730-9933','primary physician',130)</v>
      </c>
    </row>
    <row r="269" spans="14:21" x14ac:dyDescent="0.25">
      <c r="N269">
        <v>268</v>
      </c>
      <c r="O269" t="s">
        <v>1118</v>
      </c>
      <c r="P269" t="s">
        <v>904</v>
      </c>
      <c r="Q269" s="14" t="s">
        <v>975</v>
      </c>
      <c r="R269" s="9" t="s">
        <v>922</v>
      </c>
      <c r="S269" s="12">
        <v>130</v>
      </c>
      <c r="U269" t="str">
        <f t="shared" si="5"/>
        <v>INTO EMERGENCY_CONTACT VALUES (268,'Sylvester','Levan','195-254-3581','spouse',130)</v>
      </c>
    </row>
    <row r="270" spans="14:21" x14ac:dyDescent="0.25">
      <c r="N270">
        <v>269</v>
      </c>
      <c r="O270" t="s">
        <v>1120</v>
      </c>
      <c r="P270" t="s">
        <v>906</v>
      </c>
      <c r="Q270" s="14" t="s">
        <v>976</v>
      </c>
      <c r="R270" s="9" t="s">
        <v>921</v>
      </c>
      <c r="S270" s="12">
        <v>131</v>
      </c>
      <c r="U270" t="str">
        <f t="shared" si="5"/>
        <v>INTO EMERGENCY_CONTACT VALUES (269,'Monet','Leitz','807-371-0341','primary physician',131)</v>
      </c>
    </row>
    <row r="271" spans="14:21" x14ac:dyDescent="0.25">
      <c r="N271">
        <v>270</v>
      </c>
      <c r="O271" t="s">
        <v>861</v>
      </c>
      <c r="P271" t="s">
        <v>908</v>
      </c>
      <c r="Q271" s="14" t="s">
        <v>977</v>
      </c>
      <c r="R271" s="9" t="s">
        <v>923</v>
      </c>
      <c r="S271" s="12">
        <v>131</v>
      </c>
      <c r="U271" t="str">
        <f t="shared" si="5"/>
        <v>INTO EMERGENCY_CONTACT VALUES (270,'Gale','Christiansen','563-106-1789','relatives',131)</v>
      </c>
    </row>
    <row r="272" spans="14:21" x14ac:dyDescent="0.25">
      <c r="N272">
        <v>271</v>
      </c>
      <c r="O272" t="s">
        <v>863</v>
      </c>
      <c r="P272" t="s">
        <v>910</v>
      </c>
      <c r="Q272" s="14" t="s">
        <v>978</v>
      </c>
      <c r="R272" s="9" t="s">
        <v>921</v>
      </c>
      <c r="S272" s="12">
        <v>132</v>
      </c>
      <c r="U272" t="str">
        <f t="shared" si="5"/>
        <v>INTO EMERGENCY_CONTACT VALUES (271,'Kina','Wilder','589-414-5874','primary physician',132)</v>
      </c>
    </row>
    <row r="273" spans="14:21" x14ac:dyDescent="0.25">
      <c r="N273">
        <v>272</v>
      </c>
      <c r="O273" t="s">
        <v>865</v>
      </c>
      <c r="P273" t="s">
        <v>912</v>
      </c>
      <c r="Q273" s="14" t="s">
        <v>979</v>
      </c>
      <c r="R273" s="9" t="s">
        <v>923</v>
      </c>
      <c r="S273" s="12">
        <v>132</v>
      </c>
      <c r="U273" t="str">
        <f t="shared" si="5"/>
        <v>INTO EMERGENCY_CONTACT VALUES (272,'Dedra','Couto','290-181-7483','relatives',132)</v>
      </c>
    </row>
    <row r="274" spans="14:21" x14ac:dyDescent="0.25">
      <c r="N274">
        <v>273</v>
      </c>
      <c r="O274" t="s">
        <v>867</v>
      </c>
      <c r="P274" t="s">
        <v>914</v>
      </c>
      <c r="Q274" s="14" t="s">
        <v>980</v>
      </c>
      <c r="R274" s="9" t="s">
        <v>921</v>
      </c>
      <c r="S274" s="12">
        <v>133</v>
      </c>
      <c r="U274" t="str">
        <f t="shared" si="5"/>
        <v>INTO EMERGENCY_CONTACT VALUES (273,'Ouida','Petrucci','586-963-1222','primary physician',133)</v>
      </c>
    </row>
    <row r="275" spans="14:21" x14ac:dyDescent="0.25">
      <c r="N275">
        <v>274</v>
      </c>
      <c r="O275" t="s">
        <v>869</v>
      </c>
      <c r="P275" t="s">
        <v>916</v>
      </c>
      <c r="Q275" s="14" t="s">
        <v>981</v>
      </c>
      <c r="R275" s="9" t="s">
        <v>922</v>
      </c>
      <c r="S275" s="12">
        <v>133</v>
      </c>
      <c r="U275" t="str">
        <f t="shared" si="5"/>
        <v>INTO EMERGENCY_CONTACT VALUES (274,'Carlee','Muck','297-240-4870','spouse',133)</v>
      </c>
    </row>
    <row r="276" spans="14:21" x14ac:dyDescent="0.25">
      <c r="N276">
        <v>275</v>
      </c>
      <c r="O276" t="s">
        <v>871</v>
      </c>
      <c r="P276" t="s">
        <v>918</v>
      </c>
      <c r="Q276" s="14" t="s">
        <v>982</v>
      </c>
      <c r="R276" s="9" t="s">
        <v>921</v>
      </c>
      <c r="S276" s="12">
        <v>134</v>
      </c>
      <c r="U276" t="str">
        <f t="shared" si="5"/>
        <v>INTO EMERGENCY_CONTACT VALUES (275,'Johana','Germany','991-530-6335','primary physician',134)</v>
      </c>
    </row>
    <row r="277" spans="14:21" x14ac:dyDescent="0.25">
      <c r="N277">
        <v>276</v>
      </c>
      <c r="O277" t="s">
        <v>873</v>
      </c>
      <c r="P277" t="s">
        <v>920</v>
      </c>
      <c r="Q277" s="14" t="s">
        <v>983</v>
      </c>
      <c r="R277" s="9" t="s">
        <v>922</v>
      </c>
      <c r="S277" s="12">
        <v>134</v>
      </c>
      <c r="U277" t="str">
        <f t="shared" si="5"/>
        <v>INTO EMERGENCY_CONTACT VALUES (276,'Hassie','Chestnut','442-885-8945','spouse',134)</v>
      </c>
    </row>
    <row r="278" spans="14:21" x14ac:dyDescent="0.25">
      <c r="N278">
        <v>277</v>
      </c>
      <c r="O278" t="s">
        <v>875</v>
      </c>
      <c r="P278" t="s">
        <v>1024</v>
      </c>
      <c r="Q278" s="14" t="s">
        <v>984</v>
      </c>
      <c r="R278" s="9" t="s">
        <v>921</v>
      </c>
      <c r="S278" s="12">
        <v>135</v>
      </c>
      <c r="U278" t="str">
        <f t="shared" si="5"/>
        <v>INTO EMERGENCY_CONTACT VALUES (277,'Beryl','Finnie','326-520-0634','primary physician',135)</v>
      </c>
    </row>
    <row r="279" spans="14:21" x14ac:dyDescent="0.25">
      <c r="N279">
        <v>278</v>
      </c>
      <c r="O279" t="s">
        <v>877</v>
      </c>
      <c r="P279" t="s">
        <v>1026</v>
      </c>
      <c r="Q279" s="14" t="s">
        <v>985</v>
      </c>
      <c r="R279" s="9" t="s">
        <v>923</v>
      </c>
      <c r="S279" s="12">
        <v>135</v>
      </c>
      <c r="U279" t="str">
        <f t="shared" si="5"/>
        <v>INTO EMERGENCY_CONTACT VALUES (278,'Patty','Yang','640-544-9595','relatives',135)</v>
      </c>
    </row>
    <row r="280" spans="14:21" x14ac:dyDescent="0.25">
      <c r="N280">
        <v>279</v>
      </c>
      <c r="O280" t="s">
        <v>879</v>
      </c>
      <c r="P280" t="s">
        <v>1093</v>
      </c>
      <c r="Q280" s="14" t="s">
        <v>1005</v>
      </c>
      <c r="R280" s="9" t="s">
        <v>921</v>
      </c>
      <c r="S280" s="12">
        <v>136</v>
      </c>
      <c r="U280" t="str">
        <f t="shared" si="5"/>
        <v>INTO EMERGENCY_CONTACT VALUES (279,'Desire','Ellenwood','394-484-8635','primary physician',136)</v>
      </c>
    </row>
    <row r="281" spans="14:21" x14ac:dyDescent="0.25">
      <c r="N281">
        <v>280</v>
      </c>
      <c r="O281" t="s">
        <v>881</v>
      </c>
      <c r="P281" t="s">
        <v>1095</v>
      </c>
      <c r="Q281" s="14" t="s">
        <v>1006</v>
      </c>
      <c r="R281" s="9" t="s">
        <v>923</v>
      </c>
      <c r="S281" s="12">
        <v>136</v>
      </c>
      <c r="U281" t="str">
        <f t="shared" si="5"/>
        <v>INTO EMERGENCY_CONTACT VALUES (280,'Elayne','Romney','841-842-5351','relatives',136)</v>
      </c>
    </row>
    <row r="282" spans="14:21" x14ac:dyDescent="0.25">
      <c r="N282">
        <v>281</v>
      </c>
      <c r="O282" t="s">
        <v>883</v>
      </c>
      <c r="P282" t="s">
        <v>1097</v>
      </c>
      <c r="Q282" s="14" t="s">
        <v>1007</v>
      </c>
      <c r="R282" s="9" t="s">
        <v>921</v>
      </c>
      <c r="S282" s="12">
        <v>137</v>
      </c>
      <c r="U282" t="str">
        <f t="shared" si="5"/>
        <v>INTO EMERGENCY_CONTACT VALUES (281,'Moses','Scheidt','760-328-6049','primary physician',137)</v>
      </c>
    </row>
    <row r="283" spans="14:21" x14ac:dyDescent="0.25">
      <c r="N283">
        <v>282</v>
      </c>
      <c r="O283" t="s">
        <v>885</v>
      </c>
      <c r="P283" t="s">
        <v>1099</v>
      </c>
      <c r="Q283" s="14" t="s">
        <v>1008</v>
      </c>
      <c r="R283" s="9" t="s">
        <v>922</v>
      </c>
      <c r="S283" s="12">
        <v>137</v>
      </c>
      <c r="U283" t="str">
        <f t="shared" si="5"/>
        <v>INTO EMERGENCY_CONTACT VALUES (282,'Lucila','Gau','930-294-0080','spouse',137)</v>
      </c>
    </row>
    <row r="284" spans="14:21" x14ac:dyDescent="0.25">
      <c r="N284">
        <v>283</v>
      </c>
      <c r="O284" t="s">
        <v>887</v>
      </c>
      <c r="P284" t="s">
        <v>1101</v>
      </c>
      <c r="Q284" s="14" t="s">
        <v>1009</v>
      </c>
      <c r="R284" s="9" t="s">
        <v>921</v>
      </c>
      <c r="S284" s="12">
        <v>138</v>
      </c>
      <c r="U284" t="str">
        <f t="shared" si="5"/>
        <v>INTO EMERGENCY_CONTACT VALUES (283,'Takisha','Edson','451-928-1815','primary physician',138)</v>
      </c>
    </row>
    <row r="285" spans="14:21" x14ac:dyDescent="0.25">
      <c r="N285">
        <v>284</v>
      </c>
      <c r="O285" t="s">
        <v>889</v>
      </c>
      <c r="P285" t="s">
        <v>1103</v>
      </c>
      <c r="Q285" s="14" t="s">
        <v>1010</v>
      </c>
      <c r="R285" s="9" t="s">
        <v>922</v>
      </c>
      <c r="S285" s="12">
        <v>138</v>
      </c>
      <c r="U285" t="str">
        <f t="shared" si="5"/>
        <v>INTO EMERGENCY_CONTACT VALUES (284,'Tiffany','Ethier','259-650-1277','spouse',138)</v>
      </c>
    </row>
    <row r="286" spans="14:21" x14ac:dyDescent="0.25">
      <c r="N286">
        <v>285</v>
      </c>
      <c r="O286" t="s">
        <v>891</v>
      </c>
      <c r="P286" t="s">
        <v>1105</v>
      </c>
      <c r="Q286" s="14" t="s">
        <v>1011</v>
      </c>
      <c r="R286" s="9" t="s">
        <v>921</v>
      </c>
      <c r="S286" s="12">
        <v>139</v>
      </c>
      <c r="U286" t="str">
        <f t="shared" si="5"/>
        <v>INTO EMERGENCY_CONTACT VALUES (285,'Jacinda','Catoe','525-675-7543','primary physician',139)</v>
      </c>
    </row>
    <row r="287" spans="14:21" x14ac:dyDescent="0.25">
      <c r="N287">
        <v>286</v>
      </c>
      <c r="O287" t="s">
        <v>893</v>
      </c>
      <c r="P287" t="s">
        <v>1107</v>
      </c>
      <c r="Q287" s="14" t="s">
        <v>1012</v>
      </c>
      <c r="R287" s="9" t="s">
        <v>923</v>
      </c>
      <c r="S287" s="12">
        <v>139</v>
      </c>
      <c r="U287" t="str">
        <f t="shared" si="5"/>
        <v>INTO EMERGENCY_CONTACT VALUES (286,'Helga','Chalk','123-409-9286','relatives',139)</v>
      </c>
    </row>
    <row r="288" spans="14:21" x14ac:dyDescent="0.25">
      <c r="N288">
        <v>287</v>
      </c>
      <c r="O288" t="s">
        <v>895</v>
      </c>
      <c r="P288" t="s">
        <v>1109</v>
      </c>
      <c r="Q288" s="14" t="s">
        <v>1013</v>
      </c>
      <c r="R288" s="9" t="s">
        <v>921</v>
      </c>
      <c r="S288" s="12">
        <v>139</v>
      </c>
      <c r="U288" t="str">
        <f t="shared" si="5"/>
        <v>INTO EMERGENCY_CONTACT VALUES (287,'Irving','Bradburn','377-824-2566','primary physician',139)</v>
      </c>
    </row>
    <row r="289" spans="14:21" x14ac:dyDescent="0.25">
      <c r="N289">
        <v>288</v>
      </c>
      <c r="O289" t="s">
        <v>897</v>
      </c>
      <c r="P289" t="s">
        <v>1111</v>
      </c>
      <c r="Q289" s="14" t="s">
        <v>1014</v>
      </c>
      <c r="R289" s="9" t="s">
        <v>923</v>
      </c>
      <c r="S289" s="12">
        <v>140</v>
      </c>
      <c r="U289" t="str">
        <f t="shared" si="5"/>
        <v>INTO EMERGENCY_CONTACT VALUES (288,'Shiloh','Sjoberg','203-698-8236','relatives',140)</v>
      </c>
    </row>
    <row r="290" spans="14:21" x14ac:dyDescent="0.25">
      <c r="N290">
        <v>289</v>
      </c>
      <c r="O290" t="s">
        <v>899</v>
      </c>
      <c r="P290" t="s">
        <v>1113</v>
      </c>
      <c r="Q290" s="14" t="s">
        <v>1015</v>
      </c>
      <c r="R290" s="9" t="s">
        <v>921</v>
      </c>
      <c r="S290" s="12">
        <v>140</v>
      </c>
      <c r="U290" t="str">
        <f t="shared" si="5"/>
        <v>INTO EMERGENCY_CONTACT VALUES (289,'Jo','Hanke','719-527-6956','primary physician',140)</v>
      </c>
    </row>
    <row r="291" spans="14:21" x14ac:dyDescent="0.25">
      <c r="N291">
        <v>290</v>
      </c>
      <c r="O291" t="s">
        <v>901</v>
      </c>
      <c r="P291" t="s">
        <v>1115</v>
      </c>
      <c r="Q291" s="14" t="s">
        <v>1016</v>
      </c>
      <c r="R291" s="9" t="s">
        <v>922</v>
      </c>
      <c r="S291" s="12">
        <v>141</v>
      </c>
      <c r="U291" t="str">
        <f t="shared" si="5"/>
        <v>INTO EMERGENCY_CONTACT VALUES (290,'Kurtis','Scotti','794-139-0801','spouse',141)</v>
      </c>
    </row>
    <row r="292" spans="14:21" x14ac:dyDescent="0.25">
      <c r="N292">
        <v>291</v>
      </c>
      <c r="O292" t="s">
        <v>903</v>
      </c>
      <c r="P292" t="s">
        <v>1117</v>
      </c>
      <c r="Q292" s="14" t="s">
        <v>1017</v>
      </c>
      <c r="R292" s="9" t="s">
        <v>921</v>
      </c>
      <c r="S292" s="12">
        <v>141</v>
      </c>
      <c r="U292" t="str">
        <f t="shared" si="5"/>
        <v>INTO EMERGENCY_CONTACT VALUES (291,'Alana','Isley','990-901-4808','primary physician',141)</v>
      </c>
    </row>
    <row r="293" spans="14:21" x14ac:dyDescent="0.25">
      <c r="N293">
        <v>292</v>
      </c>
      <c r="O293" t="s">
        <v>905</v>
      </c>
      <c r="P293" t="s">
        <v>1119</v>
      </c>
      <c r="Q293" s="14" t="s">
        <v>1018</v>
      </c>
      <c r="R293" s="9" t="s">
        <v>922</v>
      </c>
      <c r="S293" s="12">
        <v>142</v>
      </c>
      <c r="U293" t="str">
        <f t="shared" si="5"/>
        <v>INTO EMERGENCY_CONTACT VALUES (292,'Sheldon','Fischer','325-704-6223','spouse',142)</v>
      </c>
    </row>
    <row r="294" spans="14:21" x14ac:dyDescent="0.25">
      <c r="N294">
        <v>293</v>
      </c>
      <c r="O294" t="s">
        <v>907</v>
      </c>
      <c r="P294" t="s">
        <v>1121</v>
      </c>
      <c r="Q294" s="14" t="s">
        <v>1019</v>
      </c>
      <c r="R294" s="9" t="s">
        <v>921</v>
      </c>
      <c r="S294" s="12">
        <v>142</v>
      </c>
      <c r="U294" t="str">
        <f t="shared" si="5"/>
        <v>INTO EMERGENCY_CONTACT VALUES (293,'Julene','Jent','916-465-6011','primary physician',142)</v>
      </c>
    </row>
    <row r="295" spans="14:21" x14ac:dyDescent="0.25">
      <c r="N295">
        <v>294</v>
      </c>
      <c r="O295" t="s">
        <v>909</v>
      </c>
      <c r="P295" t="s">
        <v>862</v>
      </c>
      <c r="Q295" s="14" t="s">
        <v>977</v>
      </c>
      <c r="R295" s="9" t="s">
        <v>923</v>
      </c>
      <c r="S295" s="12">
        <v>143</v>
      </c>
      <c r="U295" t="str">
        <f t="shared" si="5"/>
        <v>INTO EMERGENCY_CONTACT VALUES (294,'Shin','Heth','563-106-1789','relatives',143)</v>
      </c>
    </row>
    <row r="296" spans="14:21" x14ac:dyDescent="0.25">
      <c r="N296">
        <v>295</v>
      </c>
      <c r="O296" t="s">
        <v>911</v>
      </c>
      <c r="P296" t="s">
        <v>864</v>
      </c>
      <c r="Q296" s="14" t="s">
        <v>978</v>
      </c>
      <c r="R296" s="9" t="s">
        <v>921</v>
      </c>
      <c r="S296" s="12">
        <v>143</v>
      </c>
      <c r="U296" t="str">
        <f t="shared" si="5"/>
        <v>INTO EMERGENCY_CONTACT VALUES (295,'Viva','Montoro','589-414-5874','primary physician',143)</v>
      </c>
    </row>
    <row r="297" spans="14:21" x14ac:dyDescent="0.25">
      <c r="N297">
        <v>296</v>
      </c>
      <c r="O297" t="s">
        <v>913</v>
      </c>
      <c r="P297" t="s">
        <v>866</v>
      </c>
      <c r="Q297" s="14" t="s">
        <v>979</v>
      </c>
      <c r="R297" s="9" t="s">
        <v>923</v>
      </c>
      <c r="S297" s="12">
        <v>144</v>
      </c>
      <c r="U297" t="str">
        <f t="shared" si="5"/>
        <v>INTO EMERGENCY_CONTACT VALUES (296,'Merlin','Blanck','290-181-7483','relatives',144)</v>
      </c>
    </row>
    <row r="298" spans="14:21" x14ac:dyDescent="0.25">
      <c r="N298">
        <v>297</v>
      </c>
      <c r="O298" t="s">
        <v>915</v>
      </c>
      <c r="P298" t="s">
        <v>868</v>
      </c>
      <c r="Q298" s="14" t="s">
        <v>980</v>
      </c>
      <c r="R298" s="9" t="s">
        <v>921</v>
      </c>
      <c r="S298" s="12">
        <v>144</v>
      </c>
      <c r="U298" t="str">
        <f t="shared" si="5"/>
        <v>INTO EMERGENCY_CONTACT VALUES (297,'Tabatha','Vance','586-963-1222','primary physician',144)</v>
      </c>
    </row>
    <row r="299" spans="14:21" x14ac:dyDescent="0.25">
      <c r="N299">
        <v>298</v>
      </c>
      <c r="O299" t="s">
        <v>917</v>
      </c>
      <c r="P299" t="s">
        <v>870</v>
      </c>
      <c r="Q299" s="14" t="s">
        <v>981</v>
      </c>
      <c r="R299" s="9" t="s">
        <v>922</v>
      </c>
      <c r="S299" s="12">
        <v>145</v>
      </c>
      <c r="U299" t="str">
        <f t="shared" si="5"/>
        <v>INTO EMERGENCY_CONTACT VALUES (298,'Ramonita','Wilkens','297-240-4870','spouse',145)</v>
      </c>
    </row>
    <row r="300" spans="14:21" x14ac:dyDescent="0.25">
      <c r="N300">
        <v>299</v>
      </c>
      <c r="O300" t="s">
        <v>919</v>
      </c>
      <c r="P300" t="s">
        <v>872</v>
      </c>
      <c r="Q300" s="14" t="s">
        <v>982</v>
      </c>
      <c r="R300" s="9" t="s">
        <v>921</v>
      </c>
      <c r="S300" s="12">
        <v>145</v>
      </c>
      <c r="U300" t="str">
        <f t="shared" si="5"/>
        <v>INTO EMERGENCY_CONTACT VALUES (299,'Chun','Saur','991-530-6335','primary physician',145)</v>
      </c>
    </row>
    <row r="301" spans="14:21" x14ac:dyDescent="0.25">
      <c r="N301">
        <v>300</v>
      </c>
      <c r="O301" t="s">
        <v>843</v>
      </c>
      <c r="P301" t="s">
        <v>874</v>
      </c>
      <c r="Q301" s="14" t="s">
        <v>983</v>
      </c>
      <c r="R301" s="9" t="s">
        <v>922</v>
      </c>
      <c r="S301" s="12">
        <v>146</v>
      </c>
      <c r="U301" t="str">
        <f t="shared" si="5"/>
        <v>INTO EMERGENCY_CONTACT VALUES (300,'Jodi','Main','442-885-8945','spouse',146)</v>
      </c>
    </row>
    <row r="302" spans="14:21" x14ac:dyDescent="0.25">
      <c r="N302">
        <v>301</v>
      </c>
      <c r="O302" t="s">
        <v>1025</v>
      </c>
      <c r="P302" t="s">
        <v>876</v>
      </c>
      <c r="Q302" s="14" t="s">
        <v>984</v>
      </c>
      <c r="R302" s="9" t="s">
        <v>921</v>
      </c>
      <c r="S302" s="12">
        <v>146</v>
      </c>
      <c r="U302" t="str">
        <f t="shared" si="5"/>
        <v>INTO EMERGENCY_CONTACT VALUES (301,'Clay','Knobel','326-520-0634','primary physician',146)</v>
      </c>
    </row>
  </sheetData>
  <sortState ref="D2:D33">
    <sortCondition ref="D1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B3:R806"/>
  <sheetViews>
    <sheetView topLeftCell="D1" workbookViewId="0">
      <selection activeCell="R4" sqref="R4"/>
    </sheetView>
  </sheetViews>
  <sheetFormatPr defaultRowHeight="16.5" x14ac:dyDescent="0.25"/>
  <cols>
    <col min="7" max="7" width="13.25" customWidth="1"/>
    <col min="9" max="9" width="22.125" customWidth="1"/>
    <col min="12" max="12" width="15.875" customWidth="1"/>
  </cols>
  <sheetData>
    <row r="3" spans="2:18" x14ac:dyDescent="0.25">
      <c r="O3" s="11" t="s">
        <v>402</v>
      </c>
      <c r="P3" s="11" t="s">
        <v>410</v>
      </c>
      <c r="Q3" s="11" t="s">
        <v>1122</v>
      </c>
    </row>
    <row r="4" spans="2:18" x14ac:dyDescent="0.25">
      <c r="B4">
        <v>1</v>
      </c>
      <c r="D4" t="s">
        <v>445</v>
      </c>
      <c r="G4" t="s">
        <v>1175</v>
      </c>
      <c r="H4" t="s">
        <v>1196</v>
      </c>
      <c r="I4" t="s">
        <v>1200</v>
      </c>
      <c r="J4" t="s">
        <v>791</v>
      </c>
      <c r="L4" t="s">
        <v>353</v>
      </c>
      <c r="M4">
        <v>1</v>
      </c>
      <c r="N4">
        <f>M4+4</f>
        <v>5</v>
      </c>
      <c r="O4" s="15" t="s">
        <v>400</v>
      </c>
      <c r="P4" s="11" t="s">
        <v>402</v>
      </c>
      <c r="Q4" s="11" t="s">
        <v>1122</v>
      </c>
      <c r="R4" t="str">
        <f>"INTO MEDICAL_HISTORY VALUES ("&amp;B4&amp;",TO_DATE('"&amp;Q4&amp;"-"&amp;O4&amp;"-"&amp;P4&amp;"','YYYY,MM,DD'),'"&amp;D4&amp;"','"&amp;G4&amp;" "&amp;H4&amp;"','"&amp;I4&amp;"','"&amp;J4&amp;"','"&amp;L4&amp;"',"&amp;M4&amp;")"</f>
        <v>INTO MEDICAL_HISTORY VALUES (1,TO_DATE('2008-9-4','YYYY,MM,DD'),'Arrowhead Stadium','Morcliff Hospital','Ankle sprains and strains','Lorine Mok','618-935-3017',1)</v>
      </c>
    </row>
    <row r="5" spans="2:18" x14ac:dyDescent="0.25">
      <c r="B5">
        <v>2</v>
      </c>
      <c r="D5" t="s">
        <v>1208</v>
      </c>
      <c r="G5" t="s">
        <v>1176</v>
      </c>
      <c r="H5" t="s">
        <v>1196</v>
      </c>
      <c r="I5" t="s">
        <v>1198</v>
      </c>
      <c r="J5" t="s">
        <v>792</v>
      </c>
      <c r="L5" t="s">
        <v>354</v>
      </c>
      <c r="M5">
        <v>1</v>
      </c>
      <c r="N5">
        <f t="shared" ref="N5:N66" si="0">M5+4</f>
        <v>5</v>
      </c>
      <c r="O5" s="15" t="s">
        <v>410</v>
      </c>
      <c r="P5" s="11" t="s">
        <v>405</v>
      </c>
      <c r="Q5" s="11" t="s">
        <v>1122</v>
      </c>
      <c r="R5" t="str">
        <f t="shared" ref="R5:R68" si="1">"INTO MEDICAL_HISTORY VALUES ("&amp;B5&amp;",TO_DATE('"&amp;Q5&amp;"-"&amp;O5&amp;"-"&amp;P5&amp;"','YYYY,MM,DD'),'"&amp;D5&amp;"','"&amp;G5&amp;" "&amp;H5&amp;"','"&amp;I5&amp;"','"&amp;J5&amp;"','"&amp;L5&amp;"',"&amp;M5&amp;")"</f>
        <v>INTO MEDICAL_HISTORY VALUES (2,TO_DATE('2008-10-6','YYYY,MM,DD'),'AT and T Stadium','Woodwyn Hospital','MCL injuries  ','Wiley Carrera','314-801-0582',1)</v>
      </c>
    </row>
    <row r="6" spans="2:18" x14ac:dyDescent="0.25">
      <c r="B6">
        <v>3</v>
      </c>
      <c r="D6" t="s">
        <v>460</v>
      </c>
      <c r="G6" t="s">
        <v>1177</v>
      </c>
      <c r="H6" t="s">
        <v>1196</v>
      </c>
      <c r="I6" t="s">
        <v>1201</v>
      </c>
      <c r="J6" t="s">
        <v>793</v>
      </c>
      <c r="L6" t="s">
        <v>345</v>
      </c>
      <c r="M6">
        <v>1</v>
      </c>
      <c r="N6">
        <f t="shared" si="0"/>
        <v>5</v>
      </c>
      <c r="O6" s="15" t="s">
        <v>410</v>
      </c>
      <c r="P6" s="11" t="s">
        <v>408</v>
      </c>
      <c r="Q6" s="11" t="s">
        <v>1122</v>
      </c>
      <c r="R6" t="str">
        <f t="shared" si="1"/>
        <v>INTO MEDICAL_HISTORY VALUES (3,TO_DATE('2008-10-11','YYYY,MM,DD'),'Bank of America Stadium','Ironwheat Hospital','Torn hamstrings  ','Cherly Lastinger','817-831-5920',1)</v>
      </c>
    </row>
    <row r="7" spans="2:18" x14ac:dyDescent="0.25">
      <c r="B7">
        <v>4</v>
      </c>
      <c r="D7" t="s">
        <v>469</v>
      </c>
      <c r="G7" t="s">
        <v>1178</v>
      </c>
      <c r="H7" t="s">
        <v>1196</v>
      </c>
      <c r="I7" t="s">
        <v>1197</v>
      </c>
      <c r="J7" t="s">
        <v>794</v>
      </c>
      <c r="L7" t="s">
        <v>346</v>
      </c>
      <c r="M7">
        <v>1</v>
      </c>
      <c r="N7">
        <f t="shared" si="0"/>
        <v>5</v>
      </c>
      <c r="O7" s="15" t="s">
        <v>409</v>
      </c>
      <c r="P7" s="11" t="s">
        <v>402</v>
      </c>
      <c r="Q7" s="11" t="s">
        <v>1123</v>
      </c>
      <c r="R7" t="str">
        <f t="shared" si="1"/>
        <v>INTO MEDICAL_HISTORY VALUES (4,TO_DATE('2009-5-4','YYYY,MM,DD'),'CenturyLink Field','Havenbridge Hospital','ACL injuries  ','Katerine Mcmillon','301-837-1744',1)</v>
      </c>
    </row>
    <row r="8" spans="2:18" x14ac:dyDescent="0.25">
      <c r="B8">
        <v>5</v>
      </c>
      <c r="D8" t="s">
        <v>465</v>
      </c>
      <c r="G8" t="s">
        <v>1179</v>
      </c>
      <c r="H8" t="s">
        <v>1196</v>
      </c>
      <c r="I8" t="s">
        <v>1203</v>
      </c>
      <c r="J8" t="s">
        <v>795</v>
      </c>
      <c r="L8" t="s">
        <v>355</v>
      </c>
      <c r="M8">
        <v>1</v>
      </c>
      <c r="N8">
        <f t="shared" si="0"/>
        <v>5</v>
      </c>
      <c r="O8" s="15" t="s">
        <v>410</v>
      </c>
      <c r="P8" s="11" t="s">
        <v>407</v>
      </c>
      <c r="Q8" s="11" t="s">
        <v>1124</v>
      </c>
      <c r="R8" t="str">
        <f t="shared" si="1"/>
        <v>INTO MEDICAL_HISTORY VALUES (5,TO_DATE('2010-10-7','YYYY,MM,DD'),'Edward Jones Dome','Brightbutter Hospital','Concussion   ','Raeann Prosser','314-801-0658',1)</v>
      </c>
    </row>
    <row r="9" spans="2:18" x14ac:dyDescent="0.25">
      <c r="B9">
        <v>6</v>
      </c>
      <c r="D9" t="s">
        <v>1144</v>
      </c>
      <c r="G9" t="s">
        <v>1180</v>
      </c>
      <c r="H9" t="s">
        <v>1196</v>
      </c>
      <c r="I9" t="s">
        <v>1198</v>
      </c>
      <c r="J9" t="s">
        <v>796</v>
      </c>
      <c r="L9" t="s">
        <v>349</v>
      </c>
      <c r="M9">
        <v>1</v>
      </c>
      <c r="N9">
        <f t="shared" si="0"/>
        <v>5</v>
      </c>
      <c r="O9" s="15" t="s">
        <v>410</v>
      </c>
      <c r="P9" s="11" t="s">
        <v>724</v>
      </c>
      <c r="Q9" s="11" t="s">
        <v>1125</v>
      </c>
      <c r="R9" t="str">
        <f t="shared" si="1"/>
        <v>INTO MEDICAL_HISTORY VALUES (6,TO_DATE('2011-10-20','YYYY,MM,DD'),'EverBank Field','Violetholt Hospital','MCL injuries  ','Teressa Macinnis','301-837-1546',1)</v>
      </c>
    </row>
    <row r="10" spans="2:18" x14ac:dyDescent="0.25">
      <c r="B10">
        <v>7</v>
      </c>
      <c r="D10" t="s">
        <v>1146</v>
      </c>
      <c r="G10" t="s">
        <v>1181</v>
      </c>
      <c r="H10" t="s">
        <v>1196</v>
      </c>
      <c r="I10" t="s">
        <v>1200</v>
      </c>
      <c r="J10" t="s">
        <v>797</v>
      </c>
      <c r="L10" t="s">
        <v>350</v>
      </c>
      <c r="M10">
        <v>1</v>
      </c>
      <c r="N10">
        <f t="shared" si="0"/>
        <v>5</v>
      </c>
      <c r="O10" s="15" t="s">
        <v>406</v>
      </c>
      <c r="P10" s="11" t="s">
        <v>726</v>
      </c>
      <c r="Q10" s="11" t="s">
        <v>1126</v>
      </c>
      <c r="R10" t="str">
        <f t="shared" si="1"/>
        <v>INTO MEDICAL_HISTORY VALUES (7,TO_DATE('2013-12-23','YYYY,MM,DD'),'FedEx Field','Redmage Hospital','Ankle sprains and strains','Armandina Leary','314-801-0587',1)</v>
      </c>
    </row>
    <row r="11" spans="2:18" x14ac:dyDescent="0.25">
      <c r="B11">
        <v>8</v>
      </c>
      <c r="D11" t="s">
        <v>436</v>
      </c>
      <c r="G11" t="s">
        <v>1182</v>
      </c>
      <c r="H11" t="s">
        <v>1196</v>
      </c>
      <c r="I11" t="s">
        <v>1197</v>
      </c>
      <c r="J11" t="s">
        <v>798</v>
      </c>
      <c r="L11" t="s">
        <v>351</v>
      </c>
      <c r="M11">
        <v>2</v>
      </c>
      <c r="N11">
        <f t="shared" si="0"/>
        <v>6</v>
      </c>
      <c r="O11" s="15" t="s">
        <v>409</v>
      </c>
      <c r="P11" s="11" t="s">
        <v>742</v>
      </c>
      <c r="Q11" s="11" t="s">
        <v>1122</v>
      </c>
      <c r="R11" t="str">
        <f t="shared" si="1"/>
        <v>INTO MEDICAL_HISTORY VALUES (8,TO_DATE('2008-5-31','YYYY,MM,DD'),'FirstEnergy Stadium','Woodrock Hospital','ACL injuries  ','Jodi Zhu','618-935-3005',2)</v>
      </c>
    </row>
    <row r="12" spans="2:18" x14ac:dyDescent="0.25">
      <c r="B12">
        <v>9</v>
      </c>
      <c r="D12" t="s">
        <v>453</v>
      </c>
      <c r="G12" t="s">
        <v>1183</v>
      </c>
      <c r="H12" t="s">
        <v>1196</v>
      </c>
      <c r="I12" t="s">
        <v>1203</v>
      </c>
      <c r="J12" t="s">
        <v>799</v>
      </c>
      <c r="L12" t="s">
        <v>352</v>
      </c>
      <c r="M12">
        <v>2</v>
      </c>
      <c r="N12">
        <f t="shared" si="0"/>
        <v>6</v>
      </c>
      <c r="O12" s="15" t="s">
        <v>407</v>
      </c>
      <c r="P12" s="11" t="s">
        <v>740</v>
      </c>
      <c r="Q12" s="11" t="s">
        <v>1122</v>
      </c>
      <c r="R12" t="str">
        <f t="shared" si="1"/>
        <v>INTO MEDICAL_HISTORY VALUES (9,TO_DATE('2008-7-19','YYYY,MM,DD'),'Ford Field','Snowspring Hospital','Concussion   ','Maurine Pinney','618-935-3010',2)</v>
      </c>
    </row>
    <row r="13" spans="2:18" x14ac:dyDescent="0.25">
      <c r="B13">
        <v>10</v>
      </c>
      <c r="D13" t="s">
        <v>458</v>
      </c>
      <c r="G13" t="s">
        <v>1184</v>
      </c>
      <c r="H13" t="s">
        <v>1196</v>
      </c>
      <c r="I13" t="s">
        <v>1201</v>
      </c>
      <c r="J13" t="s">
        <v>800</v>
      </c>
      <c r="L13" t="s">
        <v>353</v>
      </c>
      <c r="M13">
        <v>2</v>
      </c>
      <c r="N13">
        <f t="shared" si="0"/>
        <v>6</v>
      </c>
      <c r="O13" s="15" t="s">
        <v>407</v>
      </c>
      <c r="P13" s="11" t="s">
        <v>736</v>
      </c>
      <c r="Q13" s="11" t="s">
        <v>1124</v>
      </c>
      <c r="R13" t="str">
        <f t="shared" si="1"/>
        <v>INTO MEDICAL_HISTORY VALUES (10,TO_DATE('2010-7-26','YYYY,MM,DD'),'Georgia Dome','Highgate Hospital','Torn hamstrings  ','Janean Yoshimura','618-935-3017',2)</v>
      </c>
    </row>
    <row r="14" spans="2:18" x14ac:dyDescent="0.25">
      <c r="B14">
        <v>11</v>
      </c>
      <c r="D14" t="s">
        <v>429</v>
      </c>
      <c r="G14" t="s">
        <v>1185</v>
      </c>
      <c r="H14" t="s">
        <v>1196</v>
      </c>
      <c r="I14" t="s">
        <v>1199</v>
      </c>
      <c r="J14" t="s">
        <v>801</v>
      </c>
      <c r="L14" t="s">
        <v>354</v>
      </c>
      <c r="M14">
        <v>2</v>
      </c>
      <c r="N14">
        <f t="shared" si="0"/>
        <v>6</v>
      </c>
      <c r="O14" s="15" t="s">
        <v>401</v>
      </c>
      <c r="P14" s="11" t="s">
        <v>1127</v>
      </c>
      <c r="Q14" s="11" t="s">
        <v>1128</v>
      </c>
      <c r="R14" t="str">
        <f t="shared" si="1"/>
        <v>INTO MEDICAL_HISTORY VALUES (11,TO_DATE('2012-1-27','YYYY,MM,DD'),'Gillette Stadium','Rosefort Hospital','Torn meniscus  ','Lilla Cheney','314-801-0582',2)</v>
      </c>
    </row>
    <row r="15" spans="2:18" x14ac:dyDescent="0.25">
      <c r="B15">
        <v>12</v>
      </c>
      <c r="D15" t="s">
        <v>438</v>
      </c>
      <c r="G15" t="s">
        <v>1186</v>
      </c>
      <c r="H15" t="s">
        <v>1196</v>
      </c>
      <c r="I15" t="s">
        <v>1198</v>
      </c>
      <c r="J15" t="s">
        <v>802</v>
      </c>
      <c r="L15" t="s">
        <v>345</v>
      </c>
      <c r="M15">
        <v>2</v>
      </c>
      <c r="N15">
        <f t="shared" si="0"/>
        <v>6</v>
      </c>
      <c r="O15" s="15" t="s">
        <v>403</v>
      </c>
      <c r="P15" s="11" t="s">
        <v>741</v>
      </c>
      <c r="Q15" s="11" t="s">
        <v>1128</v>
      </c>
      <c r="R15" t="str">
        <f t="shared" si="1"/>
        <v>INTO MEDICAL_HISTORY VALUES (12,TO_DATE('2012-3-21','YYYY,MM,DD'),'Heinz Field','Dragonbush Hospital','MCL injuries  ','Marquerite Peavey','817-831-5920',2)</v>
      </c>
    </row>
    <row r="16" spans="2:18" x14ac:dyDescent="0.25">
      <c r="B16">
        <v>13</v>
      </c>
      <c r="D16" t="s">
        <v>455</v>
      </c>
      <c r="G16" t="s">
        <v>1187</v>
      </c>
      <c r="H16" t="s">
        <v>1196</v>
      </c>
      <c r="I16" t="s">
        <v>1197</v>
      </c>
      <c r="J16" t="s">
        <v>803</v>
      </c>
      <c r="L16" t="s">
        <v>349</v>
      </c>
      <c r="M16">
        <v>2</v>
      </c>
      <c r="N16">
        <f t="shared" si="0"/>
        <v>6</v>
      </c>
      <c r="O16" s="15" t="s">
        <v>399</v>
      </c>
      <c r="P16" s="11" t="s">
        <v>410</v>
      </c>
      <c r="Q16" s="11" t="s">
        <v>1129</v>
      </c>
      <c r="R16" t="str">
        <f t="shared" si="1"/>
        <v>INTO MEDICAL_HISTORY VALUES (13,TO_DATE('2014-2-10','YYYY,MM,DD'),'Lambeau Field','Bywind Hospital','ACL injuries  ','Desirae Settle','301-837-1546',2)</v>
      </c>
    </row>
    <row r="17" spans="2:18" x14ac:dyDescent="0.25">
      <c r="B17">
        <v>14</v>
      </c>
      <c r="D17" t="s">
        <v>1204</v>
      </c>
      <c r="G17" t="s">
        <v>1188</v>
      </c>
      <c r="H17" t="s">
        <v>1196</v>
      </c>
      <c r="I17" t="s">
        <v>1200</v>
      </c>
      <c r="J17" t="s">
        <v>804</v>
      </c>
      <c r="L17" t="s">
        <v>350</v>
      </c>
      <c r="M17">
        <v>2</v>
      </c>
      <c r="N17">
        <f t="shared" si="0"/>
        <v>6</v>
      </c>
      <c r="O17" s="15" t="s">
        <v>405</v>
      </c>
      <c r="P17" s="11" t="s">
        <v>410</v>
      </c>
      <c r="Q17" s="11" t="s">
        <v>1129</v>
      </c>
      <c r="R17" t="str">
        <f t="shared" si="1"/>
        <v>INTO MEDICAL_HISTORY VALUES (14,TO_DATE('2014-6-10','YYYY,MM,DD'),'Levis Stadium','Lightcourt Hospital','Ankle sprains and strains','Terry Dahlke','314-801-0587',2)</v>
      </c>
    </row>
    <row r="18" spans="2:18" x14ac:dyDescent="0.25">
      <c r="B18">
        <v>15</v>
      </c>
      <c r="D18" t="s">
        <v>451</v>
      </c>
      <c r="G18" t="s">
        <v>1189</v>
      </c>
      <c r="H18" t="s">
        <v>1196</v>
      </c>
      <c r="I18" t="s">
        <v>1197</v>
      </c>
      <c r="J18" t="s">
        <v>805</v>
      </c>
      <c r="L18" t="s">
        <v>351</v>
      </c>
      <c r="M18">
        <v>2</v>
      </c>
      <c r="N18">
        <f t="shared" si="0"/>
        <v>6</v>
      </c>
      <c r="O18" s="15" t="s">
        <v>407</v>
      </c>
      <c r="P18" s="11" t="s">
        <v>1127</v>
      </c>
      <c r="Q18" s="11" t="s">
        <v>1129</v>
      </c>
      <c r="R18" t="str">
        <f t="shared" si="1"/>
        <v>INTO MEDICAL_HISTORY VALUES (15,TO_DATE('2014-7-27','YYYY,MM,DD'),'Lincoln Financial Field','Corkeep Hospital','ACL injuries  ','Dexter Minger','618-935-3005',2)</v>
      </c>
    </row>
    <row r="19" spans="2:18" x14ac:dyDescent="0.25">
      <c r="B19">
        <v>16</v>
      </c>
      <c r="D19" t="s">
        <v>443</v>
      </c>
      <c r="G19" t="s">
        <v>1190</v>
      </c>
      <c r="H19" t="s">
        <v>1196</v>
      </c>
      <c r="I19" t="s">
        <v>1203</v>
      </c>
      <c r="J19" t="s">
        <v>806</v>
      </c>
      <c r="L19" t="s">
        <v>352</v>
      </c>
      <c r="M19">
        <v>3</v>
      </c>
      <c r="N19">
        <f t="shared" si="0"/>
        <v>7</v>
      </c>
      <c r="O19" s="15" t="s">
        <v>403</v>
      </c>
      <c r="P19" s="11" t="s">
        <v>734</v>
      </c>
      <c r="Q19" s="11" t="s">
        <v>1123</v>
      </c>
      <c r="R19" t="str">
        <f t="shared" si="1"/>
        <v>INTO MEDICAL_HISTORY VALUES (16,TO_DATE('2009-3-28','YYYY,MM,DD'),'LP Field','Blackbridge Hospital','Concussion   ','Halley Higginson','618-935-3010',3)</v>
      </c>
    </row>
    <row r="20" spans="2:18" x14ac:dyDescent="0.25">
      <c r="B20">
        <v>17</v>
      </c>
      <c r="D20" t="s">
        <v>441</v>
      </c>
      <c r="G20" t="s">
        <v>1191</v>
      </c>
      <c r="H20" t="s">
        <v>1196</v>
      </c>
      <c r="I20" t="s">
        <v>1198</v>
      </c>
      <c r="J20" t="s">
        <v>807</v>
      </c>
      <c r="L20" t="s">
        <v>353</v>
      </c>
      <c r="M20">
        <v>3</v>
      </c>
      <c r="N20">
        <f t="shared" si="0"/>
        <v>7</v>
      </c>
      <c r="O20" s="15" t="s">
        <v>399</v>
      </c>
      <c r="P20" s="11" t="s">
        <v>734</v>
      </c>
      <c r="Q20" s="11" t="s">
        <v>1124</v>
      </c>
      <c r="R20" t="str">
        <f t="shared" si="1"/>
        <v>INTO MEDICAL_HISTORY VALUES (17,TO_DATE('2010-2-28','YYYY,MM,DD'),'Lucas Oil Stadium','Esterfort Hospital','MCL injuries  ','Gale Heth','618-935-3017',3)</v>
      </c>
    </row>
    <row r="21" spans="2:18" x14ac:dyDescent="0.25">
      <c r="B21">
        <v>18</v>
      </c>
      <c r="D21" t="s">
        <v>1207</v>
      </c>
      <c r="G21" t="s">
        <v>1192</v>
      </c>
      <c r="H21" t="s">
        <v>1196</v>
      </c>
      <c r="I21" t="s">
        <v>1203</v>
      </c>
      <c r="J21" t="s">
        <v>808</v>
      </c>
      <c r="L21" t="s">
        <v>354</v>
      </c>
      <c r="M21">
        <v>3</v>
      </c>
      <c r="N21">
        <f t="shared" si="0"/>
        <v>7</v>
      </c>
      <c r="O21" s="15" t="s">
        <v>407</v>
      </c>
      <c r="P21" s="11" t="s">
        <v>402</v>
      </c>
      <c r="Q21" s="11" t="s">
        <v>1124</v>
      </c>
      <c r="R21" t="str">
        <f t="shared" si="1"/>
        <v>INTO MEDICAL_HISTORY VALUES (18,TO_DATE('2010-7-4','YYYY,MM,DD'),'M andT Bank Stadium','Mormarsh Hospital','Concussion   ','Kina Montoro','314-801-0582',3)</v>
      </c>
    </row>
    <row r="22" spans="2:18" x14ac:dyDescent="0.25">
      <c r="B22">
        <v>19</v>
      </c>
      <c r="D22" t="s">
        <v>1156</v>
      </c>
      <c r="G22" t="s">
        <v>1193</v>
      </c>
      <c r="H22" t="s">
        <v>1196</v>
      </c>
      <c r="I22" t="s">
        <v>1203</v>
      </c>
      <c r="J22" t="s">
        <v>809</v>
      </c>
      <c r="L22" t="s">
        <v>345</v>
      </c>
      <c r="M22">
        <v>3</v>
      </c>
      <c r="N22">
        <f t="shared" si="0"/>
        <v>7</v>
      </c>
      <c r="O22" s="15" t="s">
        <v>404</v>
      </c>
      <c r="P22" s="11" t="s">
        <v>406</v>
      </c>
      <c r="Q22" s="11" t="s">
        <v>1124</v>
      </c>
      <c r="R22" t="str">
        <f t="shared" si="1"/>
        <v>INTO MEDICAL_HISTORY VALUES (19,TO_DATE('2010-8-12','YYYY,MM,DD'),'MetLife Stadium','Rosemere Hospital','Concussion   ','Dedra Blanck','817-831-5920',3)</v>
      </c>
    </row>
    <row r="23" spans="2:18" x14ac:dyDescent="0.25">
      <c r="B23">
        <v>20</v>
      </c>
      <c r="D23" t="s">
        <v>1205</v>
      </c>
      <c r="G23" t="s">
        <v>1194</v>
      </c>
      <c r="H23" t="s">
        <v>1196</v>
      </c>
      <c r="I23" t="s">
        <v>1199</v>
      </c>
      <c r="J23" t="s">
        <v>810</v>
      </c>
      <c r="L23" t="s">
        <v>346</v>
      </c>
      <c r="M23">
        <v>3</v>
      </c>
      <c r="N23">
        <f t="shared" si="0"/>
        <v>7</v>
      </c>
      <c r="O23" s="15" t="s">
        <v>410</v>
      </c>
      <c r="P23" s="11" t="s">
        <v>407</v>
      </c>
      <c r="Q23" s="11" t="s">
        <v>1125</v>
      </c>
      <c r="R23" t="str">
        <f t="shared" si="1"/>
        <v>INTO MEDICAL_HISTORY VALUES (20,TO_DATE('2011-10-7','YYYY,MM,DD'),'TCF Bank Stadium','Morview Hospital','Torn meniscus  ','Ouida Vance','301-837-1744',3)</v>
      </c>
    </row>
    <row r="24" spans="2:18" x14ac:dyDescent="0.25">
      <c r="B24">
        <v>21</v>
      </c>
      <c r="D24" t="s">
        <v>440</v>
      </c>
      <c r="G24" t="s">
        <v>1195</v>
      </c>
      <c r="H24" t="s">
        <v>1196</v>
      </c>
      <c r="I24" t="s">
        <v>1198</v>
      </c>
      <c r="J24" t="s">
        <v>811</v>
      </c>
      <c r="L24" t="s">
        <v>355</v>
      </c>
      <c r="M24">
        <v>3</v>
      </c>
      <c r="N24">
        <f t="shared" si="0"/>
        <v>7</v>
      </c>
      <c r="O24" s="15" t="s">
        <v>407</v>
      </c>
      <c r="P24" s="11" t="s">
        <v>741</v>
      </c>
      <c r="Q24" s="11" t="s">
        <v>1128</v>
      </c>
      <c r="R24" t="str">
        <f t="shared" si="1"/>
        <v>INTO MEDICAL_HISTORY VALUES (21,TO_DATE('2012-7-21','YYYY,MM,DD'),'NRG Stadium','Blueoak Hospital','MCL injuries  ','Carlee Wilkens','314-801-0658',3)</v>
      </c>
    </row>
    <row r="25" spans="2:18" x14ac:dyDescent="0.25">
      <c r="B25">
        <v>22</v>
      </c>
      <c r="D25" t="s">
        <v>1206</v>
      </c>
      <c r="G25" t="s">
        <v>1185</v>
      </c>
      <c r="H25" t="s">
        <v>1196</v>
      </c>
      <c r="I25" t="s">
        <v>1197</v>
      </c>
      <c r="J25" t="s">
        <v>812</v>
      </c>
      <c r="L25" t="s">
        <v>349</v>
      </c>
      <c r="M25">
        <v>3</v>
      </c>
      <c r="N25">
        <f t="shared" si="0"/>
        <v>7</v>
      </c>
      <c r="O25" s="15" t="s">
        <v>404</v>
      </c>
      <c r="P25" s="11" t="s">
        <v>402</v>
      </c>
      <c r="Q25" s="11" t="s">
        <v>1128</v>
      </c>
      <c r="R25" t="str">
        <f t="shared" si="1"/>
        <v>INTO MEDICAL_HISTORY VALUES (22,TO_DATE('2012-8-4','YYYY,MM,DD'),'O.com Coliseum','Rosefort Hospital','ACL injuries  ','Johana Saur','301-837-1546',3)</v>
      </c>
    </row>
    <row r="26" spans="2:18" x14ac:dyDescent="0.25">
      <c r="B26">
        <v>23</v>
      </c>
      <c r="D26" t="s">
        <v>434</v>
      </c>
      <c r="G26" t="s">
        <v>1186</v>
      </c>
      <c r="H26" t="s">
        <v>1196</v>
      </c>
      <c r="I26" t="s">
        <v>1200</v>
      </c>
      <c r="J26" t="s">
        <v>813</v>
      </c>
      <c r="L26" t="s">
        <v>350</v>
      </c>
      <c r="M26">
        <v>3</v>
      </c>
      <c r="N26">
        <f t="shared" si="0"/>
        <v>7</v>
      </c>
      <c r="O26" s="15" t="s">
        <v>402</v>
      </c>
      <c r="P26" s="11" t="s">
        <v>410</v>
      </c>
      <c r="Q26" s="11" t="s">
        <v>1126</v>
      </c>
      <c r="R26" t="str">
        <f t="shared" si="1"/>
        <v>INTO MEDICAL_HISTORY VALUES (23,TO_DATE('2013-4-10','YYYY,MM,DD'),'Paul Brown Stadium','Dragonbush Hospital','Ankle sprains and strains','Hassie Main','314-801-0587',3)</v>
      </c>
    </row>
    <row r="27" spans="2:18" x14ac:dyDescent="0.25">
      <c r="B27">
        <v>24</v>
      </c>
      <c r="D27" t="s">
        <v>446</v>
      </c>
      <c r="G27" t="s">
        <v>1187</v>
      </c>
      <c r="H27" t="s">
        <v>1196</v>
      </c>
      <c r="I27" t="s">
        <v>1199</v>
      </c>
      <c r="J27" t="s">
        <v>814</v>
      </c>
      <c r="L27" t="s">
        <v>351</v>
      </c>
      <c r="M27">
        <v>4</v>
      </c>
      <c r="N27">
        <f t="shared" si="0"/>
        <v>8</v>
      </c>
      <c r="O27" s="15" t="s">
        <v>403</v>
      </c>
      <c r="P27" s="11" t="s">
        <v>734</v>
      </c>
      <c r="Q27" s="11" t="s">
        <v>1123</v>
      </c>
      <c r="R27" t="str">
        <f t="shared" si="1"/>
        <v>INTO MEDICAL_HISTORY VALUES (24,TO_DATE('2009-3-28','YYYY,MM,DD'),'Qualcomm Stadium','Bywind Hospital','Torn meniscus  ','Beryl Knobel','618-935-3005',4)</v>
      </c>
    </row>
    <row r="28" spans="2:18" x14ac:dyDescent="0.25">
      <c r="B28">
        <v>25</v>
      </c>
      <c r="D28" t="s">
        <v>425</v>
      </c>
      <c r="G28" t="s">
        <v>1188</v>
      </c>
      <c r="H28" t="s">
        <v>1196</v>
      </c>
      <c r="I28" t="s">
        <v>1198</v>
      </c>
      <c r="J28" t="s">
        <v>815</v>
      </c>
      <c r="L28" t="s">
        <v>352</v>
      </c>
      <c r="M28">
        <v>4</v>
      </c>
      <c r="N28">
        <f t="shared" si="0"/>
        <v>8</v>
      </c>
      <c r="O28" s="15" t="s">
        <v>399</v>
      </c>
      <c r="P28" s="11" t="s">
        <v>734</v>
      </c>
      <c r="Q28" s="11" t="s">
        <v>1124</v>
      </c>
      <c r="R28" t="str">
        <f t="shared" si="1"/>
        <v>INTO MEDICAL_HISTORY VALUES (25,TO_DATE('2010-2-28','YYYY,MM,DD'),'Ralph Wilson Stadium','Lightcourt Hospital','MCL injuries  ','Patty Blackmore','618-935-3010',4)</v>
      </c>
    </row>
    <row r="29" spans="2:18" x14ac:dyDescent="0.25">
      <c r="B29">
        <v>26</v>
      </c>
      <c r="D29" t="s">
        <v>463</v>
      </c>
      <c r="G29" t="s">
        <v>1189</v>
      </c>
      <c r="H29" t="s">
        <v>1196</v>
      </c>
      <c r="I29" t="s">
        <v>1197</v>
      </c>
      <c r="J29" t="s">
        <v>816</v>
      </c>
      <c r="L29" t="s">
        <v>353</v>
      </c>
      <c r="M29">
        <v>4</v>
      </c>
      <c r="N29">
        <f t="shared" si="0"/>
        <v>8</v>
      </c>
      <c r="O29" s="15" t="s">
        <v>407</v>
      </c>
      <c r="P29" s="11" t="s">
        <v>402</v>
      </c>
      <c r="Q29" s="11" t="s">
        <v>1124</v>
      </c>
      <c r="R29" t="str">
        <f t="shared" si="1"/>
        <v>INTO MEDICAL_HISTORY VALUES (26,TO_DATE('2010-7-4','YYYY,MM,DD'),'Raymond James Stadium','Corkeep Hospital','ACL injuries  ','Desire Lebouef','618-935-3017',4)</v>
      </c>
    </row>
    <row r="30" spans="2:18" x14ac:dyDescent="0.25">
      <c r="B30">
        <v>27</v>
      </c>
      <c r="D30" t="s">
        <v>452</v>
      </c>
      <c r="G30" t="s">
        <v>1190</v>
      </c>
      <c r="H30" t="s">
        <v>1196</v>
      </c>
      <c r="I30" t="s">
        <v>1197</v>
      </c>
      <c r="J30" t="s">
        <v>817</v>
      </c>
      <c r="L30" t="s">
        <v>354</v>
      </c>
      <c r="M30">
        <v>4</v>
      </c>
      <c r="N30">
        <f t="shared" si="0"/>
        <v>8</v>
      </c>
      <c r="O30" s="15" t="s">
        <v>404</v>
      </c>
      <c r="P30" s="11" t="s">
        <v>406</v>
      </c>
      <c r="Q30" s="11" t="s">
        <v>1124</v>
      </c>
      <c r="R30" t="str">
        <f t="shared" si="1"/>
        <v>INTO MEDICAL_HISTORY VALUES (27,TO_DATE('2010-8-12','YYYY,MM,DD'),'Soldier Field','Blackbridge Hospital','ACL injuries  ','Elayne Cesare','314-801-0582',4)</v>
      </c>
    </row>
    <row r="31" spans="2:18" x14ac:dyDescent="0.25">
      <c r="B31">
        <v>28</v>
      </c>
      <c r="D31" t="s">
        <v>1169</v>
      </c>
      <c r="G31" t="s">
        <v>1191</v>
      </c>
      <c r="H31" t="s">
        <v>1196</v>
      </c>
      <c r="I31" t="s">
        <v>1202</v>
      </c>
      <c r="J31" t="s">
        <v>818</v>
      </c>
      <c r="L31" t="s">
        <v>345</v>
      </c>
      <c r="M31">
        <v>4</v>
      </c>
      <c r="N31">
        <f t="shared" si="0"/>
        <v>8</v>
      </c>
      <c r="O31" s="15" t="s">
        <v>410</v>
      </c>
      <c r="P31" s="11" t="s">
        <v>407</v>
      </c>
      <c r="Q31" s="11" t="s">
        <v>1125</v>
      </c>
      <c r="R31" t="str">
        <f t="shared" si="1"/>
        <v>INTO MEDICAL_HISTORY VALUES (28,TO_DATE('2011-10-7','YYYY,MM,DD'),'Sports Authority Field','Esterfort Hospital','Shoulder separation  ','Moses Makin','817-831-5920',4)</v>
      </c>
    </row>
    <row r="32" spans="2:18" x14ac:dyDescent="0.25">
      <c r="B32">
        <v>29</v>
      </c>
      <c r="D32" t="s">
        <v>427</v>
      </c>
      <c r="G32" t="s">
        <v>1192</v>
      </c>
      <c r="H32" t="s">
        <v>1196</v>
      </c>
      <c r="I32" t="s">
        <v>1203</v>
      </c>
      <c r="J32" t="s">
        <v>819</v>
      </c>
      <c r="L32" t="s">
        <v>346</v>
      </c>
      <c r="M32">
        <v>4</v>
      </c>
      <c r="N32">
        <f t="shared" si="0"/>
        <v>8</v>
      </c>
      <c r="O32" s="15" t="s">
        <v>407</v>
      </c>
      <c r="P32" s="11" t="s">
        <v>741</v>
      </c>
      <c r="Q32" s="11" t="s">
        <v>1128</v>
      </c>
      <c r="R32" t="str">
        <f t="shared" si="1"/>
        <v>INTO MEDICAL_HISTORY VALUES (29,TO_DATE('2012-7-21','YYYY,MM,DD'),'Sun Life Stadium','Mormarsh Hospital','Concussion   ','Lucila Riddle','301-837-1744',4)</v>
      </c>
    </row>
    <row r="33" spans="2:18" x14ac:dyDescent="0.25">
      <c r="B33">
        <v>30</v>
      </c>
      <c r="D33" t="s">
        <v>1172</v>
      </c>
      <c r="G33" t="s">
        <v>1193</v>
      </c>
      <c r="H33" t="s">
        <v>1196</v>
      </c>
      <c r="I33" t="s">
        <v>1203</v>
      </c>
      <c r="J33" t="s">
        <v>820</v>
      </c>
      <c r="L33" t="s">
        <v>355</v>
      </c>
      <c r="M33">
        <v>4</v>
      </c>
      <c r="N33">
        <f t="shared" si="0"/>
        <v>8</v>
      </c>
      <c r="O33" s="15" t="s">
        <v>404</v>
      </c>
      <c r="P33" s="11" t="s">
        <v>402</v>
      </c>
      <c r="Q33" s="11" t="s">
        <v>1128</v>
      </c>
      <c r="R33" t="str">
        <f t="shared" si="1"/>
        <v>INTO MEDICAL_HISTORY VALUES (30,TO_DATE('2012-8-4','YYYY,MM,DD'),'Superdome','Rosemere Hospital','Concussion   ','Takisha Crispin','314-801-0658',4)</v>
      </c>
    </row>
    <row r="34" spans="2:18" x14ac:dyDescent="0.25">
      <c r="B34">
        <v>31</v>
      </c>
      <c r="D34" t="s">
        <v>464</v>
      </c>
      <c r="G34" t="s">
        <v>1194</v>
      </c>
      <c r="H34" t="s">
        <v>1196</v>
      </c>
      <c r="I34" t="s">
        <v>1199</v>
      </c>
      <c r="J34" t="s">
        <v>821</v>
      </c>
      <c r="L34" t="s">
        <v>356</v>
      </c>
      <c r="M34">
        <v>4</v>
      </c>
      <c r="N34">
        <f t="shared" si="0"/>
        <v>8</v>
      </c>
      <c r="O34" s="15" t="s">
        <v>402</v>
      </c>
      <c r="P34" s="11" t="s">
        <v>410</v>
      </c>
      <c r="Q34" s="11" t="s">
        <v>1126</v>
      </c>
      <c r="R34" t="str">
        <f t="shared" si="1"/>
        <v>INTO MEDICAL_HISTORY VALUES (31,TO_DATE('2013-4-10','YYYY,MM,DD'),'University of Phoenix Stadium','Morview Hospital','Torn meniscus  ','Tiffany Lebleu','314-801-0788',4)</v>
      </c>
    </row>
    <row r="35" spans="2:18" x14ac:dyDescent="0.25">
      <c r="B35">
        <v>32</v>
      </c>
      <c r="D35" t="s">
        <v>445</v>
      </c>
      <c r="G35" t="s">
        <v>1175</v>
      </c>
      <c r="H35" t="s">
        <v>1196</v>
      </c>
      <c r="I35" t="s">
        <v>1200</v>
      </c>
      <c r="J35" t="s">
        <v>791</v>
      </c>
      <c r="L35" t="s">
        <v>353</v>
      </c>
      <c r="M35">
        <v>5</v>
      </c>
      <c r="N35">
        <f t="shared" si="0"/>
        <v>9</v>
      </c>
      <c r="O35" s="15" t="s">
        <v>400</v>
      </c>
      <c r="P35" s="11" t="s">
        <v>402</v>
      </c>
      <c r="Q35" s="11" t="s">
        <v>1122</v>
      </c>
      <c r="R35" t="str">
        <f t="shared" si="1"/>
        <v>INTO MEDICAL_HISTORY VALUES (32,TO_DATE('2008-9-4','YYYY,MM,DD'),'Arrowhead Stadium','Morcliff Hospital','Ankle sprains and strains','Lorine Mok','618-935-3017',5)</v>
      </c>
    </row>
    <row r="36" spans="2:18" x14ac:dyDescent="0.25">
      <c r="B36">
        <v>33</v>
      </c>
      <c r="D36" t="s">
        <v>1208</v>
      </c>
      <c r="G36" t="s">
        <v>1176</v>
      </c>
      <c r="H36" t="s">
        <v>1196</v>
      </c>
      <c r="I36" t="s">
        <v>1198</v>
      </c>
      <c r="J36" t="s">
        <v>792</v>
      </c>
      <c r="L36" t="s">
        <v>354</v>
      </c>
      <c r="M36">
        <v>5</v>
      </c>
      <c r="N36">
        <f t="shared" si="0"/>
        <v>9</v>
      </c>
      <c r="O36" s="15" t="s">
        <v>410</v>
      </c>
      <c r="P36" s="11" t="s">
        <v>405</v>
      </c>
      <c r="Q36" s="11" t="s">
        <v>1122</v>
      </c>
      <c r="R36" t="str">
        <f t="shared" si="1"/>
        <v>INTO MEDICAL_HISTORY VALUES (33,TO_DATE('2008-10-6','YYYY,MM,DD'),'AT and T Stadium','Woodwyn Hospital','MCL injuries  ','Wiley Carrera','314-801-0582',5)</v>
      </c>
    </row>
    <row r="37" spans="2:18" x14ac:dyDescent="0.25">
      <c r="B37">
        <v>34</v>
      </c>
      <c r="D37" t="s">
        <v>460</v>
      </c>
      <c r="G37" t="s">
        <v>1177</v>
      </c>
      <c r="H37" t="s">
        <v>1196</v>
      </c>
      <c r="I37" t="s">
        <v>1201</v>
      </c>
      <c r="J37" t="s">
        <v>793</v>
      </c>
      <c r="L37" t="s">
        <v>345</v>
      </c>
      <c r="M37">
        <v>5</v>
      </c>
      <c r="N37">
        <f t="shared" si="0"/>
        <v>9</v>
      </c>
      <c r="O37" s="15" t="s">
        <v>410</v>
      </c>
      <c r="P37" s="11" t="s">
        <v>408</v>
      </c>
      <c r="Q37" s="11" t="s">
        <v>1122</v>
      </c>
      <c r="R37" t="str">
        <f t="shared" si="1"/>
        <v>INTO MEDICAL_HISTORY VALUES (34,TO_DATE('2008-10-11','YYYY,MM,DD'),'Bank of America Stadium','Ironwheat Hospital','Torn hamstrings  ','Cherly Lastinger','817-831-5920',5)</v>
      </c>
    </row>
    <row r="38" spans="2:18" x14ac:dyDescent="0.25">
      <c r="B38">
        <v>35</v>
      </c>
      <c r="D38" t="s">
        <v>469</v>
      </c>
      <c r="G38" t="s">
        <v>1178</v>
      </c>
      <c r="H38" t="s">
        <v>1196</v>
      </c>
      <c r="I38" t="s">
        <v>1197</v>
      </c>
      <c r="J38" t="s">
        <v>794</v>
      </c>
      <c r="L38" t="s">
        <v>346</v>
      </c>
      <c r="M38">
        <v>5</v>
      </c>
      <c r="N38">
        <f t="shared" si="0"/>
        <v>9</v>
      </c>
      <c r="O38" s="15" t="s">
        <v>409</v>
      </c>
      <c r="P38" s="11" t="s">
        <v>402</v>
      </c>
      <c r="Q38" s="11" t="s">
        <v>1123</v>
      </c>
      <c r="R38" t="str">
        <f t="shared" si="1"/>
        <v>INTO MEDICAL_HISTORY VALUES (35,TO_DATE('2009-5-4','YYYY,MM,DD'),'CenturyLink Field','Havenbridge Hospital','ACL injuries  ','Katerine Mcmillon','301-837-1744',5)</v>
      </c>
    </row>
    <row r="39" spans="2:18" x14ac:dyDescent="0.25">
      <c r="B39">
        <v>36</v>
      </c>
      <c r="D39" t="s">
        <v>465</v>
      </c>
      <c r="G39" t="s">
        <v>1179</v>
      </c>
      <c r="H39" t="s">
        <v>1196</v>
      </c>
      <c r="I39" t="s">
        <v>1203</v>
      </c>
      <c r="J39" t="s">
        <v>795</v>
      </c>
      <c r="L39" t="s">
        <v>355</v>
      </c>
      <c r="M39">
        <v>5</v>
      </c>
      <c r="N39">
        <f t="shared" si="0"/>
        <v>9</v>
      </c>
      <c r="O39" s="15" t="s">
        <v>410</v>
      </c>
      <c r="P39" s="11" t="s">
        <v>407</v>
      </c>
      <c r="Q39" s="11" t="s">
        <v>1124</v>
      </c>
      <c r="R39" t="str">
        <f t="shared" si="1"/>
        <v>INTO MEDICAL_HISTORY VALUES (36,TO_DATE('2010-10-7','YYYY,MM,DD'),'Edward Jones Dome','Brightbutter Hospital','Concussion   ','Raeann Prosser','314-801-0658',5)</v>
      </c>
    </row>
    <row r="40" spans="2:18" x14ac:dyDescent="0.25">
      <c r="B40">
        <v>37</v>
      </c>
      <c r="D40" t="s">
        <v>1144</v>
      </c>
      <c r="G40" t="s">
        <v>1180</v>
      </c>
      <c r="H40" t="s">
        <v>1196</v>
      </c>
      <c r="I40" t="s">
        <v>1198</v>
      </c>
      <c r="J40" t="s">
        <v>796</v>
      </c>
      <c r="L40" t="s">
        <v>349</v>
      </c>
      <c r="M40">
        <v>5</v>
      </c>
      <c r="N40">
        <f t="shared" si="0"/>
        <v>9</v>
      </c>
      <c r="O40" s="15" t="s">
        <v>410</v>
      </c>
      <c r="P40" s="11" t="s">
        <v>724</v>
      </c>
      <c r="Q40" s="11" t="s">
        <v>1125</v>
      </c>
      <c r="R40" t="str">
        <f t="shared" si="1"/>
        <v>INTO MEDICAL_HISTORY VALUES (37,TO_DATE('2011-10-20','YYYY,MM,DD'),'EverBank Field','Violetholt Hospital','MCL injuries  ','Teressa Macinnis','301-837-1546',5)</v>
      </c>
    </row>
    <row r="41" spans="2:18" x14ac:dyDescent="0.25">
      <c r="B41">
        <v>38</v>
      </c>
      <c r="D41" t="s">
        <v>1146</v>
      </c>
      <c r="G41" t="s">
        <v>1181</v>
      </c>
      <c r="H41" t="s">
        <v>1196</v>
      </c>
      <c r="I41" t="s">
        <v>1200</v>
      </c>
      <c r="J41" t="s">
        <v>797</v>
      </c>
      <c r="L41" t="s">
        <v>350</v>
      </c>
      <c r="M41">
        <v>5</v>
      </c>
      <c r="N41">
        <f t="shared" si="0"/>
        <v>9</v>
      </c>
      <c r="O41" s="15" t="s">
        <v>406</v>
      </c>
      <c r="P41" s="11" t="s">
        <v>726</v>
      </c>
      <c r="Q41" s="11" t="s">
        <v>1126</v>
      </c>
      <c r="R41" t="str">
        <f t="shared" si="1"/>
        <v>INTO MEDICAL_HISTORY VALUES (38,TO_DATE('2013-12-23','YYYY,MM,DD'),'FedEx Field','Redmage Hospital','Ankle sprains and strains','Armandina Leary','314-801-0587',5)</v>
      </c>
    </row>
    <row r="42" spans="2:18" x14ac:dyDescent="0.25">
      <c r="B42">
        <v>39</v>
      </c>
      <c r="D42" t="s">
        <v>436</v>
      </c>
      <c r="G42" t="s">
        <v>1182</v>
      </c>
      <c r="H42" t="s">
        <v>1196</v>
      </c>
      <c r="I42" t="s">
        <v>1197</v>
      </c>
      <c r="J42" t="s">
        <v>798</v>
      </c>
      <c r="L42" t="s">
        <v>351</v>
      </c>
      <c r="M42">
        <v>6</v>
      </c>
      <c r="N42">
        <f t="shared" si="0"/>
        <v>10</v>
      </c>
      <c r="O42" s="15" t="s">
        <v>409</v>
      </c>
      <c r="P42" s="11" t="s">
        <v>742</v>
      </c>
      <c r="Q42" s="11" t="s">
        <v>1122</v>
      </c>
      <c r="R42" t="str">
        <f t="shared" si="1"/>
        <v>INTO MEDICAL_HISTORY VALUES (39,TO_DATE('2008-5-31','YYYY,MM,DD'),'FirstEnergy Stadium','Woodrock Hospital','ACL injuries  ','Jodi Zhu','618-935-3005',6)</v>
      </c>
    </row>
    <row r="43" spans="2:18" x14ac:dyDescent="0.25">
      <c r="B43">
        <v>40</v>
      </c>
      <c r="D43" t="s">
        <v>453</v>
      </c>
      <c r="G43" t="s">
        <v>1183</v>
      </c>
      <c r="H43" t="s">
        <v>1196</v>
      </c>
      <c r="I43" t="s">
        <v>1203</v>
      </c>
      <c r="J43" t="s">
        <v>799</v>
      </c>
      <c r="L43" t="s">
        <v>352</v>
      </c>
      <c r="M43">
        <v>6</v>
      </c>
      <c r="N43">
        <f t="shared" si="0"/>
        <v>10</v>
      </c>
      <c r="O43" s="15" t="s">
        <v>407</v>
      </c>
      <c r="P43" s="11" t="s">
        <v>740</v>
      </c>
      <c r="Q43" s="11" t="s">
        <v>1122</v>
      </c>
      <c r="R43" t="str">
        <f t="shared" si="1"/>
        <v>INTO MEDICAL_HISTORY VALUES (40,TO_DATE('2008-7-19','YYYY,MM,DD'),'Ford Field','Snowspring Hospital','Concussion   ','Maurine Pinney','618-935-3010',6)</v>
      </c>
    </row>
    <row r="44" spans="2:18" x14ac:dyDescent="0.25">
      <c r="B44">
        <v>41</v>
      </c>
      <c r="D44" t="s">
        <v>458</v>
      </c>
      <c r="G44" t="s">
        <v>1184</v>
      </c>
      <c r="H44" t="s">
        <v>1196</v>
      </c>
      <c r="I44" t="s">
        <v>1201</v>
      </c>
      <c r="J44" t="s">
        <v>800</v>
      </c>
      <c r="L44" t="s">
        <v>353</v>
      </c>
      <c r="M44">
        <v>6</v>
      </c>
      <c r="N44">
        <f t="shared" si="0"/>
        <v>10</v>
      </c>
      <c r="O44" s="15" t="s">
        <v>407</v>
      </c>
      <c r="P44" s="11" t="s">
        <v>736</v>
      </c>
      <c r="Q44" s="11" t="s">
        <v>1124</v>
      </c>
      <c r="R44" t="str">
        <f t="shared" si="1"/>
        <v>INTO MEDICAL_HISTORY VALUES (41,TO_DATE('2010-7-26','YYYY,MM,DD'),'Georgia Dome','Highgate Hospital','Torn hamstrings  ','Janean Yoshimura','618-935-3017',6)</v>
      </c>
    </row>
    <row r="45" spans="2:18" x14ac:dyDescent="0.25">
      <c r="B45">
        <v>42</v>
      </c>
      <c r="D45" t="s">
        <v>429</v>
      </c>
      <c r="G45" t="s">
        <v>1185</v>
      </c>
      <c r="H45" t="s">
        <v>1196</v>
      </c>
      <c r="I45" t="s">
        <v>1199</v>
      </c>
      <c r="J45" t="s">
        <v>801</v>
      </c>
      <c r="L45" t="s">
        <v>354</v>
      </c>
      <c r="M45">
        <v>6</v>
      </c>
      <c r="N45">
        <f t="shared" si="0"/>
        <v>10</v>
      </c>
      <c r="O45" s="15" t="s">
        <v>401</v>
      </c>
      <c r="P45" s="11" t="s">
        <v>1127</v>
      </c>
      <c r="Q45" s="11" t="s">
        <v>1128</v>
      </c>
      <c r="R45" t="str">
        <f t="shared" si="1"/>
        <v>INTO MEDICAL_HISTORY VALUES (42,TO_DATE('2012-1-27','YYYY,MM,DD'),'Gillette Stadium','Rosefort Hospital','Torn meniscus  ','Lilla Cheney','314-801-0582',6)</v>
      </c>
    </row>
    <row r="46" spans="2:18" x14ac:dyDescent="0.25">
      <c r="B46">
        <v>43</v>
      </c>
      <c r="D46" t="s">
        <v>438</v>
      </c>
      <c r="G46" t="s">
        <v>1186</v>
      </c>
      <c r="H46" t="s">
        <v>1196</v>
      </c>
      <c r="I46" t="s">
        <v>1198</v>
      </c>
      <c r="J46" t="s">
        <v>802</v>
      </c>
      <c r="L46" t="s">
        <v>345</v>
      </c>
      <c r="M46">
        <v>6</v>
      </c>
      <c r="N46">
        <f t="shared" si="0"/>
        <v>10</v>
      </c>
      <c r="O46" s="15" t="s">
        <v>403</v>
      </c>
      <c r="P46" s="11" t="s">
        <v>741</v>
      </c>
      <c r="Q46" s="11" t="s">
        <v>1128</v>
      </c>
      <c r="R46" t="str">
        <f t="shared" si="1"/>
        <v>INTO MEDICAL_HISTORY VALUES (43,TO_DATE('2012-3-21','YYYY,MM,DD'),'Heinz Field','Dragonbush Hospital','MCL injuries  ','Marquerite Peavey','817-831-5920',6)</v>
      </c>
    </row>
    <row r="47" spans="2:18" x14ac:dyDescent="0.25">
      <c r="B47">
        <v>44</v>
      </c>
      <c r="D47" t="s">
        <v>455</v>
      </c>
      <c r="G47" t="s">
        <v>1187</v>
      </c>
      <c r="H47" t="s">
        <v>1196</v>
      </c>
      <c r="I47" t="s">
        <v>1197</v>
      </c>
      <c r="J47" t="s">
        <v>803</v>
      </c>
      <c r="L47" t="s">
        <v>349</v>
      </c>
      <c r="M47">
        <v>6</v>
      </c>
      <c r="N47">
        <f t="shared" si="0"/>
        <v>10</v>
      </c>
      <c r="O47" s="15" t="s">
        <v>399</v>
      </c>
      <c r="P47" s="11" t="s">
        <v>410</v>
      </c>
      <c r="Q47" s="11" t="s">
        <v>1129</v>
      </c>
      <c r="R47" t="str">
        <f t="shared" si="1"/>
        <v>INTO MEDICAL_HISTORY VALUES (44,TO_DATE('2014-2-10','YYYY,MM,DD'),'Lambeau Field','Bywind Hospital','ACL injuries  ','Desirae Settle','301-837-1546',6)</v>
      </c>
    </row>
    <row r="48" spans="2:18" x14ac:dyDescent="0.25">
      <c r="B48">
        <v>45</v>
      </c>
      <c r="D48" t="s">
        <v>1204</v>
      </c>
      <c r="G48" t="s">
        <v>1188</v>
      </c>
      <c r="H48" t="s">
        <v>1196</v>
      </c>
      <c r="I48" t="s">
        <v>1200</v>
      </c>
      <c r="J48" t="s">
        <v>804</v>
      </c>
      <c r="L48" t="s">
        <v>350</v>
      </c>
      <c r="M48">
        <v>6</v>
      </c>
      <c r="N48">
        <f t="shared" si="0"/>
        <v>10</v>
      </c>
      <c r="O48" s="15" t="s">
        <v>405</v>
      </c>
      <c r="P48" s="11" t="s">
        <v>410</v>
      </c>
      <c r="Q48" s="11" t="s">
        <v>1129</v>
      </c>
      <c r="R48" t="str">
        <f t="shared" si="1"/>
        <v>INTO MEDICAL_HISTORY VALUES (45,TO_DATE('2014-6-10','YYYY,MM,DD'),'Levis Stadium','Lightcourt Hospital','Ankle sprains and strains','Terry Dahlke','314-801-0587',6)</v>
      </c>
    </row>
    <row r="49" spans="2:18" x14ac:dyDescent="0.25">
      <c r="B49">
        <v>46</v>
      </c>
      <c r="D49" t="s">
        <v>451</v>
      </c>
      <c r="G49" t="s">
        <v>1189</v>
      </c>
      <c r="H49" t="s">
        <v>1196</v>
      </c>
      <c r="I49" t="s">
        <v>1197</v>
      </c>
      <c r="J49" t="s">
        <v>805</v>
      </c>
      <c r="L49" t="s">
        <v>351</v>
      </c>
      <c r="M49">
        <v>6</v>
      </c>
      <c r="N49">
        <f t="shared" si="0"/>
        <v>10</v>
      </c>
      <c r="O49" s="15" t="s">
        <v>407</v>
      </c>
      <c r="P49" s="11" t="s">
        <v>1127</v>
      </c>
      <c r="Q49" s="11" t="s">
        <v>1129</v>
      </c>
      <c r="R49" t="str">
        <f t="shared" si="1"/>
        <v>INTO MEDICAL_HISTORY VALUES (46,TO_DATE('2014-7-27','YYYY,MM,DD'),'Lincoln Financial Field','Corkeep Hospital','ACL injuries  ','Dexter Minger','618-935-3005',6)</v>
      </c>
    </row>
    <row r="50" spans="2:18" x14ac:dyDescent="0.25">
      <c r="B50">
        <v>47</v>
      </c>
      <c r="D50" t="s">
        <v>443</v>
      </c>
      <c r="G50" t="s">
        <v>1190</v>
      </c>
      <c r="H50" t="s">
        <v>1196</v>
      </c>
      <c r="I50" t="s">
        <v>1203</v>
      </c>
      <c r="J50" t="s">
        <v>806</v>
      </c>
      <c r="L50" t="s">
        <v>352</v>
      </c>
      <c r="M50">
        <v>7</v>
      </c>
      <c r="N50">
        <f t="shared" si="0"/>
        <v>11</v>
      </c>
      <c r="O50" s="15" t="s">
        <v>403</v>
      </c>
      <c r="P50" s="11" t="s">
        <v>734</v>
      </c>
      <c r="Q50" s="11" t="s">
        <v>1123</v>
      </c>
      <c r="R50" t="str">
        <f t="shared" si="1"/>
        <v>INTO MEDICAL_HISTORY VALUES (47,TO_DATE('2009-3-28','YYYY,MM,DD'),'LP Field','Blackbridge Hospital','Concussion   ','Halley Higginson','618-935-3010',7)</v>
      </c>
    </row>
    <row r="51" spans="2:18" x14ac:dyDescent="0.25">
      <c r="B51">
        <v>48</v>
      </c>
      <c r="D51" t="s">
        <v>441</v>
      </c>
      <c r="G51" t="s">
        <v>1191</v>
      </c>
      <c r="H51" t="s">
        <v>1196</v>
      </c>
      <c r="I51" t="s">
        <v>1198</v>
      </c>
      <c r="J51" t="s">
        <v>807</v>
      </c>
      <c r="L51" t="s">
        <v>353</v>
      </c>
      <c r="M51">
        <v>7</v>
      </c>
      <c r="N51">
        <f t="shared" si="0"/>
        <v>11</v>
      </c>
      <c r="O51" s="15" t="s">
        <v>399</v>
      </c>
      <c r="P51" s="11" t="s">
        <v>734</v>
      </c>
      <c r="Q51" s="11" t="s">
        <v>1124</v>
      </c>
      <c r="R51" t="str">
        <f t="shared" si="1"/>
        <v>INTO MEDICAL_HISTORY VALUES (48,TO_DATE('2010-2-28','YYYY,MM,DD'),'Lucas Oil Stadium','Esterfort Hospital','MCL injuries  ','Gale Heth','618-935-3017',7)</v>
      </c>
    </row>
    <row r="52" spans="2:18" x14ac:dyDescent="0.25">
      <c r="B52">
        <v>49</v>
      </c>
      <c r="D52" t="s">
        <v>1207</v>
      </c>
      <c r="G52" t="s">
        <v>1192</v>
      </c>
      <c r="H52" t="s">
        <v>1196</v>
      </c>
      <c r="I52" t="s">
        <v>1203</v>
      </c>
      <c r="J52" t="s">
        <v>808</v>
      </c>
      <c r="L52" t="s">
        <v>354</v>
      </c>
      <c r="M52">
        <v>7</v>
      </c>
      <c r="N52">
        <f t="shared" si="0"/>
        <v>11</v>
      </c>
      <c r="O52" s="15" t="s">
        <v>407</v>
      </c>
      <c r="P52" s="11" t="s">
        <v>402</v>
      </c>
      <c r="Q52" s="11" t="s">
        <v>1124</v>
      </c>
      <c r="R52" t="str">
        <f t="shared" si="1"/>
        <v>INTO MEDICAL_HISTORY VALUES (49,TO_DATE('2010-7-4','YYYY,MM,DD'),'M andT Bank Stadium','Mormarsh Hospital','Concussion   ','Kina Montoro','314-801-0582',7)</v>
      </c>
    </row>
    <row r="53" spans="2:18" x14ac:dyDescent="0.25">
      <c r="B53">
        <v>50</v>
      </c>
      <c r="D53" t="s">
        <v>1156</v>
      </c>
      <c r="G53" t="s">
        <v>1193</v>
      </c>
      <c r="H53" t="s">
        <v>1196</v>
      </c>
      <c r="I53" t="s">
        <v>1203</v>
      </c>
      <c r="J53" t="s">
        <v>809</v>
      </c>
      <c r="L53" t="s">
        <v>345</v>
      </c>
      <c r="M53">
        <v>7</v>
      </c>
      <c r="N53">
        <f t="shared" si="0"/>
        <v>11</v>
      </c>
      <c r="O53" s="15" t="s">
        <v>404</v>
      </c>
      <c r="P53" s="11" t="s">
        <v>406</v>
      </c>
      <c r="Q53" s="11" t="s">
        <v>1124</v>
      </c>
      <c r="R53" t="str">
        <f t="shared" si="1"/>
        <v>INTO MEDICAL_HISTORY VALUES (50,TO_DATE('2010-8-12','YYYY,MM,DD'),'MetLife Stadium','Rosemere Hospital','Concussion   ','Dedra Blanck','817-831-5920',7)</v>
      </c>
    </row>
    <row r="54" spans="2:18" x14ac:dyDescent="0.25">
      <c r="B54">
        <v>51</v>
      </c>
      <c r="D54" t="s">
        <v>1205</v>
      </c>
      <c r="G54" t="s">
        <v>1194</v>
      </c>
      <c r="H54" t="s">
        <v>1196</v>
      </c>
      <c r="I54" t="s">
        <v>1199</v>
      </c>
      <c r="J54" t="s">
        <v>810</v>
      </c>
      <c r="L54" t="s">
        <v>346</v>
      </c>
      <c r="M54">
        <v>7</v>
      </c>
      <c r="N54">
        <f t="shared" si="0"/>
        <v>11</v>
      </c>
      <c r="O54" s="15" t="s">
        <v>410</v>
      </c>
      <c r="P54" s="11" t="s">
        <v>407</v>
      </c>
      <c r="Q54" s="11" t="s">
        <v>1125</v>
      </c>
      <c r="R54" t="str">
        <f t="shared" si="1"/>
        <v>INTO MEDICAL_HISTORY VALUES (51,TO_DATE('2011-10-7','YYYY,MM,DD'),'TCF Bank Stadium','Morview Hospital','Torn meniscus  ','Ouida Vance','301-837-1744',7)</v>
      </c>
    </row>
    <row r="55" spans="2:18" x14ac:dyDescent="0.25">
      <c r="B55">
        <v>52</v>
      </c>
      <c r="D55" t="s">
        <v>440</v>
      </c>
      <c r="G55" t="s">
        <v>1195</v>
      </c>
      <c r="H55" t="s">
        <v>1196</v>
      </c>
      <c r="I55" t="s">
        <v>1198</v>
      </c>
      <c r="J55" t="s">
        <v>811</v>
      </c>
      <c r="L55" t="s">
        <v>355</v>
      </c>
      <c r="M55">
        <v>7</v>
      </c>
      <c r="N55">
        <f t="shared" si="0"/>
        <v>11</v>
      </c>
      <c r="O55" s="15" t="s">
        <v>407</v>
      </c>
      <c r="P55" s="11" t="s">
        <v>741</v>
      </c>
      <c r="Q55" s="11" t="s">
        <v>1128</v>
      </c>
      <c r="R55" t="str">
        <f t="shared" si="1"/>
        <v>INTO MEDICAL_HISTORY VALUES (52,TO_DATE('2012-7-21','YYYY,MM,DD'),'NRG Stadium','Blueoak Hospital','MCL injuries  ','Carlee Wilkens','314-801-0658',7)</v>
      </c>
    </row>
    <row r="56" spans="2:18" x14ac:dyDescent="0.25">
      <c r="B56">
        <v>53</v>
      </c>
      <c r="D56" t="s">
        <v>1206</v>
      </c>
      <c r="G56" t="s">
        <v>1185</v>
      </c>
      <c r="H56" t="s">
        <v>1196</v>
      </c>
      <c r="I56" t="s">
        <v>1197</v>
      </c>
      <c r="J56" t="s">
        <v>812</v>
      </c>
      <c r="L56" t="s">
        <v>349</v>
      </c>
      <c r="M56">
        <v>7</v>
      </c>
      <c r="N56">
        <f t="shared" si="0"/>
        <v>11</v>
      </c>
      <c r="O56" s="15" t="s">
        <v>404</v>
      </c>
      <c r="P56" s="11" t="s">
        <v>402</v>
      </c>
      <c r="Q56" s="11" t="s">
        <v>1128</v>
      </c>
      <c r="R56" t="str">
        <f t="shared" si="1"/>
        <v>INTO MEDICAL_HISTORY VALUES (53,TO_DATE('2012-8-4','YYYY,MM,DD'),'O.com Coliseum','Rosefort Hospital','ACL injuries  ','Johana Saur','301-837-1546',7)</v>
      </c>
    </row>
    <row r="57" spans="2:18" x14ac:dyDescent="0.25">
      <c r="B57">
        <v>54</v>
      </c>
      <c r="D57" t="s">
        <v>434</v>
      </c>
      <c r="G57" t="s">
        <v>1186</v>
      </c>
      <c r="H57" t="s">
        <v>1196</v>
      </c>
      <c r="I57" t="s">
        <v>1200</v>
      </c>
      <c r="J57" t="s">
        <v>813</v>
      </c>
      <c r="L57" t="s">
        <v>350</v>
      </c>
      <c r="M57">
        <v>7</v>
      </c>
      <c r="N57">
        <f t="shared" si="0"/>
        <v>11</v>
      </c>
      <c r="O57" s="15" t="s">
        <v>402</v>
      </c>
      <c r="P57" s="11" t="s">
        <v>410</v>
      </c>
      <c r="Q57" s="11" t="s">
        <v>1126</v>
      </c>
      <c r="R57" t="str">
        <f t="shared" si="1"/>
        <v>INTO MEDICAL_HISTORY VALUES (54,TO_DATE('2013-4-10','YYYY,MM,DD'),'Paul Brown Stadium','Dragonbush Hospital','Ankle sprains and strains','Hassie Main','314-801-0587',7)</v>
      </c>
    </row>
    <row r="58" spans="2:18" x14ac:dyDescent="0.25">
      <c r="B58">
        <v>55</v>
      </c>
      <c r="D58" t="s">
        <v>446</v>
      </c>
      <c r="G58" t="s">
        <v>1187</v>
      </c>
      <c r="H58" t="s">
        <v>1196</v>
      </c>
      <c r="I58" t="s">
        <v>1199</v>
      </c>
      <c r="J58" t="s">
        <v>814</v>
      </c>
      <c r="L58" t="s">
        <v>351</v>
      </c>
      <c r="M58">
        <v>8</v>
      </c>
      <c r="N58">
        <f t="shared" si="0"/>
        <v>12</v>
      </c>
      <c r="O58" s="15" t="s">
        <v>403</v>
      </c>
      <c r="P58" s="11" t="s">
        <v>734</v>
      </c>
      <c r="Q58" s="11" t="s">
        <v>1123</v>
      </c>
      <c r="R58" t="str">
        <f t="shared" si="1"/>
        <v>INTO MEDICAL_HISTORY VALUES (55,TO_DATE('2009-3-28','YYYY,MM,DD'),'Qualcomm Stadium','Bywind Hospital','Torn meniscus  ','Beryl Knobel','618-935-3005',8)</v>
      </c>
    </row>
    <row r="59" spans="2:18" x14ac:dyDescent="0.25">
      <c r="B59">
        <v>56</v>
      </c>
      <c r="D59" t="s">
        <v>425</v>
      </c>
      <c r="G59" t="s">
        <v>1188</v>
      </c>
      <c r="H59" t="s">
        <v>1196</v>
      </c>
      <c r="I59" t="s">
        <v>1198</v>
      </c>
      <c r="J59" t="s">
        <v>815</v>
      </c>
      <c r="L59" t="s">
        <v>352</v>
      </c>
      <c r="M59">
        <v>8</v>
      </c>
      <c r="N59">
        <f t="shared" si="0"/>
        <v>12</v>
      </c>
      <c r="O59" s="15" t="s">
        <v>399</v>
      </c>
      <c r="P59" s="11" t="s">
        <v>734</v>
      </c>
      <c r="Q59" s="11" t="s">
        <v>1124</v>
      </c>
      <c r="R59" t="str">
        <f t="shared" si="1"/>
        <v>INTO MEDICAL_HISTORY VALUES (56,TO_DATE('2010-2-28','YYYY,MM,DD'),'Ralph Wilson Stadium','Lightcourt Hospital','MCL injuries  ','Patty Blackmore','618-935-3010',8)</v>
      </c>
    </row>
    <row r="60" spans="2:18" x14ac:dyDescent="0.25">
      <c r="B60">
        <v>57</v>
      </c>
      <c r="D60" t="s">
        <v>463</v>
      </c>
      <c r="G60" t="s">
        <v>1189</v>
      </c>
      <c r="H60" t="s">
        <v>1196</v>
      </c>
      <c r="I60" t="s">
        <v>1197</v>
      </c>
      <c r="J60" t="s">
        <v>816</v>
      </c>
      <c r="L60" t="s">
        <v>353</v>
      </c>
      <c r="M60">
        <v>8</v>
      </c>
      <c r="N60">
        <f t="shared" si="0"/>
        <v>12</v>
      </c>
      <c r="O60" s="15" t="s">
        <v>407</v>
      </c>
      <c r="P60" s="11" t="s">
        <v>402</v>
      </c>
      <c r="Q60" s="11" t="s">
        <v>1124</v>
      </c>
      <c r="R60" t="str">
        <f t="shared" si="1"/>
        <v>INTO MEDICAL_HISTORY VALUES (57,TO_DATE('2010-7-4','YYYY,MM,DD'),'Raymond James Stadium','Corkeep Hospital','ACL injuries  ','Desire Lebouef','618-935-3017',8)</v>
      </c>
    </row>
    <row r="61" spans="2:18" x14ac:dyDescent="0.25">
      <c r="B61">
        <v>58</v>
      </c>
      <c r="D61" t="s">
        <v>452</v>
      </c>
      <c r="G61" t="s">
        <v>1190</v>
      </c>
      <c r="H61" t="s">
        <v>1196</v>
      </c>
      <c r="I61" t="s">
        <v>1197</v>
      </c>
      <c r="J61" t="s">
        <v>817</v>
      </c>
      <c r="L61" t="s">
        <v>354</v>
      </c>
      <c r="M61">
        <v>8</v>
      </c>
      <c r="N61">
        <f t="shared" si="0"/>
        <v>12</v>
      </c>
      <c r="O61" s="15" t="s">
        <v>404</v>
      </c>
      <c r="P61" s="11" t="s">
        <v>406</v>
      </c>
      <c r="Q61" s="11" t="s">
        <v>1124</v>
      </c>
      <c r="R61" t="str">
        <f t="shared" si="1"/>
        <v>INTO MEDICAL_HISTORY VALUES (58,TO_DATE('2010-8-12','YYYY,MM,DD'),'Soldier Field','Blackbridge Hospital','ACL injuries  ','Elayne Cesare','314-801-0582',8)</v>
      </c>
    </row>
    <row r="62" spans="2:18" x14ac:dyDescent="0.25">
      <c r="B62">
        <v>59</v>
      </c>
      <c r="D62" t="s">
        <v>1169</v>
      </c>
      <c r="G62" t="s">
        <v>1191</v>
      </c>
      <c r="H62" t="s">
        <v>1196</v>
      </c>
      <c r="I62" t="s">
        <v>1202</v>
      </c>
      <c r="J62" t="s">
        <v>818</v>
      </c>
      <c r="L62" t="s">
        <v>345</v>
      </c>
      <c r="M62">
        <v>8</v>
      </c>
      <c r="N62">
        <f t="shared" si="0"/>
        <v>12</v>
      </c>
      <c r="O62" s="15" t="s">
        <v>410</v>
      </c>
      <c r="P62" s="11" t="s">
        <v>407</v>
      </c>
      <c r="Q62" s="11" t="s">
        <v>1125</v>
      </c>
      <c r="R62" t="str">
        <f t="shared" si="1"/>
        <v>INTO MEDICAL_HISTORY VALUES (59,TO_DATE('2011-10-7','YYYY,MM,DD'),'Sports Authority Field','Esterfort Hospital','Shoulder separation  ','Moses Makin','817-831-5920',8)</v>
      </c>
    </row>
    <row r="63" spans="2:18" x14ac:dyDescent="0.25">
      <c r="B63">
        <v>60</v>
      </c>
      <c r="D63" t="s">
        <v>427</v>
      </c>
      <c r="G63" t="s">
        <v>1192</v>
      </c>
      <c r="H63" t="s">
        <v>1196</v>
      </c>
      <c r="I63" t="s">
        <v>1203</v>
      </c>
      <c r="J63" t="s">
        <v>819</v>
      </c>
      <c r="L63" t="s">
        <v>346</v>
      </c>
      <c r="M63">
        <v>8</v>
      </c>
      <c r="N63">
        <f t="shared" si="0"/>
        <v>12</v>
      </c>
      <c r="O63" s="15" t="s">
        <v>407</v>
      </c>
      <c r="P63" s="11" t="s">
        <v>741</v>
      </c>
      <c r="Q63" s="11" t="s">
        <v>1128</v>
      </c>
      <c r="R63" t="str">
        <f t="shared" si="1"/>
        <v>INTO MEDICAL_HISTORY VALUES (60,TO_DATE('2012-7-21','YYYY,MM,DD'),'Sun Life Stadium','Mormarsh Hospital','Concussion   ','Lucila Riddle','301-837-1744',8)</v>
      </c>
    </row>
    <row r="64" spans="2:18" x14ac:dyDescent="0.25">
      <c r="B64">
        <v>61</v>
      </c>
      <c r="D64" t="s">
        <v>1172</v>
      </c>
      <c r="G64" t="s">
        <v>1193</v>
      </c>
      <c r="H64" t="s">
        <v>1196</v>
      </c>
      <c r="I64" t="s">
        <v>1203</v>
      </c>
      <c r="J64" t="s">
        <v>820</v>
      </c>
      <c r="L64" t="s">
        <v>355</v>
      </c>
      <c r="M64">
        <v>8</v>
      </c>
      <c r="N64">
        <f t="shared" si="0"/>
        <v>12</v>
      </c>
      <c r="O64" s="15" t="s">
        <v>404</v>
      </c>
      <c r="P64" s="11" t="s">
        <v>402</v>
      </c>
      <c r="Q64" s="11" t="s">
        <v>1128</v>
      </c>
      <c r="R64" t="str">
        <f t="shared" si="1"/>
        <v>INTO MEDICAL_HISTORY VALUES (61,TO_DATE('2012-8-4','YYYY,MM,DD'),'Superdome','Rosemere Hospital','Concussion   ','Takisha Crispin','314-801-0658',8)</v>
      </c>
    </row>
    <row r="65" spans="2:18" x14ac:dyDescent="0.25">
      <c r="B65">
        <v>62</v>
      </c>
      <c r="D65" t="s">
        <v>464</v>
      </c>
      <c r="G65" t="s">
        <v>1194</v>
      </c>
      <c r="H65" t="s">
        <v>1196</v>
      </c>
      <c r="I65" t="s">
        <v>1199</v>
      </c>
      <c r="J65" t="s">
        <v>821</v>
      </c>
      <c r="L65" t="s">
        <v>356</v>
      </c>
      <c r="M65">
        <v>8</v>
      </c>
      <c r="N65">
        <f t="shared" si="0"/>
        <v>12</v>
      </c>
      <c r="O65" s="15" t="s">
        <v>402</v>
      </c>
      <c r="P65" s="11" t="s">
        <v>410</v>
      </c>
      <c r="Q65" s="11" t="s">
        <v>1126</v>
      </c>
      <c r="R65" t="str">
        <f t="shared" si="1"/>
        <v>INTO MEDICAL_HISTORY VALUES (62,TO_DATE('2013-4-10','YYYY,MM,DD'),'University of Phoenix Stadium','Morview Hospital','Torn meniscus  ','Tiffany Lebleu','314-801-0788',8)</v>
      </c>
    </row>
    <row r="66" spans="2:18" x14ac:dyDescent="0.25">
      <c r="B66">
        <v>63</v>
      </c>
      <c r="D66" t="s">
        <v>445</v>
      </c>
      <c r="G66" t="s">
        <v>1175</v>
      </c>
      <c r="H66" t="s">
        <v>1196</v>
      </c>
      <c r="I66" t="s">
        <v>1200</v>
      </c>
      <c r="J66" t="s">
        <v>791</v>
      </c>
      <c r="L66" t="s">
        <v>353</v>
      </c>
      <c r="M66">
        <v>9</v>
      </c>
      <c r="N66">
        <f t="shared" si="0"/>
        <v>13</v>
      </c>
      <c r="O66" s="15" t="s">
        <v>400</v>
      </c>
      <c r="P66" s="11" t="s">
        <v>402</v>
      </c>
      <c r="Q66" s="11" t="s">
        <v>1122</v>
      </c>
      <c r="R66" t="str">
        <f t="shared" si="1"/>
        <v>INTO MEDICAL_HISTORY VALUES (63,TO_DATE('2008-9-4','YYYY,MM,DD'),'Arrowhead Stadium','Morcliff Hospital','Ankle sprains and strains','Lorine Mok','618-935-3017',9)</v>
      </c>
    </row>
    <row r="67" spans="2:18" x14ac:dyDescent="0.25">
      <c r="B67">
        <v>64</v>
      </c>
      <c r="D67" t="s">
        <v>1208</v>
      </c>
      <c r="G67" t="s">
        <v>1176</v>
      </c>
      <c r="H67" t="s">
        <v>1196</v>
      </c>
      <c r="I67" t="s">
        <v>1198</v>
      </c>
      <c r="J67" t="s">
        <v>792</v>
      </c>
      <c r="L67" t="s">
        <v>354</v>
      </c>
      <c r="M67">
        <v>9</v>
      </c>
      <c r="N67">
        <f t="shared" ref="N67" si="2">M67+4</f>
        <v>13</v>
      </c>
      <c r="O67" s="15" t="s">
        <v>410</v>
      </c>
      <c r="P67" s="11" t="s">
        <v>405</v>
      </c>
      <c r="Q67" s="11" t="s">
        <v>1122</v>
      </c>
      <c r="R67" t="str">
        <f t="shared" si="1"/>
        <v>INTO MEDICAL_HISTORY VALUES (64,TO_DATE('2008-10-6','YYYY,MM,DD'),'AT and T Stadium','Woodwyn Hospital','MCL injuries  ','Wiley Carrera','314-801-0582',9)</v>
      </c>
    </row>
    <row r="68" spans="2:18" x14ac:dyDescent="0.25">
      <c r="B68">
        <v>65</v>
      </c>
      <c r="D68" t="s">
        <v>460</v>
      </c>
      <c r="G68" t="s">
        <v>1177</v>
      </c>
      <c r="H68" t="s">
        <v>1196</v>
      </c>
      <c r="I68" t="s">
        <v>1201</v>
      </c>
      <c r="J68" t="s">
        <v>793</v>
      </c>
      <c r="L68" t="s">
        <v>345</v>
      </c>
      <c r="M68">
        <v>9</v>
      </c>
      <c r="N68">
        <f t="shared" ref="N68" si="3">M68+4</f>
        <v>13</v>
      </c>
      <c r="O68" s="15" t="s">
        <v>410</v>
      </c>
      <c r="P68" s="11" t="s">
        <v>408</v>
      </c>
      <c r="Q68" s="11" t="s">
        <v>1122</v>
      </c>
      <c r="R68" t="str">
        <f t="shared" si="1"/>
        <v>INTO MEDICAL_HISTORY VALUES (65,TO_DATE('2008-10-11','YYYY,MM,DD'),'Bank of America Stadium','Ironwheat Hospital','Torn hamstrings  ','Cherly Lastinger','817-831-5920',9)</v>
      </c>
    </row>
    <row r="69" spans="2:18" x14ac:dyDescent="0.25">
      <c r="B69">
        <v>66</v>
      </c>
      <c r="D69" t="s">
        <v>469</v>
      </c>
      <c r="G69" t="s">
        <v>1178</v>
      </c>
      <c r="H69" t="s">
        <v>1196</v>
      </c>
      <c r="I69" t="s">
        <v>1197</v>
      </c>
      <c r="J69" t="s">
        <v>794</v>
      </c>
      <c r="L69" t="s">
        <v>346</v>
      </c>
      <c r="M69">
        <v>9</v>
      </c>
      <c r="N69">
        <f t="shared" ref="N69" si="4">M69+4</f>
        <v>13</v>
      </c>
      <c r="O69" s="15" t="s">
        <v>409</v>
      </c>
      <c r="P69" s="11" t="s">
        <v>402</v>
      </c>
      <c r="Q69" s="11" t="s">
        <v>1123</v>
      </c>
      <c r="R69" t="str">
        <f t="shared" ref="R69:R132" si="5">"INTO MEDICAL_HISTORY VALUES ("&amp;B69&amp;",TO_DATE('"&amp;Q69&amp;"-"&amp;O69&amp;"-"&amp;P69&amp;"','YYYY,MM,DD'),'"&amp;D69&amp;"','"&amp;G69&amp;" "&amp;H69&amp;"','"&amp;I69&amp;"','"&amp;J69&amp;"','"&amp;L69&amp;"',"&amp;M69&amp;")"</f>
        <v>INTO MEDICAL_HISTORY VALUES (66,TO_DATE('2009-5-4','YYYY,MM,DD'),'CenturyLink Field','Havenbridge Hospital','ACL injuries  ','Katerine Mcmillon','301-837-1744',9)</v>
      </c>
    </row>
    <row r="70" spans="2:18" x14ac:dyDescent="0.25">
      <c r="B70">
        <v>67</v>
      </c>
      <c r="D70" t="s">
        <v>465</v>
      </c>
      <c r="G70" t="s">
        <v>1179</v>
      </c>
      <c r="H70" t="s">
        <v>1196</v>
      </c>
      <c r="I70" t="s">
        <v>1203</v>
      </c>
      <c r="J70" t="s">
        <v>795</v>
      </c>
      <c r="L70" t="s">
        <v>355</v>
      </c>
      <c r="M70">
        <v>9</v>
      </c>
      <c r="N70">
        <f t="shared" ref="N70" si="6">M70+4</f>
        <v>13</v>
      </c>
      <c r="O70" s="15" t="s">
        <v>410</v>
      </c>
      <c r="P70" s="11" t="s">
        <v>407</v>
      </c>
      <c r="Q70" s="11" t="s">
        <v>1124</v>
      </c>
      <c r="R70" t="str">
        <f t="shared" si="5"/>
        <v>INTO MEDICAL_HISTORY VALUES (67,TO_DATE('2010-10-7','YYYY,MM,DD'),'Edward Jones Dome','Brightbutter Hospital','Concussion   ','Raeann Prosser','314-801-0658',9)</v>
      </c>
    </row>
    <row r="71" spans="2:18" x14ac:dyDescent="0.25">
      <c r="B71">
        <v>68</v>
      </c>
      <c r="D71" t="s">
        <v>1144</v>
      </c>
      <c r="G71" t="s">
        <v>1180</v>
      </c>
      <c r="H71" t="s">
        <v>1196</v>
      </c>
      <c r="I71" t="s">
        <v>1198</v>
      </c>
      <c r="J71" t="s">
        <v>796</v>
      </c>
      <c r="L71" t="s">
        <v>349</v>
      </c>
      <c r="M71">
        <v>9</v>
      </c>
      <c r="N71">
        <f t="shared" ref="N71" si="7">M71+4</f>
        <v>13</v>
      </c>
      <c r="O71" s="15" t="s">
        <v>410</v>
      </c>
      <c r="P71" s="11" t="s">
        <v>724</v>
      </c>
      <c r="Q71" s="11" t="s">
        <v>1125</v>
      </c>
      <c r="R71" t="str">
        <f t="shared" si="5"/>
        <v>INTO MEDICAL_HISTORY VALUES (68,TO_DATE('2011-10-20','YYYY,MM,DD'),'EverBank Field','Violetholt Hospital','MCL injuries  ','Teressa Macinnis','301-837-1546',9)</v>
      </c>
    </row>
    <row r="72" spans="2:18" x14ac:dyDescent="0.25">
      <c r="B72">
        <v>69</v>
      </c>
      <c r="D72" t="s">
        <v>1146</v>
      </c>
      <c r="G72" t="s">
        <v>1181</v>
      </c>
      <c r="H72" t="s">
        <v>1196</v>
      </c>
      <c r="I72" t="s">
        <v>1200</v>
      </c>
      <c r="J72" t="s">
        <v>797</v>
      </c>
      <c r="L72" t="s">
        <v>350</v>
      </c>
      <c r="M72">
        <v>9</v>
      </c>
      <c r="N72">
        <f t="shared" ref="N72" si="8">M72+4</f>
        <v>13</v>
      </c>
      <c r="O72" s="15" t="s">
        <v>406</v>
      </c>
      <c r="P72" s="11" t="s">
        <v>726</v>
      </c>
      <c r="Q72" s="11" t="s">
        <v>1126</v>
      </c>
      <c r="R72" t="str">
        <f t="shared" si="5"/>
        <v>INTO MEDICAL_HISTORY VALUES (69,TO_DATE('2013-12-23','YYYY,MM,DD'),'FedEx Field','Redmage Hospital','Ankle sprains and strains','Armandina Leary','314-801-0587',9)</v>
      </c>
    </row>
    <row r="73" spans="2:18" x14ac:dyDescent="0.25">
      <c r="B73">
        <v>70</v>
      </c>
      <c r="D73" t="s">
        <v>436</v>
      </c>
      <c r="G73" t="s">
        <v>1182</v>
      </c>
      <c r="H73" t="s">
        <v>1196</v>
      </c>
      <c r="I73" t="s">
        <v>1197</v>
      </c>
      <c r="J73" t="s">
        <v>798</v>
      </c>
      <c r="L73" t="s">
        <v>351</v>
      </c>
      <c r="M73">
        <v>10</v>
      </c>
      <c r="N73">
        <f t="shared" ref="N73" si="9">M73+4</f>
        <v>14</v>
      </c>
      <c r="O73" s="15" t="s">
        <v>409</v>
      </c>
      <c r="P73" s="11" t="s">
        <v>742</v>
      </c>
      <c r="Q73" s="11" t="s">
        <v>1122</v>
      </c>
      <c r="R73" t="str">
        <f t="shared" si="5"/>
        <v>INTO MEDICAL_HISTORY VALUES (70,TO_DATE('2008-5-31','YYYY,MM,DD'),'FirstEnergy Stadium','Woodrock Hospital','ACL injuries  ','Jodi Zhu','618-935-3005',10)</v>
      </c>
    </row>
    <row r="74" spans="2:18" x14ac:dyDescent="0.25">
      <c r="B74">
        <v>71</v>
      </c>
      <c r="D74" t="s">
        <v>453</v>
      </c>
      <c r="G74" t="s">
        <v>1183</v>
      </c>
      <c r="H74" t="s">
        <v>1196</v>
      </c>
      <c r="I74" t="s">
        <v>1203</v>
      </c>
      <c r="J74" t="s">
        <v>799</v>
      </c>
      <c r="L74" t="s">
        <v>352</v>
      </c>
      <c r="M74">
        <v>10</v>
      </c>
      <c r="N74">
        <f t="shared" ref="N74" si="10">M74+4</f>
        <v>14</v>
      </c>
      <c r="O74" s="15" t="s">
        <v>407</v>
      </c>
      <c r="P74" s="11" t="s">
        <v>740</v>
      </c>
      <c r="Q74" s="11" t="s">
        <v>1122</v>
      </c>
      <c r="R74" t="str">
        <f t="shared" si="5"/>
        <v>INTO MEDICAL_HISTORY VALUES (71,TO_DATE('2008-7-19','YYYY,MM,DD'),'Ford Field','Snowspring Hospital','Concussion   ','Maurine Pinney','618-935-3010',10)</v>
      </c>
    </row>
    <row r="75" spans="2:18" x14ac:dyDescent="0.25">
      <c r="B75">
        <v>72</v>
      </c>
      <c r="D75" t="s">
        <v>458</v>
      </c>
      <c r="G75" t="s">
        <v>1184</v>
      </c>
      <c r="H75" t="s">
        <v>1196</v>
      </c>
      <c r="I75" t="s">
        <v>1201</v>
      </c>
      <c r="J75" t="s">
        <v>800</v>
      </c>
      <c r="L75" t="s">
        <v>353</v>
      </c>
      <c r="M75">
        <v>10</v>
      </c>
      <c r="N75">
        <f t="shared" ref="N75" si="11">M75+4</f>
        <v>14</v>
      </c>
      <c r="O75" s="15" t="s">
        <v>407</v>
      </c>
      <c r="P75" s="11" t="s">
        <v>736</v>
      </c>
      <c r="Q75" s="11" t="s">
        <v>1124</v>
      </c>
      <c r="R75" t="str">
        <f t="shared" si="5"/>
        <v>INTO MEDICAL_HISTORY VALUES (72,TO_DATE('2010-7-26','YYYY,MM,DD'),'Georgia Dome','Highgate Hospital','Torn hamstrings  ','Janean Yoshimura','618-935-3017',10)</v>
      </c>
    </row>
    <row r="76" spans="2:18" x14ac:dyDescent="0.25">
      <c r="B76">
        <v>73</v>
      </c>
      <c r="D76" t="s">
        <v>429</v>
      </c>
      <c r="G76" t="s">
        <v>1185</v>
      </c>
      <c r="H76" t="s">
        <v>1196</v>
      </c>
      <c r="I76" t="s">
        <v>1199</v>
      </c>
      <c r="J76" t="s">
        <v>801</v>
      </c>
      <c r="L76" t="s">
        <v>354</v>
      </c>
      <c r="M76">
        <v>10</v>
      </c>
      <c r="N76">
        <f t="shared" ref="N76" si="12">M76+4</f>
        <v>14</v>
      </c>
      <c r="O76" s="15" t="s">
        <v>401</v>
      </c>
      <c r="P76" s="11" t="s">
        <v>1127</v>
      </c>
      <c r="Q76" s="11" t="s">
        <v>1128</v>
      </c>
      <c r="R76" t="str">
        <f t="shared" si="5"/>
        <v>INTO MEDICAL_HISTORY VALUES (73,TO_DATE('2012-1-27','YYYY,MM,DD'),'Gillette Stadium','Rosefort Hospital','Torn meniscus  ','Lilla Cheney','314-801-0582',10)</v>
      </c>
    </row>
    <row r="77" spans="2:18" x14ac:dyDescent="0.25">
      <c r="B77">
        <v>74</v>
      </c>
      <c r="D77" t="s">
        <v>438</v>
      </c>
      <c r="G77" t="s">
        <v>1186</v>
      </c>
      <c r="H77" t="s">
        <v>1196</v>
      </c>
      <c r="I77" t="s">
        <v>1198</v>
      </c>
      <c r="J77" t="s">
        <v>802</v>
      </c>
      <c r="L77" t="s">
        <v>345</v>
      </c>
      <c r="M77">
        <v>10</v>
      </c>
      <c r="N77">
        <f t="shared" ref="N77" si="13">M77+4</f>
        <v>14</v>
      </c>
      <c r="O77" s="15" t="s">
        <v>403</v>
      </c>
      <c r="P77" s="11" t="s">
        <v>741</v>
      </c>
      <c r="Q77" s="11" t="s">
        <v>1128</v>
      </c>
      <c r="R77" t="str">
        <f t="shared" si="5"/>
        <v>INTO MEDICAL_HISTORY VALUES (74,TO_DATE('2012-3-21','YYYY,MM,DD'),'Heinz Field','Dragonbush Hospital','MCL injuries  ','Marquerite Peavey','817-831-5920',10)</v>
      </c>
    </row>
    <row r="78" spans="2:18" x14ac:dyDescent="0.25">
      <c r="B78">
        <v>75</v>
      </c>
      <c r="D78" t="s">
        <v>455</v>
      </c>
      <c r="G78" t="s">
        <v>1187</v>
      </c>
      <c r="H78" t="s">
        <v>1196</v>
      </c>
      <c r="I78" t="s">
        <v>1197</v>
      </c>
      <c r="J78" t="s">
        <v>803</v>
      </c>
      <c r="L78" t="s">
        <v>349</v>
      </c>
      <c r="M78">
        <v>10</v>
      </c>
      <c r="N78">
        <f t="shared" ref="N78" si="14">M78+4</f>
        <v>14</v>
      </c>
      <c r="O78" s="15" t="s">
        <v>399</v>
      </c>
      <c r="P78" s="11" t="s">
        <v>410</v>
      </c>
      <c r="Q78" s="11" t="s">
        <v>1129</v>
      </c>
      <c r="R78" t="str">
        <f t="shared" si="5"/>
        <v>INTO MEDICAL_HISTORY VALUES (75,TO_DATE('2014-2-10','YYYY,MM,DD'),'Lambeau Field','Bywind Hospital','ACL injuries  ','Desirae Settle','301-837-1546',10)</v>
      </c>
    </row>
    <row r="79" spans="2:18" x14ac:dyDescent="0.25">
      <c r="B79">
        <v>76</v>
      </c>
      <c r="D79" t="s">
        <v>1204</v>
      </c>
      <c r="G79" t="s">
        <v>1188</v>
      </c>
      <c r="H79" t="s">
        <v>1196</v>
      </c>
      <c r="I79" t="s">
        <v>1200</v>
      </c>
      <c r="J79" t="s">
        <v>804</v>
      </c>
      <c r="L79" t="s">
        <v>350</v>
      </c>
      <c r="M79">
        <v>10</v>
      </c>
      <c r="N79">
        <f t="shared" ref="N79" si="15">M79+4</f>
        <v>14</v>
      </c>
      <c r="O79" s="15" t="s">
        <v>405</v>
      </c>
      <c r="P79" s="11" t="s">
        <v>410</v>
      </c>
      <c r="Q79" s="11" t="s">
        <v>1129</v>
      </c>
      <c r="R79" t="str">
        <f t="shared" si="5"/>
        <v>INTO MEDICAL_HISTORY VALUES (76,TO_DATE('2014-6-10','YYYY,MM,DD'),'Levis Stadium','Lightcourt Hospital','Ankle sprains and strains','Terry Dahlke','314-801-0587',10)</v>
      </c>
    </row>
    <row r="80" spans="2:18" x14ac:dyDescent="0.25">
      <c r="B80">
        <v>77</v>
      </c>
      <c r="D80" t="s">
        <v>451</v>
      </c>
      <c r="G80" t="s">
        <v>1189</v>
      </c>
      <c r="H80" t="s">
        <v>1196</v>
      </c>
      <c r="I80" t="s">
        <v>1197</v>
      </c>
      <c r="J80" t="s">
        <v>805</v>
      </c>
      <c r="L80" t="s">
        <v>351</v>
      </c>
      <c r="M80">
        <v>10</v>
      </c>
      <c r="N80">
        <f t="shared" ref="N80" si="16">M80+4</f>
        <v>14</v>
      </c>
      <c r="O80" s="15" t="s">
        <v>407</v>
      </c>
      <c r="P80" s="11" t="s">
        <v>1127</v>
      </c>
      <c r="Q80" s="11" t="s">
        <v>1129</v>
      </c>
      <c r="R80" t="str">
        <f t="shared" si="5"/>
        <v>INTO MEDICAL_HISTORY VALUES (77,TO_DATE('2014-7-27','YYYY,MM,DD'),'Lincoln Financial Field','Corkeep Hospital','ACL injuries  ','Dexter Minger','618-935-3005',10)</v>
      </c>
    </row>
    <row r="81" spans="2:18" x14ac:dyDescent="0.25">
      <c r="B81">
        <v>78</v>
      </c>
      <c r="D81" t="s">
        <v>443</v>
      </c>
      <c r="G81" t="s">
        <v>1190</v>
      </c>
      <c r="H81" t="s">
        <v>1196</v>
      </c>
      <c r="I81" t="s">
        <v>1203</v>
      </c>
      <c r="J81" t="s">
        <v>806</v>
      </c>
      <c r="L81" t="s">
        <v>352</v>
      </c>
      <c r="M81">
        <v>10</v>
      </c>
      <c r="N81">
        <f t="shared" ref="N81" si="17">M81+4</f>
        <v>14</v>
      </c>
      <c r="O81" s="15" t="s">
        <v>403</v>
      </c>
      <c r="P81" s="11" t="s">
        <v>734</v>
      </c>
      <c r="Q81" s="11" t="s">
        <v>1123</v>
      </c>
      <c r="R81" t="str">
        <f t="shared" si="5"/>
        <v>INTO MEDICAL_HISTORY VALUES (78,TO_DATE('2009-3-28','YYYY,MM,DD'),'LP Field','Blackbridge Hospital','Concussion   ','Halley Higginson','618-935-3010',10)</v>
      </c>
    </row>
    <row r="82" spans="2:18" x14ac:dyDescent="0.25">
      <c r="B82">
        <v>79</v>
      </c>
      <c r="D82" t="s">
        <v>441</v>
      </c>
      <c r="G82" t="s">
        <v>1191</v>
      </c>
      <c r="H82" t="s">
        <v>1196</v>
      </c>
      <c r="I82" t="s">
        <v>1198</v>
      </c>
      <c r="J82" t="s">
        <v>807</v>
      </c>
      <c r="L82" t="s">
        <v>353</v>
      </c>
      <c r="M82">
        <v>11</v>
      </c>
      <c r="N82">
        <f t="shared" ref="N82" si="18">M82+4</f>
        <v>15</v>
      </c>
      <c r="O82" s="15" t="s">
        <v>399</v>
      </c>
      <c r="P82" s="11" t="s">
        <v>734</v>
      </c>
      <c r="Q82" s="11" t="s">
        <v>1124</v>
      </c>
      <c r="R82" t="str">
        <f t="shared" si="5"/>
        <v>INTO MEDICAL_HISTORY VALUES (79,TO_DATE('2010-2-28','YYYY,MM,DD'),'Lucas Oil Stadium','Esterfort Hospital','MCL injuries  ','Gale Heth','618-935-3017',11)</v>
      </c>
    </row>
    <row r="83" spans="2:18" x14ac:dyDescent="0.25">
      <c r="B83">
        <v>80</v>
      </c>
      <c r="D83" t="s">
        <v>1207</v>
      </c>
      <c r="G83" t="s">
        <v>1192</v>
      </c>
      <c r="H83" t="s">
        <v>1196</v>
      </c>
      <c r="I83" t="s">
        <v>1203</v>
      </c>
      <c r="J83" t="s">
        <v>808</v>
      </c>
      <c r="L83" t="s">
        <v>354</v>
      </c>
      <c r="M83">
        <v>11</v>
      </c>
      <c r="N83">
        <f t="shared" ref="N83" si="19">M83+4</f>
        <v>15</v>
      </c>
      <c r="O83" s="15" t="s">
        <v>407</v>
      </c>
      <c r="P83" s="11" t="s">
        <v>402</v>
      </c>
      <c r="Q83" s="11" t="s">
        <v>1124</v>
      </c>
      <c r="R83" t="str">
        <f t="shared" si="5"/>
        <v>INTO MEDICAL_HISTORY VALUES (80,TO_DATE('2010-7-4','YYYY,MM,DD'),'M andT Bank Stadium','Mormarsh Hospital','Concussion   ','Kina Montoro','314-801-0582',11)</v>
      </c>
    </row>
    <row r="84" spans="2:18" x14ac:dyDescent="0.25">
      <c r="B84">
        <v>81</v>
      </c>
      <c r="D84" t="s">
        <v>1156</v>
      </c>
      <c r="G84" t="s">
        <v>1193</v>
      </c>
      <c r="H84" t="s">
        <v>1196</v>
      </c>
      <c r="I84" t="s">
        <v>1203</v>
      </c>
      <c r="J84" t="s">
        <v>809</v>
      </c>
      <c r="L84" t="s">
        <v>345</v>
      </c>
      <c r="M84">
        <v>11</v>
      </c>
      <c r="N84">
        <f t="shared" ref="N84" si="20">M84+4</f>
        <v>15</v>
      </c>
      <c r="O84" s="15" t="s">
        <v>404</v>
      </c>
      <c r="P84" s="11" t="s">
        <v>406</v>
      </c>
      <c r="Q84" s="11" t="s">
        <v>1124</v>
      </c>
      <c r="R84" t="str">
        <f t="shared" si="5"/>
        <v>INTO MEDICAL_HISTORY VALUES (81,TO_DATE('2010-8-12','YYYY,MM,DD'),'MetLife Stadium','Rosemere Hospital','Concussion   ','Dedra Blanck','817-831-5920',11)</v>
      </c>
    </row>
    <row r="85" spans="2:18" x14ac:dyDescent="0.25">
      <c r="B85">
        <v>82</v>
      </c>
      <c r="D85" t="s">
        <v>1205</v>
      </c>
      <c r="G85" t="s">
        <v>1194</v>
      </c>
      <c r="H85" t="s">
        <v>1196</v>
      </c>
      <c r="I85" t="s">
        <v>1199</v>
      </c>
      <c r="J85" t="s">
        <v>810</v>
      </c>
      <c r="L85" t="s">
        <v>346</v>
      </c>
      <c r="M85">
        <v>11</v>
      </c>
      <c r="N85">
        <f t="shared" ref="N85" si="21">M85+4</f>
        <v>15</v>
      </c>
      <c r="O85" s="15" t="s">
        <v>410</v>
      </c>
      <c r="P85" s="11" t="s">
        <v>407</v>
      </c>
      <c r="Q85" s="11" t="s">
        <v>1125</v>
      </c>
      <c r="R85" t="str">
        <f t="shared" si="5"/>
        <v>INTO MEDICAL_HISTORY VALUES (82,TO_DATE('2011-10-7','YYYY,MM,DD'),'TCF Bank Stadium','Morview Hospital','Torn meniscus  ','Ouida Vance','301-837-1744',11)</v>
      </c>
    </row>
    <row r="86" spans="2:18" x14ac:dyDescent="0.25">
      <c r="B86">
        <v>83</v>
      </c>
      <c r="D86" t="s">
        <v>440</v>
      </c>
      <c r="G86" t="s">
        <v>1195</v>
      </c>
      <c r="H86" t="s">
        <v>1196</v>
      </c>
      <c r="I86" t="s">
        <v>1198</v>
      </c>
      <c r="J86" t="s">
        <v>811</v>
      </c>
      <c r="L86" t="s">
        <v>355</v>
      </c>
      <c r="M86">
        <v>11</v>
      </c>
      <c r="N86">
        <f t="shared" ref="N86" si="22">M86+4</f>
        <v>15</v>
      </c>
      <c r="O86" s="15" t="s">
        <v>407</v>
      </c>
      <c r="P86" s="11" t="s">
        <v>741</v>
      </c>
      <c r="Q86" s="11" t="s">
        <v>1128</v>
      </c>
      <c r="R86" t="str">
        <f t="shared" si="5"/>
        <v>INTO MEDICAL_HISTORY VALUES (83,TO_DATE('2012-7-21','YYYY,MM,DD'),'NRG Stadium','Blueoak Hospital','MCL injuries  ','Carlee Wilkens','314-801-0658',11)</v>
      </c>
    </row>
    <row r="87" spans="2:18" x14ac:dyDescent="0.25">
      <c r="B87">
        <v>84</v>
      </c>
      <c r="D87" t="s">
        <v>1206</v>
      </c>
      <c r="G87" t="s">
        <v>1185</v>
      </c>
      <c r="H87" t="s">
        <v>1196</v>
      </c>
      <c r="I87" t="s">
        <v>1197</v>
      </c>
      <c r="J87" t="s">
        <v>812</v>
      </c>
      <c r="L87" t="s">
        <v>349</v>
      </c>
      <c r="M87">
        <v>11</v>
      </c>
      <c r="N87">
        <f t="shared" ref="N87" si="23">M87+4</f>
        <v>15</v>
      </c>
      <c r="O87" s="15" t="s">
        <v>404</v>
      </c>
      <c r="P87" s="11" t="s">
        <v>402</v>
      </c>
      <c r="Q87" s="11" t="s">
        <v>1128</v>
      </c>
      <c r="R87" t="str">
        <f t="shared" si="5"/>
        <v>INTO MEDICAL_HISTORY VALUES (84,TO_DATE('2012-8-4','YYYY,MM,DD'),'O.com Coliseum','Rosefort Hospital','ACL injuries  ','Johana Saur','301-837-1546',11)</v>
      </c>
    </row>
    <row r="88" spans="2:18" x14ac:dyDescent="0.25">
      <c r="B88">
        <v>85</v>
      </c>
      <c r="D88" t="s">
        <v>434</v>
      </c>
      <c r="G88" t="s">
        <v>1186</v>
      </c>
      <c r="H88" t="s">
        <v>1196</v>
      </c>
      <c r="I88" t="s">
        <v>1200</v>
      </c>
      <c r="J88" t="s">
        <v>813</v>
      </c>
      <c r="L88" t="s">
        <v>350</v>
      </c>
      <c r="M88">
        <v>11</v>
      </c>
      <c r="N88">
        <f t="shared" ref="N88" si="24">M88+4</f>
        <v>15</v>
      </c>
      <c r="O88" s="15" t="s">
        <v>402</v>
      </c>
      <c r="P88" s="11" t="s">
        <v>410</v>
      </c>
      <c r="Q88" s="11" t="s">
        <v>1126</v>
      </c>
      <c r="R88" t="str">
        <f t="shared" si="5"/>
        <v>INTO MEDICAL_HISTORY VALUES (85,TO_DATE('2013-4-10','YYYY,MM,DD'),'Paul Brown Stadium','Dragonbush Hospital','Ankle sprains and strains','Hassie Main','314-801-0587',11)</v>
      </c>
    </row>
    <row r="89" spans="2:18" x14ac:dyDescent="0.25">
      <c r="B89">
        <v>86</v>
      </c>
      <c r="D89" t="s">
        <v>446</v>
      </c>
      <c r="G89" t="s">
        <v>1187</v>
      </c>
      <c r="H89" t="s">
        <v>1196</v>
      </c>
      <c r="I89" t="s">
        <v>1199</v>
      </c>
      <c r="J89" t="s">
        <v>814</v>
      </c>
      <c r="L89" t="s">
        <v>351</v>
      </c>
      <c r="M89">
        <v>12</v>
      </c>
      <c r="N89">
        <f t="shared" ref="N89" si="25">M89+4</f>
        <v>16</v>
      </c>
      <c r="O89" s="15" t="s">
        <v>403</v>
      </c>
      <c r="P89" s="11" t="s">
        <v>734</v>
      </c>
      <c r="Q89" s="11" t="s">
        <v>1123</v>
      </c>
      <c r="R89" t="str">
        <f t="shared" si="5"/>
        <v>INTO MEDICAL_HISTORY VALUES (86,TO_DATE('2009-3-28','YYYY,MM,DD'),'Qualcomm Stadium','Bywind Hospital','Torn meniscus  ','Beryl Knobel','618-935-3005',12)</v>
      </c>
    </row>
    <row r="90" spans="2:18" x14ac:dyDescent="0.25">
      <c r="B90">
        <v>87</v>
      </c>
      <c r="D90" t="s">
        <v>425</v>
      </c>
      <c r="G90" t="s">
        <v>1188</v>
      </c>
      <c r="H90" t="s">
        <v>1196</v>
      </c>
      <c r="I90" t="s">
        <v>1198</v>
      </c>
      <c r="J90" t="s">
        <v>815</v>
      </c>
      <c r="L90" t="s">
        <v>352</v>
      </c>
      <c r="M90">
        <v>12</v>
      </c>
      <c r="N90">
        <f t="shared" ref="N90" si="26">M90+4</f>
        <v>16</v>
      </c>
      <c r="O90" s="15" t="s">
        <v>399</v>
      </c>
      <c r="P90" s="11" t="s">
        <v>734</v>
      </c>
      <c r="Q90" s="11" t="s">
        <v>1124</v>
      </c>
      <c r="R90" t="str">
        <f t="shared" si="5"/>
        <v>INTO MEDICAL_HISTORY VALUES (87,TO_DATE('2010-2-28','YYYY,MM,DD'),'Ralph Wilson Stadium','Lightcourt Hospital','MCL injuries  ','Patty Blackmore','618-935-3010',12)</v>
      </c>
    </row>
    <row r="91" spans="2:18" x14ac:dyDescent="0.25">
      <c r="B91">
        <v>88</v>
      </c>
      <c r="D91" t="s">
        <v>463</v>
      </c>
      <c r="G91" t="s">
        <v>1189</v>
      </c>
      <c r="H91" t="s">
        <v>1196</v>
      </c>
      <c r="I91" t="s">
        <v>1197</v>
      </c>
      <c r="J91" t="s">
        <v>816</v>
      </c>
      <c r="L91" t="s">
        <v>353</v>
      </c>
      <c r="M91">
        <v>12</v>
      </c>
      <c r="N91">
        <f t="shared" ref="N91" si="27">M91+4</f>
        <v>16</v>
      </c>
      <c r="O91" s="15" t="s">
        <v>407</v>
      </c>
      <c r="P91" s="11" t="s">
        <v>402</v>
      </c>
      <c r="Q91" s="11" t="s">
        <v>1124</v>
      </c>
      <c r="R91" t="str">
        <f t="shared" si="5"/>
        <v>INTO MEDICAL_HISTORY VALUES (88,TO_DATE('2010-7-4','YYYY,MM,DD'),'Raymond James Stadium','Corkeep Hospital','ACL injuries  ','Desire Lebouef','618-935-3017',12)</v>
      </c>
    </row>
    <row r="92" spans="2:18" x14ac:dyDescent="0.25">
      <c r="B92">
        <v>89</v>
      </c>
      <c r="D92" t="s">
        <v>452</v>
      </c>
      <c r="G92" t="s">
        <v>1190</v>
      </c>
      <c r="H92" t="s">
        <v>1196</v>
      </c>
      <c r="I92" t="s">
        <v>1197</v>
      </c>
      <c r="J92" t="s">
        <v>817</v>
      </c>
      <c r="L92" t="s">
        <v>354</v>
      </c>
      <c r="M92">
        <v>12</v>
      </c>
      <c r="N92">
        <f t="shared" ref="N92" si="28">M92+4</f>
        <v>16</v>
      </c>
      <c r="O92" s="15" t="s">
        <v>404</v>
      </c>
      <c r="P92" s="11" t="s">
        <v>406</v>
      </c>
      <c r="Q92" s="11" t="s">
        <v>1124</v>
      </c>
      <c r="R92" t="str">
        <f t="shared" si="5"/>
        <v>INTO MEDICAL_HISTORY VALUES (89,TO_DATE('2010-8-12','YYYY,MM,DD'),'Soldier Field','Blackbridge Hospital','ACL injuries  ','Elayne Cesare','314-801-0582',12)</v>
      </c>
    </row>
    <row r="93" spans="2:18" x14ac:dyDescent="0.25">
      <c r="B93">
        <v>90</v>
      </c>
      <c r="D93" t="s">
        <v>1169</v>
      </c>
      <c r="G93" t="s">
        <v>1191</v>
      </c>
      <c r="H93" t="s">
        <v>1196</v>
      </c>
      <c r="I93" t="s">
        <v>1202</v>
      </c>
      <c r="J93" t="s">
        <v>818</v>
      </c>
      <c r="L93" t="s">
        <v>345</v>
      </c>
      <c r="M93">
        <v>12</v>
      </c>
      <c r="N93">
        <f t="shared" ref="N93" si="29">M93+4</f>
        <v>16</v>
      </c>
      <c r="O93" s="15" t="s">
        <v>410</v>
      </c>
      <c r="P93" s="11" t="s">
        <v>407</v>
      </c>
      <c r="Q93" s="11" t="s">
        <v>1125</v>
      </c>
      <c r="R93" t="str">
        <f t="shared" si="5"/>
        <v>INTO MEDICAL_HISTORY VALUES (90,TO_DATE('2011-10-7','YYYY,MM,DD'),'Sports Authority Field','Esterfort Hospital','Shoulder separation  ','Moses Makin','817-831-5920',12)</v>
      </c>
    </row>
    <row r="94" spans="2:18" x14ac:dyDescent="0.25">
      <c r="B94">
        <v>91</v>
      </c>
      <c r="D94" t="s">
        <v>427</v>
      </c>
      <c r="G94" t="s">
        <v>1192</v>
      </c>
      <c r="H94" t="s">
        <v>1196</v>
      </c>
      <c r="I94" t="s">
        <v>1203</v>
      </c>
      <c r="J94" t="s">
        <v>819</v>
      </c>
      <c r="L94" t="s">
        <v>346</v>
      </c>
      <c r="M94">
        <v>12</v>
      </c>
      <c r="N94">
        <f t="shared" ref="N94" si="30">M94+4</f>
        <v>16</v>
      </c>
      <c r="O94" s="15" t="s">
        <v>407</v>
      </c>
      <c r="P94" s="11" t="s">
        <v>741</v>
      </c>
      <c r="Q94" s="11" t="s">
        <v>1128</v>
      </c>
      <c r="R94" t="str">
        <f t="shared" si="5"/>
        <v>INTO MEDICAL_HISTORY VALUES (91,TO_DATE('2012-7-21','YYYY,MM,DD'),'Sun Life Stadium','Mormarsh Hospital','Concussion   ','Lucila Riddle','301-837-1744',12)</v>
      </c>
    </row>
    <row r="95" spans="2:18" x14ac:dyDescent="0.25">
      <c r="B95">
        <v>92</v>
      </c>
      <c r="D95" t="s">
        <v>1172</v>
      </c>
      <c r="G95" t="s">
        <v>1193</v>
      </c>
      <c r="H95" t="s">
        <v>1196</v>
      </c>
      <c r="I95" t="s">
        <v>1203</v>
      </c>
      <c r="J95" t="s">
        <v>820</v>
      </c>
      <c r="L95" t="s">
        <v>355</v>
      </c>
      <c r="M95">
        <v>12</v>
      </c>
      <c r="N95">
        <f t="shared" ref="N95" si="31">M95+4</f>
        <v>16</v>
      </c>
      <c r="O95" s="15" t="s">
        <v>404</v>
      </c>
      <c r="P95" s="11" t="s">
        <v>402</v>
      </c>
      <c r="Q95" s="11" t="s">
        <v>1128</v>
      </c>
      <c r="R95" t="str">
        <f t="shared" si="5"/>
        <v>INTO MEDICAL_HISTORY VALUES (92,TO_DATE('2012-8-4','YYYY,MM,DD'),'Superdome','Rosemere Hospital','Concussion   ','Takisha Crispin','314-801-0658',12)</v>
      </c>
    </row>
    <row r="96" spans="2:18" x14ac:dyDescent="0.25">
      <c r="B96">
        <v>93</v>
      </c>
      <c r="D96" t="s">
        <v>464</v>
      </c>
      <c r="G96" t="s">
        <v>1194</v>
      </c>
      <c r="H96" t="s">
        <v>1196</v>
      </c>
      <c r="I96" t="s">
        <v>1199</v>
      </c>
      <c r="J96" t="s">
        <v>821</v>
      </c>
      <c r="L96" t="s">
        <v>356</v>
      </c>
      <c r="M96">
        <v>12</v>
      </c>
      <c r="N96">
        <f t="shared" ref="N96:N159" si="32">M96+4</f>
        <v>16</v>
      </c>
      <c r="O96" s="15" t="s">
        <v>402</v>
      </c>
      <c r="P96" s="11" t="s">
        <v>410</v>
      </c>
      <c r="Q96" s="11" t="s">
        <v>1126</v>
      </c>
      <c r="R96" t="str">
        <f t="shared" si="5"/>
        <v>INTO MEDICAL_HISTORY VALUES (93,TO_DATE('2013-4-10','YYYY,MM,DD'),'University of Phoenix Stadium','Morview Hospital','Torn meniscus  ','Tiffany Lebleu','314-801-0788',12)</v>
      </c>
    </row>
    <row r="97" spans="2:18" x14ac:dyDescent="0.25">
      <c r="B97">
        <v>94</v>
      </c>
      <c r="D97" t="s">
        <v>445</v>
      </c>
      <c r="G97" t="s">
        <v>1175</v>
      </c>
      <c r="H97" t="s">
        <v>1196</v>
      </c>
      <c r="I97" t="s">
        <v>1200</v>
      </c>
      <c r="J97" t="s">
        <v>791</v>
      </c>
      <c r="L97" t="s">
        <v>353</v>
      </c>
      <c r="M97">
        <v>13</v>
      </c>
      <c r="N97">
        <f t="shared" si="32"/>
        <v>17</v>
      </c>
      <c r="O97" s="15" t="s">
        <v>400</v>
      </c>
      <c r="P97" s="11" t="s">
        <v>402</v>
      </c>
      <c r="Q97" s="11" t="s">
        <v>1122</v>
      </c>
      <c r="R97" t="str">
        <f t="shared" si="5"/>
        <v>INTO MEDICAL_HISTORY VALUES (94,TO_DATE('2008-9-4','YYYY,MM,DD'),'Arrowhead Stadium','Morcliff Hospital','Ankle sprains and strains','Lorine Mok','618-935-3017',13)</v>
      </c>
    </row>
    <row r="98" spans="2:18" x14ac:dyDescent="0.25">
      <c r="B98">
        <v>95</v>
      </c>
      <c r="D98" t="s">
        <v>1208</v>
      </c>
      <c r="G98" t="s">
        <v>1176</v>
      </c>
      <c r="H98" t="s">
        <v>1196</v>
      </c>
      <c r="I98" t="s">
        <v>1198</v>
      </c>
      <c r="J98" t="s">
        <v>792</v>
      </c>
      <c r="L98" t="s">
        <v>354</v>
      </c>
      <c r="M98">
        <v>13</v>
      </c>
      <c r="N98">
        <f t="shared" si="32"/>
        <v>17</v>
      </c>
      <c r="O98" s="15" t="s">
        <v>410</v>
      </c>
      <c r="P98" s="11" t="s">
        <v>405</v>
      </c>
      <c r="Q98" s="11" t="s">
        <v>1122</v>
      </c>
      <c r="R98" t="str">
        <f t="shared" si="5"/>
        <v>INTO MEDICAL_HISTORY VALUES (95,TO_DATE('2008-10-6','YYYY,MM,DD'),'AT and T Stadium','Woodwyn Hospital','MCL injuries  ','Wiley Carrera','314-801-0582',13)</v>
      </c>
    </row>
    <row r="99" spans="2:18" x14ac:dyDescent="0.25">
      <c r="B99">
        <v>96</v>
      </c>
      <c r="D99" t="s">
        <v>460</v>
      </c>
      <c r="G99" t="s">
        <v>1177</v>
      </c>
      <c r="H99" t="s">
        <v>1196</v>
      </c>
      <c r="I99" t="s">
        <v>1201</v>
      </c>
      <c r="J99" t="s">
        <v>793</v>
      </c>
      <c r="L99" t="s">
        <v>345</v>
      </c>
      <c r="M99">
        <v>13</v>
      </c>
      <c r="N99">
        <f t="shared" si="32"/>
        <v>17</v>
      </c>
      <c r="O99" s="15" t="s">
        <v>410</v>
      </c>
      <c r="P99" s="11" t="s">
        <v>408</v>
      </c>
      <c r="Q99" s="11" t="s">
        <v>1122</v>
      </c>
      <c r="R99" t="str">
        <f t="shared" si="5"/>
        <v>INTO MEDICAL_HISTORY VALUES (96,TO_DATE('2008-10-11','YYYY,MM,DD'),'Bank of America Stadium','Ironwheat Hospital','Torn hamstrings  ','Cherly Lastinger','817-831-5920',13)</v>
      </c>
    </row>
    <row r="100" spans="2:18" x14ac:dyDescent="0.25">
      <c r="B100">
        <v>97</v>
      </c>
      <c r="D100" t="s">
        <v>469</v>
      </c>
      <c r="G100" t="s">
        <v>1178</v>
      </c>
      <c r="H100" t="s">
        <v>1196</v>
      </c>
      <c r="I100" t="s">
        <v>1197</v>
      </c>
      <c r="J100" t="s">
        <v>794</v>
      </c>
      <c r="L100" t="s">
        <v>346</v>
      </c>
      <c r="M100">
        <v>13</v>
      </c>
      <c r="N100">
        <f t="shared" si="32"/>
        <v>17</v>
      </c>
      <c r="O100" s="15" t="s">
        <v>409</v>
      </c>
      <c r="P100" s="11" t="s">
        <v>402</v>
      </c>
      <c r="Q100" s="11" t="s">
        <v>1123</v>
      </c>
      <c r="R100" t="str">
        <f t="shared" si="5"/>
        <v>INTO MEDICAL_HISTORY VALUES (97,TO_DATE('2009-5-4','YYYY,MM,DD'),'CenturyLink Field','Havenbridge Hospital','ACL injuries  ','Katerine Mcmillon','301-837-1744',13)</v>
      </c>
    </row>
    <row r="101" spans="2:18" x14ac:dyDescent="0.25">
      <c r="B101">
        <v>98</v>
      </c>
      <c r="D101" t="s">
        <v>465</v>
      </c>
      <c r="G101" t="s">
        <v>1179</v>
      </c>
      <c r="H101" t="s">
        <v>1196</v>
      </c>
      <c r="I101" t="s">
        <v>1203</v>
      </c>
      <c r="J101" t="s">
        <v>795</v>
      </c>
      <c r="L101" t="s">
        <v>355</v>
      </c>
      <c r="M101">
        <v>13</v>
      </c>
      <c r="N101">
        <f t="shared" si="32"/>
        <v>17</v>
      </c>
      <c r="O101" s="15" t="s">
        <v>410</v>
      </c>
      <c r="P101" s="11" t="s">
        <v>407</v>
      </c>
      <c r="Q101" s="11" t="s">
        <v>1124</v>
      </c>
      <c r="R101" t="str">
        <f t="shared" si="5"/>
        <v>INTO MEDICAL_HISTORY VALUES (98,TO_DATE('2010-10-7','YYYY,MM,DD'),'Edward Jones Dome','Brightbutter Hospital','Concussion   ','Raeann Prosser','314-801-0658',13)</v>
      </c>
    </row>
    <row r="102" spans="2:18" x14ac:dyDescent="0.25">
      <c r="B102">
        <v>99</v>
      </c>
      <c r="D102" t="s">
        <v>1144</v>
      </c>
      <c r="G102" t="s">
        <v>1180</v>
      </c>
      <c r="H102" t="s">
        <v>1196</v>
      </c>
      <c r="I102" t="s">
        <v>1198</v>
      </c>
      <c r="J102" t="s">
        <v>796</v>
      </c>
      <c r="L102" t="s">
        <v>349</v>
      </c>
      <c r="M102">
        <v>13</v>
      </c>
      <c r="N102">
        <f t="shared" si="32"/>
        <v>17</v>
      </c>
      <c r="O102" s="15" t="s">
        <v>410</v>
      </c>
      <c r="P102" s="11" t="s">
        <v>724</v>
      </c>
      <c r="Q102" s="11" t="s">
        <v>1125</v>
      </c>
      <c r="R102" t="str">
        <f t="shared" si="5"/>
        <v>INTO MEDICAL_HISTORY VALUES (99,TO_DATE('2011-10-20','YYYY,MM,DD'),'EverBank Field','Violetholt Hospital','MCL injuries  ','Teressa Macinnis','301-837-1546',13)</v>
      </c>
    </row>
    <row r="103" spans="2:18" x14ac:dyDescent="0.25">
      <c r="B103">
        <v>100</v>
      </c>
      <c r="D103" t="s">
        <v>1146</v>
      </c>
      <c r="G103" t="s">
        <v>1181</v>
      </c>
      <c r="H103" t="s">
        <v>1196</v>
      </c>
      <c r="I103" t="s">
        <v>1200</v>
      </c>
      <c r="J103" t="s">
        <v>797</v>
      </c>
      <c r="L103" t="s">
        <v>350</v>
      </c>
      <c r="M103">
        <v>13</v>
      </c>
      <c r="N103">
        <f t="shared" si="32"/>
        <v>17</v>
      </c>
      <c r="O103" s="15" t="s">
        <v>406</v>
      </c>
      <c r="P103" s="11" t="s">
        <v>726</v>
      </c>
      <c r="Q103" s="11" t="s">
        <v>1126</v>
      </c>
      <c r="R103" t="str">
        <f t="shared" si="5"/>
        <v>INTO MEDICAL_HISTORY VALUES (100,TO_DATE('2013-12-23','YYYY,MM,DD'),'FedEx Field','Redmage Hospital','Ankle sprains and strains','Armandina Leary','314-801-0587',13)</v>
      </c>
    </row>
    <row r="104" spans="2:18" x14ac:dyDescent="0.25">
      <c r="B104">
        <v>101</v>
      </c>
      <c r="D104" t="s">
        <v>436</v>
      </c>
      <c r="G104" t="s">
        <v>1182</v>
      </c>
      <c r="H104" t="s">
        <v>1196</v>
      </c>
      <c r="I104" t="s">
        <v>1197</v>
      </c>
      <c r="J104" t="s">
        <v>798</v>
      </c>
      <c r="L104" t="s">
        <v>351</v>
      </c>
      <c r="M104">
        <v>14</v>
      </c>
      <c r="N104">
        <f t="shared" si="32"/>
        <v>18</v>
      </c>
      <c r="O104" s="15" t="s">
        <v>409</v>
      </c>
      <c r="P104" s="11" t="s">
        <v>742</v>
      </c>
      <c r="Q104" s="11" t="s">
        <v>1122</v>
      </c>
      <c r="R104" t="str">
        <f t="shared" si="5"/>
        <v>INTO MEDICAL_HISTORY VALUES (101,TO_DATE('2008-5-31','YYYY,MM,DD'),'FirstEnergy Stadium','Woodrock Hospital','ACL injuries  ','Jodi Zhu','618-935-3005',14)</v>
      </c>
    </row>
    <row r="105" spans="2:18" x14ac:dyDescent="0.25">
      <c r="B105">
        <v>102</v>
      </c>
      <c r="D105" t="s">
        <v>453</v>
      </c>
      <c r="G105" t="s">
        <v>1183</v>
      </c>
      <c r="H105" t="s">
        <v>1196</v>
      </c>
      <c r="I105" t="s">
        <v>1203</v>
      </c>
      <c r="J105" t="s">
        <v>799</v>
      </c>
      <c r="L105" t="s">
        <v>352</v>
      </c>
      <c r="M105">
        <v>14</v>
      </c>
      <c r="N105">
        <f t="shared" si="32"/>
        <v>18</v>
      </c>
      <c r="O105" s="15" t="s">
        <v>407</v>
      </c>
      <c r="P105" s="11" t="s">
        <v>740</v>
      </c>
      <c r="Q105" s="11" t="s">
        <v>1122</v>
      </c>
      <c r="R105" t="str">
        <f t="shared" si="5"/>
        <v>INTO MEDICAL_HISTORY VALUES (102,TO_DATE('2008-7-19','YYYY,MM,DD'),'Ford Field','Snowspring Hospital','Concussion   ','Maurine Pinney','618-935-3010',14)</v>
      </c>
    </row>
    <row r="106" spans="2:18" x14ac:dyDescent="0.25">
      <c r="B106">
        <v>103</v>
      </c>
      <c r="D106" t="s">
        <v>458</v>
      </c>
      <c r="G106" t="s">
        <v>1184</v>
      </c>
      <c r="H106" t="s">
        <v>1196</v>
      </c>
      <c r="I106" t="s">
        <v>1201</v>
      </c>
      <c r="J106" t="s">
        <v>800</v>
      </c>
      <c r="L106" t="s">
        <v>353</v>
      </c>
      <c r="M106">
        <v>14</v>
      </c>
      <c r="N106">
        <f t="shared" si="32"/>
        <v>18</v>
      </c>
      <c r="O106" s="15" t="s">
        <v>407</v>
      </c>
      <c r="P106" s="11" t="s">
        <v>736</v>
      </c>
      <c r="Q106" s="11" t="s">
        <v>1124</v>
      </c>
      <c r="R106" t="str">
        <f t="shared" si="5"/>
        <v>INTO MEDICAL_HISTORY VALUES (103,TO_DATE('2010-7-26','YYYY,MM,DD'),'Georgia Dome','Highgate Hospital','Torn hamstrings  ','Janean Yoshimura','618-935-3017',14)</v>
      </c>
    </row>
    <row r="107" spans="2:18" x14ac:dyDescent="0.25">
      <c r="B107">
        <v>104</v>
      </c>
      <c r="D107" t="s">
        <v>429</v>
      </c>
      <c r="G107" t="s">
        <v>1185</v>
      </c>
      <c r="H107" t="s">
        <v>1196</v>
      </c>
      <c r="I107" t="s">
        <v>1199</v>
      </c>
      <c r="J107" t="s">
        <v>801</v>
      </c>
      <c r="L107" t="s">
        <v>354</v>
      </c>
      <c r="M107">
        <v>14</v>
      </c>
      <c r="N107">
        <f t="shared" si="32"/>
        <v>18</v>
      </c>
      <c r="O107" s="15" t="s">
        <v>401</v>
      </c>
      <c r="P107" s="11" t="s">
        <v>1127</v>
      </c>
      <c r="Q107" s="11" t="s">
        <v>1128</v>
      </c>
      <c r="R107" t="str">
        <f t="shared" si="5"/>
        <v>INTO MEDICAL_HISTORY VALUES (104,TO_DATE('2012-1-27','YYYY,MM,DD'),'Gillette Stadium','Rosefort Hospital','Torn meniscus  ','Lilla Cheney','314-801-0582',14)</v>
      </c>
    </row>
    <row r="108" spans="2:18" x14ac:dyDescent="0.25">
      <c r="B108">
        <v>105</v>
      </c>
      <c r="D108" t="s">
        <v>438</v>
      </c>
      <c r="G108" t="s">
        <v>1186</v>
      </c>
      <c r="H108" t="s">
        <v>1196</v>
      </c>
      <c r="I108" t="s">
        <v>1198</v>
      </c>
      <c r="J108" t="s">
        <v>802</v>
      </c>
      <c r="L108" t="s">
        <v>345</v>
      </c>
      <c r="M108">
        <v>14</v>
      </c>
      <c r="N108">
        <f t="shared" si="32"/>
        <v>18</v>
      </c>
      <c r="O108" s="15" t="s">
        <v>403</v>
      </c>
      <c r="P108" s="11" t="s">
        <v>741</v>
      </c>
      <c r="Q108" s="11" t="s">
        <v>1128</v>
      </c>
      <c r="R108" t="str">
        <f t="shared" si="5"/>
        <v>INTO MEDICAL_HISTORY VALUES (105,TO_DATE('2012-3-21','YYYY,MM,DD'),'Heinz Field','Dragonbush Hospital','MCL injuries  ','Marquerite Peavey','817-831-5920',14)</v>
      </c>
    </row>
    <row r="109" spans="2:18" x14ac:dyDescent="0.25">
      <c r="B109">
        <v>106</v>
      </c>
      <c r="D109" t="s">
        <v>455</v>
      </c>
      <c r="G109" t="s">
        <v>1187</v>
      </c>
      <c r="H109" t="s">
        <v>1196</v>
      </c>
      <c r="I109" t="s">
        <v>1197</v>
      </c>
      <c r="J109" t="s">
        <v>803</v>
      </c>
      <c r="L109" t="s">
        <v>349</v>
      </c>
      <c r="M109">
        <v>14</v>
      </c>
      <c r="N109">
        <f t="shared" si="32"/>
        <v>18</v>
      </c>
      <c r="O109" s="15" t="s">
        <v>399</v>
      </c>
      <c r="P109" s="11" t="s">
        <v>410</v>
      </c>
      <c r="Q109" s="11" t="s">
        <v>1129</v>
      </c>
      <c r="R109" t="str">
        <f t="shared" si="5"/>
        <v>INTO MEDICAL_HISTORY VALUES (106,TO_DATE('2014-2-10','YYYY,MM,DD'),'Lambeau Field','Bywind Hospital','ACL injuries  ','Desirae Settle','301-837-1546',14)</v>
      </c>
    </row>
    <row r="110" spans="2:18" x14ac:dyDescent="0.25">
      <c r="B110">
        <v>107</v>
      </c>
      <c r="D110" t="s">
        <v>1204</v>
      </c>
      <c r="G110" t="s">
        <v>1188</v>
      </c>
      <c r="H110" t="s">
        <v>1196</v>
      </c>
      <c r="I110" t="s">
        <v>1200</v>
      </c>
      <c r="J110" t="s">
        <v>804</v>
      </c>
      <c r="L110" t="s">
        <v>350</v>
      </c>
      <c r="M110">
        <v>14</v>
      </c>
      <c r="N110">
        <f t="shared" si="32"/>
        <v>18</v>
      </c>
      <c r="O110" s="15" t="s">
        <v>405</v>
      </c>
      <c r="P110" s="11" t="s">
        <v>410</v>
      </c>
      <c r="Q110" s="11" t="s">
        <v>1129</v>
      </c>
      <c r="R110" t="str">
        <f t="shared" si="5"/>
        <v>INTO MEDICAL_HISTORY VALUES (107,TO_DATE('2014-6-10','YYYY,MM,DD'),'Levis Stadium','Lightcourt Hospital','Ankle sprains and strains','Terry Dahlke','314-801-0587',14)</v>
      </c>
    </row>
    <row r="111" spans="2:18" x14ac:dyDescent="0.25">
      <c r="B111">
        <v>108</v>
      </c>
      <c r="D111" t="s">
        <v>451</v>
      </c>
      <c r="G111" t="s">
        <v>1189</v>
      </c>
      <c r="H111" t="s">
        <v>1196</v>
      </c>
      <c r="I111" t="s">
        <v>1197</v>
      </c>
      <c r="J111" t="s">
        <v>805</v>
      </c>
      <c r="L111" t="s">
        <v>351</v>
      </c>
      <c r="M111">
        <v>14</v>
      </c>
      <c r="N111">
        <f t="shared" si="32"/>
        <v>18</v>
      </c>
      <c r="O111" s="15" t="s">
        <v>407</v>
      </c>
      <c r="P111" s="11" t="s">
        <v>1127</v>
      </c>
      <c r="Q111" s="11" t="s">
        <v>1129</v>
      </c>
      <c r="R111" t="str">
        <f t="shared" si="5"/>
        <v>INTO MEDICAL_HISTORY VALUES (108,TO_DATE('2014-7-27','YYYY,MM,DD'),'Lincoln Financial Field','Corkeep Hospital','ACL injuries  ','Dexter Minger','618-935-3005',14)</v>
      </c>
    </row>
    <row r="112" spans="2:18" x14ac:dyDescent="0.25">
      <c r="B112">
        <v>109</v>
      </c>
      <c r="D112" t="s">
        <v>443</v>
      </c>
      <c r="G112" t="s">
        <v>1190</v>
      </c>
      <c r="H112" t="s">
        <v>1196</v>
      </c>
      <c r="I112" t="s">
        <v>1203</v>
      </c>
      <c r="J112" t="s">
        <v>806</v>
      </c>
      <c r="L112" t="s">
        <v>352</v>
      </c>
      <c r="M112">
        <v>15</v>
      </c>
      <c r="N112">
        <f t="shared" si="32"/>
        <v>19</v>
      </c>
      <c r="O112" s="15" t="s">
        <v>403</v>
      </c>
      <c r="P112" s="11" t="s">
        <v>734</v>
      </c>
      <c r="Q112" s="11" t="s">
        <v>1123</v>
      </c>
      <c r="R112" t="str">
        <f t="shared" si="5"/>
        <v>INTO MEDICAL_HISTORY VALUES (109,TO_DATE('2009-3-28','YYYY,MM,DD'),'LP Field','Blackbridge Hospital','Concussion   ','Halley Higginson','618-935-3010',15)</v>
      </c>
    </row>
    <row r="113" spans="2:18" x14ac:dyDescent="0.25">
      <c r="B113">
        <v>110</v>
      </c>
      <c r="D113" t="s">
        <v>441</v>
      </c>
      <c r="G113" t="s">
        <v>1191</v>
      </c>
      <c r="H113" t="s">
        <v>1196</v>
      </c>
      <c r="I113" t="s">
        <v>1198</v>
      </c>
      <c r="J113" t="s">
        <v>807</v>
      </c>
      <c r="L113" t="s">
        <v>353</v>
      </c>
      <c r="M113">
        <v>15</v>
      </c>
      <c r="N113">
        <f t="shared" si="32"/>
        <v>19</v>
      </c>
      <c r="O113" s="15" t="s">
        <v>399</v>
      </c>
      <c r="P113" s="11" t="s">
        <v>734</v>
      </c>
      <c r="Q113" s="11" t="s">
        <v>1124</v>
      </c>
      <c r="R113" t="str">
        <f t="shared" si="5"/>
        <v>INTO MEDICAL_HISTORY VALUES (110,TO_DATE('2010-2-28','YYYY,MM,DD'),'Lucas Oil Stadium','Esterfort Hospital','MCL injuries  ','Gale Heth','618-935-3017',15)</v>
      </c>
    </row>
    <row r="114" spans="2:18" x14ac:dyDescent="0.25">
      <c r="B114">
        <v>111</v>
      </c>
      <c r="D114" t="s">
        <v>1207</v>
      </c>
      <c r="G114" t="s">
        <v>1192</v>
      </c>
      <c r="H114" t="s">
        <v>1196</v>
      </c>
      <c r="I114" t="s">
        <v>1203</v>
      </c>
      <c r="J114" t="s">
        <v>808</v>
      </c>
      <c r="L114" t="s">
        <v>354</v>
      </c>
      <c r="M114">
        <v>15</v>
      </c>
      <c r="N114">
        <f t="shared" si="32"/>
        <v>19</v>
      </c>
      <c r="O114" s="15" t="s">
        <v>407</v>
      </c>
      <c r="P114" s="11" t="s">
        <v>402</v>
      </c>
      <c r="Q114" s="11" t="s">
        <v>1124</v>
      </c>
      <c r="R114" t="str">
        <f t="shared" si="5"/>
        <v>INTO MEDICAL_HISTORY VALUES (111,TO_DATE('2010-7-4','YYYY,MM,DD'),'M andT Bank Stadium','Mormarsh Hospital','Concussion   ','Kina Montoro','314-801-0582',15)</v>
      </c>
    </row>
    <row r="115" spans="2:18" x14ac:dyDescent="0.25">
      <c r="B115">
        <v>112</v>
      </c>
      <c r="D115" t="s">
        <v>1156</v>
      </c>
      <c r="G115" t="s">
        <v>1193</v>
      </c>
      <c r="H115" t="s">
        <v>1196</v>
      </c>
      <c r="I115" t="s">
        <v>1203</v>
      </c>
      <c r="J115" t="s">
        <v>809</v>
      </c>
      <c r="L115" t="s">
        <v>345</v>
      </c>
      <c r="M115">
        <v>15</v>
      </c>
      <c r="N115">
        <f t="shared" si="32"/>
        <v>19</v>
      </c>
      <c r="O115" s="15" t="s">
        <v>404</v>
      </c>
      <c r="P115" s="11" t="s">
        <v>406</v>
      </c>
      <c r="Q115" s="11" t="s">
        <v>1124</v>
      </c>
      <c r="R115" t="str">
        <f t="shared" si="5"/>
        <v>INTO MEDICAL_HISTORY VALUES (112,TO_DATE('2010-8-12','YYYY,MM,DD'),'MetLife Stadium','Rosemere Hospital','Concussion   ','Dedra Blanck','817-831-5920',15)</v>
      </c>
    </row>
    <row r="116" spans="2:18" x14ac:dyDescent="0.25">
      <c r="B116">
        <v>113</v>
      </c>
      <c r="D116" t="s">
        <v>1205</v>
      </c>
      <c r="G116" t="s">
        <v>1194</v>
      </c>
      <c r="H116" t="s">
        <v>1196</v>
      </c>
      <c r="I116" t="s">
        <v>1199</v>
      </c>
      <c r="J116" t="s">
        <v>810</v>
      </c>
      <c r="L116" t="s">
        <v>346</v>
      </c>
      <c r="M116">
        <v>15</v>
      </c>
      <c r="N116">
        <f t="shared" si="32"/>
        <v>19</v>
      </c>
      <c r="O116" s="15" t="s">
        <v>410</v>
      </c>
      <c r="P116" s="11" t="s">
        <v>407</v>
      </c>
      <c r="Q116" s="11" t="s">
        <v>1125</v>
      </c>
      <c r="R116" t="str">
        <f t="shared" si="5"/>
        <v>INTO MEDICAL_HISTORY VALUES (113,TO_DATE('2011-10-7','YYYY,MM,DD'),'TCF Bank Stadium','Morview Hospital','Torn meniscus  ','Ouida Vance','301-837-1744',15)</v>
      </c>
    </row>
    <row r="117" spans="2:18" x14ac:dyDescent="0.25">
      <c r="B117">
        <v>114</v>
      </c>
      <c r="D117" t="s">
        <v>440</v>
      </c>
      <c r="G117" t="s">
        <v>1195</v>
      </c>
      <c r="H117" t="s">
        <v>1196</v>
      </c>
      <c r="I117" t="s">
        <v>1198</v>
      </c>
      <c r="J117" t="s">
        <v>811</v>
      </c>
      <c r="L117" t="s">
        <v>355</v>
      </c>
      <c r="M117">
        <v>15</v>
      </c>
      <c r="N117">
        <f t="shared" si="32"/>
        <v>19</v>
      </c>
      <c r="O117" s="15" t="s">
        <v>407</v>
      </c>
      <c r="P117" s="11" t="s">
        <v>741</v>
      </c>
      <c r="Q117" s="11" t="s">
        <v>1128</v>
      </c>
      <c r="R117" t="str">
        <f t="shared" si="5"/>
        <v>INTO MEDICAL_HISTORY VALUES (114,TO_DATE('2012-7-21','YYYY,MM,DD'),'NRG Stadium','Blueoak Hospital','MCL injuries  ','Carlee Wilkens','314-801-0658',15)</v>
      </c>
    </row>
    <row r="118" spans="2:18" x14ac:dyDescent="0.25">
      <c r="B118">
        <v>115</v>
      </c>
      <c r="D118" t="s">
        <v>1206</v>
      </c>
      <c r="G118" t="s">
        <v>1185</v>
      </c>
      <c r="H118" t="s">
        <v>1196</v>
      </c>
      <c r="I118" t="s">
        <v>1197</v>
      </c>
      <c r="J118" t="s">
        <v>812</v>
      </c>
      <c r="L118" t="s">
        <v>349</v>
      </c>
      <c r="M118">
        <v>15</v>
      </c>
      <c r="N118">
        <f t="shared" si="32"/>
        <v>19</v>
      </c>
      <c r="O118" s="15" t="s">
        <v>404</v>
      </c>
      <c r="P118" s="11" t="s">
        <v>402</v>
      </c>
      <c r="Q118" s="11" t="s">
        <v>1128</v>
      </c>
      <c r="R118" t="str">
        <f t="shared" si="5"/>
        <v>INTO MEDICAL_HISTORY VALUES (115,TO_DATE('2012-8-4','YYYY,MM,DD'),'O.com Coliseum','Rosefort Hospital','ACL injuries  ','Johana Saur','301-837-1546',15)</v>
      </c>
    </row>
    <row r="119" spans="2:18" x14ac:dyDescent="0.25">
      <c r="B119">
        <v>116</v>
      </c>
      <c r="D119" t="s">
        <v>434</v>
      </c>
      <c r="G119" t="s">
        <v>1186</v>
      </c>
      <c r="H119" t="s">
        <v>1196</v>
      </c>
      <c r="I119" t="s">
        <v>1200</v>
      </c>
      <c r="J119" t="s">
        <v>813</v>
      </c>
      <c r="L119" t="s">
        <v>350</v>
      </c>
      <c r="M119">
        <v>15</v>
      </c>
      <c r="N119">
        <f t="shared" si="32"/>
        <v>19</v>
      </c>
      <c r="O119" s="15" t="s">
        <v>402</v>
      </c>
      <c r="P119" s="11" t="s">
        <v>410</v>
      </c>
      <c r="Q119" s="11" t="s">
        <v>1126</v>
      </c>
      <c r="R119" t="str">
        <f t="shared" si="5"/>
        <v>INTO MEDICAL_HISTORY VALUES (116,TO_DATE('2013-4-10','YYYY,MM,DD'),'Paul Brown Stadium','Dragonbush Hospital','Ankle sprains and strains','Hassie Main','314-801-0587',15)</v>
      </c>
    </row>
    <row r="120" spans="2:18" x14ac:dyDescent="0.25">
      <c r="B120">
        <v>117</v>
      </c>
      <c r="D120" t="s">
        <v>446</v>
      </c>
      <c r="G120" t="s">
        <v>1187</v>
      </c>
      <c r="H120" t="s">
        <v>1196</v>
      </c>
      <c r="I120" t="s">
        <v>1199</v>
      </c>
      <c r="J120" t="s">
        <v>814</v>
      </c>
      <c r="L120" t="s">
        <v>351</v>
      </c>
      <c r="M120">
        <v>16</v>
      </c>
      <c r="N120">
        <f t="shared" si="32"/>
        <v>20</v>
      </c>
      <c r="O120" s="15" t="s">
        <v>403</v>
      </c>
      <c r="P120" s="11" t="s">
        <v>734</v>
      </c>
      <c r="Q120" s="11" t="s">
        <v>1123</v>
      </c>
      <c r="R120" t="str">
        <f t="shared" si="5"/>
        <v>INTO MEDICAL_HISTORY VALUES (117,TO_DATE('2009-3-28','YYYY,MM,DD'),'Qualcomm Stadium','Bywind Hospital','Torn meniscus  ','Beryl Knobel','618-935-3005',16)</v>
      </c>
    </row>
    <row r="121" spans="2:18" x14ac:dyDescent="0.25">
      <c r="B121">
        <v>118</v>
      </c>
      <c r="D121" t="s">
        <v>425</v>
      </c>
      <c r="G121" t="s">
        <v>1188</v>
      </c>
      <c r="H121" t="s">
        <v>1196</v>
      </c>
      <c r="I121" t="s">
        <v>1198</v>
      </c>
      <c r="J121" t="s">
        <v>815</v>
      </c>
      <c r="L121" t="s">
        <v>352</v>
      </c>
      <c r="M121">
        <v>16</v>
      </c>
      <c r="N121">
        <f t="shared" si="32"/>
        <v>20</v>
      </c>
      <c r="O121" s="15" t="s">
        <v>399</v>
      </c>
      <c r="P121" s="11" t="s">
        <v>734</v>
      </c>
      <c r="Q121" s="11" t="s">
        <v>1124</v>
      </c>
      <c r="R121" t="str">
        <f t="shared" si="5"/>
        <v>INTO MEDICAL_HISTORY VALUES (118,TO_DATE('2010-2-28','YYYY,MM,DD'),'Ralph Wilson Stadium','Lightcourt Hospital','MCL injuries  ','Patty Blackmore','618-935-3010',16)</v>
      </c>
    </row>
    <row r="122" spans="2:18" x14ac:dyDescent="0.25">
      <c r="B122">
        <v>119</v>
      </c>
      <c r="D122" t="s">
        <v>463</v>
      </c>
      <c r="G122" t="s">
        <v>1189</v>
      </c>
      <c r="H122" t="s">
        <v>1196</v>
      </c>
      <c r="I122" t="s">
        <v>1197</v>
      </c>
      <c r="J122" t="s">
        <v>816</v>
      </c>
      <c r="L122" t="s">
        <v>353</v>
      </c>
      <c r="M122">
        <v>16</v>
      </c>
      <c r="N122">
        <f t="shared" si="32"/>
        <v>20</v>
      </c>
      <c r="O122" s="15" t="s">
        <v>407</v>
      </c>
      <c r="P122" s="11" t="s">
        <v>402</v>
      </c>
      <c r="Q122" s="11" t="s">
        <v>1124</v>
      </c>
      <c r="R122" t="str">
        <f t="shared" si="5"/>
        <v>INTO MEDICAL_HISTORY VALUES (119,TO_DATE('2010-7-4','YYYY,MM,DD'),'Raymond James Stadium','Corkeep Hospital','ACL injuries  ','Desire Lebouef','618-935-3017',16)</v>
      </c>
    </row>
    <row r="123" spans="2:18" x14ac:dyDescent="0.25">
      <c r="B123">
        <v>120</v>
      </c>
      <c r="D123" t="s">
        <v>452</v>
      </c>
      <c r="G123" t="s">
        <v>1190</v>
      </c>
      <c r="H123" t="s">
        <v>1196</v>
      </c>
      <c r="I123" t="s">
        <v>1197</v>
      </c>
      <c r="J123" t="s">
        <v>817</v>
      </c>
      <c r="L123" t="s">
        <v>354</v>
      </c>
      <c r="M123">
        <v>16</v>
      </c>
      <c r="N123">
        <f t="shared" si="32"/>
        <v>20</v>
      </c>
      <c r="O123" s="15" t="s">
        <v>404</v>
      </c>
      <c r="P123" s="11" t="s">
        <v>406</v>
      </c>
      <c r="Q123" s="11" t="s">
        <v>1124</v>
      </c>
      <c r="R123" t="str">
        <f t="shared" si="5"/>
        <v>INTO MEDICAL_HISTORY VALUES (120,TO_DATE('2010-8-12','YYYY,MM,DD'),'Soldier Field','Blackbridge Hospital','ACL injuries  ','Elayne Cesare','314-801-0582',16)</v>
      </c>
    </row>
    <row r="124" spans="2:18" x14ac:dyDescent="0.25">
      <c r="B124">
        <v>121</v>
      </c>
      <c r="D124" t="s">
        <v>1169</v>
      </c>
      <c r="G124" t="s">
        <v>1191</v>
      </c>
      <c r="H124" t="s">
        <v>1196</v>
      </c>
      <c r="I124" t="s">
        <v>1202</v>
      </c>
      <c r="J124" t="s">
        <v>818</v>
      </c>
      <c r="L124" t="s">
        <v>345</v>
      </c>
      <c r="M124">
        <v>16</v>
      </c>
      <c r="N124">
        <f t="shared" si="32"/>
        <v>20</v>
      </c>
      <c r="O124" s="15" t="s">
        <v>410</v>
      </c>
      <c r="P124" s="11" t="s">
        <v>407</v>
      </c>
      <c r="Q124" s="11" t="s">
        <v>1125</v>
      </c>
      <c r="R124" t="str">
        <f t="shared" si="5"/>
        <v>INTO MEDICAL_HISTORY VALUES (121,TO_DATE('2011-10-7','YYYY,MM,DD'),'Sports Authority Field','Esterfort Hospital','Shoulder separation  ','Moses Makin','817-831-5920',16)</v>
      </c>
    </row>
    <row r="125" spans="2:18" x14ac:dyDescent="0.25">
      <c r="B125">
        <v>122</v>
      </c>
      <c r="D125" t="s">
        <v>427</v>
      </c>
      <c r="G125" t="s">
        <v>1192</v>
      </c>
      <c r="H125" t="s">
        <v>1196</v>
      </c>
      <c r="I125" t="s">
        <v>1203</v>
      </c>
      <c r="J125" t="s">
        <v>819</v>
      </c>
      <c r="L125" t="s">
        <v>346</v>
      </c>
      <c r="M125">
        <v>16</v>
      </c>
      <c r="N125">
        <f t="shared" si="32"/>
        <v>20</v>
      </c>
      <c r="O125" s="15" t="s">
        <v>407</v>
      </c>
      <c r="P125" s="11" t="s">
        <v>741</v>
      </c>
      <c r="Q125" s="11" t="s">
        <v>1128</v>
      </c>
      <c r="R125" t="str">
        <f t="shared" si="5"/>
        <v>INTO MEDICAL_HISTORY VALUES (122,TO_DATE('2012-7-21','YYYY,MM,DD'),'Sun Life Stadium','Mormarsh Hospital','Concussion   ','Lucila Riddle','301-837-1744',16)</v>
      </c>
    </row>
    <row r="126" spans="2:18" x14ac:dyDescent="0.25">
      <c r="B126">
        <v>123</v>
      </c>
      <c r="D126" t="s">
        <v>1172</v>
      </c>
      <c r="G126" t="s">
        <v>1193</v>
      </c>
      <c r="H126" t="s">
        <v>1196</v>
      </c>
      <c r="I126" t="s">
        <v>1203</v>
      </c>
      <c r="J126" t="s">
        <v>820</v>
      </c>
      <c r="L126" t="s">
        <v>355</v>
      </c>
      <c r="M126">
        <v>16</v>
      </c>
      <c r="N126">
        <f t="shared" si="32"/>
        <v>20</v>
      </c>
      <c r="O126" s="15" t="s">
        <v>404</v>
      </c>
      <c r="P126" s="11" t="s">
        <v>402</v>
      </c>
      <c r="Q126" s="11" t="s">
        <v>1128</v>
      </c>
      <c r="R126" t="str">
        <f t="shared" si="5"/>
        <v>INTO MEDICAL_HISTORY VALUES (123,TO_DATE('2012-8-4','YYYY,MM,DD'),'Superdome','Rosemere Hospital','Concussion   ','Takisha Crispin','314-801-0658',16)</v>
      </c>
    </row>
    <row r="127" spans="2:18" x14ac:dyDescent="0.25">
      <c r="B127">
        <v>124</v>
      </c>
      <c r="D127" t="s">
        <v>464</v>
      </c>
      <c r="G127" t="s">
        <v>1194</v>
      </c>
      <c r="H127" t="s">
        <v>1196</v>
      </c>
      <c r="I127" t="s">
        <v>1199</v>
      </c>
      <c r="J127" t="s">
        <v>821</v>
      </c>
      <c r="L127" t="s">
        <v>356</v>
      </c>
      <c r="M127">
        <v>16</v>
      </c>
      <c r="N127">
        <f t="shared" si="32"/>
        <v>20</v>
      </c>
      <c r="O127" s="15" t="s">
        <v>402</v>
      </c>
      <c r="P127" s="11" t="s">
        <v>410</v>
      </c>
      <c r="Q127" s="11" t="s">
        <v>1126</v>
      </c>
      <c r="R127" t="str">
        <f t="shared" si="5"/>
        <v>INTO MEDICAL_HISTORY VALUES (124,TO_DATE('2013-4-10','YYYY,MM,DD'),'University of Phoenix Stadium','Morview Hospital','Torn meniscus  ','Tiffany Lebleu','314-801-0788',16)</v>
      </c>
    </row>
    <row r="128" spans="2:18" x14ac:dyDescent="0.25">
      <c r="B128">
        <v>125</v>
      </c>
      <c r="D128" t="s">
        <v>445</v>
      </c>
      <c r="G128" t="s">
        <v>1175</v>
      </c>
      <c r="H128" t="s">
        <v>1196</v>
      </c>
      <c r="I128" t="s">
        <v>1200</v>
      </c>
      <c r="J128" t="s">
        <v>791</v>
      </c>
      <c r="L128" t="s">
        <v>353</v>
      </c>
      <c r="M128">
        <v>17</v>
      </c>
      <c r="N128">
        <f t="shared" si="32"/>
        <v>21</v>
      </c>
      <c r="O128" s="15" t="s">
        <v>400</v>
      </c>
      <c r="P128" s="11" t="s">
        <v>402</v>
      </c>
      <c r="Q128" s="11" t="s">
        <v>1122</v>
      </c>
      <c r="R128" t="str">
        <f t="shared" si="5"/>
        <v>INTO MEDICAL_HISTORY VALUES (125,TO_DATE('2008-9-4','YYYY,MM,DD'),'Arrowhead Stadium','Morcliff Hospital','Ankle sprains and strains','Lorine Mok','618-935-3017',17)</v>
      </c>
    </row>
    <row r="129" spans="2:18" x14ac:dyDescent="0.25">
      <c r="B129">
        <v>126</v>
      </c>
      <c r="D129" t="s">
        <v>1208</v>
      </c>
      <c r="G129" t="s">
        <v>1176</v>
      </c>
      <c r="H129" t="s">
        <v>1196</v>
      </c>
      <c r="I129" t="s">
        <v>1198</v>
      </c>
      <c r="J129" t="s">
        <v>792</v>
      </c>
      <c r="L129" t="s">
        <v>354</v>
      </c>
      <c r="M129">
        <v>17</v>
      </c>
      <c r="N129">
        <f t="shared" si="32"/>
        <v>21</v>
      </c>
      <c r="O129" s="15" t="s">
        <v>410</v>
      </c>
      <c r="P129" s="11" t="s">
        <v>405</v>
      </c>
      <c r="Q129" s="11" t="s">
        <v>1122</v>
      </c>
      <c r="R129" t="str">
        <f t="shared" si="5"/>
        <v>INTO MEDICAL_HISTORY VALUES (126,TO_DATE('2008-10-6','YYYY,MM,DD'),'AT and T Stadium','Woodwyn Hospital','MCL injuries  ','Wiley Carrera','314-801-0582',17)</v>
      </c>
    </row>
    <row r="130" spans="2:18" x14ac:dyDescent="0.25">
      <c r="B130">
        <v>127</v>
      </c>
      <c r="D130" t="s">
        <v>460</v>
      </c>
      <c r="G130" t="s">
        <v>1177</v>
      </c>
      <c r="H130" t="s">
        <v>1196</v>
      </c>
      <c r="I130" t="s">
        <v>1201</v>
      </c>
      <c r="J130" t="s">
        <v>793</v>
      </c>
      <c r="L130" t="s">
        <v>345</v>
      </c>
      <c r="M130">
        <v>17</v>
      </c>
      <c r="N130">
        <f t="shared" si="32"/>
        <v>21</v>
      </c>
      <c r="O130" s="15" t="s">
        <v>410</v>
      </c>
      <c r="P130" s="11" t="s">
        <v>408</v>
      </c>
      <c r="Q130" s="11" t="s">
        <v>1122</v>
      </c>
      <c r="R130" t="str">
        <f t="shared" si="5"/>
        <v>INTO MEDICAL_HISTORY VALUES (127,TO_DATE('2008-10-11','YYYY,MM,DD'),'Bank of America Stadium','Ironwheat Hospital','Torn hamstrings  ','Cherly Lastinger','817-831-5920',17)</v>
      </c>
    </row>
    <row r="131" spans="2:18" x14ac:dyDescent="0.25">
      <c r="B131">
        <v>128</v>
      </c>
      <c r="D131" t="s">
        <v>469</v>
      </c>
      <c r="G131" t="s">
        <v>1178</v>
      </c>
      <c r="H131" t="s">
        <v>1196</v>
      </c>
      <c r="I131" t="s">
        <v>1197</v>
      </c>
      <c r="J131" t="s">
        <v>794</v>
      </c>
      <c r="L131" t="s">
        <v>346</v>
      </c>
      <c r="M131">
        <v>17</v>
      </c>
      <c r="N131">
        <f t="shared" si="32"/>
        <v>21</v>
      </c>
      <c r="O131" s="15" t="s">
        <v>409</v>
      </c>
      <c r="P131" s="11" t="s">
        <v>402</v>
      </c>
      <c r="Q131" s="11" t="s">
        <v>1123</v>
      </c>
      <c r="R131" t="str">
        <f t="shared" si="5"/>
        <v>INTO MEDICAL_HISTORY VALUES (128,TO_DATE('2009-5-4','YYYY,MM,DD'),'CenturyLink Field','Havenbridge Hospital','ACL injuries  ','Katerine Mcmillon','301-837-1744',17)</v>
      </c>
    </row>
    <row r="132" spans="2:18" x14ac:dyDescent="0.25">
      <c r="B132">
        <v>129</v>
      </c>
      <c r="D132" t="s">
        <v>465</v>
      </c>
      <c r="G132" t="s">
        <v>1179</v>
      </c>
      <c r="H132" t="s">
        <v>1196</v>
      </c>
      <c r="I132" t="s">
        <v>1203</v>
      </c>
      <c r="J132" t="s">
        <v>795</v>
      </c>
      <c r="L132" t="s">
        <v>355</v>
      </c>
      <c r="M132">
        <v>17</v>
      </c>
      <c r="N132">
        <f t="shared" si="32"/>
        <v>21</v>
      </c>
      <c r="O132" s="15" t="s">
        <v>410</v>
      </c>
      <c r="P132" s="11" t="s">
        <v>407</v>
      </c>
      <c r="Q132" s="11" t="s">
        <v>1124</v>
      </c>
      <c r="R132" t="str">
        <f t="shared" si="5"/>
        <v>INTO MEDICAL_HISTORY VALUES (129,TO_DATE('2010-10-7','YYYY,MM,DD'),'Edward Jones Dome','Brightbutter Hospital','Concussion   ','Raeann Prosser','314-801-0658',17)</v>
      </c>
    </row>
    <row r="133" spans="2:18" x14ac:dyDescent="0.25">
      <c r="B133">
        <v>130</v>
      </c>
      <c r="D133" t="s">
        <v>1144</v>
      </c>
      <c r="G133" t="s">
        <v>1180</v>
      </c>
      <c r="H133" t="s">
        <v>1196</v>
      </c>
      <c r="I133" t="s">
        <v>1198</v>
      </c>
      <c r="J133" t="s">
        <v>796</v>
      </c>
      <c r="L133" t="s">
        <v>349</v>
      </c>
      <c r="M133">
        <v>17</v>
      </c>
      <c r="N133">
        <f t="shared" si="32"/>
        <v>21</v>
      </c>
      <c r="O133" s="15" t="s">
        <v>410</v>
      </c>
      <c r="P133" s="11" t="s">
        <v>724</v>
      </c>
      <c r="Q133" s="11" t="s">
        <v>1125</v>
      </c>
      <c r="R133" t="str">
        <f t="shared" ref="R133:R196" si="33">"INTO MEDICAL_HISTORY VALUES ("&amp;B133&amp;",TO_DATE('"&amp;Q133&amp;"-"&amp;O133&amp;"-"&amp;P133&amp;"','YYYY,MM,DD'),'"&amp;D133&amp;"','"&amp;G133&amp;" "&amp;H133&amp;"','"&amp;I133&amp;"','"&amp;J133&amp;"','"&amp;L133&amp;"',"&amp;M133&amp;")"</f>
        <v>INTO MEDICAL_HISTORY VALUES (130,TO_DATE('2011-10-20','YYYY,MM,DD'),'EverBank Field','Violetholt Hospital','MCL injuries  ','Teressa Macinnis','301-837-1546',17)</v>
      </c>
    </row>
    <row r="134" spans="2:18" x14ac:dyDescent="0.25">
      <c r="B134">
        <v>131</v>
      </c>
      <c r="D134" t="s">
        <v>1146</v>
      </c>
      <c r="G134" t="s">
        <v>1181</v>
      </c>
      <c r="H134" t="s">
        <v>1196</v>
      </c>
      <c r="I134" t="s">
        <v>1200</v>
      </c>
      <c r="J134" t="s">
        <v>797</v>
      </c>
      <c r="L134" t="s">
        <v>350</v>
      </c>
      <c r="M134">
        <v>17</v>
      </c>
      <c r="N134">
        <f t="shared" si="32"/>
        <v>21</v>
      </c>
      <c r="O134" s="15" t="s">
        <v>406</v>
      </c>
      <c r="P134" s="11" t="s">
        <v>726</v>
      </c>
      <c r="Q134" s="11" t="s">
        <v>1126</v>
      </c>
      <c r="R134" t="str">
        <f t="shared" si="33"/>
        <v>INTO MEDICAL_HISTORY VALUES (131,TO_DATE('2013-12-23','YYYY,MM,DD'),'FedEx Field','Redmage Hospital','Ankle sprains and strains','Armandina Leary','314-801-0587',17)</v>
      </c>
    </row>
    <row r="135" spans="2:18" x14ac:dyDescent="0.25">
      <c r="B135">
        <v>132</v>
      </c>
      <c r="D135" t="s">
        <v>436</v>
      </c>
      <c r="G135" t="s">
        <v>1182</v>
      </c>
      <c r="H135" t="s">
        <v>1196</v>
      </c>
      <c r="I135" t="s">
        <v>1197</v>
      </c>
      <c r="J135" t="s">
        <v>798</v>
      </c>
      <c r="L135" t="s">
        <v>351</v>
      </c>
      <c r="M135">
        <v>18</v>
      </c>
      <c r="N135">
        <f t="shared" si="32"/>
        <v>22</v>
      </c>
      <c r="O135" s="15" t="s">
        <v>409</v>
      </c>
      <c r="P135" s="11" t="s">
        <v>742</v>
      </c>
      <c r="Q135" s="11" t="s">
        <v>1122</v>
      </c>
      <c r="R135" t="str">
        <f t="shared" si="33"/>
        <v>INTO MEDICAL_HISTORY VALUES (132,TO_DATE('2008-5-31','YYYY,MM,DD'),'FirstEnergy Stadium','Woodrock Hospital','ACL injuries  ','Jodi Zhu','618-935-3005',18)</v>
      </c>
    </row>
    <row r="136" spans="2:18" x14ac:dyDescent="0.25">
      <c r="B136">
        <v>133</v>
      </c>
      <c r="D136" t="s">
        <v>453</v>
      </c>
      <c r="G136" t="s">
        <v>1183</v>
      </c>
      <c r="H136" t="s">
        <v>1196</v>
      </c>
      <c r="I136" t="s">
        <v>1203</v>
      </c>
      <c r="J136" t="s">
        <v>799</v>
      </c>
      <c r="L136" t="s">
        <v>352</v>
      </c>
      <c r="M136">
        <v>18</v>
      </c>
      <c r="N136">
        <f t="shared" si="32"/>
        <v>22</v>
      </c>
      <c r="O136" s="15" t="s">
        <v>407</v>
      </c>
      <c r="P136" s="11" t="s">
        <v>740</v>
      </c>
      <c r="Q136" s="11" t="s">
        <v>1122</v>
      </c>
      <c r="R136" t="str">
        <f t="shared" si="33"/>
        <v>INTO MEDICAL_HISTORY VALUES (133,TO_DATE('2008-7-19','YYYY,MM,DD'),'Ford Field','Snowspring Hospital','Concussion   ','Maurine Pinney','618-935-3010',18)</v>
      </c>
    </row>
    <row r="137" spans="2:18" x14ac:dyDescent="0.25">
      <c r="B137">
        <v>134</v>
      </c>
      <c r="D137" t="s">
        <v>458</v>
      </c>
      <c r="G137" t="s">
        <v>1184</v>
      </c>
      <c r="H137" t="s">
        <v>1196</v>
      </c>
      <c r="I137" t="s">
        <v>1201</v>
      </c>
      <c r="J137" t="s">
        <v>800</v>
      </c>
      <c r="L137" t="s">
        <v>353</v>
      </c>
      <c r="M137">
        <v>18</v>
      </c>
      <c r="N137">
        <f t="shared" si="32"/>
        <v>22</v>
      </c>
      <c r="O137" s="15" t="s">
        <v>407</v>
      </c>
      <c r="P137" s="11" t="s">
        <v>736</v>
      </c>
      <c r="Q137" s="11" t="s">
        <v>1124</v>
      </c>
      <c r="R137" t="str">
        <f t="shared" si="33"/>
        <v>INTO MEDICAL_HISTORY VALUES (134,TO_DATE('2010-7-26','YYYY,MM,DD'),'Georgia Dome','Highgate Hospital','Torn hamstrings  ','Janean Yoshimura','618-935-3017',18)</v>
      </c>
    </row>
    <row r="138" spans="2:18" x14ac:dyDescent="0.25">
      <c r="B138">
        <v>135</v>
      </c>
      <c r="D138" t="s">
        <v>429</v>
      </c>
      <c r="G138" t="s">
        <v>1185</v>
      </c>
      <c r="H138" t="s">
        <v>1196</v>
      </c>
      <c r="I138" t="s">
        <v>1199</v>
      </c>
      <c r="J138" t="s">
        <v>801</v>
      </c>
      <c r="L138" t="s">
        <v>354</v>
      </c>
      <c r="M138">
        <v>18</v>
      </c>
      <c r="N138">
        <f t="shared" si="32"/>
        <v>22</v>
      </c>
      <c r="O138" s="15" t="s">
        <v>401</v>
      </c>
      <c r="P138" s="11" t="s">
        <v>1127</v>
      </c>
      <c r="Q138" s="11" t="s">
        <v>1128</v>
      </c>
      <c r="R138" t="str">
        <f t="shared" si="33"/>
        <v>INTO MEDICAL_HISTORY VALUES (135,TO_DATE('2012-1-27','YYYY,MM,DD'),'Gillette Stadium','Rosefort Hospital','Torn meniscus  ','Lilla Cheney','314-801-0582',18)</v>
      </c>
    </row>
    <row r="139" spans="2:18" x14ac:dyDescent="0.25">
      <c r="B139">
        <v>136</v>
      </c>
      <c r="D139" t="s">
        <v>438</v>
      </c>
      <c r="G139" t="s">
        <v>1186</v>
      </c>
      <c r="H139" t="s">
        <v>1196</v>
      </c>
      <c r="I139" t="s">
        <v>1198</v>
      </c>
      <c r="J139" t="s">
        <v>802</v>
      </c>
      <c r="L139" t="s">
        <v>345</v>
      </c>
      <c r="M139">
        <v>18</v>
      </c>
      <c r="N139">
        <f t="shared" si="32"/>
        <v>22</v>
      </c>
      <c r="O139" s="15" t="s">
        <v>403</v>
      </c>
      <c r="P139" s="11" t="s">
        <v>741</v>
      </c>
      <c r="Q139" s="11" t="s">
        <v>1128</v>
      </c>
      <c r="R139" t="str">
        <f t="shared" si="33"/>
        <v>INTO MEDICAL_HISTORY VALUES (136,TO_DATE('2012-3-21','YYYY,MM,DD'),'Heinz Field','Dragonbush Hospital','MCL injuries  ','Marquerite Peavey','817-831-5920',18)</v>
      </c>
    </row>
    <row r="140" spans="2:18" x14ac:dyDescent="0.25">
      <c r="B140">
        <v>137</v>
      </c>
      <c r="D140" t="s">
        <v>455</v>
      </c>
      <c r="G140" t="s">
        <v>1187</v>
      </c>
      <c r="H140" t="s">
        <v>1196</v>
      </c>
      <c r="I140" t="s">
        <v>1197</v>
      </c>
      <c r="J140" t="s">
        <v>803</v>
      </c>
      <c r="L140" t="s">
        <v>349</v>
      </c>
      <c r="M140">
        <v>18</v>
      </c>
      <c r="N140">
        <f t="shared" si="32"/>
        <v>22</v>
      </c>
      <c r="O140" s="15" t="s">
        <v>399</v>
      </c>
      <c r="P140" s="11" t="s">
        <v>410</v>
      </c>
      <c r="Q140" s="11" t="s">
        <v>1129</v>
      </c>
      <c r="R140" t="str">
        <f t="shared" si="33"/>
        <v>INTO MEDICAL_HISTORY VALUES (137,TO_DATE('2014-2-10','YYYY,MM,DD'),'Lambeau Field','Bywind Hospital','ACL injuries  ','Desirae Settle','301-837-1546',18)</v>
      </c>
    </row>
    <row r="141" spans="2:18" x14ac:dyDescent="0.25">
      <c r="B141">
        <v>138</v>
      </c>
      <c r="D141" t="s">
        <v>1204</v>
      </c>
      <c r="G141" t="s">
        <v>1188</v>
      </c>
      <c r="H141" t="s">
        <v>1196</v>
      </c>
      <c r="I141" t="s">
        <v>1200</v>
      </c>
      <c r="J141" t="s">
        <v>804</v>
      </c>
      <c r="L141" t="s">
        <v>350</v>
      </c>
      <c r="M141">
        <v>18</v>
      </c>
      <c r="N141">
        <f t="shared" si="32"/>
        <v>22</v>
      </c>
      <c r="O141" s="15" t="s">
        <v>405</v>
      </c>
      <c r="P141" s="11" t="s">
        <v>410</v>
      </c>
      <c r="Q141" s="11" t="s">
        <v>1129</v>
      </c>
      <c r="R141" t="str">
        <f t="shared" si="33"/>
        <v>INTO MEDICAL_HISTORY VALUES (138,TO_DATE('2014-6-10','YYYY,MM,DD'),'Levis Stadium','Lightcourt Hospital','Ankle sprains and strains','Terry Dahlke','314-801-0587',18)</v>
      </c>
    </row>
    <row r="142" spans="2:18" x14ac:dyDescent="0.25">
      <c r="B142">
        <v>139</v>
      </c>
      <c r="D142" t="s">
        <v>451</v>
      </c>
      <c r="G142" t="s">
        <v>1189</v>
      </c>
      <c r="H142" t="s">
        <v>1196</v>
      </c>
      <c r="I142" t="s">
        <v>1197</v>
      </c>
      <c r="J142" t="s">
        <v>805</v>
      </c>
      <c r="L142" t="s">
        <v>351</v>
      </c>
      <c r="M142">
        <v>18</v>
      </c>
      <c r="N142">
        <f t="shared" si="32"/>
        <v>22</v>
      </c>
      <c r="O142" s="15" t="s">
        <v>407</v>
      </c>
      <c r="P142" s="11" t="s">
        <v>1127</v>
      </c>
      <c r="Q142" s="11" t="s">
        <v>1129</v>
      </c>
      <c r="R142" t="str">
        <f t="shared" si="33"/>
        <v>INTO MEDICAL_HISTORY VALUES (139,TO_DATE('2014-7-27','YYYY,MM,DD'),'Lincoln Financial Field','Corkeep Hospital','ACL injuries  ','Dexter Minger','618-935-3005',18)</v>
      </c>
    </row>
    <row r="143" spans="2:18" x14ac:dyDescent="0.25">
      <c r="B143">
        <v>140</v>
      </c>
      <c r="D143" t="s">
        <v>443</v>
      </c>
      <c r="G143" t="s">
        <v>1190</v>
      </c>
      <c r="H143" t="s">
        <v>1196</v>
      </c>
      <c r="I143" t="s">
        <v>1203</v>
      </c>
      <c r="J143" t="s">
        <v>806</v>
      </c>
      <c r="L143" t="s">
        <v>352</v>
      </c>
      <c r="M143">
        <v>19</v>
      </c>
      <c r="N143">
        <f t="shared" si="32"/>
        <v>23</v>
      </c>
      <c r="O143" s="15" t="s">
        <v>403</v>
      </c>
      <c r="P143" s="11" t="s">
        <v>734</v>
      </c>
      <c r="Q143" s="11" t="s">
        <v>1123</v>
      </c>
      <c r="R143" t="str">
        <f t="shared" si="33"/>
        <v>INTO MEDICAL_HISTORY VALUES (140,TO_DATE('2009-3-28','YYYY,MM,DD'),'LP Field','Blackbridge Hospital','Concussion   ','Halley Higginson','618-935-3010',19)</v>
      </c>
    </row>
    <row r="144" spans="2:18" x14ac:dyDescent="0.25">
      <c r="B144">
        <v>141</v>
      </c>
      <c r="D144" t="s">
        <v>441</v>
      </c>
      <c r="G144" t="s">
        <v>1191</v>
      </c>
      <c r="H144" t="s">
        <v>1196</v>
      </c>
      <c r="I144" t="s">
        <v>1198</v>
      </c>
      <c r="J144" t="s">
        <v>807</v>
      </c>
      <c r="L144" t="s">
        <v>353</v>
      </c>
      <c r="M144">
        <v>19</v>
      </c>
      <c r="N144">
        <f t="shared" si="32"/>
        <v>23</v>
      </c>
      <c r="O144" s="15" t="s">
        <v>399</v>
      </c>
      <c r="P144" s="11" t="s">
        <v>734</v>
      </c>
      <c r="Q144" s="11" t="s">
        <v>1124</v>
      </c>
      <c r="R144" t="str">
        <f t="shared" si="33"/>
        <v>INTO MEDICAL_HISTORY VALUES (141,TO_DATE('2010-2-28','YYYY,MM,DD'),'Lucas Oil Stadium','Esterfort Hospital','MCL injuries  ','Gale Heth','618-935-3017',19)</v>
      </c>
    </row>
    <row r="145" spans="2:18" x14ac:dyDescent="0.25">
      <c r="B145">
        <v>142</v>
      </c>
      <c r="D145" t="s">
        <v>1207</v>
      </c>
      <c r="G145" t="s">
        <v>1192</v>
      </c>
      <c r="H145" t="s">
        <v>1196</v>
      </c>
      <c r="I145" t="s">
        <v>1203</v>
      </c>
      <c r="J145" t="s">
        <v>808</v>
      </c>
      <c r="L145" t="s">
        <v>354</v>
      </c>
      <c r="M145">
        <v>19</v>
      </c>
      <c r="N145">
        <f t="shared" si="32"/>
        <v>23</v>
      </c>
      <c r="O145" s="15" t="s">
        <v>407</v>
      </c>
      <c r="P145" s="11" t="s">
        <v>402</v>
      </c>
      <c r="Q145" s="11" t="s">
        <v>1124</v>
      </c>
      <c r="R145" t="str">
        <f t="shared" si="33"/>
        <v>INTO MEDICAL_HISTORY VALUES (142,TO_DATE('2010-7-4','YYYY,MM,DD'),'M andT Bank Stadium','Mormarsh Hospital','Concussion   ','Kina Montoro','314-801-0582',19)</v>
      </c>
    </row>
    <row r="146" spans="2:18" x14ac:dyDescent="0.25">
      <c r="B146">
        <v>143</v>
      </c>
      <c r="D146" t="s">
        <v>1156</v>
      </c>
      <c r="G146" t="s">
        <v>1193</v>
      </c>
      <c r="H146" t="s">
        <v>1196</v>
      </c>
      <c r="I146" t="s">
        <v>1203</v>
      </c>
      <c r="J146" t="s">
        <v>809</v>
      </c>
      <c r="L146" t="s">
        <v>345</v>
      </c>
      <c r="M146">
        <v>19</v>
      </c>
      <c r="N146">
        <f t="shared" si="32"/>
        <v>23</v>
      </c>
      <c r="O146" s="15" t="s">
        <v>404</v>
      </c>
      <c r="P146" s="11" t="s">
        <v>406</v>
      </c>
      <c r="Q146" s="11" t="s">
        <v>1124</v>
      </c>
      <c r="R146" t="str">
        <f t="shared" si="33"/>
        <v>INTO MEDICAL_HISTORY VALUES (143,TO_DATE('2010-8-12','YYYY,MM,DD'),'MetLife Stadium','Rosemere Hospital','Concussion   ','Dedra Blanck','817-831-5920',19)</v>
      </c>
    </row>
    <row r="147" spans="2:18" x14ac:dyDescent="0.25">
      <c r="B147">
        <v>144</v>
      </c>
      <c r="D147" t="s">
        <v>1205</v>
      </c>
      <c r="G147" t="s">
        <v>1194</v>
      </c>
      <c r="H147" t="s">
        <v>1196</v>
      </c>
      <c r="I147" t="s">
        <v>1199</v>
      </c>
      <c r="J147" t="s">
        <v>810</v>
      </c>
      <c r="L147" t="s">
        <v>346</v>
      </c>
      <c r="M147">
        <v>19</v>
      </c>
      <c r="N147">
        <f t="shared" si="32"/>
        <v>23</v>
      </c>
      <c r="O147" s="15" t="s">
        <v>410</v>
      </c>
      <c r="P147" s="11" t="s">
        <v>407</v>
      </c>
      <c r="Q147" s="11" t="s">
        <v>1125</v>
      </c>
      <c r="R147" t="str">
        <f t="shared" si="33"/>
        <v>INTO MEDICAL_HISTORY VALUES (144,TO_DATE('2011-10-7','YYYY,MM,DD'),'TCF Bank Stadium','Morview Hospital','Torn meniscus  ','Ouida Vance','301-837-1744',19)</v>
      </c>
    </row>
    <row r="148" spans="2:18" x14ac:dyDescent="0.25">
      <c r="B148">
        <v>145</v>
      </c>
      <c r="D148" t="s">
        <v>440</v>
      </c>
      <c r="G148" t="s">
        <v>1195</v>
      </c>
      <c r="H148" t="s">
        <v>1196</v>
      </c>
      <c r="I148" t="s">
        <v>1198</v>
      </c>
      <c r="J148" t="s">
        <v>811</v>
      </c>
      <c r="L148" t="s">
        <v>355</v>
      </c>
      <c r="M148">
        <v>19</v>
      </c>
      <c r="N148">
        <f t="shared" si="32"/>
        <v>23</v>
      </c>
      <c r="O148" s="15" t="s">
        <v>407</v>
      </c>
      <c r="P148" s="11" t="s">
        <v>741</v>
      </c>
      <c r="Q148" s="11" t="s">
        <v>1128</v>
      </c>
      <c r="R148" t="str">
        <f t="shared" si="33"/>
        <v>INTO MEDICAL_HISTORY VALUES (145,TO_DATE('2012-7-21','YYYY,MM,DD'),'NRG Stadium','Blueoak Hospital','MCL injuries  ','Carlee Wilkens','314-801-0658',19)</v>
      </c>
    </row>
    <row r="149" spans="2:18" x14ac:dyDescent="0.25">
      <c r="B149">
        <v>146</v>
      </c>
      <c r="D149" t="s">
        <v>1206</v>
      </c>
      <c r="G149" t="s">
        <v>1185</v>
      </c>
      <c r="H149" t="s">
        <v>1196</v>
      </c>
      <c r="I149" t="s">
        <v>1197</v>
      </c>
      <c r="J149" t="s">
        <v>812</v>
      </c>
      <c r="L149" t="s">
        <v>349</v>
      </c>
      <c r="M149">
        <v>19</v>
      </c>
      <c r="N149">
        <f t="shared" si="32"/>
        <v>23</v>
      </c>
      <c r="O149" s="15" t="s">
        <v>404</v>
      </c>
      <c r="P149" s="11" t="s">
        <v>402</v>
      </c>
      <c r="Q149" s="11" t="s">
        <v>1128</v>
      </c>
      <c r="R149" t="str">
        <f t="shared" si="33"/>
        <v>INTO MEDICAL_HISTORY VALUES (146,TO_DATE('2012-8-4','YYYY,MM,DD'),'O.com Coliseum','Rosefort Hospital','ACL injuries  ','Johana Saur','301-837-1546',19)</v>
      </c>
    </row>
    <row r="150" spans="2:18" x14ac:dyDescent="0.25">
      <c r="B150">
        <v>147</v>
      </c>
      <c r="D150" t="s">
        <v>434</v>
      </c>
      <c r="G150" t="s">
        <v>1186</v>
      </c>
      <c r="H150" t="s">
        <v>1196</v>
      </c>
      <c r="I150" t="s">
        <v>1200</v>
      </c>
      <c r="J150" t="s">
        <v>813</v>
      </c>
      <c r="L150" t="s">
        <v>350</v>
      </c>
      <c r="M150">
        <v>19</v>
      </c>
      <c r="N150">
        <f t="shared" si="32"/>
        <v>23</v>
      </c>
      <c r="O150" s="15" t="s">
        <v>402</v>
      </c>
      <c r="P150" s="11" t="s">
        <v>410</v>
      </c>
      <c r="Q150" s="11" t="s">
        <v>1126</v>
      </c>
      <c r="R150" t="str">
        <f t="shared" si="33"/>
        <v>INTO MEDICAL_HISTORY VALUES (147,TO_DATE('2013-4-10','YYYY,MM,DD'),'Paul Brown Stadium','Dragonbush Hospital','Ankle sprains and strains','Hassie Main','314-801-0587',19)</v>
      </c>
    </row>
    <row r="151" spans="2:18" x14ac:dyDescent="0.25">
      <c r="B151">
        <v>148</v>
      </c>
      <c r="D151" t="s">
        <v>446</v>
      </c>
      <c r="G151" t="s">
        <v>1187</v>
      </c>
      <c r="H151" t="s">
        <v>1196</v>
      </c>
      <c r="I151" t="s">
        <v>1199</v>
      </c>
      <c r="J151" t="s">
        <v>814</v>
      </c>
      <c r="L151" t="s">
        <v>351</v>
      </c>
      <c r="M151">
        <v>20</v>
      </c>
      <c r="N151">
        <f t="shared" si="32"/>
        <v>24</v>
      </c>
      <c r="O151" s="15" t="s">
        <v>403</v>
      </c>
      <c r="P151" s="11" t="s">
        <v>734</v>
      </c>
      <c r="Q151" s="11" t="s">
        <v>1123</v>
      </c>
      <c r="R151" t="str">
        <f t="shared" si="33"/>
        <v>INTO MEDICAL_HISTORY VALUES (148,TO_DATE('2009-3-28','YYYY,MM,DD'),'Qualcomm Stadium','Bywind Hospital','Torn meniscus  ','Beryl Knobel','618-935-3005',20)</v>
      </c>
    </row>
    <row r="152" spans="2:18" x14ac:dyDescent="0.25">
      <c r="B152">
        <v>149</v>
      </c>
      <c r="D152" t="s">
        <v>425</v>
      </c>
      <c r="G152" t="s">
        <v>1188</v>
      </c>
      <c r="H152" t="s">
        <v>1196</v>
      </c>
      <c r="I152" t="s">
        <v>1198</v>
      </c>
      <c r="J152" t="s">
        <v>815</v>
      </c>
      <c r="L152" t="s">
        <v>352</v>
      </c>
      <c r="M152">
        <v>20</v>
      </c>
      <c r="N152">
        <f t="shared" si="32"/>
        <v>24</v>
      </c>
      <c r="O152" s="15" t="s">
        <v>399</v>
      </c>
      <c r="P152" s="11" t="s">
        <v>734</v>
      </c>
      <c r="Q152" s="11" t="s">
        <v>1124</v>
      </c>
      <c r="R152" t="str">
        <f t="shared" si="33"/>
        <v>INTO MEDICAL_HISTORY VALUES (149,TO_DATE('2010-2-28','YYYY,MM,DD'),'Ralph Wilson Stadium','Lightcourt Hospital','MCL injuries  ','Patty Blackmore','618-935-3010',20)</v>
      </c>
    </row>
    <row r="153" spans="2:18" x14ac:dyDescent="0.25">
      <c r="B153">
        <v>150</v>
      </c>
      <c r="D153" t="s">
        <v>463</v>
      </c>
      <c r="G153" t="s">
        <v>1189</v>
      </c>
      <c r="H153" t="s">
        <v>1196</v>
      </c>
      <c r="I153" t="s">
        <v>1197</v>
      </c>
      <c r="J153" t="s">
        <v>816</v>
      </c>
      <c r="L153" t="s">
        <v>353</v>
      </c>
      <c r="M153">
        <v>20</v>
      </c>
      <c r="N153">
        <f t="shared" si="32"/>
        <v>24</v>
      </c>
      <c r="O153" s="15" t="s">
        <v>407</v>
      </c>
      <c r="P153" s="11" t="s">
        <v>402</v>
      </c>
      <c r="Q153" s="11" t="s">
        <v>1124</v>
      </c>
      <c r="R153" t="str">
        <f t="shared" si="33"/>
        <v>INTO MEDICAL_HISTORY VALUES (150,TO_DATE('2010-7-4','YYYY,MM,DD'),'Raymond James Stadium','Corkeep Hospital','ACL injuries  ','Desire Lebouef','618-935-3017',20)</v>
      </c>
    </row>
    <row r="154" spans="2:18" x14ac:dyDescent="0.25">
      <c r="B154">
        <v>151</v>
      </c>
      <c r="D154" t="s">
        <v>452</v>
      </c>
      <c r="G154" t="s">
        <v>1190</v>
      </c>
      <c r="H154" t="s">
        <v>1196</v>
      </c>
      <c r="I154" t="s">
        <v>1197</v>
      </c>
      <c r="J154" t="s">
        <v>817</v>
      </c>
      <c r="L154" t="s">
        <v>354</v>
      </c>
      <c r="M154">
        <v>20</v>
      </c>
      <c r="N154">
        <f t="shared" si="32"/>
        <v>24</v>
      </c>
      <c r="O154" s="15" t="s">
        <v>404</v>
      </c>
      <c r="P154" s="11" t="s">
        <v>406</v>
      </c>
      <c r="Q154" s="11" t="s">
        <v>1124</v>
      </c>
      <c r="R154" t="str">
        <f t="shared" si="33"/>
        <v>INTO MEDICAL_HISTORY VALUES (151,TO_DATE('2010-8-12','YYYY,MM,DD'),'Soldier Field','Blackbridge Hospital','ACL injuries  ','Elayne Cesare','314-801-0582',20)</v>
      </c>
    </row>
    <row r="155" spans="2:18" x14ac:dyDescent="0.25">
      <c r="B155">
        <v>152</v>
      </c>
      <c r="D155" t="s">
        <v>1169</v>
      </c>
      <c r="G155" t="s">
        <v>1191</v>
      </c>
      <c r="H155" t="s">
        <v>1196</v>
      </c>
      <c r="I155" t="s">
        <v>1202</v>
      </c>
      <c r="J155" t="s">
        <v>818</v>
      </c>
      <c r="L155" t="s">
        <v>345</v>
      </c>
      <c r="M155">
        <v>20</v>
      </c>
      <c r="N155">
        <f t="shared" si="32"/>
        <v>24</v>
      </c>
      <c r="O155" s="15" t="s">
        <v>410</v>
      </c>
      <c r="P155" s="11" t="s">
        <v>407</v>
      </c>
      <c r="Q155" s="11" t="s">
        <v>1125</v>
      </c>
      <c r="R155" t="str">
        <f t="shared" si="33"/>
        <v>INTO MEDICAL_HISTORY VALUES (152,TO_DATE('2011-10-7','YYYY,MM,DD'),'Sports Authority Field','Esterfort Hospital','Shoulder separation  ','Moses Makin','817-831-5920',20)</v>
      </c>
    </row>
    <row r="156" spans="2:18" x14ac:dyDescent="0.25">
      <c r="B156">
        <v>153</v>
      </c>
      <c r="D156" t="s">
        <v>427</v>
      </c>
      <c r="G156" t="s">
        <v>1192</v>
      </c>
      <c r="H156" t="s">
        <v>1196</v>
      </c>
      <c r="I156" t="s">
        <v>1203</v>
      </c>
      <c r="J156" t="s">
        <v>819</v>
      </c>
      <c r="L156" t="s">
        <v>346</v>
      </c>
      <c r="M156">
        <v>20</v>
      </c>
      <c r="N156">
        <f t="shared" si="32"/>
        <v>24</v>
      </c>
      <c r="O156" s="15" t="s">
        <v>407</v>
      </c>
      <c r="P156" s="11" t="s">
        <v>741</v>
      </c>
      <c r="Q156" s="11" t="s">
        <v>1128</v>
      </c>
      <c r="R156" t="str">
        <f t="shared" si="33"/>
        <v>INTO MEDICAL_HISTORY VALUES (153,TO_DATE('2012-7-21','YYYY,MM,DD'),'Sun Life Stadium','Mormarsh Hospital','Concussion   ','Lucila Riddle','301-837-1744',20)</v>
      </c>
    </row>
    <row r="157" spans="2:18" x14ac:dyDescent="0.25">
      <c r="B157">
        <v>154</v>
      </c>
      <c r="D157" t="s">
        <v>1172</v>
      </c>
      <c r="G157" t="s">
        <v>1193</v>
      </c>
      <c r="H157" t="s">
        <v>1196</v>
      </c>
      <c r="I157" t="s">
        <v>1203</v>
      </c>
      <c r="J157" t="s">
        <v>820</v>
      </c>
      <c r="L157" t="s">
        <v>355</v>
      </c>
      <c r="M157">
        <v>20</v>
      </c>
      <c r="N157">
        <f t="shared" si="32"/>
        <v>24</v>
      </c>
      <c r="O157" s="15" t="s">
        <v>404</v>
      </c>
      <c r="P157" s="11" t="s">
        <v>402</v>
      </c>
      <c r="Q157" s="11" t="s">
        <v>1128</v>
      </c>
      <c r="R157" t="str">
        <f t="shared" si="33"/>
        <v>INTO MEDICAL_HISTORY VALUES (154,TO_DATE('2012-8-4','YYYY,MM,DD'),'Superdome','Rosemere Hospital','Concussion   ','Takisha Crispin','314-801-0658',20)</v>
      </c>
    </row>
    <row r="158" spans="2:18" x14ac:dyDescent="0.25">
      <c r="B158">
        <v>155</v>
      </c>
      <c r="D158" t="s">
        <v>464</v>
      </c>
      <c r="G158" t="s">
        <v>1194</v>
      </c>
      <c r="H158" t="s">
        <v>1196</v>
      </c>
      <c r="I158" t="s">
        <v>1199</v>
      </c>
      <c r="J158" t="s">
        <v>821</v>
      </c>
      <c r="L158" t="s">
        <v>356</v>
      </c>
      <c r="M158">
        <v>20</v>
      </c>
      <c r="N158">
        <f t="shared" si="32"/>
        <v>24</v>
      </c>
      <c r="O158" s="15" t="s">
        <v>402</v>
      </c>
      <c r="P158" s="11" t="s">
        <v>410</v>
      </c>
      <c r="Q158" s="11" t="s">
        <v>1126</v>
      </c>
      <c r="R158" t="str">
        <f t="shared" si="33"/>
        <v>INTO MEDICAL_HISTORY VALUES (155,TO_DATE('2013-4-10','YYYY,MM,DD'),'University of Phoenix Stadium','Morview Hospital','Torn meniscus  ','Tiffany Lebleu','314-801-0788',20)</v>
      </c>
    </row>
    <row r="159" spans="2:18" x14ac:dyDescent="0.25">
      <c r="B159">
        <v>156</v>
      </c>
      <c r="D159" t="s">
        <v>445</v>
      </c>
      <c r="G159" t="s">
        <v>1175</v>
      </c>
      <c r="H159" t="s">
        <v>1196</v>
      </c>
      <c r="I159" t="s">
        <v>1200</v>
      </c>
      <c r="J159" t="s">
        <v>791</v>
      </c>
      <c r="L159" t="s">
        <v>353</v>
      </c>
      <c r="M159">
        <v>21</v>
      </c>
      <c r="N159">
        <f t="shared" si="32"/>
        <v>25</v>
      </c>
      <c r="O159" s="15" t="s">
        <v>400</v>
      </c>
      <c r="P159" s="11" t="s">
        <v>402</v>
      </c>
      <c r="Q159" s="11" t="s">
        <v>1122</v>
      </c>
      <c r="R159" t="str">
        <f t="shared" si="33"/>
        <v>INTO MEDICAL_HISTORY VALUES (156,TO_DATE('2008-9-4','YYYY,MM,DD'),'Arrowhead Stadium','Morcliff Hospital','Ankle sprains and strains','Lorine Mok','618-935-3017',21)</v>
      </c>
    </row>
    <row r="160" spans="2:18" x14ac:dyDescent="0.25">
      <c r="B160">
        <v>157</v>
      </c>
      <c r="D160" t="s">
        <v>1208</v>
      </c>
      <c r="G160" t="s">
        <v>1176</v>
      </c>
      <c r="H160" t="s">
        <v>1196</v>
      </c>
      <c r="I160" t="s">
        <v>1198</v>
      </c>
      <c r="J160" t="s">
        <v>792</v>
      </c>
      <c r="L160" t="s">
        <v>354</v>
      </c>
      <c r="M160">
        <v>21</v>
      </c>
      <c r="N160">
        <f t="shared" ref="N160:N203" si="34">M160+4</f>
        <v>25</v>
      </c>
      <c r="O160" s="15" t="s">
        <v>410</v>
      </c>
      <c r="P160" s="11" t="s">
        <v>405</v>
      </c>
      <c r="Q160" s="11" t="s">
        <v>1122</v>
      </c>
      <c r="R160" t="str">
        <f t="shared" si="33"/>
        <v>INTO MEDICAL_HISTORY VALUES (157,TO_DATE('2008-10-6','YYYY,MM,DD'),'AT and T Stadium','Woodwyn Hospital','MCL injuries  ','Wiley Carrera','314-801-0582',21)</v>
      </c>
    </row>
    <row r="161" spans="2:18" x14ac:dyDescent="0.25">
      <c r="B161">
        <v>158</v>
      </c>
      <c r="D161" t="s">
        <v>460</v>
      </c>
      <c r="G161" t="s">
        <v>1177</v>
      </c>
      <c r="H161" t="s">
        <v>1196</v>
      </c>
      <c r="I161" t="s">
        <v>1201</v>
      </c>
      <c r="J161" t="s">
        <v>793</v>
      </c>
      <c r="L161" t="s">
        <v>345</v>
      </c>
      <c r="M161">
        <v>21</v>
      </c>
      <c r="N161">
        <f t="shared" si="34"/>
        <v>25</v>
      </c>
      <c r="O161" s="15" t="s">
        <v>410</v>
      </c>
      <c r="P161" s="11" t="s">
        <v>408</v>
      </c>
      <c r="Q161" s="11" t="s">
        <v>1122</v>
      </c>
      <c r="R161" t="str">
        <f t="shared" si="33"/>
        <v>INTO MEDICAL_HISTORY VALUES (158,TO_DATE('2008-10-11','YYYY,MM,DD'),'Bank of America Stadium','Ironwheat Hospital','Torn hamstrings  ','Cherly Lastinger','817-831-5920',21)</v>
      </c>
    </row>
    <row r="162" spans="2:18" x14ac:dyDescent="0.25">
      <c r="B162">
        <v>159</v>
      </c>
      <c r="D162" t="s">
        <v>469</v>
      </c>
      <c r="G162" t="s">
        <v>1178</v>
      </c>
      <c r="H162" t="s">
        <v>1196</v>
      </c>
      <c r="I162" t="s">
        <v>1197</v>
      </c>
      <c r="J162" t="s">
        <v>794</v>
      </c>
      <c r="L162" t="s">
        <v>346</v>
      </c>
      <c r="M162">
        <v>21</v>
      </c>
      <c r="N162">
        <f t="shared" si="34"/>
        <v>25</v>
      </c>
      <c r="O162" s="15" t="s">
        <v>409</v>
      </c>
      <c r="P162" s="11" t="s">
        <v>402</v>
      </c>
      <c r="Q162" s="11" t="s">
        <v>1123</v>
      </c>
      <c r="R162" t="str">
        <f t="shared" si="33"/>
        <v>INTO MEDICAL_HISTORY VALUES (159,TO_DATE('2009-5-4','YYYY,MM,DD'),'CenturyLink Field','Havenbridge Hospital','ACL injuries  ','Katerine Mcmillon','301-837-1744',21)</v>
      </c>
    </row>
    <row r="163" spans="2:18" x14ac:dyDescent="0.25">
      <c r="B163">
        <v>160</v>
      </c>
      <c r="D163" t="s">
        <v>465</v>
      </c>
      <c r="G163" t="s">
        <v>1179</v>
      </c>
      <c r="H163" t="s">
        <v>1196</v>
      </c>
      <c r="I163" t="s">
        <v>1203</v>
      </c>
      <c r="J163" t="s">
        <v>795</v>
      </c>
      <c r="L163" t="s">
        <v>355</v>
      </c>
      <c r="M163">
        <v>21</v>
      </c>
      <c r="N163">
        <f t="shared" si="34"/>
        <v>25</v>
      </c>
      <c r="O163" s="15" t="s">
        <v>410</v>
      </c>
      <c r="P163" s="11" t="s">
        <v>407</v>
      </c>
      <c r="Q163" s="11" t="s">
        <v>1124</v>
      </c>
      <c r="R163" t="str">
        <f t="shared" si="33"/>
        <v>INTO MEDICAL_HISTORY VALUES (160,TO_DATE('2010-10-7','YYYY,MM,DD'),'Edward Jones Dome','Brightbutter Hospital','Concussion   ','Raeann Prosser','314-801-0658',21)</v>
      </c>
    </row>
    <row r="164" spans="2:18" x14ac:dyDescent="0.25">
      <c r="B164">
        <v>161</v>
      </c>
      <c r="D164" t="s">
        <v>1144</v>
      </c>
      <c r="G164" t="s">
        <v>1180</v>
      </c>
      <c r="H164" t="s">
        <v>1196</v>
      </c>
      <c r="I164" t="s">
        <v>1198</v>
      </c>
      <c r="J164" t="s">
        <v>796</v>
      </c>
      <c r="L164" t="s">
        <v>349</v>
      </c>
      <c r="M164">
        <v>21</v>
      </c>
      <c r="N164">
        <f t="shared" si="34"/>
        <v>25</v>
      </c>
      <c r="O164" s="15" t="s">
        <v>410</v>
      </c>
      <c r="P164" s="11" t="s">
        <v>724</v>
      </c>
      <c r="Q164" s="11" t="s">
        <v>1125</v>
      </c>
      <c r="R164" t="str">
        <f t="shared" si="33"/>
        <v>INTO MEDICAL_HISTORY VALUES (161,TO_DATE('2011-10-20','YYYY,MM,DD'),'EverBank Field','Violetholt Hospital','MCL injuries  ','Teressa Macinnis','301-837-1546',21)</v>
      </c>
    </row>
    <row r="165" spans="2:18" x14ac:dyDescent="0.25">
      <c r="B165">
        <v>162</v>
      </c>
      <c r="D165" t="s">
        <v>1146</v>
      </c>
      <c r="G165" t="s">
        <v>1181</v>
      </c>
      <c r="H165" t="s">
        <v>1196</v>
      </c>
      <c r="I165" t="s">
        <v>1200</v>
      </c>
      <c r="J165" t="s">
        <v>797</v>
      </c>
      <c r="L165" t="s">
        <v>350</v>
      </c>
      <c r="M165">
        <v>21</v>
      </c>
      <c r="N165">
        <f t="shared" si="34"/>
        <v>25</v>
      </c>
      <c r="O165" s="15" t="s">
        <v>406</v>
      </c>
      <c r="P165" s="11" t="s">
        <v>726</v>
      </c>
      <c r="Q165" s="11" t="s">
        <v>1126</v>
      </c>
      <c r="R165" t="str">
        <f t="shared" si="33"/>
        <v>INTO MEDICAL_HISTORY VALUES (162,TO_DATE('2013-12-23','YYYY,MM,DD'),'FedEx Field','Redmage Hospital','Ankle sprains and strains','Armandina Leary','314-801-0587',21)</v>
      </c>
    </row>
    <row r="166" spans="2:18" x14ac:dyDescent="0.25">
      <c r="B166">
        <v>163</v>
      </c>
      <c r="D166" t="s">
        <v>436</v>
      </c>
      <c r="G166" t="s">
        <v>1182</v>
      </c>
      <c r="H166" t="s">
        <v>1196</v>
      </c>
      <c r="I166" t="s">
        <v>1197</v>
      </c>
      <c r="J166" t="s">
        <v>798</v>
      </c>
      <c r="L166" t="s">
        <v>351</v>
      </c>
      <c r="M166">
        <v>22</v>
      </c>
      <c r="N166">
        <f t="shared" si="34"/>
        <v>26</v>
      </c>
      <c r="O166" s="15" t="s">
        <v>409</v>
      </c>
      <c r="P166" s="11" t="s">
        <v>742</v>
      </c>
      <c r="Q166" s="11" t="s">
        <v>1122</v>
      </c>
      <c r="R166" t="str">
        <f t="shared" si="33"/>
        <v>INTO MEDICAL_HISTORY VALUES (163,TO_DATE('2008-5-31','YYYY,MM,DD'),'FirstEnergy Stadium','Woodrock Hospital','ACL injuries  ','Jodi Zhu','618-935-3005',22)</v>
      </c>
    </row>
    <row r="167" spans="2:18" x14ac:dyDescent="0.25">
      <c r="B167">
        <v>164</v>
      </c>
      <c r="D167" t="s">
        <v>453</v>
      </c>
      <c r="G167" t="s">
        <v>1183</v>
      </c>
      <c r="H167" t="s">
        <v>1196</v>
      </c>
      <c r="I167" t="s">
        <v>1203</v>
      </c>
      <c r="J167" t="s">
        <v>799</v>
      </c>
      <c r="L167" t="s">
        <v>352</v>
      </c>
      <c r="M167">
        <v>22</v>
      </c>
      <c r="N167">
        <f t="shared" si="34"/>
        <v>26</v>
      </c>
      <c r="O167" s="15" t="s">
        <v>407</v>
      </c>
      <c r="P167" s="11" t="s">
        <v>740</v>
      </c>
      <c r="Q167" s="11" t="s">
        <v>1122</v>
      </c>
      <c r="R167" t="str">
        <f t="shared" si="33"/>
        <v>INTO MEDICAL_HISTORY VALUES (164,TO_DATE('2008-7-19','YYYY,MM,DD'),'Ford Field','Snowspring Hospital','Concussion   ','Maurine Pinney','618-935-3010',22)</v>
      </c>
    </row>
    <row r="168" spans="2:18" x14ac:dyDescent="0.25">
      <c r="B168">
        <v>165</v>
      </c>
      <c r="D168" t="s">
        <v>458</v>
      </c>
      <c r="G168" t="s">
        <v>1184</v>
      </c>
      <c r="H168" t="s">
        <v>1196</v>
      </c>
      <c r="I168" t="s">
        <v>1201</v>
      </c>
      <c r="J168" t="s">
        <v>800</v>
      </c>
      <c r="L168" t="s">
        <v>353</v>
      </c>
      <c r="M168">
        <v>22</v>
      </c>
      <c r="N168">
        <f t="shared" si="34"/>
        <v>26</v>
      </c>
      <c r="O168" s="15" t="s">
        <v>407</v>
      </c>
      <c r="P168" s="11" t="s">
        <v>736</v>
      </c>
      <c r="Q168" s="11" t="s">
        <v>1124</v>
      </c>
      <c r="R168" t="str">
        <f t="shared" si="33"/>
        <v>INTO MEDICAL_HISTORY VALUES (165,TO_DATE('2010-7-26','YYYY,MM,DD'),'Georgia Dome','Highgate Hospital','Torn hamstrings  ','Janean Yoshimura','618-935-3017',22)</v>
      </c>
    </row>
    <row r="169" spans="2:18" x14ac:dyDescent="0.25">
      <c r="B169">
        <v>166</v>
      </c>
      <c r="D169" t="s">
        <v>429</v>
      </c>
      <c r="G169" t="s">
        <v>1185</v>
      </c>
      <c r="H169" t="s">
        <v>1196</v>
      </c>
      <c r="I169" t="s">
        <v>1199</v>
      </c>
      <c r="J169" t="s">
        <v>801</v>
      </c>
      <c r="L169" t="s">
        <v>354</v>
      </c>
      <c r="M169">
        <v>22</v>
      </c>
      <c r="N169">
        <f t="shared" si="34"/>
        <v>26</v>
      </c>
      <c r="O169" s="15" t="s">
        <v>401</v>
      </c>
      <c r="P169" s="11" t="s">
        <v>1127</v>
      </c>
      <c r="Q169" s="11" t="s">
        <v>1128</v>
      </c>
      <c r="R169" t="str">
        <f t="shared" si="33"/>
        <v>INTO MEDICAL_HISTORY VALUES (166,TO_DATE('2012-1-27','YYYY,MM,DD'),'Gillette Stadium','Rosefort Hospital','Torn meniscus  ','Lilla Cheney','314-801-0582',22)</v>
      </c>
    </row>
    <row r="170" spans="2:18" x14ac:dyDescent="0.25">
      <c r="B170">
        <v>167</v>
      </c>
      <c r="D170" t="s">
        <v>438</v>
      </c>
      <c r="G170" t="s">
        <v>1186</v>
      </c>
      <c r="H170" t="s">
        <v>1196</v>
      </c>
      <c r="I170" t="s">
        <v>1198</v>
      </c>
      <c r="J170" t="s">
        <v>802</v>
      </c>
      <c r="L170" t="s">
        <v>345</v>
      </c>
      <c r="M170">
        <v>22</v>
      </c>
      <c r="N170">
        <f t="shared" si="34"/>
        <v>26</v>
      </c>
      <c r="O170" s="15" t="s">
        <v>403</v>
      </c>
      <c r="P170" s="11" t="s">
        <v>741</v>
      </c>
      <c r="Q170" s="11" t="s">
        <v>1128</v>
      </c>
      <c r="R170" t="str">
        <f t="shared" si="33"/>
        <v>INTO MEDICAL_HISTORY VALUES (167,TO_DATE('2012-3-21','YYYY,MM,DD'),'Heinz Field','Dragonbush Hospital','MCL injuries  ','Marquerite Peavey','817-831-5920',22)</v>
      </c>
    </row>
    <row r="171" spans="2:18" x14ac:dyDescent="0.25">
      <c r="B171">
        <v>168</v>
      </c>
      <c r="D171" t="s">
        <v>455</v>
      </c>
      <c r="G171" t="s">
        <v>1187</v>
      </c>
      <c r="H171" t="s">
        <v>1196</v>
      </c>
      <c r="I171" t="s">
        <v>1197</v>
      </c>
      <c r="J171" t="s">
        <v>803</v>
      </c>
      <c r="L171" t="s">
        <v>349</v>
      </c>
      <c r="M171">
        <v>22</v>
      </c>
      <c r="N171">
        <f t="shared" si="34"/>
        <v>26</v>
      </c>
      <c r="O171" s="15" t="s">
        <v>399</v>
      </c>
      <c r="P171" s="11" t="s">
        <v>410</v>
      </c>
      <c r="Q171" s="11" t="s">
        <v>1129</v>
      </c>
      <c r="R171" t="str">
        <f t="shared" si="33"/>
        <v>INTO MEDICAL_HISTORY VALUES (168,TO_DATE('2014-2-10','YYYY,MM,DD'),'Lambeau Field','Bywind Hospital','ACL injuries  ','Desirae Settle','301-837-1546',22)</v>
      </c>
    </row>
    <row r="172" spans="2:18" x14ac:dyDescent="0.25">
      <c r="B172">
        <v>169</v>
      </c>
      <c r="D172" t="s">
        <v>1204</v>
      </c>
      <c r="G172" t="s">
        <v>1188</v>
      </c>
      <c r="H172" t="s">
        <v>1196</v>
      </c>
      <c r="I172" t="s">
        <v>1200</v>
      </c>
      <c r="J172" t="s">
        <v>804</v>
      </c>
      <c r="L172" t="s">
        <v>350</v>
      </c>
      <c r="M172">
        <v>22</v>
      </c>
      <c r="N172">
        <f t="shared" si="34"/>
        <v>26</v>
      </c>
      <c r="O172" s="15" t="s">
        <v>405</v>
      </c>
      <c r="P172" s="11" t="s">
        <v>410</v>
      </c>
      <c r="Q172" s="11" t="s">
        <v>1129</v>
      </c>
      <c r="R172" t="str">
        <f t="shared" si="33"/>
        <v>INTO MEDICAL_HISTORY VALUES (169,TO_DATE('2014-6-10','YYYY,MM,DD'),'Levis Stadium','Lightcourt Hospital','Ankle sprains and strains','Terry Dahlke','314-801-0587',22)</v>
      </c>
    </row>
    <row r="173" spans="2:18" x14ac:dyDescent="0.25">
      <c r="B173">
        <v>170</v>
      </c>
      <c r="D173" t="s">
        <v>451</v>
      </c>
      <c r="G173" t="s">
        <v>1189</v>
      </c>
      <c r="H173" t="s">
        <v>1196</v>
      </c>
      <c r="I173" t="s">
        <v>1197</v>
      </c>
      <c r="J173" t="s">
        <v>805</v>
      </c>
      <c r="L173" t="s">
        <v>351</v>
      </c>
      <c r="M173">
        <v>22</v>
      </c>
      <c r="N173">
        <f t="shared" si="34"/>
        <v>26</v>
      </c>
      <c r="O173" s="15" t="s">
        <v>407</v>
      </c>
      <c r="P173" s="11" t="s">
        <v>1127</v>
      </c>
      <c r="Q173" s="11" t="s">
        <v>1129</v>
      </c>
      <c r="R173" t="str">
        <f t="shared" si="33"/>
        <v>INTO MEDICAL_HISTORY VALUES (170,TO_DATE('2014-7-27','YYYY,MM,DD'),'Lincoln Financial Field','Corkeep Hospital','ACL injuries  ','Dexter Minger','618-935-3005',22)</v>
      </c>
    </row>
    <row r="174" spans="2:18" x14ac:dyDescent="0.25">
      <c r="B174">
        <v>171</v>
      </c>
      <c r="D174" t="s">
        <v>443</v>
      </c>
      <c r="G174" t="s">
        <v>1190</v>
      </c>
      <c r="H174" t="s">
        <v>1196</v>
      </c>
      <c r="I174" t="s">
        <v>1203</v>
      </c>
      <c r="J174" t="s">
        <v>806</v>
      </c>
      <c r="L174" t="s">
        <v>352</v>
      </c>
      <c r="M174">
        <v>23</v>
      </c>
      <c r="N174">
        <f t="shared" si="34"/>
        <v>27</v>
      </c>
      <c r="O174" s="15" t="s">
        <v>403</v>
      </c>
      <c r="P174" s="11" t="s">
        <v>734</v>
      </c>
      <c r="Q174" s="11" t="s">
        <v>1123</v>
      </c>
      <c r="R174" t="str">
        <f t="shared" si="33"/>
        <v>INTO MEDICAL_HISTORY VALUES (171,TO_DATE('2009-3-28','YYYY,MM,DD'),'LP Field','Blackbridge Hospital','Concussion   ','Halley Higginson','618-935-3010',23)</v>
      </c>
    </row>
    <row r="175" spans="2:18" x14ac:dyDescent="0.25">
      <c r="B175">
        <v>172</v>
      </c>
      <c r="D175" t="s">
        <v>441</v>
      </c>
      <c r="G175" t="s">
        <v>1191</v>
      </c>
      <c r="H175" t="s">
        <v>1196</v>
      </c>
      <c r="I175" t="s">
        <v>1198</v>
      </c>
      <c r="J175" t="s">
        <v>807</v>
      </c>
      <c r="L175" t="s">
        <v>353</v>
      </c>
      <c r="M175">
        <v>23</v>
      </c>
      <c r="N175">
        <f t="shared" si="34"/>
        <v>27</v>
      </c>
      <c r="O175" s="15" t="s">
        <v>399</v>
      </c>
      <c r="P175" s="11" t="s">
        <v>734</v>
      </c>
      <c r="Q175" s="11" t="s">
        <v>1124</v>
      </c>
      <c r="R175" t="str">
        <f t="shared" si="33"/>
        <v>INTO MEDICAL_HISTORY VALUES (172,TO_DATE('2010-2-28','YYYY,MM,DD'),'Lucas Oil Stadium','Esterfort Hospital','MCL injuries  ','Gale Heth','618-935-3017',23)</v>
      </c>
    </row>
    <row r="176" spans="2:18" x14ac:dyDescent="0.25">
      <c r="B176">
        <v>173</v>
      </c>
      <c r="D176" t="s">
        <v>1207</v>
      </c>
      <c r="G176" t="s">
        <v>1192</v>
      </c>
      <c r="H176" t="s">
        <v>1196</v>
      </c>
      <c r="I176" t="s">
        <v>1203</v>
      </c>
      <c r="J176" t="s">
        <v>808</v>
      </c>
      <c r="L176" t="s">
        <v>354</v>
      </c>
      <c r="M176">
        <v>23</v>
      </c>
      <c r="N176">
        <f t="shared" si="34"/>
        <v>27</v>
      </c>
      <c r="O176" s="15" t="s">
        <v>407</v>
      </c>
      <c r="P176" s="11" t="s">
        <v>402</v>
      </c>
      <c r="Q176" s="11" t="s">
        <v>1124</v>
      </c>
      <c r="R176" t="str">
        <f t="shared" si="33"/>
        <v>INTO MEDICAL_HISTORY VALUES (173,TO_DATE('2010-7-4','YYYY,MM,DD'),'M andT Bank Stadium','Mormarsh Hospital','Concussion   ','Kina Montoro','314-801-0582',23)</v>
      </c>
    </row>
    <row r="177" spans="2:18" x14ac:dyDescent="0.25">
      <c r="B177">
        <v>174</v>
      </c>
      <c r="D177" t="s">
        <v>1156</v>
      </c>
      <c r="G177" t="s">
        <v>1193</v>
      </c>
      <c r="H177" t="s">
        <v>1196</v>
      </c>
      <c r="I177" t="s">
        <v>1203</v>
      </c>
      <c r="J177" t="s">
        <v>809</v>
      </c>
      <c r="L177" t="s">
        <v>345</v>
      </c>
      <c r="M177">
        <v>23</v>
      </c>
      <c r="N177">
        <f t="shared" si="34"/>
        <v>27</v>
      </c>
      <c r="O177" s="15" t="s">
        <v>404</v>
      </c>
      <c r="P177" s="11" t="s">
        <v>406</v>
      </c>
      <c r="Q177" s="11" t="s">
        <v>1124</v>
      </c>
      <c r="R177" t="str">
        <f t="shared" si="33"/>
        <v>INTO MEDICAL_HISTORY VALUES (174,TO_DATE('2010-8-12','YYYY,MM,DD'),'MetLife Stadium','Rosemere Hospital','Concussion   ','Dedra Blanck','817-831-5920',23)</v>
      </c>
    </row>
    <row r="178" spans="2:18" x14ac:dyDescent="0.25">
      <c r="B178">
        <v>175</v>
      </c>
      <c r="D178" t="s">
        <v>1205</v>
      </c>
      <c r="G178" t="s">
        <v>1194</v>
      </c>
      <c r="H178" t="s">
        <v>1196</v>
      </c>
      <c r="I178" t="s">
        <v>1199</v>
      </c>
      <c r="J178" t="s">
        <v>810</v>
      </c>
      <c r="L178" t="s">
        <v>346</v>
      </c>
      <c r="M178">
        <v>23</v>
      </c>
      <c r="N178">
        <f t="shared" si="34"/>
        <v>27</v>
      </c>
      <c r="O178" s="15" t="s">
        <v>410</v>
      </c>
      <c r="P178" s="11" t="s">
        <v>407</v>
      </c>
      <c r="Q178" s="11" t="s">
        <v>1125</v>
      </c>
      <c r="R178" t="str">
        <f t="shared" si="33"/>
        <v>INTO MEDICAL_HISTORY VALUES (175,TO_DATE('2011-10-7','YYYY,MM,DD'),'TCF Bank Stadium','Morview Hospital','Torn meniscus  ','Ouida Vance','301-837-1744',23)</v>
      </c>
    </row>
    <row r="179" spans="2:18" x14ac:dyDescent="0.25">
      <c r="B179">
        <v>176</v>
      </c>
      <c r="D179" t="s">
        <v>440</v>
      </c>
      <c r="G179" t="s">
        <v>1195</v>
      </c>
      <c r="H179" t="s">
        <v>1196</v>
      </c>
      <c r="I179" t="s">
        <v>1198</v>
      </c>
      <c r="J179" t="s">
        <v>811</v>
      </c>
      <c r="L179" t="s">
        <v>355</v>
      </c>
      <c r="M179">
        <v>23</v>
      </c>
      <c r="N179">
        <f t="shared" si="34"/>
        <v>27</v>
      </c>
      <c r="O179" s="15" t="s">
        <v>407</v>
      </c>
      <c r="P179" s="11" t="s">
        <v>741</v>
      </c>
      <c r="Q179" s="11" t="s">
        <v>1128</v>
      </c>
      <c r="R179" t="str">
        <f t="shared" si="33"/>
        <v>INTO MEDICAL_HISTORY VALUES (176,TO_DATE('2012-7-21','YYYY,MM,DD'),'NRG Stadium','Blueoak Hospital','MCL injuries  ','Carlee Wilkens','314-801-0658',23)</v>
      </c>
    </row>
    <row r="180" spans="2:18" x14ac:dyDescent="0.25">
      <c r="B180">
        <v>177</v>
      </c>
      <c r="D180" t="s">
        <v>1206</v>
      </c>
      <c r="G180" t="s">
        <v>1185</v>
      </c>
      <c r="H180" t="s">
        <v>1196</v>
      </c>
      <c r="I180" t="s">
        <v>1197</v>
      </c>
      <c r="J180" t="s">
        <v>812</v>
      </c>
      <c r="L180" t="s">
        <v>349</v>
      </c>
      <c r="M180">
        <v>23</v>
      </c>
      <c r="N180">
        <f t="shared" si="34"/>
        <v>27</v>
      </c>
      <c r="O180" s="15" t="s">
        <v>404</v>
      </c>
      <c r="P180" s="11" t="s">
        <v>402</v>
      </c>
      <c r="Q180" s="11" t="s">
        <v>1128</v>
      </c>
      <c r="R180" t="str">
        <f t="shared" si="33"/>
        <v>INTO MEDICAL_HISTORY VALUES (177,TO_DATE('2012-8-4','YYYY,MM,DD'),'O.com Coliseum','Rosefort Hospital','ACL injuries  ','Johana Saur','301-837-1546',23)</v>
      </c>
    </row>
    <row r="181" spans="2:18" x14ac:dyDescent="0.25">
      <c r="B181">
        <v>178</v>
      </c>
      <c r="D181" t="s">
        <v>434</v>
      </c>
      <c r="G181" t="s">
        <v>1186</v>
      </c>
      <c r="H181" t="s">
        <v>1196</v>
      </c>
      <c r="I181" t="s">
        <v>1200</v>
      </c>
      <c r="J181" t="s">
        <v>813</v>
      </c>
      <c r="L181" t="s">
        <v>350</v>
      </c>
      <c r="M181">
        <v>23</v>
      </c>
      <c r="N181">
        <f t="shared" si="34"/>
        <v>27</v>
      </c>
      <c r="O181" s="15" t="s">
        <v>402</v>
      </c>
      <c r="P181" s="11" t="s">
        <v>410</v>
      </c>
      <c r="Q181" s="11" t="s">
        <v>1126</v>
      </c>
      <c r="R181" t="str">
        <f t="shared" si="33"/>
        <v>INTO MEDICAL_HISTORY VALUES (178,TO_DATE('2013-4-10','YYYY,MM,DD'),'Paul Brown Stadium','Dragonbush Hospital','Ankle sprains and strains','Hassie Main','314-801-0587',23)</v>
      </c>
    </row>
    <row r="182" spans="2:18" x14ac:dyDescent="0.25">
      <c r="B182">
        <v>179</v>
      </c>
      <c r="D182" t="s">
        <v>446</v>
      </c>
      <c r="G182" t="s">
        <v>1187</v>
      </c>
      <c r="H182" t="s">
        <v>1196</v>
      </c>
      <c r="I182" t="s">
        <v>1199</v>
      </c>
      <c r="J182" t="s">
        <v>814</v>
      </c>
      <c r="L182" t="s">
        <v>351</v>
      </c>
      <c r="M182">
        <v>24</v>
      </c>
      <c r="N182">
        <f t="shared" si="34"/>
        <v>28</v>
      </c>
      <c r="O182" s="15" t="s">
        <v>403</v>
      </c>
      <c r="P182" s="11" t="s">
        <v>734</v>
      </c>
      <c r="Q182" s="11" t="s">
        <v>1123</v>
      </c>
      <c r="R182" t="str">
        <f t="shared" si="33"/>
        <v>INTO MEDICAL_HISTORY VALUES (179,TO_DATE('2009-3-28','YYYY,MM,DD'),'Qualcomm Stadium','Bywind Hospital','Torn meniscus  ','Beryl Knobel','618-935-3005',24)</v>
      </c>
    </row>
    <row r="183" spans="2:18" x14ac:dyDescent="0.25">
      <c r="B183">
        <v>180</v>
      </c>
      <c r="D183" t="s">
        <v>425</v>
      </c>
      <c r="G183" t="s">
        <v>1188</v>
      </c>
      <c r="H183" t="s">
        <v>1196</v>
      </c>
      <c r="I183" t="s">
        <v>1198</v>
      </c>
      <c r="J183" t="s">
        <v>815</v>
      </c>
      <c r="L183" t="s">
        <v>352</v>
      </c>
      <c r="M183">
        <v>24</v>
      </c>
      <c r="N183">
        <f t="shared" si="34"/>
        <v>28</v>
      </c>
      <c r="O183" s="15" t="s">
        <v>399</v>
      </c>
      <c r="P183" s="11" t="s">
        <v>734</v>
      </c>
      <c r="Q183" s="11" t="s">
        <v>1124</v>
      </c>
      <c r="R183" t="str">
        <f t="shared" si="33"/>
        <v>INTO MEDICAL_HISTORY VALUES (180,TO_DATE('2010-2-28','YYYY,MM,DD'),'Ralph Wilson Stadium','Lightcourt Hospital','MCL injuries  ','Patty Blackmore','618-935-3010',24)</v>
      </c>
    </row>
    <row r="184" spans="2:18" x14ac:dyDescent="0.25">
      <c r="B184">
        <v>181</v>
      </c>
      <c r="D184" t="s">
        <v>463</v>
      </c>
      <c r="G184" t="s">
        <v>1189</v>
      </c>
      <c r="H184" t="s">
        <v>1196</v>
      </c>
      <c r="I184" t="s">
        <v>1197</v>
      </c>
      <c r="J184" t="s">
        <v>816</v>
      </c>
      <c r="L184" t="s">
        <v>353</v>
      </c>
      <c r="M184">
        <v>24</v>
      </c>
      <c r="N184">
        <f t="shared" si="34"/>
        <v>28</v>
      </c>
      <c r="O184" s="15" t="s">
        <v>407</v>
      </c>
      <c r="P184" s="11" t="s">
        <v>402</v>
      </c>
      <c r="Q184" s="11" t="s">
        <v>1124</v>
      </c>
      <c r="R184" t="str">
        <f t="shared" si="33"/>
        <v>INTO MEDICAL_HISTORY VALUES (181,TO_DATE('2010-7-4','YYYY,MM,DD'),'Raymond James Stadium','Corkeep Hospital','ACL injuries  ','Desire Lebouef','618-935-3017',24)</v>
      </c>
    </row>
    <row r="185" spans="2:18" x14ac:dyDescent="0.25">
      <c r="B185">
        <v>182</v>
      </c>
      <c r="D185" t="s">
        <v>452</v>
      </c>
      <c r="G185" t="s">
        <v>1190</v>
      </c>
      <c r="H185" t="s">
        <v>1196</v>
      </c>
      <c r="I185" t="s">
        <v>1197</v>
      </c>
      <c r="J185" t="s">
        <v>817</v>
      </c>
      <c r="L185" t="s">
        <v>354</v>
      </c>
      <c r="M185">
        <v>24</v>
      </c>
      <c r="N185">
        <f t="shared" si="34"/>
        <v>28</v>
      </c>
      <c r="O185" s="15" t="s">
        <v>404</v>
      </c>
      <c r="P185" s="11" t="s">
        <v>406</v>
      </c>
      <c r="Q185" s="11" t="s">
        <v>1124</v>
      </c>
      <c r="R185" t="str">
        <f t="shared" si="33"/>
        <v>INTO MEDICAL_HISTORY VALUES (182,TO_DATE('2010-8-12','YYYY,MM,DD'),'Soldier Field','Blackbridge Hospital','ACL injuries  ','Elayne Cesare','314-801-0582',24)</v>
      </c>
    </row>
    <row r="186" spans="2:18" x14ac:dyDescent="0.25">
      <c r="B186">
        <v>183</v>
      </c>
      <c r="D186" t="s">
        <v>1169</v>
      </c>
      <c r="G186" t="s">
        <v>1191</v>
      </c>
      <c r="H186" t="s">
        <v>1196</v>
      </c>
      <c r="I186" t="s">
        <v>1202</v>
      </c>
      <c r="J186" t="s">
        <v>818</v>
      </c>
      <c r="L186" t="s">
        <v>345</v>
      </c>
      <c r="M186">
        <v>24</v>
      </c>
      <c r="N186">
        <f t="shared" si="34"/>
        <v>28</v>
      </c>
      <c r="O186" s="15" t="s">
        <v>410</v>
      </c>
      <c r="P186" s="11" t="s">
        <v>407</v>
      </c>
      <c r="Q186" s="11" t="s">
        <v>1125</v>
      </c>
      <c r="R186" t="str">
        <f t="shared" si="33"/>
        <v>INTO MEDICAL_HISTORY VALUES (183,TO_DATE('2011-10-7','YYYY,MM,DD'),'Sports Authority Field','Esterfort Hospital','Shoulder separation  ','Moses Makin','817-831-5920',24)</v>
      </c>
    </row>
    <row r="187" spans="2:18" x14ac:dyDescent="0.25">
      <c r="B187">
        <v>184</v>
      </c>
      <c r="D187" t="s">
        <v>427</v>
      </c>
      <c r="G187" t="s">
        <v>1192</v>
      </c>
      <c r="H187" t="s">
        <v>1196</v>
      </c>
      <c r="I187" t="s">
        <v>1203</v>
      </c>
      <c r="J187" t="s">
        <v>819</v>
      </c>
      <c r="L187" t="s">
        <v>346</v>
      </c>
      <c r="M187">
        <v>24</v>
      </c>
      <c r="N187">
        <f t="shared" si="34"/>
        <v>28</v>
      </c>
      <c r="O187" s="15" t="s">
        <v>407</v>
      </c>
      <c r="P187" s="11" t="s">
        <v>741</v>
      </c>
      <c r="Q187" s="11" t="s">
        <v>1128</v>
      </c>
      <c r="R187" t="str">
        <f t="shared" si="33"/>
        <v>INTO MEDICAL_HISTORY VALUES (184,TO_DATE('2012-7-21','YYYY,MM,DD'),'Sun Life Stadium','Mormarsh Hospital','Concussion   ','Lucila Riddle','301-837-1744',24)</v>
      </c>
    </row>
    <row r="188" spans="2:18" x14ac:dyDescent="0.25">
      <c r="B188">
        <v>185</v>
      </c>
      <c r="D188" t="s">
        <v>1172</v>
      </c>
      <c r="G188" t="s">
        <v>1193</v>
      </c>
      <c r="H188" t="s">
        <v>1196</v>
      </c>
      <c r="I188" t="s">
        <v>1203</v>
      </c>
      <c r="J188" t="s">
        <v>820</v>
      </c>
      <c r="L188" t="s">
        <v>355</v>
      </c>
      <c r="M188">
        <v>24</v>
      </c>
      <c r="N188">
        <f t="shared" si="34"/>
        <v>28</v>
      </c>
      <c r="O188" s="15" t="s">
        <v>404</v>
      </c>
      <c r="P188" s="11" t="s">
        <v>402</v>
      </c>
      <c r="Q188" s="11" t="s">
        <v>1128</v>
      </c>
      <c r="R188" t="str">
        <f t="shared" si="33"/>
        <v>INTO MEDICAL_HISTORY VALUES (185,TO_DATE('2012-8-4','YYYY,MM,DD'),'Superdome','Rosemere Hospital','Concussion   ','Takisha Crispin','314-801-0658',24)</v>
      </c>
    </row>
    <row r="189" spans="2:18" x14ac:dyDescent="0.25">
      <c r="B189">
        <v>186</v>
      </c>
      <c r="D189" t="s">
        <v>464</v>
      </c>
      <c r="G189" t="s">
        <v>1194</v>
      </c>
      <c r="H189" t="s">
        <v>1196</v>
      </c>
      <c r="I189" t="s">
        <v>1199</v>
      </c>
      <c r="J189" t="s">
        <v>821</v>
      </c>
      <c r="L189" t="s">
        <v>356</v>
      </c>
      <c r="M189">
        <v>24</v>
      </c>
      <c r="N189">
        <f t="shared" si="34"/>
        <v>28</v>
      </c>
      <c r="O189" s="15" t="s">
        <v>402</v>
      </c>
      <c r="P189" s="11" t="s">
        <v>410</v>
      </c>
      <c r="Q189" s="11" t="s">
        <v>1126</v>
      </c>
      <c r="R189" t="str">
        <f t="shared" si="33"/>
        <v>INTO MEDICAL_HISTORY VALUES (186,TO_DATE('2013-4-10','YYYY,MM,DD'),'University of Phoenix Stadium','Morview Hospital','Torn meniscus  ','Tiffany Lebleu','314-801-0788',24)</v>
      </c>
    </row>
    <row r="190" spans="2:18" x14ac:dyDescent="0.25">
      <c r="B190">
        <v>187</v>
      </c>
      <c r="D190" t="s">
        <v>445</v>
      </c>
      <c r="G190" t="s">
        <v>1175</v>
      </c>
      <c r="H190" t="s">
        <v>1196</v>
      </c>
      <c r="I190" t="s">
        <v>1200</v>
      </c>
      <c r="J190" t="s">
        <v>791</v>
      </c>
      <c r="L190" t="s">
        <v>353</v>
      </c>
      <c r="M190">
        <v>25</v>
      </c>
      <c r="N190">
        <f t="shared" si="34"/>
        <v>29</v>
      </c>
      <c r="O190" s="15" t="s">
        <v>400</v>
      </c>
      <c r="P190" s="11" t="s">
        <v>402</v>
      </c>
      <c r="Q190" s="11" t="s">
        <v>1122</v>
      </c>
      <c r="R190" t="str">
        <f t="shared" si="33"/>
        <v>INTO MEDICAL_HISTORY VALUES (187,TO_DATE('2008-9-4','YYYY,MM,DD'),'Arrowhead Stadium','Morcliff Hospital','Ankle sprains and strains','Lorine Mok','618-935-3017',25)</v>
      </c>
    </row>
    <row r="191" spans="2:18" x14ac:dyDescent="0.25">
      <c r="B191">
        <v>188</v>
      </c>
      <c r="D191" t="s">
        <v>1208</v>
      </c>
      <c r="G191" t="s">
        <v>1176</v>
      </c>
      <c r="H191" t="s">
        <v>1196</v>
      </c>
      <c r="I191" t="s">
        <v>1198</v>
      </c>
      <c r="J191" t="s">
        <v>792</v>
      </c>
      <c r="L191" t="s">
        <v>354</v>
      </c>
      <c r="M191">
        <v>25</v>
      </c>
      <c r="N191">
        <f t="shared" si="34"/>
        <v>29</v>
      </c>
      <c r="O191" s="15" t="s">
        <v>410</v>
      </c>
      <c r="P191" s="11" t="s">
        <v>405</v>
      </c>
      <c r="Q191" s="11" t="s">
        <v>1122</v>
      </c>
      <c r="R191" t="str">
        <f t="shared" si="33"/>
        <v>INTO MEDICAL_HISTORY VALUES (188,TO_DATE('2008-10-6','YYYY,MM,DD'),'AT and T Stadium','Woodwyn Hospital','MCL injuries  ','Wiley Carrera','314-801-0582',25)</v>
      </c>
    </row>
    <row r="192" spans="2:18" x14ac:dyDescent="0.25">
      <c r="B192">
        <v>189</v>
      </c>
      <c r="D192" t="s">
        <v>460</v>
      </c>
      <c r="G192" t="s">
        <v>1177</v>
      </c>
      <c r="H192" t="s">
        <v>1196</v>
      </c>
      <c r="I192" t="s">
        <v>1201</v>
      </c>
      <c r="J192" t="s">
        <v>793</v>
      </c>
      <c r="L192" t="s">
        <v>345</v>
      </c>
      <c r="M192">
        <v>25</v>
      </c>
      <c r="N192">
        <f t="shared" si="34"/>
        <v>29</v>
      </c>
      <c r="O192" s="15" t="s">
        <v>410</v>
      </c>
      <c r="P192" s="11" t="s">
        <v>408</v>
      </c>
      <c r="Q192" s="11" t="s">
        <v>1122</v>
      </c>
      <c r="R192" t="str">
        <f t="shared" si="33"/>
        <v>INTO MEDICAL_HISTORY VALUES (189,TO_DATE('2008-10-11','YYYY,MM,DD'),'Bank of America Stadium','Ironwheat Hospital','Torn hamstrings  ','Cherly Lastinger','817-831-5920',25)</v>
      </c>
    </row>
    <row r="193" spans="2:18" x14ac:dyDescent="0.25">
      <c r="B193">
        <v>190</v>
      </c>
      <c r="D193" t="s">
        <v>469</v>
      </c>
      <c r="G193" t="s">
        <v>1178</v>
      </c>
      <c r="H193" t="s">
        <v>1196</v>
      </c>
      <c r="I193" t="s">
        <v>1197</v>
      </c>
      <c r="J193" t="s">
        <v>794</v>
      </c>
      <c r="L193" t="s">
        <v>346</v>
      </c>
      <c r="M193">
        <v>25</v>
      </c>
      <c r="N193">
        <f t="shared" si="34"/>
        <v>29</v>
      </c>
      <c r="O193" s="15" t="s">
        <v>409</v>
      </c>
      <c r="P193" s="11" t="s">
        <v>402</v>
      </c>
      <c r="Q193" s="11" t="s">
        <v>1123</v>
      </c>
      <c r="R193" t="str">
        <f t="shared" si="33"/>
        <v>INTO MEDICAL_HISTORY VALUES (190,TO_DATE('2009-5-4','YYYY,MM,DD'),'CenturyLink Field','Havenbridge Hospital','ACL injuries  ','Katerine Mcmillon','301-837-1744',25)</v>
      </c>
    </row>
    <row r="194" spans="2:18" x14ac:dyDescent="0.25">
      <c r="B194">
        <v>191</v>
      </c>
      <c r="D194" t="s">
        <v>465</v>
      </c>
      <c r="G194" t="s">
        <v>1179</v>
      </c>
      <c r="H194" t="s">
        <v>1196</v>
      </c>
      <c r="I194" t="s">
        <v>1203</v>
      </c>
      <c r="J194" t="s">
        <v>795</v>
      </c>
      <c r="L194" t="s">
        <v>355</v>
      </c>
      <c r="M194">
        <v>25</v>
      </c>
      <c r="N194">
        <f t="shared" si="34"/>
        <v>29</v>
      </c>
      <c r="O194" s="15" t="s">
        <v>410</v>
      </c>
      <c r="P194" s="11" t="s">
        <v>407</v>
      </c>
      <c r="Q194" s="11" t="s">
        <v>1124</v>
      </c>
      <c r="R194" t="str">
        <f t="shared" si="33"/>
        <v>INTO MEDICAL_HISTORY VALUES (191,TO_DATE('2010-10-7','YYYY,MM,DD'),'Edward Jones Dome','Brightbutter Hospital','Concussion   ','Raeann Prosser','314-801-0658',25)</v>
      </c>
    </row>
    <row r="195" spans="2:18" x14ac:dyDescent="0.25">
      <c r="B195">
        <v>192</v>
      </c>
      <c r="D195" t="s">
        <v>1144</v>
      </c>
      <c r="G195" t="s">
        <v>1180</v>
      </c>
      <c r="H195" t="s">
        <v>1196</v>
      </c>
      <c r="I195" t="s">
        <v>1198</v>
      </c>
      <c r="J195" t="s">
        <v>796</v>
      </c>
      <c r="L195" t="s">
        <v>349</v>
      </c>
      <c r="M195">
        <v>25</v>
      </c>
      <c r="N195">
        <f t="shared" si="34"/>
        <v>29</v>
      </c>
      <c r="O195" s="15" t="s">
        <v>410</v>
      </c>
      <c r="P195" s="11" t="s">
        <v>724</v>
      </c>
      <c r="Q195" s="11" t="s">
        <v>1125</v>
      </c>
      <c r="R195" t="str">
        <f t="shared" si="33"/>
        <v>INTO MEDICAL_HISTORY VALUES (192,TO_DATE('2011-10-20','YYYY,MM,DD'),'EverBank Field','Violetholt Hospital','MCL injuries  ','Teressa Macinnis','301-837-1546',25)</v>
      </c>
    </row>
    <row r="196" spans="2:18" x14ac:dyDescent="0.25">
      <c r="B196">
        <v>193</v>
      </c>
      <c r="D196" t="s">
        <v>1146</v>
      </c>
      <c r="G196" t="s">
        <v>1181</v>
      </c>
      <c r="H196" t="s">
        <v>1196</v>
      </c>
      <c r="I196" t="s">
        <v>1200</v>
      </c>
      <c r="J196" t="s">
        <v>797</v>
      </c>
      <c r="L196" t="s">
        <v>350</v>
      </c>
      <c r="M196">
        <v>25</v>
      </c>
      <c r="N196">
        <f t="shared" si="34"/>
        <v>29</v>
      </c>
      <c r="O196" s="15" t="s">
        <v>406</v>
      </c>
      <c r="P196" s="11" t="s">
        <v>726</v>
      </c>
      <c r="Q196" s="11" t="s">
        <v>1126</v>
      </c>
      <c r="R196" t="str">
        <f t="shared" si="33"/>
        <v>INTO MEDICAL_HISTORY VALUES (193,TO_DATE('2013-12-23','YYYY,MM,DD'),'FedEx Field','Redmage Hospital','Ankle sprains and strains','Armandina Leary','314-801-0587',25)</v>
      </c>
    </row>
    <row r="197" spans="2:18" x14ac:dyDescent="0.25">
      <c r="B197">
        <v>194</v>
      </c>
      <c r="D197" t="s">
        <v>436</v>
      </c>
      <c r="G197" t="s">
        <v>1182</v>
      </c>
      <c r="H197" t="s">
        <v>1196</v>
      </c>
      <c r="I197" t="s">
        <v>1197</v>
      </c>
      <c r="J197" t="s">
        <v>798</v>
      </c>
      <c r="L197" t="s">
        <v>351</v>
      </c>
      <c r="M197">
        <v>26</v>
      </c>
      <c r="N197">
        <f t="shared" si="34"/>
        <v>30</v>
      </c>
      <c r="O197" s="15" t="s">
        <v>409</v>
      </c>
      <c r="P197" s="11" t="s">
        <v>742</v>
      </c>
      <c r="Q197" s="11" t="s">
        <v>1122</v>
      </c>
      <c r="R197" t="str">
        <f t="shared" ref="R197:R260" si="35">"INTO MEDICAL_HISTORY VALUES ("&amp;B197&amp;",TO_DATE('"&amp;Q197&amp;"-"&amp;O197&amp;"-"&amp;P197&amp;"','YYYY,MM,DD'),'"&amp;D197&amp;"','"&amp;G197&amp;" "&amp;H197&amp;"','"&amp;I197&amp;"','"&amp;J197&amp;"','"&amp;L197&amp;"',"&amp;M197&amp;")"</f>
        <v>INTO MEDICAL_HISTORY VALUES (194,TO_DATE('2008-5-31','YYYY,MM,DD'),'FirstEnergy Stadium','Woodrock Hospital','ACL injuries  ','Jodi Zhu','618-935-3005',26)</v>
      </c>
    </row>
    <row r="198" spans="2:18" x14ac:dyDescent="0.25">
      <c r="B198">
        <v>195</v>
      </c>
      <c r="D198" t="s">
        <v>453</v>
      </c>
      <c r="G198" t="s">
        <v>1183</v>
      </c>
      <c r="H198" t="s">
        <v>1196</v>
      </c>
      <c r="I198" t="s">
        <v>1203</v>
      </c>
      <c r="J198" t="s">
        <v>799</v>
      </c>
      <c r="L198" t="s">
        <v>352</v>
      </c>
      <c r="M198">
        <v>26</v>
      </c>
      <c r="N198">
        <f t="shared" si="34"/>
        <v>30</v>
      </c>
      <c r="O198" s="15" t="s">
        <v>407</v>
      </c>
      <c r="P198" s="11" t="s">
        <v>740</v>
      </c>
      <c r="Q198" s="11" t="s">
        <v>1122</v>
      </c>
      <c r="R198" t="str">
        <f t="shared" si="35"/>
        <v>INTO MEDICAL_HISTORY VALUES (195,TO_DATE('2008-7-19','YYYY,MM,DD'),'Ford Field','Snowspring Hospital','Concussion   ','Maurine Pinney','618-935-3010',26)</v>
      </c>
    </row>
    <row r="199" spans="2:18" x14ac:dyDescent="0.25">
      <c r="B199">
        <v>196</v>
      </c>
      <c r="D199" t="s">
        <v>458</v>
      </c>
      <c r="G199" t="s">
        <v>1184</v>
      </c>
      <c r="H199" t="s">
        <v>1196</v>
      </c>
      <c r="I199" t="s">
        <v>1201</v>
      </c>
      <c r="J199" t="s">
        <v>800</v>
      </c>
      <c r="L199" t="s">
        <v>353</v>
      </c>
      <c r="M199">
        <v>26</v>
      </c>
      <c r="N199">
        <f t="shared" si="34"/>
        <v>30</v>
      </c>
      <c r="O199" s="15" t="s">
        <v>407</v>
      </c>
      <c r="P199" s="11" t="s">
        <v>736</v>
      </c>
      <c r="Q199" s="11" t="s">
        <v>1124</v>
      </c>
      <c r="R199" t="str">
        <f t="shared" si="35"/>
        <v>INTO MEDICAL_HISTORY VALUES (196,TO_DATE('2010-7-26','YYYY,MM,DD'),'Georgia Dome','Highgate Hospital','Torn hamstrings  ','Janean Yoshimura','618-935-3017',26)</v>
      </c>
    </row>
    <row r="200" spans="2:18" x14ac:dyDescent="0.25">
      <c r="B200">
        <v>197</v>
      </c>
      <c r="D200" t="s">
        <v>429</v>
      </c>
      <c r="G200" t="s">
        <v>1185</v>
      </c>
      <c r="H200" t="s">
        <v>1196</v>
      </c>
      <c r="I200" t="s">
        <v>1199</v>
      </c>
      <c r="J200" t="s">
        <v>801</v>
      </c>
      <c r="L200" t="s">
        <v>354</v>
      </c>
      <c r="M200">
        <v>26</v>
      </c>
      <c r="N200">
        <f t="shared" si="34"/>
        <v>30</v>
      </c>
      <c r="O200" s="15" t="s">
        <v>401</v>
      </c>
      <c r="P200" s="11" t="s">
        <v>1127</v>
      </c>
      <c r="Q200" s="11" t="s">
        <v>1128</v>
      </c>
      <c r="R200" t="str">
        <f t="shared" si="35"/>
        <v>INTO MEDICAL_HISTORY VALUES (197,TO_DATE('2012-1-27','YYYY,MM,DD'),'Gillette Stadium','Rosefort Hospital','Torn meniscus  ','Lilla Cheney','314-801-0582',26)</v>
      </c>
    </row>
    <row r="201" spans="2:18" x14ac:dyDescent="0.25">
      <c r="B201">
        <v>198</v>
      </c>
      <c r="D201" t="s">
        <v>438</v>
      </c>
      <c r="G201" t="s">
        <v>1186</v>
      </c>
      <c r="H201" t="s">
        <v>1196</v>
      </c>
      <c r="I201" t="s">
        <v>1198</v>
      </c>
      <c r="J201" t="s">
        <v>802</v>
      </c>
      <c r="L201" t="s">
        <v>345</v>
      </c>
      <c r="M201">
        <v>26</v>
      </c>
      <c r="N201">
        <f t="shared" si="34"/>
        <v>30</v>
      </c>
      <c r="O201" s="15" t="s">
        <v>403</v>
      </c>
      <c r="P201" s="11" t="s">
        <v>741</v>
      </c>
      <c r="Q201" s="11" t="s">
        <v>1128</v>
      </c>
      <c r="R201" t="str">
        <f t="shared" si="35"/>
        <v>INTO MEDICAL_HISTORY VALUES (198,TO_DATE('2012-3-21','YYYY,MM,DD'),'Heinz Field','Dragonbush Hospital','MCL injuries  ','Marquerite Peavey','817-831-5920',26)</v>
      </c>
    </row>
    <row r="202" spans="2:18" x14ac:dyDescent="0.25">
      <c r="B202">
        <v>199</v>
      </c>
      <c r="D202" t="s">
        <v>455</v>
      </c>
      <c r="G202" t="s">
        <v>1187</v>
      </c>
      <c r="H202" t="s">
        <v>1196</v>
      </c>
      <c r="I202" t="s">
        <v>1197</v>
      </c>
      <c r="J202" t="s">
        <v>803</v>
      </c>
      <c r="L202" t="s">
        <v>349</v>
      </c>
      <c r="M202">
        <v>26</v>
      </c>
      <c r="N202">
        <f t="shared" si="34"/>
        <v>30</v>
      </c>
      <c r="O202" s="15" t="s">
        <v>399</v>
      </c>
      <c r="P202" s="11" t="s">
        <v>410</v>
      </c>
      <c r="Q202" s="11" t="s">
        <v>1129</v>
      </c>
      <c r="R202" t="str">
        <f t="shared" si="35"/>
        <v>INTO MEDICAL_HISTORY VALUES (199,TO_DATE('2014-2-10','YYYY,MM,DD'),'Lambeau Field','Bywind Hospital','ACL injuries  ','Desirae Settle','301-837-1546',26)</v>
      </c>
    </row>
    <row r="203" spans="2:18" x14ac:dyDescent="0.25">
      <c r="B203">
        <v>200</v>
      </c>
      <c r="D203" t="s">
        <v>1204</v>
      </c>
      <c r="G203" t="s">
        <v>1188</v>
      </c>
      <c r="H203" t="s">
        <v>1196</v>
      </c>
      <c r="I203" t="s">
        <v>1200</v>
      </c>
      <c r="J203" t="s">
        <v>804</v>
      </c>
      <c r="L203" t="s">
        <v>350</v>
      </c>
      <c r="M203">
        <v>26</v>
      </c>
      <c r="N203">
        <f t="shared" si="34"/>
        <v>30</v>
      </c>
      <c r="O203" s="15" t="s">
        <v>405</v>
      </c>
      <c r="P203" s="11" t="s">
        <v>410</v>
      </c>
      <c r="Q203" s="11" t="s">
        <v>1129</v>
      </c>
      <c r="R203" t="str">
        <f t="shared" si="35"/>
        <v>INTO MEDICAL_HISTORY VALUES (200,TO_DATE('2014-6-10','YYYY,MM,DD'),'Levis Stadium','Lightcourt Hospital','Ankle sprains and strains','Terry Dahlke','314-801-0587',26)</v>
      </c>
    </row>
    <row r="204" spans="2:18" x14ac:dyDescent="0.25">
      <c r="B204">
        <v>201</v>
      </c>
      <c r="D204" t="s">
        <v>451</v>
      </c>
      <c r="G204" t="s">
        <v>1175</v>
      </c>
      <c r="H204" t="s">
        <v>1196</v>
      </c>
      <c r="I204" t="s">
        <v>1200</v>
      </c>
      <c r="J204" t="s">
        <v>791</v>
      </c>
      <c r="L204" t="s">
        <v>353</v>
      </c>
      <c r="M204">
        <v>27</v>
      </c>
      <c r="N204">
        <f t="shared" ref="N204" si="36">M204+4</f>
        <v>31</v>
      </c>
      <c r="O204" s="11" t="s">
        <v>402</v>
      </c>
      <c r="P204" s="11" t="s">
        <v>410</v>
      </c>
      <c r="Q204" s="11" t="s">
        <v>1122</v>
      </c>
      <c r="R204" t="str">
        <f t="shared" si="35"/>
        <v>INTO MEDICAL_HISTORY VALUES (201,TO_DATE('2008-4-10','YYYY,MM,DD'),'Lincoln Financial Field','Morcliff Hospital','Ankle sprains and strains','Lorine Mok','618-935-3017',27)</v>
      </c>
    </row>
    <row r="205" spans="2:18" x14ac:dyDescent="0.25">
      <c r="B205">
        <v>202</v>
      </c>
      <c r="D205" t="s">
        <v>443</v>
      </c>
      <c r="G205" t="s">
        <v>1176</v>
      </c>
      <c r="H205" t="s">
        <v>1196</v>
      </c>
      <c r="I205" t="s">
        <v>1198</v>
      </c>
      <c r="J205" t="s">
        <v>792</v>
      </c>
      <c r="L205" t="s">
        <v>354</v>
      </c>
      <c r="M205">
        <v>27</v>
      </c>
      <c r="N205">
        <f t="shared" ref="N205" si="37">M205+4</f>
        <v>31</v>
      </c>
      <c r="O205" s="15" t="s">
        <v>400</v>
      </c>
      <c r="P205" s="11" t="s">
        <v>402</v>
      </c>
      <c r="Q205" s="11" t="s">
        <v>1122</v>
      </c>
      <c r="R205" t="str">
        <f t="shared" si="35"/>
        <v>INTO MEDICAL_HISTORY VALUES (202,TO_DATE('2008-9-4','YYYY,MM,DD'),'LP Field','Woodwyn Hospital','MCL injuries  ','Wiley Carrera','314-801-0582',27)</v>
      </c>
    </row>
    <row r="206" spans="2:18" x14ac:dyDescent="0.25">
      <c r="B206">
        <v>203</v>
      </c>
      <c r="D206" t="s">
        <v>441</v>
      </c>
      <c r="G206" t="s">
        <v>1177</v>
      </c>
      <c r="H206" t="s">
        <v>1196</v>
      </c>
      <c r="I206" t="s">
        <v>1201</v>
      </c>
      <c r="J206" t="s">
        <v>793</v>
      </c>
      <c r="L206" t="s">
        <v>345</v>
      </c>
      <c r="M206">
        <v>27</v>
      </c>
      <c r="N206">
        <f t="shared" ref="N206" si="38">M206+4</f>
        <v>31</v>
      </c>
      <c r="O206" s="15" t="s">
        <v>410</v>
      </c>
      <c r="P206" s="11" t="s">
        <v>405</v>
      </c>
      <c r="Q206" s="11" t="s">
        <v>1122</v>
      </c>
      <c r="R206" t="str">
        <f t="shared" si="35"/>
        <v>INTO MEDICAL_HISTORY VALUES (203,TO_DATE('2008-10-6','YYYY,MM,DD'),'Lucas Oil Stadium','Ironwheat Hospital','Torn hamstrings  ','Cherly Lastinger','817-831-5920',27)</v>
      </c>
    </row>
    <row r="207" spans="2:18" x14ac:dyDescent="0.25">
      <c r="B207">
        <v>204</v>
      </c>
      <c r="D207" t="s">
        <v>1207</v>
      </c>
      <c r="G207" t="s">
        <v>1178</v>
      </c>
      <c r="H207" t="s">
        <v>1196</v>
      </c>
      <c r="I207" t="s">
        <v>1197</v>
      </c>
      <c r="J207" t="s">
        <v>794</v>
      </c>
      <c r="L207" t="s">
        <v>346</v>
      </c>
      <c r="M207">
        <v>27</v>
      </c>
      <c r="N207">
        <f t="shared" ref="N207" si="39">M207+4</f>
        <v>31</v>
      </c>
      <c r="O207" s="15" t="s">
        <v>410</v>
      </c>
      <c r="P207" s="11" t="s">
        <v>408</v>
      </c>
      <c r="Q207" s="11" t="s">
        <v>1122</v>
      </c>
      <c r="R207" t="str">
        <f t="shared" si="35"/>
        <v>INTO MEDICAL_HISTORY VALUES (204,TO_DATE('2008-10-11','YYYY,MM,DD'),'M andT Bank Stadium','Havenbridge Hospital','ACL injuries  ','Katerine Mcmillon','301-837-1744',27)</v>
      </c>
    </row>
    <row r="208" spans="2:18" x14ac:dyDescent="0.25">
      <c r="B208">
        <v>205</v>
      </c>
      <c r="D208" t="s">
        <v>1156</v>
      </c>
      <c r="G208" t="s">
        <v>1179</v>
      </c>
      <c r="H208" t="s">
        <v>1196</v>
      </c>
      <c r="I208" t="s">
        <v>1203</v>
      </c>
      <c r="J208" t="s">
        <v>795</v>
      </c>
      <c r="L208" t="s">
        <v>355</v>
      </c>
      <c r="M208">
        <v>27</v>
      </c>
      <c r="N208">
        <f t="shared" ref="N208" si="40">M208+4</f>
        <v>31</v>
      </c>
      <c r="O208" s="15" t="s">
        <v>409</v>
      </c>
      <c r="P208" s="11" t="s">
        <v>402</v>
      </c>
      <c r="Q208" s="11" t="s">
        <v>1123</v>
      </c>
      <c r="R208" t="str">
        <f t="shared" si="35"/>
        <v>INTO MEDICAL_HISTORY VALUES (205,TO_DATE('2009-5-4','YYYY,MM,DD'),'MetLife Stadium','Brightbutter Hospital','Concussion   ','Raeann Prosser','314-801-0658',27)</v>
      </c>
    </row>
    <row r="209" spans="2:18" x14ac:dyDescent="0.25">
      <c r="B209">
        <v>206</v>
      </c>
      <c r="D209" t="s">
        <v>1205</v>
      </c>
      <c r="G209" t="s">
        <v>1180</v>
      </c>
      <c r="H209" t="s">
        <v>1196</v>
      </c>
      <c r="I209" t="s">
        <v>1198</v>
      </c>
      <c r="J209" t="s">
        <v>796</v>
      </c>
      <c r="L209" t="s">
        <v>349</v>
      </c>
      <c r="M209">
        <v>27</v>
      </c>
      <c r="N209">
        <f t="shared" ref="N209" si="41">M209+4</f>
        <v>31</v>
      </c>
      <c r="O209" s="15" t="s">
        <v>410</v>
      </c>
      <c r="P209" s="11" t="s">
        <v>407</v>
      </c>
      <c r="Q209" s="11" t="s">
        <v>1124</v>
      </c>
      <c r="R209" t="str">
        <f t="shared" si="35"/>
        <v>INTO MEDICAL_HISTORY VALUES (206,TO_DATE('2010-10-7','YYYY,MM,DD'),'TCF Bank Stadium','Violetholt Hospital','MCL injuries  ','Teressa Macinnis','301-837-1546',27)</v>
      </c>
    </row>
    <row r="210" spans="2:18" x14ac:dyDescent="0.25">
      <c r="B210">
        <v>207</v>
      </c>
      <c r="D210" t="s">
        <v>440</v>
      </c>
      <c r="G210" t="s">
        <v>1181</v>
      </c>
      <c r="H210" t="s">
        <v>1196</v>
      </c>
      <c r="I210" t="s">
        <v>1200</v>
      </c>
      <c r="J210" t="s">
        <v>797</v>
      </c>
      <c r="L210" t="s">
        <v>350</v>
      </c>
      <c r="M210">
        <v>27</v>
      </c>
      <c r="N210">
        <f t="shared" ref="N210" si="42">M210+4</f>
        <v>31</v>
      </c>
      <c r="O210" s="15" t="s">
        <v>410</v>
      </c>
      <c r="P210" s="11" t="s">
        <v>724</v>
      </c>
      <c r="Q210" s="11" t="s">
        <v>1125</v>
      </c>
      <c r="R210" t="str">
        <f t="shared" si="35"/>
        <v>INTO MEDICAL_HISTORY VALUES (207,TO_DATE('2011-10-20','YYYY,MM,DD'),'NRG Stadium','Redmage Hospital','Ankle sprains and strains','Armandina Leary','314-801-0587',27)</v>
      </c>
    </row>
    <row r="211" spans="2:18" x14ac:dyDescent="0.25">
      <c r="B211">
        <v>208</v>
      </c>
      <c r="D211" t="s">
        <v>1206</v>
      </c>
      <c r="G211" t="s">
        <v>1182</v>
      </c>
      <c r="H211" t="s">
        <v>1196</v>
      </c>
      <c r="I211" t="s">
        <v>1197</v>
      </c>
      <c r="J211" t="s">
        <v>798</v>
      </c>
      <c r="L211" t="s">
        <v>351</v>
      </c>
      <c r="M211">
        <v>27</v>
      </c>
      <c r="N211">
        <f t="shared" ref="N211" si="43">M211+4</f>
        <v>31</v>
      </c>
      <c r="O211" s="15" t="s">
        <v>406</v>
      </c>
      <c r="P211" s="11" t="s">
        <v>726</v>
      </c>
      <c r="Q211" s="11" t="s">
        <v>1126</v>
      </c>
      <c r="R211" t="str">
        <f t="shared" si="35"/>
        <v>INTO MEDICAL_HISTORY VALUES (208,TO_DATE('2013-12-23','YYYY,MM,DD'),'O.com Coliseum','Woodrock Hospital','ACL injuries  ','Jodi Zhu','618-935-3005',27)</v>
      </c>
    </row>
    <row r="212" spans="2:18" x14ac:dyDescent="0.25">
      <c r="B212">
        <v>209</v>
      </c>
      <c r="D212" t="s">
        <v>434</v>
      </c>
      <c r="G212" t="s">
        <v>1183</v>
      </c>
      <c r="H212" t="s">
        <v>1196</v>
      </c>
      <c r="I212" t="s">
        <v>1203</v>
      </c>
      <c r="J212" t="s">
        <v>799</v>
      </c>
      <c r="L212" t="s">
        <v>352</v>
      </c>
      <c r="M212">
        <v>28</v>
      </c>
      <c r="N212">
        <f t="shared" ref="N212" si="44">M212+4</f>
        <v>32</v>
      </c>
      <c r="O212" s="15" t="s">
        <v>409</v>
      </c>
      <c r="P212" s="11" t="s">
        <v>742</v>
      </c>
      <c r="Q212" s="11" t="s">
        <v>1122</v>
      </c>
      <c r="R212" t="str">
        <f t="shared" si="35"/>
        <v>INTO MEDICAL_HISTORY VALUES (209,TO_DATE('2008-5-31','YYYY,MM,DD'),'Paul Brown Stadium','Snowspring Hospital','Concussion   ','Maurine Pinney','618-935-3010',28)</v>
      </c>
    </row>
    <row r="213" spans="2:18" x14ac:dyDescent="0.25">
      <c r="B213">
        <v>210</v>
      </c>
      <c r="D213" t="s">
        <v>446</v>
      </c>
      <c r="G213" t="s">
        <v>1184</v>
      </c>
      <c r="H213" t="s">
        <v>1196</v>
      </c>
      <c r="I213" t="s">
        <v>1201</v>
      </c>
      <c r="J213" t="s">
        <v>800</v>
      </c>
      <c r="L213" t="s">
        <v>353</v>
      </c>
      <c r="M213">
        <v>28</v>
      </c>
      <c r="N213">
        <f t="shared" ref="N213" si="45">M213+4</f>
        <v>32</v>
      </c>
      <c r="O213" s="15" t="s">
        <v>407</v>
      </c>
      <c r="P213" s="11" t="s">
        <v>740</v>
      </c>
      <c r="Q213" s="11" t="s">
        <v>1122</v>
      </c>
      <c r="R213" t="str">
        <f t="shared" si="35"/>
        <v>INTO MEDICAL_HISTORY VALUES (210,TO_DATE('2008-7-19','YYYY,MM,DD'),'Qualcomm Stadium','Highgate Hospital','Torn hamstrings  ','Janean Yoshimura','618-935-3017',28)</v>
      </c>
    </row>
    <row r="214" spans="2:18" x14ac:dyDescent="0.25">
      <c r="B214">
        <v>211</v>
      </c>
      <c r="D214" t="s">
        <v>425</v>
      </c>
      <c r="G214" t="s">
        <v>1185</v>
      </c>
      <c r="H214" t="s">
        <v>1196</v>
      </c>
      <c r="I214" t="s">
        <v>1199</v>
      </c>
      <c r="J214" t="s">
        <v>801</v>
      </c>
      <c r="L214" t="s">
        <v>354</v>
      </c>
      <c r="M214">
        <v>28</v>
      </c>
      <c r="N214">
        <f t="shared" ref="N214" si="46">M214+4</f>
        <v>32</v>
      </c>
      <c r="O214" s="15" t="s">
        <v>407</v>
      </c>
      <c r="P214" s="11" t="s">
        <v>736</v>
      </c>
      <c r="Q214" s="11" t="s">
        <v>1124</v>
      </c>
      <c r="R214" t="str">
        <f t="shared" si="35"/>
        <v>INTO MEDICAL_HISTORY VALUES (211,TO_DATE('2010-7-26','YYYY,MM,DD'),'Ralph Wilson Stadium','Rosefort Hospital','Torn meniscus  ','Lilla Cheney','314-801-0582',28)</v>
      </c>
    </row>
    <row r="215" spans="2:18" x14ac:dyDescent="0.25">
      <c r="B215">
        <v>212</v>
      </c>
      <c r="D215" t="s">
        <v>463</v>
      </c>
      <c r="G215" t="s">
        <v>1186</v>
      </c>
      <c r="H215" t="s">
        <v>1196</v>
      </c>
      <c r="I215" t="s">
        <v>1198</v>
      </c>
      <c r="J215" t="s">
        <v>802</v>
      </c>
      <c r="L215" t="s">
        <v>345</v>
      </c>
      <c r="M215">
        <v>28</v>
      </c>
      <c r="N215">
        <f t="shared" ref="N215" si="47">M215+4</f>
        <v>32</v>
      </c>
      <c r="O215" s="15" t="s">
        <v>401</v>
      </c>
      <c r="P215" s="11" t="s">
        <v>1127</v>
      </c>
      <c r="Q215" s="11" t="s">
        <v>1128</v>
      </c>
      <c r="R215" t="str">
        <f t="shared" si="35"/>
        <v>INTO MEDICAL_HISTORY VALUES (212,TO_DATE('2012-1-27','YYYY,MM,DD'),'Raymond James Stadium','Dragonbush Hospital','MCL injuries  ','Marquerite Peavey','817-831-5920',28)</v>
      </c>
    </row>
    <row r="216" spans="2:18" x14ac:dyDescent="0.25">
      <c r="B216">
        <v>213</v>
      </c>
      <c r="D216" t="s">
        <v>452</v>
      </c>
      <c r="G216" t="s">
        <v>1187</v>
      </c>
      <c r="H216" t="s">
        <v>1196</v>
      </c>
      <c r="I216" t="s">
        <v>1197</v>
      </c>
      <c r="J216" t="s">
        <v>803</v>
      </c>
      <c r="L216" t="s">
        <v>349</v>
      </c>
      <c r="M216">
        <v>28</v>
      </c>
      <c r="N216">
        <f t="shared" ref="N216" si="48">M216+4</f>
        <v>32</v>
      </c>
      <c r="O216" s="15" t="s">
        <v>403</v>
      </c>
      <c r="P216" s="11" t="s">
        <v>741</v>
      </c>
      <c r="Q216" s="11" t="s">
        <v>1128</v>
      </c>
      <c r="R216" t="str">
        <f t="shared" si="35"/>
        <v>INTO MEDICAL_HISTORY VALUES (213,TO_DATE('2012-3-21','YYYY,MM,DD'),'Soldier Field','Bywind Hospital','ACL injuries  ','Desirae Settle','301-837-1546',28)</v>
      </c>
    </row>
    <row r="217" spans="2:18" x14ac:dyDescent="0.25">
      <c r="B217">
        <v>214</v>
      </c>
      <c r="D217" t="s">
        <v>1169</v>
      </c>
      <c r="G217" t="s">
        <v>1188</v>
      </c>
      <c r="H217" t="s">
        <v>1196</v>
      </c>
      <c r="I217" t="s">
        <v>1200</v>
      </c>
      <c r="J217" t="s">
        <v>804</v>
      </c>
      <c r="L217" t="s">
        <v>350</v>
      </c>
      <c r="M217">
        <v>28</v>
      </c>
      <c r="N217">
        <f t="shared" ref="N217" si="49">M217+4</f>
        <v>32</v>
      </c>
      <c r="O217" s="15" t="s">
        <v>399</v>
      </c>
      <c r="P217" s="11" t="s">
        <v>410</v>
      </c>
      <c r="Q217" s="11" t="s">
        <v>1129</v>
      </c>
      <c r="R217" t="str">
        <f t="shared" si="35"/>
        <v>INTO MEDICAL_HISTORY VALUES (214,TO_DATE('2014-2-10','YYYY,MM,DD'),'Sports Authority Field','Lightcourt Hospital','Ankle sprains and strains','Terry Dahlke','314-801-0587',28)</v>
      </c>
    </row>
    <row r="218" spans="2:18" x14ac:dyDescent="0.25">
      <c r="B218">
        <v>215</v>
      </c>
      <c r="D218" t="s">
        <v>427</v>
      </c>
      <c r="G218" t="s">
        <v>1189</v>
      </c>
      <c r="H218" t="s">
        <v>1196</v>
      </c>
      <c r="I218" t="s">
        <v>1197</v>
      </c>
      <c r="J218" t="s">
        <v>805</v>
      </c>
      <c r="L218" t="s">
        <v>351</v>
      </c>
      <c r="M218">
        <v>28</v>
      </c>
      <c r="N218">
        <f t="shared" ref="N218" si="50">M218+4</f>
        <v>32</v>
      </c>
      <c r="O218" s="15" t="s">
        <v>405</v>
      </c>
      <c r="P218" s="11" t="s">
        <v>410</v>
      </c>
      <c r="Q218" s="11" t="s">
        <v>1129</v>
      </c>
      <c r="R218" t="str">
        <f t="shared" si="35"/>
        <v>INTO MEDICAL_HISTORY VALUES (215,TO_DATE('2014-6-10','YYYY,MM,DD'),'Sun Life Stadium','Corkeep Hospital','ACL injuries  ','Dexter Minger','618-935-3005',28)</v>
      </c>
    </row>
    <row r="219" spans="2:18" x14ac:dyDescent="0.25">
      <c r="B219">
        <v>216</v>
      </c>
      <c r="D219" t="s">
        <v>1172</v>
      </c>
      <c r="G219" t="s">
        <v>1190</v>
      </c>
      <c r="H219" t="s">
        <v>1196</v>
      </c>
      <c r="I219" t="s">
        <v>1203</v>
      </c>
      <c r="J219" t="s">
        <v>806</v>
      </c>
      <c r="L219" t="s">
        <v>352</v>
      </c>
      <c r="M219">
        <v>28</v>
      </c>
      <c r="N219">
        <f t="shared" ref="N219" si="51">M219+4</f>
        <v>32</v>
      </c>
      <c r="O219" s="15" t="s">
        <v>407</v>
      </c>
      <c r="P219" s="11" t="s">
        <v>1127</v>
      </c>
      <c r="Q219" s="11" t="s">
        <v>1129</v>
      </c>
      <c r="R219" t="str">
        <f t="shared" si="35"/>
        <v>INTO MEDICAL_HISTORY VALUES (216,TO_DATE('2014-7-27','YYYY,MM,DD'),'Superdome','Blackbridge Hospital','Concussion   ','Halley Higginson','618-935-3010',28)</v>
      </c>
    </row>
    <row r="220" spans="2:18" x14ac:dyDescent="0.25">
      <c r="B220">
        <v>217</v>
      </c>
      <c r="D220" t="s">
        <v>464</v>
      </c>
      <c r="G220" t="s">
        <v>1191</v>
      </c>
      <c r="H220" t="s">
        <v>1196</v>
      </c>
      <c r="I220" t="s">
        <v>1198</v>
      </c>
      <c r="J220" t="s">
        <v>807</v>
      </c>
      <c r="L220" t="s">
        <v>353</v>
      </c>
      <c r="M220">
        <v>29</v>
      </c>
      <c r="N220">
        <f t="shared" ref="N220" si="52">M220+4</f>
        <v>33</v>
      </c>
      <c r="O220" s="15" t="s">
        <v>403</v>
      </c>
      <c r="P220" s="11" t="s">
        <v>734</v>
      </c>
      <c r="Q220" s="11" t="s">
        <v>1123</v>
      </c>
      <c r="R220" t="str">
        <f t="shared" si="35"/>
        <v>INTO MEDICAL_HISTORY VALUES (217,TO_DATE('2009-3-28','YYYY,MM,DD'),'University of Phoenix Stadium','Esterfort Hospital','MCL injuries  ','Gale Heth','618-935-3017',29)</v>
      </c>
    </row>
    <row r="221" spans="2:18" x14ac:dyDescent="0.25">
      <c r="B221">
        <v>218</v>
      </c>
      <c r="D221" t="s">
        <v>445</v>
      </c>
      <c r="G221" t="s">
        <v>1192</v>
      </c>
      <c r="H221" t="s">
        <v>1196</v>
      </c>
      <c r="I221" t="s">
        <v>1203</v>
      </c>
      <c r="J221" t="s">
        <v>808</v>
      </c>
      <c r="L221" t="s">
        <v>354</v>
      </c>
      <c r="M221">
        <v>29</v>
      </c>
      <c r="N221">
        <f t="shared" ref="N221" si="53">M221+4</f>
        <v>33</v>
      </c>
      <c r="O221" s="15" t="s">
        <v>399</v>
      </c>
      <c r="P221" s="11" t="s">
        <v>734</v>
      </c>
      <c r="Q221" s="11" t="s">
        <v>1124</v>
      </c>
      <c r="R221" t="str">
        <f t="shared" si="35"/>
        <v>INTO MEDICAL_HISTORY VALUES (218,TO_DATE('2010-2-28','YYYY,MM,DD'),'Arrowhead Stadium','Mormarsh Hospital','Concussion   ','Kina Montoro','314-801-0582',29)</v>
      </c>
    </row>
    <row r="222" spans="2:18" x14ac:dyDescent="0.25">
      <c r="B222">
        <v>219</v>
      </c>
      <c r="D222" t="s">
        <v>1208</v>
      </c>
      <c r="G222" t="s">
        <v>1193</v>
      </c>
      <c r="H222" t="s">
        <v>1196</v>
      </c>
      <c r="I222" t="s">
        <v>1203</v>
      </c>
      <c r="J222" t="s">
        <v>809</v>
      </c>
      <c r="L222" t="s">
        <v>345</v>
      </c>
      <c r="M222">
        <v>29</v>
      </c>
      <c r="N222">
        <f t="shared" ref="N222" si="54">M222+4</f>
        <v>33</v>
      </c>
      <c r="O222" s="15" t="s">
        <v>407</v>
      </c>
      <c r="P222" s="11" t="s">
        <v>402</v>
      </c>
      <c r="Q222" s="11" t="s">
        <v>1124</v>
      </c>
      <c r="R222" t="str">
        <f t="shared" si="35"/>
        <v>INTO MEDICAL_HISTORY VALUES (219,TO_DATE('2010-7-4','YYYY,MM,DD'),'AT and T Stadium','Rosemere Hospital','Concussion   ','Dedra Blanck','817-831-5920',29)</v>
      </c>
    </row>
    <row r="223" spans="2:18" x14ac:dyDescent="0.25">
      <c r="B223">
        <v>220</v>
      </c>
      <c r="D223" t="s">
        <v>460</v>
      </c>
      <c r="G223" t="s">
        <v>1194</v>
      </c>
      <c r="H223" t="s">
        <v>1196</v>
      </c>
      <c r="I223" t="s">
        <v>1199</v>
      </c>
      <c r="J223" t="s">
        <v>810</v>
      </c>
      <c r="L223" t="s">
        <v>346</v>
      </c>
      <c r="M223">
        <v>29</v>
      </c>
      <c r="N223">
        <f t="shared" ref="N223" si="55">M223+4</f>
        <v>33</v>
      </c>
      <c r="O223" s="15" t="s">
        <v>404</v>
      </c>
      <c r="P223" s="11" t="s">
        <v>406</v>
      </c>
      <c r="Q223" s="11" t="s">
        <v>1124</v>
      </c>
      <c r="R223" t="str">
        <f t="shared" si="35"/>
        <v>INTO MEDICAL_HISTORY VALUES (220,TO_DATE('2010-8-12','YYYY,MM,DD'),'Bank of America Stadium','Morview Hospital','Torn meniscus  ','Ouida Vance','301-837-1744',29)</v>
      </c>
    </row>
    <row r="224" spans="2:18" x14ac:dyDescent="0.25">
      <c r="B224">
        <v>221</v>
      </c>
      <c r="D224" t="s">
        <v>469</v>
      </c>
      <c r="G224" t="s">
        <v>1195</v>
      </c>
      <c r="H224" t="s">
        <v>1196</v>
      </c>
      <c r="I224" t="s">
        <v>1198</v>
      </c>
      <c r="J224" t="s">
        <v>811</v>
      </c>
      <c r="L224" t="s">
        <v>355</v>
      </c>
      <c r="M224">
        <v>29</v>
      </c>
      <c r="N224">
        <f t="shared" ref="N224" si="56">M224+4</f>
        <v>33</v>
      </c>
      <c r="O224" s="15" t="s">
        <v>410</v>
      </c>
      <c r="P224" s="11" t="s">
        <v>407</v>
      </c>
      <c r="Q224" s="11" t="s">
        <v>1125</v>
      </c>
      <c r="R224" t="str">
        <f t="shared" si="35"/>
        <v>INTO MEDICAL_HISTORY VALUES (221,TO_DATE('2011-10-7','YYYY,MM,DD'),'CenturyLink Field','Blueoak Hospital','MCL injuries  ','Carlee Wilkens','314-801-0658',29)</v>
      </c>
    </row>
    <row r="225" spans="2:18" x14ac:dyDescent="0.25">
      <c r="B225">
        <v>222</v>
      </c>
      <c r="D225" t="s">
        <v>465</v>
      </c>
      <c r="G225" t="s">
        <v>1185</v>
      </c>
      <c r="H225" t="s">
        <v>1196</v>
      </c>
      <c r="I225" t="s">
        <v>1197</v>
      </c>
      <c r="J225" t="s">
        <v>812</v>
      </c>
      <c r="L225" t="s">
        <v>349</v>
      </c>
      <c r="M225">
        <v>29</v>
      </c>
      <c r="N225">
        <f t="shared" ref="N225" si="57">M225+4</f>
        <v>33</v>
      </c>
      <c r="O225" s="15" t="s">
        <v>407</v>
      </c>
      <c r="P225" s="11" t="s">
        <v>741</v>
      </c>
      <c r="Q225" s="11" t="s">
        <v>1128</v>
      </c>
      <c r="R225" t="str">
        <f t="shared" si="35"/>
        <v>INTO MEDICAL_HISTORY VALUES (222,TO_DATE('2012-7-21','YYYY,MM,DD'),'Edward Jones Dome','Rosefort Hospital','ACL injuries  ','Johana Saur','301-837-1546',29)</v>
      </c>
    </row>
    <row r="226" spans="2:18" x14ac:dyDescent="0.25">
      <c r="B226">
        <v>223</v>
      </c>
      <c r="D226" t="s">
        <v>1144</v>
      </c>
      <c r="G226" t="s">
        <v>1186</v>
      </c>
      <c r="H226" t="s">
        <v>1196</v>
      </c>
      <c r="I226" t="s">
        <v>1200</v>
      </c>
      <c r="J226" t="s">
        <v>813</v>
      </c>
      <c r="L226" t="s">
        <v>350</v>
      </c>
      <c r="M226">
        <v>29</v>
      </c>
      <c r="N226">
        <f t="shared" ref="N226" si="58">M226+4</f>
        <v>33</v>
      </c>
      <c r="O226" s="15" t="s">
        <v>404</v>
      </c>
      <c r="P226" s="11" t="s">
        <v>402</v>
      </c>
      <c r="Q226" s="11" t="s">
        <v>1128</v>
      </c>
      <c r="R226" t="str">
        <f t="shared" si="35"/>
        <v>INTO MEDICAL_HISTORY VALUES (223,TO_DATE('2012-8-4','YYYY,MM,DD'),'EverBank Field','Dragonbush Hospital','Ankle sprains and strains','Hassie Main','314-801-0587',29)</v>
      </c>
    </row>
    <row r="227" spans="2:18" x14ac:dyDescent="0.25">
      <c r="B227">
        <v>224</v>
      </c>
      <c r="D227" t="s">
        <v>1146</v>
      </c>
      <c r="G227" t="s">
        <v>1187</v>
      </c>
      <c r="H227" t="s">
        <v>1196</v>
      </c>
      <c r="I227" t="s">
        <v>1199</v>
      </c>
      <c r="J227" t="s">
        <v>814</v>
      </c>
      <c r="L227" t="s">
        <v>351</v>
      </c>
      <c r="M227">
        <v>29</v>
      </c>
      <c r="N227">
        <f t="shared" ref="N227" si="59">M227+4</f>
        <v>33</v>
      </c>
      <c r="O227" s="15" t="s">
        <v>402</v>
      </c>
      <c r="P227" s="11" t="s">
        <v>410</v>
      </c>
      <c r="Q227" s="11" t="s">
        <v>1126</v>
      </c>
      <c r="R227" t="str">
        <f t="shared" si="35"/>
        <v>INTO MEDICAL_HISTORY VALUES (224,TO_DATE('2013-4-10','YYYY,MM,DD'),'FedEx Field','Bywind Hospital','Torn meniscus  ','Beryl Knobel','618-935-3005',29)</v>
      </c>
    </row>
    <row r="228" spans="2:18" x14ac:dyDescent="0.25">
      <c r="B228">
        <v>225</v>
      </c>
      <c r="D228" t="s">
        <v>436</v>
      </c>
      <c r="G228" t="s">
        <v>1188</v>
      </c>
      <c r="H228" t="s">
        <v>1196</v>
      </c>
      <c r="I228" t="s">
        <v>1198</v>
      </c>
      <c r="J228" t="s">
        <v>815</v>
      </c>
      <c r="L228" t="s">
        <v>352</v>
      </c>
      <c r="M228">
        <v>30</v>
      </c>
      <c r="N228">
        <f t="shared" ref="N228" si="60">M228+4</f>
        <v>34</v>
      </c>
      <c r="O228" s="15" t="s">
        <v>403</v>
      </c>
      <c r="P228" s="11" t="s">
        <v>734</v>
      </c>
      <c r="Q228" s="11" t="s">
        <v>1123</v>
      </c>
      <c r="R228" t="str">
        <f t="shared" si="35"/>
        <v>INTO MEDICAL_HISTORY VALUES (225,TO_DATE('2009-3-28','YYYY,MM,DD'),'FirstEnergy Stadium','Lightcourt Hospital','MCL injuries  ','Patty Blackmore','618-935-3010',30)</v>
      </c>
    </row>
    <row r="229" spans="2:18" x14ac:dyDescent="0.25">
      <c r="B229">
        <v>226</v>
      </c>
      <c r="D229" t="s">
        <v>453</v>
      </c>
      <c r="G229" t="s">
        <v>1189</v>
      </c>
      <c r="H229" t="s">
        <v>1196</v>
      </c>
      <c r="I229" t="s">
        <v>1197</v>
      </c>
      <c r="J229" t="s">
        <v>816</v>
      </c>
      <c r="L229" t="s">
        <v>353</v>
      </c>
      <c r="M229">
        <v>30</v>
      </c>
      <c r="N229">
        <f t="shared" ref="N229" si="61">M229+4</f>
        <v>34</v>
      </c>
      <c r="O229" s="15" t="s">
        <v>399</v>
      </c>
      <c r="P229" s="11" t="s">
        <v>734</v>
      </c>
      <c r="Q229" s="11" t="s">
        <v>1124</v>
      </c>
      <c r="R229" t="str">
        <f t="shared" si="35"/>
        <v>INTO MEDICAL_HISTORY VALUES (226,TO_DATE('2010-2-28','YYYY,MM,DD'),'Ford Field','Corkeep Hospital','ACL injuries  ','Desire Lebouef','618-935-3017',30)</v>
      </c>
    </row>
    <row r="230" spans="2:18" x14ac:dyDescent="0.25">
      <c r="B230">
        <v>227</v>
      </c>
      <c r="D230" t="s">
        <v>458</v>
      </c>
      <c r="G230" t="s">
        <v>1190</v>
      </c>
      <c r="H230" t="s">
        <v>1196</v>
      </c>
      <c r="I230" t="s">
        <v>1197</v>
      </c>
      <c r="J230" t="s">
        <v>817</v>
      </c>
      <c r="L230" t="s">
        <v>354</v>
      </c>
      <c r="M230">
        <v>30</v>
      </c>
      <c r="N230">
        <f t="shared" ref="N230" si="62">M230+4</f>
        <v>34</v>
      </c>
      <c r="O230" s="15" t="s">
        <v>407</v>
      </c>
      <c r="P230" s="11" t="s">
        <v>402</v>
      </c>
      <c r="Q230" s="11" t="s">
        <v>1124</v>
      </c>
      <c r="R230" t="str">
        <f t="shared" si="35"/>
        <v>INTO MEDICAL_HISTORY VALUES (227,TO_DATE('2010-7-4','YYYY,MM,DD'),'Georgia Dome','Blackbridge Hospital','ACL injuries  ','Elayne Cesare','314-801-0582',30)</v>
      </c>
    </row>
    <row r="231" spans="2:18" x14ac:dyDescent="0.25">
      <c r="B231">
        <v>228</v>
      </c>
      <c r="D231" t="s">
        <v>429</v>
      </c>
      <c r="G231" t="s">
        <v>1191</v>
      </c>
      <c r="H231" t="s">
        <v>1196</v>
      </c>
      <c r="I231" t="s">
        <v>1202</v>
      </c>
      <c r="J231" t="s">
        <v>818</v>
      </c>
      <c r="L231" t="s">
        <v>345</v>
      </c>
      <c r="M231">
        <v>30</v>
      </c>
      <c r="N231">
        <f t="shared" ref="N231" si="63">M231+4</f>
        <v>34</v>
      </c>
      <c r="O231" s="15" t="s">
        <v>404</v>
      </c>
      <c r="P231" s="11" t="s">
        <v>406</v>
      </c>
      <c r="Q231" s="11" t="s">
        <v>1124</v>
      </c>
      <c r="R231" t="str">
        <f t="shared" si="35"/>
        <v>INTO MEDICAL_HISTORY VALUES (228,TO_DATE('2010-8-12','YYYY,MM,DD'),'Gillette Stadium','Esterfort Hospital','Shoulder separation  ','Moses Makin','817-831-5920',30)</v>
      </c>
    </row>
    <row r="232" spans="2:18" x14ac:dyDescent="0.25">
      <c r="B232">
        <v>229</v>
      </c>
      <c r="D232" t="s">
        <v>438</v>
      </c>
      <c r="G232" t="s">
        <v>1192</v>
      </c>
      <c r="H232" t="s">
        <v>1196</v>
      </c>
      <c r="I232" t="s">
        <v>1203</v>
      </c>
      <c r="J232" t="s">
        <v>819</v>
      </c>
      <c r="L232" t="s">
        <v>346</v>
      </c>
      <c r="M232">
        <v>30</v>
      </c>
      <c r="N232">
        <f t="shared" ref="N232" si="64">M232+4</f>
        <v>34</v>
      </c>
      <c r="O232" s="15" t="s">
        <v>410</v>
      </c>
      <c r="P232" s="11" t="s">
        <v>407</v>
      </c>
      <c r="Q232" s="11" t="s">
        <v>1125</v>
      </c>
      <c r="R232" t="str">
        <f t="shared" si="35"/>
        <v>INTO MEDICAL_HISTORY VALUES (229,TO_DATE('2011-10-7','YYYY,MM,DD'),'Heinz Field','Mormarsh Hospital','Concussion   ','Lucila Riddle','301-837-1744',30)</v>
      </c>
    </row>
    <row r="233" spans="2:18" x14ac:dyDescent="0.25">
      <c r="B233">
        <v>230</v>
      </c>
      <c r="D233" t="s">
        <v>455</v>
      </c>
      <c r="G233" t="s">
        <v>1193</v>
      </c>
      <c r="H233" t="s">
        <v>1196</v>
      </c>
      <c r="I233" t="s">
        <v>1203</v>
      </c>
      <c r="J233" t="s">
        <v>820</v>
      </c>
      <c r="L233" t="s">
        <v>355</v>
      </c>
      <c r="M233">
        <v>30</v>
      </c>
      <c r="N233">
        <f t="shared" ref="N233:N267" si="65">M233+4</f>
        <v>34</v>
      </c>
      <c r="O233" s="15" t="s">
        <v>407</v>
      </c>
      <c r="P233" s="11" t="s">
        <v>741</v>
      </c>
      <c r="Q233" s="11" t="s">
        <v>1128</v>
      </c>
      <c r="R233" t="str">
        <f t="shared" si="35"/>
        <v>INTO MEDICAL_HISTORY VALUES (230,TO_DATE('2012-7-21','YYYY,MM,DD'),'Lambeau Field','Rosemere Hospital','Concussion   ','Takisha Crispin','314-801-0658',30)</v>
      </c>
    </row>
    <row r="234" spans="2:18" x14ac:dyDescent="0.25">
      <c r="B234">
        <v>231</v>
      </c>
      <c r="D234" t="s">
        <v>1204</v>
      </c>
      <c r="G234" t="s">
        <v>1194</v>
      </c>
      <c r="H234" t="s">
        <v>1196</v>
      </c>
      <c r="I234" t="s">
        <v>1199</v>
      </c>
      <c r="J234" t="s">
        <v>821</v>
      </c>
      <c r="L234" t="s">
        <v>356</v>
      </c>
      <c r="M234">
        <v>30</v>
      </c>
      <c r="N234">
        <f t="shared" si="65"/>
        <v>34</v>
      </c>
      <c r="O234" s="15" t="s">
        <v>404</v>
      </c>
      <c r="P234" s="11" t="s">
        <v>402</v>
      </c>
      <c r="Q234" s="11" t="s">
        <v>1128</v>
      </c>
      <c r="R234" t="str">
        <f t="shared" si="35"/>
        <v>INTO MEDICAL_HISTORY VALUES (231,TO_DATE('2012-8-4','YYYY,MM,DD'),'Levis Stadium','Morview Hospital','Torn meniscus  ','Tiffany Lebleu','314-801-0788',30)</v>
      </c>
    </row>
    <row r="235" spans="2:18" x14ac:dyDescent="0.25">
      <c r="B235">
        <v>232</v>
      </c>
      <c r="D235" t="s">
        <v>451</v>
      </c>
      <c r="G235" t="s">
        <v>1175</v>
      </c>
      <c r="H235" t="s">
        <v>1196</v>
      </c>
      <c r="I235" t="s">
        <v>1200</v>
      </c>
      <c r="J235" t="s">
        <v>791</v>
      </c>
      <c r="L235" t="s">
        <v>353</v>
      </c>
      <c r="M235">
        <v>30</v>
      </c>
      <c r="N235">
        <f t="shared" si="65"/>
        <v>34</v>
      </c>
      <c r="O235" s="15" t="s">
        <v>402</v>
      </c>
      <c r="P235" s="11" t="s">
        <v>410</v>
      </c>
      <c r="Q235" s="11" t="s">
        <v>1126</v>
      </c>
      <c r="R235" t="str">
        <f t="shared" si="35"/>
        <v>INTO MEDICAL_HISTORY VALUES (232,TO_DATE('2013-4-10','YYYY,MM,DD'),'Lincoln Financial Field','Morcliff Hospital','Ankle sprains and strains','Lorine Mok','618-935-3017',30)</v>
      </c>
    </row>
    <row r="236" spans="2:18" x14ac:dyDescent="0.25">
      <c r="B236">
        <v>233</v>
      </c>
      <c r="D236" t="s">
        <v>443</v>
      </c>
      <c r="G236" t="s">
        <v>1176</v>
      </c>
      <c r="H236" t="s">
        <v>1196</v>
      </c>
      <c r="I236" t="s">
        <v>1198</v>
      </c>
      <c r="J236" t="s">
        <v>792</v>
      </c>
      <c r="L236" t="s">
        <v>354</v>
      </c>
      <c r="M236">
        <v>31</v>
      </c>
      <c r="N236">
        <f t="shared" si="65"/>
        <v>35</v>
      </c>
      <c r="O236" s="15" t="s">
        <v>400</v>
      </c>
      <c r="P236" s="11" t="s">
        <v>402</v>
      </c>
      <c r="Q236" s="11" t="s">
        <v>1122</v>
      </c>
      <c r="R236" t="str">
        <f t="shared" si="35"/>
        <v>INTO MEDICAL_HISTORY VALUES (233,TO_DATE('2008-9-4','YYYY,MM,DD'),'LP Field','Woodwyn Hospital','MCL injuries  ','Wiley Carrera','314-801-0582',31)</v>
      </c>
    </row>
    <row r="237" spans="2:18" x14ac:dyDescent="0.25">
      <c r="B237">
        <v>234</v>
      </c>
      <c r="D237" t="s">
        <v>441</v>
      </c>
      <c r="G237" t="s">
        <v>1177</v>
      </c>
      <c r="H237" t="s">
        <v>1196</v>
      </c>
      <c r="I237" t="s">
        <v>1201</v>
      </c>
      <c r="J237" t="s">
        <v>793</v>
      </c>
      <c r="L237" t="s">
        <v>345</v>
      </c>
      <c r="M237">
        <v>31</v>
      </c>
      <c r="N237">
        <f t="shared" si="65"/>
        <v>35</v>
      </c>
      <c r="O237" s="15" t="s">
        <v>410</v>
      </c>
      <c r="P237" s="11" t="s">
        <v>405</v>
      </c>
      <c r="Q237" s="11" t="s">
        <v>1122</v>
      </c>
      <c r="R237" t="str">
        <f t="shared" si="35"/>
        <v>INTO MEDICAL_HISTORY VALUES (234,TO_DATE('2008-10-6','YYYY,MM,DD'),'Lucas Oil Stadium','Ironwheat Hospital','Torn hamstrings  ','Cherly Lastinger','817-831-5920',31)</v>
      </c>
    </row>
    <row r="238" spans="2:18" x14ac:dyDescent="0.25">
      <c r="B238">
        <v>235</v>
      </c>
      <c r="D238" t="s">
        <v>1207</v>
      </c>
      <c r="G238" t="s">
        <v>1178</v>
      </c>
      <c r="H238" t="s">
        <v>1196</v>
      </c>
      <c r="I238" t="s">
        <v>1197</v>
      </c>
      <c r="J238" t="s">
        <v>794</v>
      </c>
      <c r="L238" t="s">
        <v>346</v>
      </c>
      <c r="M238">
        <v>31</v>
      </c>
      <c r="N238">
        <f t="shared" si="65"/>
        <v>35</v>
      </c>
      <c r="O238" s="15" t="s">
        <v>410</v>
      </c>
      <c r="P238" s="11" t="s">
        <v>408</v>
      </c>
      <c r="Q238" s="11" t="s">
        <v>1122</v>
      </c>
      <c r="R238" t="str">
        <f t="shared" si="35"/>
        <v>INTO MEDICAL_HISTORY VALUES (235,TO_DATE('2008-10-11','YYYY,MM,DD'),'M andT Bank Stadium','Havenbridge Hospital','ACL injuries  ','Katerine Mcmillon','301-837-1744',31)</v>
      </c>
    </row>
    <row r="239" spans="2:18" x14ac:dyDescent="0.25">
      <c r="B239">
        <v>236</v>
      </c>
      <c r="D239" t="s">
        <v>1156</v>
      </c>
      <c r="G239" t="s">
        <v>1179</v>
      </c>
      <c r="H239" t="s">
        <v>1196</v>
      </c>
      <c r="I239" t="s">
        <v>1203</v>
      </c>
      <c r="J239" t="s">
        <v>795</v>
      </c>
      <c r="L239" t="s">
        <v>355</v>
      </c>
      <c r="M239">
        <v>31</v>
      </c>
      <c r="N239">
        <f t="shared" si="65"/>
        <v>35</v>
      </c>
      <c r="O239" s="15" t="s">
        <v>409</v>
      </c>
      <c r="P239" s="11" t="s">
        <v>402</v>
      </c>
      <c r="Q239" s="11" t="s">
        <v>1123</v>
      </c>
      <c r="R239" t="str">
        <f t="shared" si="35"/>
        <v>INTO MEDICAL_HISTORY VALUES (236,TO_DATE('2009-5-4','YYYY,MM,DD'),'MetLife Stadium','Brightbutter Hospital','Concussion   ','Raeann Prosser','314-801-0658',31)</v>
      </c>
    </row>
    <row r="240" spans="2:18" x14ac:dyDescent="0.25">
      <c r="B240">
        <v>237</v>
      </c>
      <c r="D240" t="s">
        <v>1205</v>
      </c>
      <c r="G240" t="s">
        <v>1180</v>
      </c>
      <c r="H240" t="s">
        <v>1196</v>
      </c>
      <c r="I240" t="s">
        <v>1198</v>
      </c>
      <c r="J240" t="s">
        <v>796</v>
      </c>
      <c r="L240" t="s">
        <v>349</v>
      </c>
      <c r="M240">
        <v>31</v>
      </c>
      <c r="N240">
        <f t="shared" si="65"/>
        <v>35</v>
      </c>
      <c r="O240" s="15" t="s">
        <v>410</v>
      </c>
      <c r="P240" s="11" t="s">
        <v>407</v>
      </c>
      <c r="Q240" s="11" t="s">
        <v>1124</v>
      </c>
      <c r="R240" t="str">
        <f t="shared" si="35"/>
        <v>INTO MEDICAL_HISTORY VALUES (237,TO_DATE('2010-10-7','YYYY,MM,DD'),'TCF Bank Stadium','Violetholt Hospital','MCL injuries  ','Teressa Macinnis','301-837-1546',31)</v>
      </c>
    </row>
    <row r="241" spans="2:18" x14ac:dyDescent="0.25">
      <c r="B241">
        <v>238</v>
      </c>
      <c r="D241" t="s">
        <v>440</v>
      </c>
      <c r="G241" t="s">
        <v>1181</v>
      </c>
      <c r="H241" t="s">
        <v>1196</v>
      </c>
      <c r="I241" t="s">
        <v>1200</v>
      </c>
      <c r="J241" t="s">
        <v>797</v>
      </c>
      <c r="L241" t="s">
        <v>350</v>
      </c>
      <c r="M241">
        <v>31</v>
      </c>
      <c r="N241">
        <f t="shared" si="65"/>
        <v>35</v>
      </c>
      <c r="O241" s="15" t="s">
        <v>410</v>
      </c>
      <c r="P241" s="11" t="s">
        <v>724</v>
      </c>
      <c r="Q241" s="11" t="s">
        <v>1125</v>
      </c>
      <c r="R241" t="str">
        <f t="shared" si="35"/>
        <v>INTO MEDICAL_HISTORY VALUES (238,TO_DATE('2011-10-20','YYYY,MM,DD'),'NRG Stadium','Redmage Hospital','Ankle sprains and strains','Armandina Leary','314-801-0587',31)</v>
      </c>
    </row>
    <row r="242" spans="2:18" x14ac:dyDescent="0.25">
      <c r="B242">
        <v>239</v>
      </c>
      <c r="D242" t="s">
        <v>1206</v>
      </c>
      <c r="G242" t="s">
        <v>1182</v>
      </c>
      <c r="H242" t="s">
        <v>1196</v>
      </c>
      <c r="I242" t="s">
        <v>1197</v>
      </c>
      <c r="J242" t="s">
        <v>798</v>
      </c>
      <c r="L242" t="s">
        <v>351</v>
      </c>
      <c r="M242">
        <v>31</v>
      </c>
      <c r="N242">
        <f t="shared" si="65"/>
        <v>35</v>
      </c>
      <c r="O242" s="15" t="s">
        <v>406</v>
      </c>
      <c r="P242" s="11" t="s">
        <v>726</v>
      </c>
      <c r="Q242" s="11" t="s">
        <v>1126</v>
      </c>
      <c r="R242" t="str">
        <f t="shared" si="35"/>
        <v>INTO MEDICAL_HISTORY VALUES (239,TO_DATE('2013-12-23','YYYY,MM,DD'),'O.com Coliseum','Woodrock Hospital','ACL injuries  ','Jodi Zhu','618-935-3005',31)</v>
      </c>
    </row>
    <row r="243" spans="2:18" x14ac:dyDescent="0.25">
      <c r="B243">
        <v>240</v>
      </c>
      <c r="D243" t="s">
        <v>434</v>
      </c>
      <c r="G243" t="s">
        <v>1183</v>
      </c>
      <c r="H243" t="s">
        <v>1196</v>
      </c>
      <c r="I243" t="s">
        <v>1203</v>
      </c>
      <c r="J243" t="s">
        <v>799</v>
      </c>
      <c r="L243" t="s">
        <v>352</v>
      </c>
      <c r="M243">
        <v>32</v>
      </c>
      <c r="N243">
        <f t="shared" si="65"/>
        <v>36</v>
      </c>
      <c r="O243" s="15" t="s">
        <v>409</v>
      </c>
      <c r="P243" s="11" t="s">
        <v>742</v>
      </c>
      <c r="Q243" s="11" t="s">
        <v>1122</v>
      </c>
      <c r="R243" t="str">
        <f t="shared" si="35"/>
        <v>INTO MEDICAL_HISTORY VALUES (240,TO_DATE('2008-5-31','YYYY,MM,DD'),'Paul Brown Stadium','Snowspring Hospital','Concussion   ','Maurine Pinney','618-935-3010',32)</v>
      </c>
    </row>
    <row r="244" spans="2:18" x14ac:dyDescent="0.25">
      <c r="B244">
        <v>241</v>
      </c>
      <c r="D244" t="s">
        <v>446</v>
      </c>
      <c r="G244" t="s">
        <v>1184</v>
      </c>
      <c r="H244" t="s">
        <v>1196</v>
      </c>
      <c r="I244" t="s">
        <v>1201</v>
      </c>
      <c r="J244" t="s">
        <v>800</v>
      </c>
      <c r="L244" t="s">
        <v>353</v>
      </c>
      <c r="M244">
        <v>32</v>
      </c>
      <c r="N244">
        <f t="shared" si="65"/>
        <v>36</v>
      </c>
      <c r="O244" s="15" t="s">
        <v>407</v>
      </c>
      <c r="P244" s="11" t="s">
        <v>740</v>
      </c>
      <c r="Q244" s="11" t="s">
        <v>1122</v>
      </c>
      <c r="R244" t="str">
        <f t="shared" si="35"/>
        <v>INTO MEDICAL_HISTORY VALUES (241,TO_DATE('2008-7-19','YYYY,MM,DD'),'Qualcomm Stadium','Highgate Hospital','Torn hamstrings  ','Janean Yoshimura','618-935-3017',32)</v>
      </c>
    </row>
    <row r="245" spans="2:18" x14ac:dyDescent="0.25">
      <c r="B245">
        <v>242</v>
      </c>
      <c r="D245" t="s">
        <v>425</v>
      </c>
      <c r="G245" t="s">
        <v>1185</v>
      </c>
      <c r="H245" t="s">
        <v>1196</v>
      </c>
      <c r="I245" t="s">
        <v>1199</v>
      </c>
      <c r="J245" t="s">
        <v>801</v>
      </c>
      <c r="L245" t="s">
        <v>354</v>
      </c>
      <c r="M245">
        <v>32</v>
      </c>
      <c r="N245">
        <f t="shared" si="65"/>
        <v>36</v>
      </c>
      <c r="O245" s="15" t="s">
        <v>407</v>
      </c>
      <c r="P245" s="11" t="s">
        <v>736</v>
      </c>
      <c r="Q245" s="11" t="s">
        <v>1124</v>
      </c>
      <c r="R245" t="str">
        <f t="shared" si="35"/>
        <v>INTO MEDICAL_HISTORY VALUES (242,TO_DATE('2010-7-26','YYYY,MM,DD'),'Ralph Wilson Stadium','Rosefort Hospital','Torn meniscus  ','Lilla Cheney','314-801-0582',32)</v>
      </c>
    </row>
    <row r="246" spans="2:18" x14ac:dyDescent="0.25">
      <c r="B246">
        <v>243</v>
      </c>
      <c r="D246" t="s">
        <v>463</v>
      </c>
      <c r="G246" t="s">
        <v>1186</v>
      </c>
      <c r="H246" t="s">
        <v>1196</v>
      </c>
      <c r="I246" t="s">
        <v>1198</v>
      </c>
      <c r="J246" t="s">
        <v>802</v>
      </c>
      <c r="L246" t="s">
        <v>345</v>
      </c>
      <c r="M246">
        <v>32</v>
      </c>
      <c r="N246">
        <f t="shared" si="65"/>
        <v>36</v>
      </c>
      <c r="O246" s="15" t="s">
        <v>401</v>
      </c>
      <c r="P246" s="11" t="s">
        <v>1127</v>
      </c>
      <c r="Q246" s="11" t="s">
        <v>1128</v>
      </c>
      <c r="R246" t="str">
        <f t="shared" si="35"/>
        <v>INTO MEDICAL_HISTORY VALUES (243,TO_DATE('2012-1-27','YYYY,MM,DD'),'Raymond James Stadium','Dragonbush Hospital','MCL injuries  ','Marquerite Peavey','817-831-5920',32)</v>
      </c>
    </row>
    <row r="247" spans="2:18" x14ac:dyDescent="0.25">
      <c r="B247">
        <v>244</v>
      </c>
      <c r="D247" t="s">
        <v>452</v>
      </c>
      <c r="G247" t="s">
        <v>1187</v>
      </c>
      <c r="H247" t="s">
        <v>1196</v>
      </c>
      <c r="I247" t="s">
        <v>1197</v>
      </c>
      <c r="J247" t="s">
        <v>803</v>
      </c>
      <c r="L247" t="s">
        <v>349</v>
      </c>
      <c r="M247">
        <v>32</v>
      </c>
      <c r="N247">
        <f t="shared" si="65"/>
        <v>36</v>
      </c>
      <c r="O247" s="15" t="s">
        <v>403</v>
      </c>
      <c r="P247" s="11" t="s">
        <v>741</v>
      </c>
      <c r="Q247" s="11" t="s">
        <v>1128</v>
      </c>
      <c r="R247" t="str">
        <f t="shared" si="35"/>
        <v>INTO MEDICAL_HISTORY VALUES (244,TO_DATE('2012-3-21','YYYY,MM,DD'),'Soldier Field','Bywind Hospital','ACL injuries  ','Desirae Settle','301-837-1546',32)</v>
      </c>
    </row>
    <row r="248" spans="2:18" x14ac:dyDescent="0.25">
      <c r="B248">
        <v>245</v>
      </c>
      <c r="D248" t="s">
        <v>1169</v>
      </c>
      <c r="G248" t="s">
        <v>1188</v>
      </c>
      <c r="H248" t="s">
        <v>1196</v>
      </c>
      <c r="I248" t="s">
        <v>1200</v>
      </c>
      <c r="J248" t="s">
        <v>804</v>
      </c>
      <c r="L248" t="s">
        <v>350</v>
      </c>
      <c r="M248">
        <v>32</v>
      </c>
      <c r="N248">
        <f t="shared" si="65"/>
        <v>36</v>
      </c>
      <c r="O248" s="15" t="s">
        <v>399</v>
      </c>
      <c r="P248" s="11" t="s">
        <v>410</v>
      </c>
      <c r="Q248" s="11" t="s">
        <v>1129</v>
      </c>
      <c r="R248" t="str">
        <f t="shared" si="35"/>
        <v>INTO MEDICAL_HISTORY VALUES (245,TO_DATE('2014-2-10','YYYY,MM,DD'),'Sports Authority Field','Lightcourt Hospital','Ankle sprains and strains','Terry Dahlke','314-801-0587',32)</v>
      </c>
    </row>
    <row r="249" spans="2:18" x14ac:dyDescent="0.25">
      <c r="B249">
        <v>246</v>
      </c>
      <c r="D249" t="s">
        <v>427</v>
      </c>
      <c r="G249" t="s">
        <v>1189</v>
      </c>
      <c r="H249" t="s">
        <v>1196</v>
      </c>
      <c r="I249" t="s">
        <v>1197</v>
      </c>
      <c r="J249" t="s">
        <v>805</v>
      </c>
      <c r="L249" t="s">
        <v>351</v>
      </c>
      <c r="M249">
        <v>32</v>
      </c>
      <c r="N249">
        <f t="shared" si="65"/>
        <v>36</v>
      </c>
      <c r="O249" s="15" t="s">
        <v>405</v>
      </c>
      <c r="P249" s="11" t="s">
        <v>410</v>
      </c>
      <c r="Q249" s="11" t="s">
        <v>1129</v>
      </c>
      <c r="R249" t="str">
        <f t="shared" si="35"/>
        <v>INTO MEDICAL_HISTORY VALUES (246,TO_DATE('2014-6-10','YYYY,MM,DD'),'Sun Life Stadium','Corkeep Hospital','ACL injuries  ','Dexter Minger','618-935-3005',32)</v>
      </c>
    </row>
    <row r="250" spans="2:18" x14ac:dyDescent="0.25">
      <c r="B250">
        <v>247</v>
      </c>
      <c r="D250" t="s">
        <v>1172</v>
      </c>
      <c r="G250" t="s">
        <v>1190</v>
      </c>
      <c r="H250" t="s">
        <v>1196</v>
      </c>
      <c r="I250" t="s">
        <v>1203</v>
      </c>
      <c r="J250" t="s">
        <v>806</v>
      </c>
      <c r="L250" t="s">
        <v>352</v>
      </c>
      <c r="M250">
        <v>32</v>
      </c>
      <c r="N250">
        <f t="shared" si="65"/>
        <v>36</v>
      </c>
      <c r="O250" s="15" t="s">
        <v>407</v>
      </c>
      <c r="P250" s="11" t="s">
        <v>1127</v>
      </c>
      <c r="Q250" s="11" t="s">
        <v>1129</v>
      </c>
      <c r="R250" t="str">
        <f t="shared" si="35"/>
        <v>INTO MEDICAL_HISTORY VALUES (247,TO_DATE('2014-7-27','YYYY,MM,DD'),'Superdome','Blackbridge Hospital','Concussion   ','Halley Higginson','618-935-3010',32)</v>
      </c>
    </row>
    <row r="251" spans="2:18" x14ac:dyDescent="0.25">
      <c r="B251">
        <v>248</v>
      </c>
      <c r="D251" t="s">
        <v>464</v>
      </c>
      <c r="G251" t="s">
        <v>1191</v>
      </c>
      <c r="H251" t="s">
        <v>1196</v>
      </c>
      <c r="I251" t="s">
        <v>1198</v>
      </c>
      <c r="J251" t="s">
        <v>807</v>
      </c>
      <c r="L251" t="s">
        <v>353</v>
      </c>
      <c r="M251">
        <v>33</v>
      </c>
      <c r="N251">
        <f t="shared" si="65"/>
        <v>37</v>
      </c>
      <c r="O251" s="15" t="s">
        <v>403</v>
      </c>
      <c r="P251" s="11" t="s">
        <v>734</v>
      </c>
      <c r="Q251" s="11" t="s">
        <v>1123</v>
      </c>
      <c r="R251" t="str">
        <f t="shared" si="35"/>
        <v>INTO MEDICAL_HISTORY VALUES (248,TO_DATE('2009-3-28','YYYY,MM,DD'),'University of Phoenix Stadium','Esterfort Hospital','MCL injuries  ','Gale Heth','618-935-3017',33)</v>
      </c>
    </row>
    <row r="252" spans="2:18" x14ac:dyDescent="0.25">
      <c r="B252">
        <v>249</v>
      </c>
      <c r="D252" t="s">
        <v>445</v>
      </c>
      <c r="G252" t="s">
        <v>1192</v>
      </c>
      <c r="H252" t="s">
        <v>1196</v>
      </c>
      <c r="I252" t="s">
        <v>1203</v>
      </c>
      <c r="J252" t="s">
        <v>808</v>
      </c>
      <c r="L252" t="s">
        <v>354</v>
      </c>
      <c r="M252">
        <v>33</v>
      </c>
      <c r="N252">
        <f t="shared" si="65"/>
        <v>37</v>
      </c>
      <c r="O252" s="15" t="s">
        <v>399</v>
      </c>
      <c r="P252" s="11" t="s">
        <v>734</v>
      </c>
      <c r="Q252" s="11" t="s">
        <v>1124</v>
      </c>
      <c r="R252" t="str">
        <f t="shared" si="35"/>
        <v>INTO MEDICAL_HISTORY VALUES (249,TO_DATE('2010-2-28','YYYY,MM,DD'),'Arrowhead Stadium','Mormarsh Hospital','Concussion   ','Kina Montoro','314-801-0582',33)</v>
      </c>
    </row>
    <row r="253" spans="2:18" x14ac:dyDescent="0.25">
      <c r="B253">
        <v>250</v>
      </c>
      <c r="D253" t="s">
        <v>1208</v>
      </c>
      <c r="G253" t="s">
        <v>1193</v>
      </c>
      <c r="H253" t="s">
        <v>1196</v>
      </c>
      <c r="I253" t="s">
        <v>1203</v>
      </c>
      <c r="J253" t="s">
        <v>809</v>
      </c>
      <c r="L253" t="s">
        <v>345</v>
      </c>
      <c r="M253">
        <v>33</v>
      </c>
      <c r="N253">
        <f t="shared" si="65"/>
        <v>37</v>
      </c>
      <c r="O253" s="15" t="s">
        <v>407</v>
      </c>
      <c r="P253" s="11" t="s">
        <v>402</v>
      </c>
      <c r="Q253" s="11" t="s">
        <v>1124</v>
      </c>
      <c r="R253" t="str">
        <f t="shared" si="35"/>
        <v>INTO MEDICAL_HISTORY VALUES (250,TO_DATE('2010-7-4','YYYY,MM,DD'),'AT and T Stadium','Rosemere Hospital','Concussion   ','Dedra Blanck','817-831-5920',33)</v>
      </c>
    </row>
    <row r="254" spans="2:18" x14ac:dyDescent="0.25">
      <c r="B254">
        <v>251</v>
      </c>
      <c r="D254" t="s">
        <v>460</v>
      </c>
      <c r="G254" t="s">
        <v>1194</v>
      </c>
      <c r="H254" t="s">
        <v>1196</v>
      </c>
      <c r="I254" t="s">
        <v>1199</v>
      </c>
      <c r="J254" t="s">
        <v>810</v>
      </c>
      <c r="L254" t="s">
        <v>346</v>
      </c>
      <c r="M254">
        <v>33</v>
      </c>
      <c r="N254">
        <f t="shared" si="65"/>
        <v>37</v>
      </c>
      <c r="O254" s="15" t="s">
        <v>404</v>
      </c>
      <c r="P254" s="11" t="s">
        <v>406</v>
      </c>
      <c r="Q254" s="11" t="s">
        <v>1124</v>
      </c>
      <c r="R254" t="str">
        <f t="shared" si="35"/>
        <v>INTO MEDICAL_HISTORY VALUES (251,TO_DATE('2010-8-12','YYYY,MM,DD'),'Bank of America Stadium','Morview Hospital','Torn meniscus  ','Ouida Vance','301-837-1744',33)</v>
      </c>
    </row>
    <row r="255" spans="2:18" x14ac:dyDescent="0.25">
      <c r="B255">
        <v>252</v>
      </c>
      <c r="D255" t="s">
        <v>469</v>
      </c>
      <c r="G255" t="s">
        <v>1195</v>
      </c>
      <c r="H255" t="s">
        <v>1196</v>
      </c>
      <c r="I255" t="s">
        <v>1198</v>
      </c>
      <c r="J255" t="s">
        <v>811</v>
      </c>
      <c r="L255" t="s">
        <v>355</v>
      </c>
      <c r="M255">
        <v>33</v>
      </c>
      <c r="N255">
        <f t="shared" si="65"/>
        <v>37</v>
      </c>
      <c r="O255" s="15" t="s">
        <v>410</v>
      </c>
      <c r="P255" s="11" t="s">
        <v>407</v>
      </c>
      <c r="Q255" s="11" t="s">
        <v>1125</v>
      </c>
      <c r="R255" t="str">
        <f t="shared" si="35"/>
        <v>INTO MEDICAL_HISTORY VALUES (252,TO_DATE('2011-10-7','YYYY,MM,DD'),'CenturyLink Field','Blueoak Hospital','MCL injuries  ','Carlee Wilkens','314-801-0658',33)</v>
      </c>
    </row>
    <row r="256" spans="2:18" x14ac:dyDescent="0.25">
      <c r="B256">
        <v>253</v>
      </c>
      <c r="D256" t="s">
        <v>465</v>
      </c>
      <c r="G256" t="s">
        <v>1185</v>
      </c>
      <c r="H256" t="s">
        <v>1196</v>
      </c>
      <c r="I256" t="s">
        <v>1197</v>
      </c>
      <c r="J256" t="s">
        <v>812</v>
      </c>
      <c r="L256" t="s">
        <v>349</v>
      </c>
      <c r="M256">
        <v>33</v>
      </c>
      <c r="N256">
        <f t="shared" si="65"/>
        <v>37</v>
      </c>
      <c r="O256" s="15" t="s">
        <v>407</v>
      </c>
      <c r="P256" s="11" t="s">
        <v>741</v>
      </c>
      <c r="Q256" s="11" t="s">
        <v>1128</v>
      </c>
      <c r="R256" t="str">
        <f t="shared" si="35"/>
        <v>INTO MEDICAL_HISTORY VALUES (253,TO_DATE('2012-7-21','YYYY,MM,DD'),'Edward Jones Dome','Rosefort Hospital','ACL injuries  ','Johana Saur','301-837-1546',33)</v>
      </c>
    </row>
    <row r="257" spans="2:18" x14ac:dyDescent="0.25">
      <c r="B257">
        <v>254</v>
      </c>
      <c r="D257" t="s">
        <v>1144</v>
      </c>
      <c r="G257" t="s">
        <v>1186</v>
      </c>
      <c r="H257" t="s">
        <v>1196</v>
      </c>
      <c r="I257" t="s">
        <v>1200</v>
      </c>
      <c r="J257" t="s">
        <v>813</v>
      </c>
      <c r="L257" t="s">
        <v>350</v>
      </c>
      <c r="M257">
        <v>33</v>
      </c>
      <c r="N257">
        <f t="shared" si="65"/>
        <v>37</v>
      </c>
      <c r="O257" s="15" t="s">
        <v>404</v>
      </c>
      <c r="P257" s="11" t="s">
        <v>402</v>
      </c>
      <c r="Q257" s="11" t="s">
        <v>1128</v>
      </c>
      <c r="R257" t="str">
        <f t="shared" si="35"/>
        <v>INTO MEDICAL_HISTORY VALUES (254,TO_DATE('2012-8-4','YYYY,MM,DD'),'EverBank Field','Dragonbush Hospital','Ankle sprains and strains','Hassie Main','314-801-0587',33)</v>
      </c>
    </row>
    <row r="258" spans="2:18" x14ac:dyDescent="0.25">
      <c r="B258">
        <v>255</v>
      </c>
      <c r="D258" t="s">
        <v>1146</v>
      </c>
      <c r="G258" t="s">
        <v>1187</v>
      </c>
      <c r="H258" t="s">
        <v>1196</v>
      </c>
      <c r="I258" t="s">
        <v>1199</v>
      </c>
      <c r="J258" t="s">
        <v>814</v>
      </c>
      <c r="L258" t="s">
        <v>351</v>
      </c>
      <c r="M258">
        <v>33</v>
      </c>
      <c r="N258">
        <f t="shared" si="65"/>
        <v>37</v>
      </c>
      <c r="O258" s="15" t="s">
        <v>402</v>
      </c>
      <c r="P258" s="11" t="s">
        <v>410</v>
      </c>
      <c r="Q258" s="11" t="s">
        <v>1126</v>
      </c>
      <c r="R258" t="str">
        <f t="shared" si="35"/>
        <v>INTO MEDICAL_HISTORY VALUES (255,TO_DATE('2013-4-10','YYYY,MM,DD'),'FedEx Field','Bywind Hospital','Torn meniscus  ','Beryl Knobel','618-935-3005',33)</v>
      </c>
    </row>
    <row r="259" spans="2:18" x14ac:dyDescent="0.25">
      <c r="B259">
        <v>256</v>
      </c>
      <c r="D259" t="s">
        <v>436</v>
      </c>
      <c r="G259" t="s">
        <v>1188</v>
      </c>
      <c r="H259" t="s">
        <v>1196</v>
      </c>
      <c r="I259" t="s">
        <v>1198</v>
      </c>
      <c r="J259" t="s">
        <v>815</v>
      </c>
      <c r="L259" t="s">
        <v>352</v>
      </c>
      <c r="M259">
        <v>34</v>
      </c>
      <c r="N259">
        <f t="shared" si="65"/>
        <v>38</v>
      </c>
      <c r="O259" s="15" t="s">
        <v>403</v>
      </c>
      <c r="P259" s="11" t="s">
        <v>734</v>
      </c>
      <c r="Q259" s="11" t="s">
        <v>1123</v>
      </c>
      <c r="R259" t="str">
        <f t="shared" si="35"/>
        <v>INTO MEDICAL_HISTORY VALUES (256,TO_DATE('2009-3-28','YYYY,MM,DD'),'FirstEnergy Stadium','Lightcourt Hospital','MCL injuries  ','Patty Blackmore','618-935-3010',34)</v>
      </c>
    </row>
    <row r="260" spans="2:18" x14ac:dyDescent="0.25">
      <c r="B260">
        <v>257</v>
      </c>
      <c r="D260" t="s">
        <v>453</v>
      </c>
      <c r="G260" t="s">
        <v>1189</v>
      </c>
      <c r="H260" t="s">
        <v>1196</v>
      </c>
      <c r="I260" t="s">
        <v>1197</v>
      </c>
      <c r="J260" t="s">
        <v>816</v>
      </c>
      <c r="L260" t="s">
        <v>353</v>
      </c>
      <c r="M260">
        <v>34</v>
      </c>
      <c r="N260">
        <f t="shared" si="65"/>
        <v>38</v>
      </c>
      <c r="O260" s="15" t="s">
        <v>399</v>
      </c>
      <c r="P260" s="11" t="s">
        <v>734</v>
      </c>
      <c r="Q260" s="11" t="s">
        <v>1124</v>
      </c>
      <c r="R260" t="str">
        <f t="shared" si="35"/>
        <v>INTO MEDICAL_HISTORY VALUES (257,TO_DATE('2010-2-28','YYYY,MM,DD'),'Ford Field','Corkeep Hospital','ACL injuries  ','Desire Lebouef','618-935-3017',34)</v>
      </c>
    </row>
    <row r="261" spans="2:18" x14ac:dyDescent="0.25">
      <c r="B261">
        <v>258</v>
      </c>
      <c r="D261" t="s">
        <v>458</v>
      </c>
      <c r="G261" t="s">
        <v>1190</v>
      </c>
      <c r="H261" t="s">
        <v>1196</v>
      </c>
      <c r="I261" t="s">
        <v>1197</v>
      </c>
      <c r="J261" t="s">
        <v>817</v>
      </c>
      <c r="L261" t="s">
        <v>354</v>
      </c>
      <c r="M261">
        <v>34</v>
      </c>
      <c r="N261">
        <f t="shared" si="65"/>
        <v>38</v>
      </c>
      <c r="O261" s="15" t="s">
        <v>407</v>
      </c>
      <c r="P261" s="11" t="s">
        <v>402</v>
      </c>
      <c r="Q261" s="11" t="s">
        <v>1124</v>
      </c>
      <c r="R261" t="str">
        <f t="shared" ref="R261:R324" si="66">"INTO MEDICAL_HISTORY VALUES ("&amp;B261&amp;",TO_DATE('"&amp;Q261&amp;"-"&amp;O261&amp;"-"&amp;P261&amp;"','YYYY,MM,DD'),'"&amp;D261&amp;"','"&amp;G261&amp;" "&amp;H261&amp;"','"&amp;I261&amp;"','"&amp;J261&amp;"','"&amp;L261&amp;"',"&amp;M261&amp;")"</f>
        <v>INTO MEDICAL_HISTORY VALUES (258,TO_DATE('2010-7-4','YYYY,MM,DD'),'Georgia Dome','Blackbridge Hospital','ACL injuries  ','Elayne Cesare','314-801-0582',34)</v>
      </c>
    </row>
    <row r="262" spans="2:18" x14ac:dyDescent="0.25">
      <c r="B262">
        <v>259</v>
      </c>
      <c r="D262" t="s">
        <v>429</v>
      </c>
      <c r="G262" t="s">
        <v>1191</v>
      </c>
      <c r="H262" t="s">
        <v>1196</v>
      </c>
      <c r="I262" t="s">
        <v>1202</v>
      </c>
      <c r="J262" t="s">
        <v>818</v>
      </c>
      <c r="L262" t="s">
        <v>345</v>
      </c>
      <c r="M262">
        <v>34</v>
      </c>
      <c r="N262">
        <f t="shared" si="65"/>
        <v>38</v>
      </c>
      <c r="O262" s="15" t="s">
        <v>404</v>
      </c>
      <c r="P262" s="11" t="s">
        <v>406</v>
      </c>
      <c r="Q262" s="11" t="s">
        <v>1124</v>
      </c>
      <c r="R262" t="str">
        <f t="shared" si="66"/>
        <v>INTO MEDICAL_HISTORY VALUES (259,TO_DATE('2010-8-12','YYYY,MM,DD'),'Gillette Stadium','Esterfort Hospital','Shoulder separation  ','Moses Makin','817-831-5920',34)</v>
      </c>
    </row>
    <row r="263" spans="2:18" x14ac:dyDescent="0.25">
      <c r="B263">
        <v>260</v>
      </c>
      <c r="D263" t="s">
        <v>438</v>
      </c>
      <c r="G263" t="s">
        <v>1192</v>
      </c>
      <c r="H263" t="s">
        <v>1196</v>
      </c>
      <c r="I263" t="s">
        <v>1203</v>
      </c>
      <c r="J263" t="s">
        <v>819</v>
      </c>
      <c r="L263" t="s">
        <v>346</v>
      </c>
      <c r="M263">
        <v>34</v>
      </c>
      <c r="N263">
        <f t="shared" si="65"/>
        <v>38</v>
      </c>
      <c r="O263" s="15" t="s">
        <v>410</v>
      </c>
      <c r="P263" s="11" t="s">
        <v>407</v>
      </c>
      <c r="Q263" s="11" t="s">
        <v>1125</v>
      </c>
      <c r="R263" t="str">
        <f t="shared" si="66"/>
        <v>INTO MEDICAL_HISTORY VALUES (260,TO_DATE('2011-10-7','YYYY,MM,DD'),'Heinz Field','Mormarsh Hospital','Concussion   ','Lucila Riddle','301-837-1744',34)</v>
      </c>
    </row>
    <row r="264" spans="2:18" x14ac:dyDescent="0.25">
      <c r="B264">
        <v>261</v>
      </c>
      <c r="D264" t="s">
        <v>455</v>
      </c>
      <c r="G264" t="s">
        <v>1193</v>
      </c>
      <c r="H264" t="s">
        <v>1196</v>
      </c>
      <c r="I264" t="s">
        <v>1203</v>
      </c>
      <c r="J264" t="s">
        <v>820</v>
      </c>
      <c r="L264" t="s">
        <v>355</v>
      </c>
      <c r="M264">
        <v>34</v>
      </c>
      <c r="N264">
        <f t="shared" si="65"/>
        <v>38</v>
      </c>
      <c r="O264" s="15" t="s">
        <v>407</v>
      </c>
      <c r="P264" s="11" t="s">
        <v>741</v>
      </c>
      <c r="Q264" s="11" t="s">
        <v>1128</v>
      </c>
      <c r="R264" t="str">
        <f t="shared" si="66"/>
        <v>INTO MEDICAL_HISTORY VALUES (261,TO_DATE('2012-7-21','YYYY,MM,DD'),'Lambeau Field','Rosemere Hospital','Concussion   ','Takisha Crispin','314-801-0658',34)</v>
      </c>
    </row>
    <row r="265" spans="2:18" x14ac:dyDescent="0.25">
      <c r="B265">
        <v>262</v>
      </c>
      <c r="D265" t="s">
        <v>1204</v>
      </c>
      <c r="G265" t="s">
        <v>1194</v>
      </c>
      <c r="H265" t="s">
        <v>1196</v>
      </c>
      <c r="I265" t="s">
        <v>1199</v>
      </c>
      <c r="J265" t="s">
        <v>821</v>
      </c>
      <c r="L265" t="s">
        <v>356</v>
      </c>
      <c r="M265">
        <v>34</v>
      </c>
      <c r="N265">
        <f t="shared" si="65"/>
        <v>38</v>
      </c>
      <c r="O265" s="15" t="s">
        <v>404</v>
      </c>
      <c r="P265" s="11" t="s">
        <v>402</v>
      </c>
      <c r="Q265" s="11" t="s">
        <v>1128</v>
      </c>
      <c r="R265" t="str">
        <f t="shared" si="66"/>
        <v>INTO MEDICAL_HISTORY VALUES (262,TO_DATE('2012-8-4','YYYY,MM,DD'),'Levis Stadium','Morview Hospital','Torn meniscus  ','Tiffany Lebleu','314-801-0788',34)</v>
      </c>
    </row>
    <row r="266" spans="2:18" x14ac:dyDescent="0.25">
      <c r="B266">
        <v>263</v>
      </c>
      <c r="D266" t="s">
        <v>451</v>
      </c>
      <c r="G266" t="s">
        <v>1175</v>
      </c>
      <c r="H266" t="s">
        <v>1196</v>
      </c>
      <c r="I266" t="s">
        <v>1200</v>
      </c>
      <c r="J266" t="s">
        <v>791</v>
      </c>
      <c r="L266" t="s">
        <v>353</v>
      </c>
      <c r="M266">
        <v>34</v>
      </c>
      <c r="N266">
        <f t="shared" si="65"/>
        <v>38</v>
      </c>
      <c r="O266" s="15" t="s">
        <v>402</v>
      </c>
      <c r="P266" s="11" t="s">
        <v>410</v>
      </c>
      <c r="Q266" s="11" t="s">
        <v>1126</v>
      </c>
      <c r="R266" t="str">
        <f t="shared" si="66"/>
        <v>INTO MEDICAL_HISTORY VALUES (263,TO_DATE('2013-4-10','YYYY,MM,DD'),'Lincoln Financial Field','Morcliff Hospital','Ankle sprains and strains','Lorine Mok','618-935-3017',34)</v>
      </c>
    </row>
    <row r="267" spans="2:18" x14ac:dyDescent="0.25">
      <c r="B267">
        <v>264</v>
      </c>
      <c r="D267" t="s">
        <v>443</v>
      </c>
      <c r="G267" t="s">
        <v>1176</v>
      </c>
      <c r="H267" t="s">
        <v>1196</v>
      </c>
      <c r="I267" t="s">
        <v>1198</v>
      </c>
      <c r="J267" t="s">
        <v>792</v>
      </c>
      <c r="L267" t="s">
        <v>354</v>
      </c>
      <c r="M267">
        <v>35</v>
      </c>
      <c r="N267">
        <f t="shared" si="65"/>
        <v>39</v>
      </c>
      <c r="O267" s="15" t="s">
        <v>400</v>
      </c>
      <c r="P267" s="11" t="s">
        <v>402</v>
      </c>
      <c r="Q267" s="11" t="s">
        <v>1122</v>
      </c>
      <c r="R267" t="str">
        <f t="shared" si="66"/>
        <v>INTO MEDICAL_HISTORY VALUES (264,TO_DATE('2008-9-4','YYYY,MM,DD'),'LP Field','Woodwyn Hospital','MCL injuries  ','Wiley Carrera','314-801-0582',35)</v>
      </c>
    </row>
    <row r="268" spans="2:18" x14ac:dyDescent="0.25">
      <c r="B268">
        <v>265</v>
      </c>
      <c r="D268" t="s">
        <v>441</v>
      </c>
      <c r="G268" t="s">
        <v>1177</v>
      </c>
      <c r="H268" t="s">
        <v>1196</v>
      </c>
      <c r="I268" t="s">
        <v>1201</v>
      </c>
      <c r="J268" t="s">
        <v>793</v>
      </c>
      <c r="L268" t="s">
        <v>345</v>
      </c>
      <c r="M268">
        <v>35</v>
      </c>
      <c r="N268">
        <f t="shared" ref="N268" si="67">M268+4</f>
        <v>39</v>
      </c>
      <c r="O268" s="15" t="s">
        <v>410</v>
      </c>
      <c r="P268" s="11" t="s">
        <v>405</v>
      </c>
      <c r="Q268" s="11" t="s">
        <v>1122</v>
      </c>
      <c r="R268" t="str">
        <f t="shared" si="66"/>
        <v>INTO MEDICAL_HISTORY VALUES (265,TO_DATE('2008-10-6','YYYY,MM,DD'),'Lucas Oil Stadium','Ironwheat Hospital','Torn hamstrings  ','Cherly Lastinger','817-831-5920',35)</v>
      </c>
    </row>
    <row r="269" spans="2:18" x14ac:dyDescent="0.25">
      <c r="B269">
        <v>266</v>
      </c>
      <c r="D269" t="s">
        <v>1207</v>
      </c>
      <c r="G269" t="s">
        <v>1178</v>
      </c>
      <c r="H269" t="s">
        <v>1196</v>
      </c>
      <c r="I269" t="s">
        <v>1197</v>
      </c>
      <c r="J269" t="s">
        <v>794</v>
      </c>
      <c r="L269" t="s">
        <v>346</v>
      </c>
      <c r="M269">
        <v>35</v>
      </c>
      <c r="N269">
        <f t="shared" ref="N269" si="68">M269+4</f>
        <v>39</v>
      </c>
      <c r="O269" s="15" t="s">
        <v>410</v>
      </c>
      <c r="P269" s="11" t="s">
        <v>408</v>
      </c>
      <c r="Q269" s="11" t="s">
        <v>1122</v>
      </c>
      <c r="R269" t="str">
        <f t="shared" si="66"/>
        <v>INTO MEDICAL_HISTORY VALUES (266,TO_DATE('2008-10-11','YYYY,MM,DD'),'M andT Bank Stadium','Havenbridge Hospital','ACL injuries  ','Katerine Mcmillon','301-837-1744',35)</v>
      </c>
    </row>
    <row r="270" spans="2:18" x14ac:dyDescent="0.25">
      <c r="B270">
        <v>267</v>
      </c>
      <c r="D270" t="s">
        <v>1156</v>
      </c>
      <c r="G270" t="s">
        <v>1179</v>
      </c>
      <c r="H270" t="s">
        <v>1196</v>
      </c>
      <c r="I270" t="s">
        <v>1203</v>
      </c>
      <c r="J270" t="s">
        <v>795</v>
      </c>
      <c r="L270" t="s">
        <v>355</v>
      </c>
      <c r="M270">
        <v>35</v>
      </c>
      <c r="N270">
        <f t="shared" ref="N270" si="69">M270+4</f>
        <v>39</v>
      </c>
      <c r="O270" s="15" t="s">
        <v>409</v>
      </c>
      <c r="P270" s="11" t="s">
        <v>402</v>
      </c>
      <c r="Q270" s="11" t="s">
        <v>1123</v>
      </c>
      <c r="R270" t="str">
        <f t="shared" si="66"/>
        <v>INTO MEDICAL_HISTORY VALUES (267,TO_DATE('2009-5-4','YYYY,MM,DD'),'MetLife Stadium','Brightbutter Hospital','Concussion   ','Raeann Prosser','314-801-0658',35)</v>
      </c>
    </row>
    <row r="271" spans="2:18" x14ac:dyDescent="0.25">
      <c r="B271">
        <v>268</v>
      </c>
      <c r="D271" t="s">
        <v>1205</v>
      </c>
      <c r="G271" t="s">
        <v>1180</v>
      </c>
      <c r="H271" t="s">
        <v>1196</v>
      </c>
      <c r="I271" t="s">
        <v>1198</v>
      </c>
      <c r="J271" t="s">
        <v>796</v>
      </c>
      <c r="L271" t="s">
        <v>349</v>
      </c>
      <c r="M271">
        <v>35</v>
      </c>
      <c r="N271">
        <f t="shared" ref="N271" si="70">M271+4</f>
        <v>39</v>
      </c>
      <c r="O271" s="15" t="s">
        <v>410</v>
      </c>
      <c r="P271" s="11" t="s">
        <v>407</v>
      </c>
      <c r="Q271" s="11" t="s">
        <v>1124</v>
      </c>
      <c r="R271" t="str">
        <f t="shared" si="66"/>
        <v>INTO MEDICAL_HISTORY VALUES (268,TO_DATE('2010-10-7','YYYY,MM,DD'),'TCF Bank Stadium','Violetholt Hospital','MCL injuries  ','Teressa Macinnis','301-837-1546',35)</v>
      </c>
    </row>
    <row r="272" spans="2:18" x14ac:dyDescent="0.25">
      <c r="B272">
        <v>269</v>
      </c>
      <c r="D272" t="s">
        <v>440</v>
      </c>
      <c r="G272" t="s">
        <v>1181</v>
      </c>
      <c r="H272" t="s">
        <v>1196</v>
      </c>
      <c r="I272" t="s">
        <v>1200</v>
      </c>
      <c r="J272" t="s">
        <v>797</v>
      </c>
      <c r="L272" t="s">
        <v>350</v>
      </c>
      <c r="M272">
        <v>35</v>
      </c>
      <c r="N272">
        <f t="shared" ref="N272" si="71">M272+4</f>
        <v>39</v>
      </c>
      <c r="O272" s="15" t="s">
        <v>410</v>
      </c>
      <c r="P272" s="11" t="s">
        <v>724</v>
      </c>
      <c r="Q272" s="11" t="s">
        <v>1125</v>
      </c>
      <c r="R272" t="str">
        <f t="shared" si="66"/>
        <v>INTO MEDICAL_HISTORY VALUES (269,TO_DATE('2011-10-20','YYYY,MM,DD'),'NRG Stadium','Redmage Hospital','Ankle sprains and strains','Armandina Leary','314-801-0587',35)</v>
      </c>
    </row>
    <row r="273" spans="2:18" x14ac:dyDescent="0.25">
      <c r="B273">
        <v>270</v>
      </c>
      <c r="D273" t="s">
        <v>1206</v>
      </c>
      <c r="G273" t="s">
        <v>1182</v>
      </c>
      <c r="H273" t="s">
        <v>1196</v>
      </c>
      <c r="I273" t="s">
        <v>1197</v>
      </c>
      <c r="J273" t="s">
        <v>798</v>
      </c>
      <c r="L273" t="s">
        <v>351</v>
      </c>
      <c r="M273">
        <v>35</v>
      </c>
      <c r="N273">
        <f t="shared" ref="N273" si="72">M273+4</f>
        <v>39</v>
      </c>
      <c r="O273" s="15" t="s">
        <v>406</v>
      </c>
      <c r="P273" s="11" t="s">
        <v>726</v>
      </c>
      <c r="Q273" s="11" t="s">
        <v>1126</v>
      </c>
      <c r="R273" t="str">
        <f t="shared" si="66"/>
        <v>INTO MEDICAL_HISTORY VALUES (270,TO_DATE('2013-12-23','YYYY,MM,DD'),'O.com Coliseum','Woodrock Hospital','ACL injuries  ','Jodi Zhu','618-935-3005',35)</v>
      </c>
    </row>
    <row r="274" spans="2:18" x14ac:dyDescent="0.25">
      <c r="B274">
        <v>271</v>
      </c>
      <c r="D274" t="s">
        <v>434</v>
      </c>
      <c r="G274" t="s">
        <v>1183</v>
      </c>
      <c r="H274" t="s">
        <v>1196</v>
      </c>
      <c r="I274" t="s">
        <v>1203</v>
      </c>
      <c r="J274" t="s">
        <v>799</v>
      </c>
      <c r="L274" t="s">
        <v>352</v>
      </c>
      <c r="M274">
        <v>36</v>
      </c>
      <c r="N274">
        <f t="shared" ref="N274" si="73">M274+4</f>
        <v>40</v>
      </c>
      <c r="O274" s="15" t="s">
        <v>409</v>
      </c>
      <c r="P274" s="11" t="s">
        <v>742</v>
      </c>
      <c r="Q274" s="11" t="s">
        <v>1122</v>
      </c>
      <c r="R274" t="str">
        <f t="shared" si="66"/>
        <v>INTO MEDICAL_HISTORY VALUES (271,TO_DATE('2008-5-31','YYYY,MM,DD'),'Paul Brown Stadium','Snowspring Hospital','Concussion   ','Maurine Pinney','618-935-3010',36)</v>
      </c>
    </row>
    <row r="275" spans="2:18" x14ac:dyDescent="0.25">
      <c r="B275">
        <v>272</v>
      </c>
      <c r="D275" t="s">
        <v>446</v>
      </c>
      <c r="G275" t="s">
        <v>1184</v>
      </c>
      <c r="H275" t="s">
        <v>1196</v>
      </c>
      <c r="I275" t="s">
        <v>1201</v>
      </c>
      <c r="J275" t="s">
        <v>800</v>
      </c>
      <c r="L275" t="s">
        <v>353</v>
      </c>
      <c r="M275">
        <v>36</v>
      </c>
      <c r="N275">
        <f t="shared" ref="N275" si="74">M275+4</f>
        <v>40</v>
      </c>
      <c r="O275" s="15" t="s">
        <v>407</v>
      </c>
      <c r="P275" s="11" t="s">
        <v>740</v>
      </c>
      <c r="Q275" s="11" t="s">
        <v>1122</v>
      </c>
      <c r="R275" t="str">
        <f t="shared" si="66"/>
        <v>INTO MEDICAL_HISTORY VALUES (272,TO_DATE('2008-7-19','YYYY,MM,DD'),'Qualcomm Stadium','Highgate Hospital','Torn hamstrings  ','Janean Yoshimura','618-935-3017',36)</v>
      </c>
    </row>
    <row r="276" spans="2:18" x14ac:dyDescent="0.25">
      <c r="B276">
        <v>273</v>
      </c>
      <c r="D276" t="s">
        <v>425</v>
      </c>
      <c r="G276" t="s">
        <v>1185</v>
      </c>
      <c r="H276" t="s">
        <v>1196</v>
      </c>
      <c r="I276" t="s">
        <v>1199</v>
      </c>
      <c r="J276" t="s">
        <v>801</v>
      </c>
      <c r="L276" t="s">
        <v>354</v>
      </c>
      <c r="M276">
        <v>36</v>
      </c>
      <c r="N276">
        <f t="shared" ref="N276" si="75">M276+4</f>
        <v>40</v>
      </c>
      <c r="O276" s="15" t="s">
        <v>407</v>
      </c>
      <c r="P276" s="11" t="s">
        <v>736</v>
      </c>
      <c r="Q276" s="11" t="s">
        <v>1124</v>
      </c>
      <c r="R276" t="str">
        <f t="shared" si="66"/>
        <v>INTO MEDICAL_HISTORY VALUES (273,TO_DATE('2010-7-26','YYYY,MM,DD'),'Ralph Wilson Stadium','Rosefort Hospital','Torn meniscus  ','Lilla Cheney','314-801-0582',36)</v>
      </c>
    </row>
    <row r="277" spans="2:18" x14ac:dyDescent="0.25">
      <c r="B277">
        <v>274</v>
      </c>
      <c r="D277" t="s">
        <v>463</v>
      </c>
      <c r="G277" t="s">
        <v>1186</v>
      </c>
      <c r="H277" t="s">
        <v>1196</v>
      </c>
      <c r="I277" t="s">
        <v>1198</v>
      </c>
      <c r="J277" t="s">
        <v>802</v>
      </c>
      <c r="L277" t="s">
        <v>345</v>
      </c>
      <c r="M277">
        <v>36</v>
      </c>
      <c r="N277">
        <f t="shared" ref="N277" si="76">M277+4</f>
        <v>40</v>
      </c>
      <c r="O277" s="15" t="s">
        <v>401</v>
      </c>
      <c r="P277" s="11" t="s">
        <v>1127</v>
      </c>
      <c r="Q277" s="11" t="s">
        <v>1128</v>
      </c>
      <c r="R277" t="str">
        <f t="shared" si="66"/>
        <v>INTO MEDICAL_HISTORY VALUES (274,TO_DATE('2012-1-27','YYYY,MM,DD'),'Raymond James Stadium','Dragonbush Hospital','MCL injuries  ','Marquerite Peavey','817-831-5920',36)</v>
      </c>
    </row>
    <row r="278" spans="2:18" x14ac:dyDescent="0.25">
      <c r="B278">
        <v>275</v>
      </c>
      <c r="D278" t="s">
        <v>452</v>
      </c>
      <c r="G278" t="s">
        <v>1187</v>
      </c>
      <c r="H278" t="s">
        <v>1196</v>
      </c>
      <c r="I278" t="s">
        <v>1197</v>
      </c>
      <c r="J278" t="s">
        <v>803</v>
      </c>
      <c r="L278" t="s">
        <v>349</v>
      </c>
      <c r="M278">
        <v>36</v>
      </c>
      <c r="N278">
        <f t="shared" ref="N278" si="77">M278+4</f>
        <v>40</v>
      </c>
      <c r="O278" s="15" t="s">
        <v>403</v>
      </c>
      <c r="P278" s="11" t="s">
        <v>741</v>
      </c>
      <c r="Q278" s="11" t="s">
        <v>1128</v>
      </c>
      <c r="R278" t="str">
        <f t="shared" si="66"/>
        <v>INTO MEDICAL_HISTORY VALUES (275,TO_DATE('2012-3-21','YYYY,MM,DD'),'Soldier Field','Bywind Hospital','ACL injuries  ','Desirae Settle','301-837-1546',36)</v>
      </c>
    </row>
    <row r="279" spans="2:18" x14ac:dyDescent="0.25">
      <c r="B279">
        <v>276</v>
      </c>
      <c r="D279" t="s">
        <v>1169</v>
      </c>
      <c r="G279" t="s">
        <v>1188</v>
      </c>
      <c r="H279" t="s">
        <v>1196</v>
      </c>
      <c r="I279" t="s">
        <v>1200</v>
      </c>
      <c r="J279" t="s">
        <v>804</v>
      </c>
      <c r="L279" t="s">
        <v>350</v>
      </c>
      <c r="M279">
        <v>36</v>
      </c>
      <c r="N279">
        <f t="shared" ref="N279" si="78">M279+4</f>
        <v>40</v>
      </c>
      <c r="O279" s="15" t="s">
        <v>399</v>
      </c>
      <c r="P279" s="11" t="s">
        <v>410</v>
      </c>
      <c r="Q279" s="11" t="s">
        <v>1129</v>
      </c>
      <c r="R279" t="str">
        <f t="shared" si="66"/>
        <v>INTO MEDICAL_HISTORY VALUES (276,TO_DATE('2014-2-10','YYYY,MM,DD'),'Sports Authority Field','Lightcourt Hospital','Ankle sprains and strains','Terry Dahlke','314-801-0587',36)</v>
      </c>
    </row>
    <row r="280" spans="2:18" x14ac:dyDescent="0.25">
      <c r="B280">
        <v>277</v>
      </c>
      <c r="D280" t="s">
        <v>427</v>
      </c>
      <c r="G280" t="s">
        <v>1189</v>
      </c>
      <c r="H280" t="s">
        <v>1196</v>
      </c>
      <c r="I280" t="s">
        <v>1197</v>
      </c>
      <c r="J280" t="s">
        <v>805</v>
      </c>
      <c r="L280" t="s">
        <v>351</v>
      </c>
      <c r="M280">
        <v>36</v>
      </c>
      <c r="N280">
        <f t="shared" ref="N280" si="79">M280+4</f>
        <v>40</v>
      </c>
      <c r="O280" s="15" t="s">
        <v>405</v>
      </c>
      <c r="P280" s="11" t="s">
        <v>410</v>
      </c>
      <c r="Q280" s="11" t="s">
        <v>1129</v>
      </c>
      <c r="R280" t="str">
        <f t="shared" si="66"/>
        <v>INTO MEDICAL_HISTORY VALUES (277,TO_DATE('2014-6-10','YYYY,MM,DD'),'Sun Life Stadium','Corkeep Hospital','ACL injuries  ','Dexter Minger','618-935-3005',36)</v>
      </c>
    </row>
    <row r="281" spans="2:18" x14ac:dyDescent="0.25">
      <c r="B281">
        <v>278</v>
      </c>
      <c r="D281" t="s">
        <v>1172</v>
      </c>
      <c r="G281" t="s">
        <v>1190</v>
      </c>
      <c r="H281" t="s">
        <v>1196</v>
      </c>
      <c r="I281" t="s">
        <v>1203</v>
      </c>
      <c r="J281" t="s">
        <v>806</v>
      </c>
      <c r="L281" t="s">
        <v>352</v>
      </c>
      <c r="M281">
        <v>36</v>
      </c>
      <c r="N281">
        <f t="shared" ref="N281" si="80">M281+4</f>
        <v>40</v>
      </c>
      <c r="O281" s="15" t="s">
        <v>407</v>
      </c>
      <c r="P281" s="11" t="s">
        <v>1127</v>
      </c>
      <c r="Q281" s="11" t="s">
        <v>1129</v>
      </c>
      <c r="R281" t="str">
        <f t="shared" si="66"/>
        <v>INTO MEDICAL_HISTORY VALUES (278,TO_DATE('2014-7-27','YYYY,MM,DD'),'Superdome','Blackbridge Hospital','Concussion   ','Halley Higginson','618-935-3010',36)</v>
      </c>
    </row>
    <row r="282" spans="2:18" x14ac:dyDescent="0.25">
      <c r="B282">
        <v>279</v>
      </c>
      <c r="D282" t="s">
        <v>464</v>
      </c>
      <c r="G282" t="s">
        <v>1191</v>
      </c>
      <c r="H282" t="s">
        <v>1196</v>
      </c>
      <c r="I282" t="s">
        <v>1198</v>
      </c>
      <c r="J282" t="s">
        <v>807</v>
      </c>
      <c r="L282" t="s">
        <v>353</v>
      </c>
      <c r="M282">
        <v>37</v>
      </c>
      <c r="N282">
        <f t="shared" ref="N282" si="81">M282+4</f>
        <v>41</v>
      </c>
      <c r="O282" s="15" t="s">
        <v>403</v>
      </c>
      <c r="P282" s="11" t="s">
        <v>734</v>
      </c>
      <c r="Q282" s="11" t="s">
        <v>1123</v>
      </c>
      <c r="R282" t="str">
        <f t="shared" si="66"/>
        <v>INTO MEDICAL_HISTORY VALUES (279,TO_DATE('2009-3-28','YYYY,MM,DD'),'University of Phoenix Stadium','Esterfort Hospital','MCL injuries  ','Gale Heth','618-935-3017',37)</v>
      </c>
    </row>
    <row r="283" spans="2:18" x14ac:dyDescent="0.25">
      <c r="B283">
        <v>280</v>
      </c>
      <c r="D283" t="s">
        <v>445</v>
      </c>
      <c r="G283" t="s">
        <v>1192</v>
      </c>
      <c r="H283" t="s">
        <v>1196</v>
      </c>
      <c r="I283" t="s">
        <v>1203</v>
      </c>
      <c r="J283" t="s">
        <v>808</v>
      </c>
      <c r="L283" t="s">
        <v>354</v>
      </c>
      <c r="M283">
        <v>37</v>
      </c>
      <c r="N283">
        <f t="shared" ref="N283" si="82">M283+4</f>
        <v>41</v>
      </c>
      <c r="O283" s="15" t="s">
        <v>399</v>
      </c>
      <c r="P283" s="11" t="s">
        <v>734</v>
      </c>
      <c r="Q283" s="11" t="s">
        <v>1124</v>
      </c>
      <c r="R283" t="str">
        <f t="shared" si="66"/>
        <v>INTO MEDICAL_HISTORY VALUES (280,TO_DATE('2010-2-28','YYYY,MM,DD'),'Arrowhead Stadium','Mormarsh Hospital','Concussion   ','Kina Montoro','314-801-0582',37)</v>
      </c>
    </row>
    <row r="284" spans="2:18" x14ac:dyDescent="0.25">
      <c r="B284">
        <v>281</v>
      </c>
      <c r="D284" t="s">
        <v>1208</v>
      </c>
      <c r="G284" t="s">
        <v>1193</v>
      </c>
      <c r="H284" t="s">
        <v>1196</v>
      </c>
      <c r="I284" t="s">
        <v>1203</v>
      </c>
      <c r="J284" t="s">
        <v>809</v>
      </c>
      <c r="L284" t="s">
        <v>345</v>
      </c>
      <c r="M284">
        <v>37</v>
      </c>
      <c r="N284">
        <f t="shared" ref="N284" si="83">M284+4</f>
        <v>41</v>
      </c>
      <c r="O284" s="15" t="s">
        <v>407</v>
      </c>
      <c r="P284" s="11" t="s">
        <v>402</v>
      </c>
      <c r="Q284" s="11" t="s">
        <v>1124</v>
      </c>
      <c r="R284" t="str">
        <f t="shared" si="66"/>
        <v>INTO MEDICAL_HISTORY VALUES (281,TO_DATE('2010-7-4','YYYY,MM,DD'),'AT and T Stadium','Rosemere Hospital','Concussion   ','Dedra Blanck','817-831-5920',37)</v>
      </c>
    </row>
    <row r="285" spans="2:18" x14ac:dyDescent="0.25">
      <c r="B285">
        <v>282</v>
      </c>
      <c r="D285" t="s">
        <v>460</v>
      </c>
      <c r="G285" t="s">
        <v>1194</v>
      </c>
      <c r="H285" t="s">
        <v>1196</v>
      </c>
      <c r="I285" t="s">
        <v>1199</v>
      </c>
      <c r="J285" t="s">
        <v>810</v>
      </c>
      <c r="L285" t="s">
        <v>346</v>
      </c>
      <c r="M285">
        <v>37</v>
      </c>
      <c r="N285">
        <f t="shared" ref="N285" si="84">M285+4</f>
        <v>41</v>
      </c>
      <c r="O285" s="15" t="s">
        <v>404</v>
      </c>
      <c r="P285" s="11" t="s">
        <v>406</v>
      </c>
      <c r="Q285" s="11" t="s">
        <v>1124</v>
      </c>
      <c r="R285" t="str">
        <f t="shared" si="66"/>
        <v>INTO MEDICAL_HISTORY VALUES (282,TO_DATE('2010-8-12','YYYY,MM,DD'),'Bank of America Stadium','Morview Hospital','Torn meniscus  ','Ouida Vance','301-837-1744',37)</v>
      </c>
    </row>
    <row r="286" spans="2:18" x14ac:dyDescent="0.25">
      <c r="B286">
        <v>283</v>
      </c>
      <c r="D286" t="s">
        <v>469</v>
      </c>
      <c r="G286" t="s">
        <v>1195</v>
      </c>
      <c r="H286" t="s">
        <v>1196</v>
      </c>
      <c r="I286" t="s">
        <v>1198</v>
      </c>
      <c r="J286" t="s">
        <v>811</v>
      </c>
      <c r="L286" t="s">
        <v>355</v>
      </c>
      <c r="M286">
        <v>37</v>
      </c>
      <c r="N286">
        <f t="shared" ref="N286" si="85">M286+4</f>
        <v>41</v>
      </c>
      <c r="O286" s="15" t="s">
        <v>410</v>
      </c>
      <c r="P286" s="11" t="s">
        <v>407</v>
      </c>
      <c r="Q286" s="11" t="s">
        <v>1125</v>
      </c>
      <c r="R286" t="str">
        <f t="shared" si="66"/>
        <v>INTO MEDICAL_HISTORY VALUES (283,TO_DATE('2011-10-7','YYYY,MM,DD'),'CenturyLink Field','Blueoak Hospital','MCL injuries  ','Carlee Wilkens','314-801-0658',37)</v>
      </c>
    </row>
    <row r="287" spans="2:18" x14ac:dyDescent="0.25">
      <c r="B287">
        <v>284</v>
      </c>
      <c r="D287" t="s">
        <v>465</v>
      </c>
      <c r="G287" t="s">
        <v>1185</v>
      </c>
      <c r="H287" t="s">
        <v>1196</v>
      </c>
      <c r="I287" t="s">
        <v>1197</v>
      </c>
      <c r="J287" t="s">
        <v>812</v>
      </c>
      <c r="L287" t="s">
        <v>349</v>
      </c>
      <c r="M287">
        <v>37</v>
      </c>
      <c r="N287">
        <f t="shared" ref="N287" si="86">M287+4</f>
        <v>41</v>
      </c>
      <c r="O287" s="15" t="s">
        <v>407</v>
      </c>
      <c r="P287" s="11" t="s">
        <v>741</v>
      </c>
      <c r="Q287" s="11" t="s">
        <v>1128</v>
      </c>
      <c r="R287" t="str">
        <f t="shared" si="66"/>
        <v>INTO MEDICAL_HISTORY VALUES (284,TO_DATE('2012-7-21','YYYY,MM,DD'),'Edward Jones Dome','Rosefort Hospital','ACL injuries  ','Johana Saur','301-837-1546',37)</v>
      </c>
    </row>
    <row r="288" spans="2:18" x14ac:dyDescent="0.25">
      <c r="B288">
        <v>285</v>
      </c>
      <c r="D288" t="s">
        <v>1144</v>
      </c>
      <c r="G288" t="s">
        <v>1186</v>
      </c>
      <c r="H288" t="s">
        <v>1196</v>
      </c>
      <c r="I288" t="s">
        <v>1200</v>
      </c>
      <c r="J288" t="s">
        <v>813</v>
      </c>
      <c r="L288" t="s">
        <v>350</v>
      </c>
      <c r="M288">
        <v>37</v>
      </c>
      <c r="N288">
        <f t="shared" ref="N288" si="87">M288+4</f>
        <v>41</v>
      </c>
      <c r="O288" s="15" t="s">
        <v>404</v>
      </c>
      <c r="P288" s="11" t="s">
        <v>402</v>
      </c>
      <c r="Q288" s="11" t="s">
        <v>1128</v>
      </c>
      <c r="R288" t="str">
        <f t="shared" si="66"/>
        <v>INTO MEDICAL_HISTORY VALUES (285,TO_DATE('2012-8-4','YYYY,MM,DD'),'EverBank Field','Dragonbush Hospital','Ankle sprains and strains','Hassie Main','314-801-0587',37)</v>
      </c>
    </row>
    <row r="289" spans="2:18" x14ac:dyDescent="0.25">
      <c r="B289">
        <v>286</v>
      </c>
      <c r="D289" t="s">
        <v>1146</v>
      </c>
      <c r="G289" t="s">
        <v>1187</v>
      </c>
      <c r="H289" t="s">
        <v>1196</v>
      </c>
      <c r="I289" t="s">
        <v>1199</v>
      </c>
      <c r="J289" t="s">
        <v>814</v>
      </c>
      <c r="L289" t="s">
        <v>351</v>
      </c>
      <c r="M289">
        <v>37</v>
      </c>
      <c r="N289">
        <f t="shared" ref="N289" si="88">M289+4</f>
        <v>41</v>
      </c>
      <c r="O289" s="15" t="s">
        <v>402</v>
      </c>
      <c r="P289" s="11" t="s">
        <v>410</v>
      </c>
      <c r="Q289" s="11" t="s">
        <v>1126</v>
      </c>
      <c r="R289" t="str">
        <f t="shared" si="66"/>
        <v>INTO MEDICAL_HISTORY VALUES (286,TO_DATE('2013-4-10','YYYY,MM,DD'),'FedEx Field','Bywind Hospital','Torn meniscus  ','Beryl Knobel','618-935-3005',37)</v>
      </c>
    </row>
    <row r="290" spans="2:18" x14ac:dyDescent="0.25">
      <c r="B290">
        <v>287</v>
      </c>
      <c r="D290" t="s">
        <v>436</v>
      </c>
      <c r="G290" t="s">
        <v>1188</v>
      </c>
      <c r="H290" t="s">
        <v>1196</v>
      </c>
      <c r="I290" t="s">
        <v>1198</v>
      </c>
      <c r="J290" t="s">
        <v>815</v>
      </c>
      <c r="L290" t="s">
        <v>352</v>
      </c>
      <c r="M290">
        <v>38</v>
      </c>
      <c r="N290">
        <f t="shared" ref="N290" si="89">M290+4</f>
        <v>42</v>
      </c>
      <c r="O290" s="15" t="s">
        <v>403</v>
      </c>
      <c r="P290" s="11" t="s">
        <v>734</v>
      </c>
      <c r="Q290" s="11" t="s">
        <v>1123</v>
      </c>
      <c r="R290" t="str">
        <f t="shared" si="66"/>
        <v>INTO MEDICAL_HISTORY VALUES (287,TO_DATE('2009-3-28','YYYY,MM,DD'),'FirstEnergy Stadium','Lightcourt Hospital','MCL injuries  ','Patty Blackmore','618-935-3010',38)</v>
      </c>
    </row>
    <row r="291" spans="2:18" x14ac:dyDescent="0.25">
      <c r="B291">
        <v>288</v>
      </c>
      <c r="D291" t="s">
        <v>453</v>
      </c>
      <c r="G291" t="s">
        <v>1189</v>
      </c>
      <c r="H291" t="s">
        <v>1196</v>
      </c>
      <c r="I291" t="s">
        <v>1197</v>
      </c>
      <c r="J291" t="s">
        <v>816</v>
      </c>
      <c r="L291" t="s">
        <v>353</v>
      </c>
      <c r="M291">
        <v>38</v>
      </c>
      <c r="N291">
        <f t="shared" ref="N291" si="90">M291+4</f>
        <v>42</v>
      </c>
      <c r="O291" s="15" t="s">
        <v>399</v>
      </c>
      <c r="P291" s="11" t="s">
        <v>734</v>
      </c>
      <c r="Q291" s="11" t="s">
        <v>1124</v>
      </c>
      <c r="R291" t="str">
        <f t="shared" si="66"/>
        <v>INTO MEDICAL_HISTORY VALUES (288,TO_DATE('2010-2-28','YYYY,MM,DD'),'Ford Field','Corkeep Hospital','ACL injuries  ','Desire Lebouef','618-935-3017',38)</v>
      </c>
    </row>
    <row r="292" spans="2:18" x14ac:dyDescent="0.25">
      <c r="B292">
        <v>289</v>
      </c>
      <c r="D292" t="s">
        <v>458</v>
      </c>
      <c r="G292" t="s">
        <v>1190</v>
      </c>
      <c r="H292" t="s">
        <v>1196</v>
      </c>
      <c r="I292" t="s">
        <v>1197</v>
      </c>
      <c r="J292" t="s">
        <v>817</v>
      </c>
      <c r="L292" t="s">
        <v>354</v>
      </c>
      <c r="M292">
        <v>38</v>
      </c>
      <c r="N292">
        <f t="shared" ref="N292" si="91">M292+4</f>
        <v>42</v>
      </c>
      <c r="O292" s="15" t="s">
        <v>407</v>
      </c>
      <c r="P292" s="11" t="s">
        <v>402</v>
      </c>
      <c r="Q292" s="11" t="s">
        <v>1124</v>
      </c>
      <c r="R292" t="str">
        <f t="shared" si="66"/>
        <v>INTO MEDICAL_HISTORY VALUES (289,TO_DATE('2010-7-4','YYYY,MM,DD'),'Georgia Dome','Blackbridge Hospital','ACL injuries  ','Elayne Cesare','314-801-0582',38)</v>
      </c>
    </row>
    <row r="293" spans="2:18" x14ac:dyDescent="0.25">
      <c r="B293">
        <v>290</v>
      </c>
      <c r="D293" t="s">
        <v>429</v>
      </c>
      <c r="G293" t="s">
        <v>1191</v>
      </c>
      <c r="H293" t="s">
        <v>1196</v>
      </c>
      <c r="I293" t="s">
        <v>1202</v>
      </c>
      <c r="J293" t="s">
        <v>818</v>
      </c>
      <c r="L293" t="s">
        <v>345</v>
      </c>
      <c r="M293">
        <v>38</v>
      </c>
      <c r="N293">
        <f t="shared" ref="N293" si="92">M293+4</f>
        <v>42</v>
      </c>
      <c r="O293" s="15" t="s">
        <v>404</v>
      </c>
      <c r="P293" s="11" t="s">
        <v>406</v>
      </c>
      <c r="Q293" s="11" t="s">
        <v>1124</v>
      </c>
      <c r="R293" t="str">
        <f t="shared" si="66"/>
        <v>INTO MEDICAL_HISTORY VALUES (290,TO_DATE('2010-8-12','YYYY,MM,DD'),'Gillette Stadium','Esterfort Hospital','Shoulder separation  ','Moses Makin','817-831-5920',38)</v>
      </c>
    </row>
    <row r="294" spans="2:18" x14ac:dyDescent="0.25">
      <c r="B294">
        <v>291</v>
      </c>
      <c r="D294" t="s">
        <v>438</v>
      </c>
      <c r="G294" t="s">
        <v>1192</v>
      </c>
      <c r="H294" t="s">
        <v>1196</v>
      </c>
      <c r="I294" t="s">
        <v>1203</v>
      </c>
      <c r="J294" t="s">
        <v>819</v>
      </c>
      <c r="L294" t="s">
        <v>346</v>
      </c>
      <c r="M294">
        <v>38</v>
      </c>
      <c r="N294">
        <f t="shared" ref="N294" si="93">M294+4</f>
        <v>42</v>
      </c>
      <c r="O294" s="15" t="s">
        <v>410</v>
      </c>
      <c r="P294" s="11" t="s">
        <v>407</v>
      </c>
      <c r="Q294" s="11" t="s">
        <v>1125</v>
      </c>
      <c r="R294" t="str">
        <f t="shared" si="66"/>
        <v>INTO MEDICAL_HISTORY VALUES (291,TO_DATE('2011-10-7','YYYY,MM,DD'),'Heinz Field','Mormarsh Hospital','Concussion   ','Lucila Riddle','301-837-1744',38)</v>
      </c>
    </row>
    <row r="295" spans="2:18" x14ac:dyDescent="0.25">
      <c r="B295">
        <v>292</v>
      </c>
      <c r="D295" t="s">
        <v>455</v>
      </c>
      <c r="G295" t="s">
        <v>1193</v>
      </c>
      <c r="H295" t="s">
        <v>1196</v>
      </c>
      <c r="I295" t="s">
        <v>1203</v>
      </c>
      <c r="J295" t="s">
        <v>820</v>
      </c>
      <c r="L295" t="s">
        <v>355</v>
      </c>
      <c r="M295">
        <v>38</v>
      </c>
      <c r="N295">
        <f t="shared" ref="N295" si="94">M295+4</f>
        <v>42</v>
      </c>
      <c r="O295" s="15" t="s">
        <v>407</v>
      </c>
      <c r="P295" s="11" t="s">
        <v>741</v>
      </c>
      <c r="Q295" s="11" t="s">
        <v>1128</v>
      </c>
      <c r="R295" t="str">
        <f t="shared" si="66"/>
        <v>INTO MEDICAL_HISTORY VALUES (292,TO_DATE('2012-7-21','YYYY,MM,DD'),'Lambeau Field','Rosemere Hospital','Concussion   ','Takisha Crispin','314-801-0658',38)</v>
      </c>
    </row>
    <row r="296" spans="2:18" x14ac:dyDescent="0.25">
      <c r="B296">
        <v>293</v>
      </c>
      <c r="D296" t="s">
        <v>1204</v>
      </c>
      <c r="G296" t="s">
        <v>1194</v>
      </c>
      <c r="H296" t="s">
        <v>1196</v>
      </c>
      <c r="I296" t="s">
        <v>1199</v>
      </c>
      <c r="J296" t="s">
        <v>821</v>
      </c>
      <c r="L296" t="s">
        <v>356</v>
      </c>
      <c r="M296">
        <v>38</v>
      </c>
      <c r="N296">
        <f t="shared" ref="N296" si="95">M296+4</f>
        <v>42</v>
      </c>
      <c r="O296" s="15" t="s">
        <v>404</v>
      </c>
      <c r="P296" s="11" t="s">
        <v>402</v>
      </c>
      <c r="Q296" s="11" t="s">
        <v>1128</v>
      </c>
      <c r="R296" t="str">
        <f t="shared" si="66"/>
        <v>INTO MEDICAL_HISTORY VALUES (293,TO_DATE('2012-8-4','YYYY,MM,DD'),'Levis Stadium','Morview Hospital','Torn meniscus  ','Tiffany Lebleu','314-801-0788',38)</v>
      </c>
    </row>
    <row r="297" spans="2:18" x14ac:dyDescent="0.25">
      <c r="B297">
        <v>294</v>
      </c>
      <c r="D297" t="s">
        <v>451</v>
      </c>
      <c r="G297" t="s">
        <v>1175</v>
      </c>
      <c r="H297" t="s">
        <v>1196</v>
      </c>
      <c r="I297" t="s">
        <v>1200</v>
      </c>
      <c r="J297" t="s">
        <v>791</v>
      </c>
      <c r="L297" t="s">
        <v>353</v>
      </c>
      <c r="M297">
        <v>38</v>
      </c>
      <c r="N297">
        <f t="shared" ref="N297:N360" si="96">M297+4</f>
        <v>42</v>
      </c>
      <c r="O297" s="15" t="s">
        <v>402</v>
      </c>
      <c r="P297" s="11" t="s">
        <v>410</v>
      </c>
      <c r="Q297" s="11" t="s">
        <v>1126</v>
      </c>
      <c r="R297" t="str">
        <f t="shared" si="66"/>
        <v>INTO MEDICAL_HISTORY VALUES (294,TO_DATE('2013-4-10','YYYY,MM,DD'),'Lincoln Financial Field','Morcliff Hospital','Ankle sprains and strains','Lorine Mok','618-935-3017',38)</v>
      </c>
    </row>
    <row r="298" spans="2:18" x14ac:dyDescent="0.25">
      <c r="B298">
        <v>295</v>
      </c>
      <c r="D298" t="s">
        <v>443</v>
      </c>
      <c r="G298" t="s">
        <v>1176</v>
      </c>
      <c r="H298" t="s">
        <v>1196</v>
      </c>
      <c r="I298" t="s">
        <v>1198</v>
      </c>
      <c r="J298" t="s">
        <v>792</v>
      </c>
      <c r="L298" t="s">
        <v>354</v>
      </c>
      <c r="M298">
        <v>39</v>
      </c>
      <c r="N298">
        <f t="shared" si="96"/>
        <v>43</v>
      </c>
      <c r="O298" s="15" t="s">
        <v>400</v>
      </c>
      <c r="P298" s="11" t="s">
        <v>402</v>
      </c>
      <c r="Q298" s="11" t="s">
        <v>1122</v>
      </c>
      <c r="R298" t="str">
        <f t="shared" si="66"/>
        <v>INTO MEDICAL_HISTORY VALUES (295,TO_DATE('2008-9-4','YYYY,MM,DD'),'LP Field','Woodwyn Hospital','MCL injuries  ','Wiley Carrera','314-801-0582',39)</v>
      </c>
    </row>
    <row r="299" spans="2:18" x14ac:dyDescent="0.25">
      <c r="B299">
        <v>296</v>
      </c>
      <c r="D299" t="s">
        <v>441</v>
      </c>
      <c r="G299" t="s">
        <v>1177</v>
      </c>
      <c r="H299" t="s">
        <v>1196</v>
      </c>
      <c r="I299" t="s">
        <v>1201</v>
      </c>
      <c r="J299" t="s">
        <v>793</v>
      </c>
      <c r="L299" t="s">
        <v>345</v>
      </c>
      <c r="M299">
        <v>39</v>
      </c>
      <c r="N299">
        <f t="shared" si="96"/>
        <v>43</v>
      </c>
      <c r="O299" s="15" t="s">
        <v>410</v>
      </c>
      <c r="P299" s="11" t="s">
        <v>405</v>
      </c>
      <c r="Q299" s="11" t="s">
        <v>1122</v>
      </c>
      <c r="R299" t="str">
        <f t="shared" si="66"/>
        <v>INTO MEDICAL_HISTORY VALUES (296,TO_DATE('2008-10-6','YYYY,MM,DD'),'Lucas Oil Stadium','Ironwheat Hospital','Torn hamstrings  ','Cherly Lastinger','817-831-5920',39)</v>
      </c>
    </row>
    <row r="300" spans="2:18" x14ac:dyDescent="0.25">
      <c r="B300">
        <v>297</v>
      </c>
      <c r="D300" t="s">
        <v>1207</v>
      </c>
      <c r="G300" t="s">
        <v>1178</v>
      </c>
      <c r="H300" t="s">
        <v>1196</v>
      </c>
      <c r="I300" t="s">
        <v>1197</v>
      </c>
      <c r="J300" t="s">
        <v>794</v>
      </c>
      <c r="L300" t="s">
        <v>346</v>
      </c>
      <c r="M300">
        <v>39</v>
      </c>
      <c r="N300">
        <f t="shared" si="96"/>
        <v>43</v>
      </c>
      <c r="O300" s="15" t="s">
        <v>410</v>
      </c>
      <c r="P300" s="11" t="s">
        <v>408</v>
      </c>
      <c r="Q300" s="11" t="s">
        <v>1122</v>
      </c>
      <c r="R300" t="str">
        <f t="shared" si="66"/>
        <v>INTO MEDICAL_HISTORY VALUES (297,TO_DATE('2008-10-11','YYYY,MM,DD'),'M andT Bank Stadium','Havenbridge Hospital','ACL injuries  ','Katerine Mcmillon','301-837-1744',39)</v>
      </c>
    </row>
    <row r="301" spans="2:18" x14ac:dyDescent="0.25">
      <c r="B301">
        <v>298</v>
      </c>
      <c r="D301" t="s">
        <v>1156</v>
      </c>
      <c r="G301" t="s">
        <v>1179</v>
      </c>
      <c r="H301" t="s">
        <v>1196</v>
      </c>
      <c r="I301" t="s">
        <v>1203</v>
      </c>
      <c r="J301" t="s">
        <v>795</v>
      </c>
      <c r="L301" t="s">
        <v>355</v>
      </c>
      <c r="M301">
        <v>39</v>
      </c>
      <c r="N301">
        <f t="shared" si="96"/>
        <v>43</v>
      </c>
      <c r="O301" s="15" t="s">
        <v>409</v>
      </c>
      <c r="P301" s="11" t="s">
        <v>402</v>
      </c>
      <c r="Q301" s="11" t="s">
        <v>1123</v>
      </c>
      <c r="R301" t="str">
        <f t="shared" si="66"/>
        <v>INTO MEDICAL_HISTORY VALUES (298,TO_DATE('2009-5-4','YYYY,MM,DD'),'MetLife Stadium','Brightbutter Hospital','Concussion   ','Raeann Prosser','314-801-0658',39)</v>
      </c>
    </row>
    <row r="302" spans="2:18" x14ac:dyDescent="0.25">
      <c r="B302">
        <v>299</v>
      </c>
      <c r="D302" t="s">
        <v>1205</v>
      </c>
      <c r="G302" t="s">
        <v>1180</v>
      </c>
      <c r="H302" t="s">
        <v>1196</v>
      </c>
      <c r="I302" t="s">
        <v>1198</v>
      </c>
      <c r="J302" t="s">
        <v>796</v>
      </c>
      <c r="L302" t="s">
        <v>349</v>
      </c>
      <c r="M302">
        <v>39</v>
      </c>
      <c r="N302">
        <f t="shared" si="96"/>
        <v>43</v>
      </c>
      <c r="O302" s="15" t="s">
        <v>410</v>
      </c>
      <c r="P302" s="11" t="s">
        <v>407</v>
      </c>
      <c r="Q302" s="11" t="s">
        <v>1124</v>
      </c>
      <c r="R302" t="str">
        <f t="shared" si="66"/>
        <v>INTO MEDICAL_HISTORY VALUES (299,TO_DATE('2010-10-7','YYYY,MM,DD'),'TCF Bank Stadium','Violetholt Hospital','MCL injuries  ','Teressa Macinnis','301-837-1546',39)</v>
      </c>
    </row>
    <row r="303" spans="2:18" x14ac:dyDescent="0.25">
      <c r="B303">
        <v>300</v>
      </c>
      <c r="D303" t="s">
        <v>440</v>
      </c>
      <c r="G303" t="s">
        <v>1181</v>
      </c>
      <c r="H303" t="s">
        <v>1196</v>
      </c>
      <c r="I303" t="s">
        <v>1200</v>
      </c>
      <c r="J303" t="s">
        <v>797</v>
      </c>
      <c r="L303" t="s">
        <v>350</v>
      </c>
      <c r="M303">
        <v>39</v>
      </c>
      <c r="N303">
        <f t="shared" si="96"/>
        <v>43</v>
      </c>
      <c r="O303" s="15" t="s">
        <v>410</v>
      </c>
      <c r="P303" s="11" t="s">
        <v>724</v>
      </c>
      <c r="Q303" s="11" t="s">
        <v>1125</v>
      </c>
      <c r="R303" t="str">
        <f t="shared" si="66"/>
        <v>INTO MEDICAL_HISTORY VALUES (300,TO_DATE('2011-10-20','YYYY,MM,DD'),'NRG Stadium','Redmage Hospital','Ankle sprains and strains','Armandina Leary','314-801-0587',39)</v>
      </c>
    </row>
    <row r="304" spans="2:18" x14ac:dyDescent="0.25">
      <c r="B304">
        <v>301</v>
      </c>
      <c r="D304" t="s">
        <v>1206</v>
      </c>
      <c r="G304" t="s">
        <v>1182</v>
      </c>
      <c r="H304" t="s">
        <v>1196</v>
      </c>
      <c r="I304" t="s">
        <v>1197</v>
      </c>
      <c r="J304" t="s">
        <v>798</v>
      </c>
      <c r="L304" t="s">
        <v>351</v>
      </c>
      <c r="M304">
        <v>39</v>
      </c>
      <c r="N304">
        <f t="shared" si="96"/>
        <v>43</v>
      </c>
      <c r="O304" s="15" t="s">
        <v>406</v>
      </c>
      <c r="P304" s="11" t="s">
        <v>726</v>
      </c>
      <c r="Q304" s="11" t="s">
        <v>1126</v>
      </c>
      <c r="R304" t="str">
        <f t="shared" si="66"/>
        <v>INTO MEDICAL_HISTORY VALUES (301,TO_DATE('2013-12-23','YYYY,MM,DD'),'O.com Coliseum','Woodrock Hospital','ACL injuries  ','Jodi Zhu','618-935-3005',39)</v>
      </c>
    </row>
    <row r="305" spans="2:18" x14ac:dyDescent="0.25">
      <c r="B305">
        <v>302</v>
      </c>
      <c r="D305" t="s">
        <v>434</v>
      </c>
      <c r="G305" t="s">
        <v>1183</v>
      </c>
      <c r="H305" t="s">
        <v>1196</v>
      </c>
      <c r="I305" t="s">
        <v>1203</v>
      </c>
      <c r="J305" t="s">
        <v>799</v>
      </c>
      <c r="L305" t="s">
        <v>352</v>
      </c>
      <c r="M305">
        <v>40</v>
      </c>
      <c r="N305">
        <f t="shared" si="96"/>
        <v>44</v>
      </c>
      <c r="O305" s="15" t="s">
        <v>409</v>
      </c>
      <c r="P305" s="11" t="s">
        <v>742</v>
      </c>
      <c r="Q305" s="11" t="s">
        <v>1122</v>
      </c>
      <c r="R305" t="str">
        <f t="shared" si="66"/>
        <v>INTO MEDICAL_HISTORY VALUES (302,TO_DATE('2008-5-31','YYYY,MM,DD'),'Paul Brown Stadium','Snowspring Hospital','Concussion   ','Maurine Pinney','618-935-3010',40)</v>
      </c>
    </row>
    <row r="306" spans="2:18" x14ac:dyDescent="0.25">
      <c r="B306">
        <v>303</v>
      </c>
      <c r="D306" t="s">
        <v>446</v>
      </c>
      <c r="G306" t="s">
        <v>1184</v>
      </c>
      <c r="H306" t="s">
        <v>1196</v>
      </c>
      <c r="I306" t="s">
        <v>1201</v>
      </c>
      <c r="J306" t="s">
        <v>800</v>
      </c>
      <c r="L306" t="s">
        <v>353</v>
      </c>
      <c r="M306">
        <v>40</v>
      </c>
      <c r="N306">
        <f t="shared" si="96"/>
        <v>44</v>
      </c>
      <c r="O306" s="15" t="s">
        <v>407</v>
      </c>
      <c r="P306" s="11" t="s">
        <v>740</v>
      </c>
      <c r="Q306" s="11" t="s">
        <v>1122</v>
      </c>
      <c r="R306" t="str">
        <f t="shared" si="66"/>
        <v>INTO MEDICAL_HISTORY VALUES (303,TO_DATE('2008-7-19','YYYY,MM,DD'),'Qualcomm Stadium','Highgate Hospital','Torn hamstrings  ','Janean Yoshimura','618-935-3017',40)</v>
      </c>
    </row>
    <row r="307" spans="2:18" x14ac:dyDescent="0.25">
      <c r="B307">
        <v>304</v>
      </c>
      <c r="D307" t="s">
        <v>425</v>
      </c>
      <c r="G307" t="s">
        <v>1185</v>
      </c>
      <c r="H307" t="s">
        <v>1196</v>
      </c>
      <c r="I307" t="s">
        <v>1199</v>
      </c>
      <c r="J307" t="s">
        <v>801</v>
      </c>
      <c r="L307" t="s">
        <v>354</v>
      </c>
      <c r="M307">
        <v>40</v>
      </c>
      <c r="N307">
        <f t="shared" si="96"/>
        <v>44</v>
      </c>
      <c r="O307" s="15" t="s">
        <v>407</v>
      </c>
      <c r="P307" s="11" t="s">
        <v>736</v>
      </c>
      <c r="Q307" s="11" t="s">
        <v>1124</v>
      </c>
      <c r="R307" t="str">
        <f t="shared" si="66"/>
        <v>INTO MEDICAL_HISTORY VALUES (304,TO_DATE('2010-7-26','YYYY,MM,DD'),'Ralph Wilson Stadium','Rosefort Hospital','Torn meniscus  ','Lilla Cheney','314-801-0582',40)</v>
      </c>
    </row>
    <row r="308" spans="2:18" x14ac:dyDescent="0.25">
      <c r="B308">
        <v>305</v>
      </c>
      <c r="D308" t="s">
        <v>463</v>
      </c>
      <c r="G308" t="s">
        <v>1186</v>
      </c>
      <c r="H308" t="s">
        <v>1196</v>
      </c>
      <c r="I308" t="s">
        <v>1198</v>
      </c>
      <c r="J308" t="s">
        <v>802</v>
      </c>
      <c r="L308" t="s">
        <v>345</v>
      </c>
      <c r="M308">
        <v>40</v>
      </c>
      <c r="N308">
        <f t="shared" si="96"/>
        <v>44</v>
      </c>
      <c r="O308" s="15" t="s">
        <v>401</v>
      </c>
      <c r="P308" s="11" t="s">
        <v>1127</v>
      </c>
      <c r="Q308" s="11" t="s">
        <v>1128</v>
      </c>
      <c r="R308" t="str">
        <f t="shared" si="66"/>
        <v>INTO MEDICAL_HISTORY VALUES (305,TO_DATE('2012-1-27','YYYY,MM,DD'),'Raymond James Stadium','Dragonbush Hospital','MCL injuries  ','Marquerite Peavey','817-831-5920',40)</v>
      </c>
    </row>
    <row r="309" spans="2:18" x14ac:dyDescent="0.25">
      <c r="B309">
        <v>306</v>
      </c>
      <c r="D309" t="s">
        <v>452</v>
      </c>
      <c r="G309" t="s">
        <v>1187</v>
      </c>
      <c r="H309" t="s">
        <v>1196</v>
      </c>
      <c r="I309" t="s">
        <v>1197</v>
      </c>
      <c r="J309" t="s">
        <v>803</v>
      </c>
      <c r="L309" t="s">
        <v>349</v>
      </c>
      <c r="M309">
        <v>40</v>
      </c>
      <c r="N309">
        <f t="shared" si="96"/>
        <v>44</v>
      </c>
      <c r="O309" s="15" t="s">
        <v>403</v>
      </c>
      <c r="P309" s="11" t="s">
        <v>741</v>
      </c>
      <c r="Q309" s="11" t="s">
        <v>1128</v>
      </c>
      <c r="R309" t="str">
        <f t="shared" si="66"/>
        <v>INTO MEDICAL_HISTORY VALUES (306,TO_DATE('2012-3-21','YYYY,MM,DD'),'Soldier Field','Bywind Hospital','ACL injuries  ','Desirae Settle','301-837-1546',40)</v>
      </c>
    </row>
    <row r="310" spans="2:18" x14ac:dyDescent="0.25">
      <c r="B310">
        <v>307</v>
      </c>
      <c r="D310" t="s">
        <v>1169</v>
      </c>
      <c r="G310" t="s">
        <v>1188</v>
      </c>
      <c r="H310" t="s">
        <v>1196</v>
      </c>
      <c r="I310" t="s">
        <v>1200</v>
      </c>
      <c r="J310" t="s">
        <v>804</v>
      </c>
      <c r="L310" t="s">
        <v>350</v>
      </c>
      <c r="M310">
        <v>40</v>
      </c>
      <c r="N310">
        <f t="shared" si="96"/>
        <v>44</v>
      </c>
      <c r="O310" s="15" t="s">
        <v>399</v>
      </c>
      <c r="P310" s="11" t="s">
        <v>410</v>
      </c>
      <c r="Q310" s="11" t="s">
        <v>1129</v>
      </c>
      <c r="R310" t="str">
        <f t="shared" si="66"/>
        <v>INTO MEDICAL_HISTORY VALUES (307,TO_DATE('2014-2-10','YYYY,MM,DD'),'Sports Authority Field','Lightcourt Hospital','Ankle sprains and strains','Terry Dahlke','314-801-0587',40)</v>
      </c>
    </row>
    <row r="311" spans="2:18" x14ac:dyDescent="0.25">
      <c r="B311">
        <v>308</v>
      </c>
      <c r="D311" t="s">
        <v>427</v>
      </c>
      <c r="G311" t="s">
        <v>1189</v>
      </c>
      <c r="H311" t="s">
        <v>1196</v>
      </c>
      <c r="I311" t="s">
        <v>1197</v>
      </c>
      <c r="J311" t="s">
        <v>805</v>
      </c>
      <c r="L311" t="s">
        <v>351</v>
      </c>
      <c r="M311">
        <v>40</v>
      </c>
      <c r="N311">
        <f t="shared" si="96"/>
        <v>44</v>
      </c>
      <c r="O311" s="15" t="s">
        <v>405</v>
      </c>
      <c r="P311" s="11" t="s">
        <v>410</v>
      </c>
      <c r="Q311" s="11" t="s">
        <v>1129</v>
      </c>
      <c r="R311" t="str">
        <f t="shared" si="66"/>
        <v>INTO MEDICAL_HISTORY VALUES (308,TO_DATE('2014-6-10','YYYY,MM,DD'),'Sun Life Stadium','Corkeep Hospital','ACL injuries  ','Dexter Minger','618-935-3005',40)</v>
      </c>
    </row>
    <row r="312" spans="2:18" x14ac:dyDescent="0.25">
      <c r="B312">
        <v>309</v>
      </c>
      <c r="D312" t="s">
        <v>1172</v>
      </c>
      <c r="G312" t="s">
        <v>1190</v>
      </c>
      <c r="H312" t="s">
        <v>1196</v>
      </c>
      <c r="I312" t="s">
        <v>1203</v>
      </c>
      <c r="J312" t="s">
        <v>806</v>
      </c>
      <c r="L312" t="s">
        <v>352</v>
      </c>
      <c r="M312">
        <v>40</v>
      </c>
      <c r="N312">
        <f t="shared" si="96"/>
        <v>44</v>
      </c>
      <c r="O312" s="15" t="s">
        <v>407</v>
      </c>
      <c r="P312" s="11" t="s">
        <v>1127</v>
      </c>
      <c r="Q312" s="11" t="s">
        <v>1129</v>
      </c>
      <c r="R312" t="str">
        <f t="shared" si="66"/>
        <v>INTO MEDICAL_HISTORY VALUES (309,TO_DATE('2014-7-27','YYYY,MM,DD'),'Superdome','Blackbridge Hospital','Concussion   ','Halley Higginson','618-935-3010',40)</v>
      </c>
    </row>
    <row r="313" spans="2:18" x14ac:dyDescent="0.25">
      <c r="B313">
        <v>310</v>
      </c>
      <c r="D313" t="s">
        <v>464</v>
      </c>
      <c r="G313" t="s">
        <v>1191</v>
      </c>
      <c r="H313" t="s">
        <v>1196</v>
      </c>
      <c r="I313" t="s">
        <v>1198</v>
      </c>
      <c r="J313" t="s">
        <v>807</v>
      </c>
      <c r="L313" t="s">
        <v>353</v>
      </c>
      <c r="M313">
        <v>41</v>
      </c>
      <c r="N313">
        <f t="shared" si="96"/>
        <v>45</v>
      </c>
      <c r="O313" s="15" t="s">
        <v>403</v>
      </c>
      <c r="P313" s="11" t="s">
        <v>734</v>
      </c>
      <c r="Q313" s="11" t="s">
        <v>1123</v>
      </c>
      <c r="R313" t="str">
        <f t="shared" si="66"/>
        <v>INTO MEDICAL_HISTORY VALUES (310,TO_DATE('2009-3-28','YYYY,MM,DD'),'University of Phoenix Stadium','Esterfort Hospital','MCL injuries  ','Gale Heth','618-935-3017',41)</v>
      </c>
    </row>
    <row r="314" spans="2:18" x14ac:dyDescent="0.25">
      <c r="B314">
        <v>311</v>
      </c>
      <c r="D314" t="s">
        <v>445</v>
      </c>
      <c r="G314" t="s">
        <v>1192</v>
      </c>
      <c r="H314" t="s">
        <v>1196</v>
      </c>
      <c r="I314" t="s">
        <v>1203</v>
      </c>
      <c r="J314" t="s">
        <v>808</v>
      </c>
      <c r="L314" t="s">
        <v>354</v>
      </c>
      <c r="M314">
        <v>41</v>
      </c>
      <c r="N314">
        <f t="shared" si="96"/>
        <v>45</v>
      </c>
      <c r="O314" s="15" t="s">
        <v>399</v>
      </c>
      <c r="P314" s="11" t="s">
        <v>734</v>
      </c>
      <c r="Q314" s="11" t="s">
        <v>1124</v>
      </c>
      <c r="R314" t="str">
        <f t="shared" si="66"/>
        <v>INTO MEDICAL_HISTORY VALUES (311,TO_DATE('2010-2-28','YYYY,MM,DD'),'Arrowhead Stadium','Mormarsh Hospital','Concussion   ','Kina Montoro','314-801-0582',41)</v>
      </c>
    </row>
    <row r="315" spans="2:18" x14ac:dyDescent="0.25">
      <c r="B315">
        <v>312</v>
      </c>
      <c r="D315" t="s">
        <v>1208</v>
      </c>
      <c r="G315" t="s">
        <v>1193</v>
      </c>
      <c r="H315" t="s">
        <v>1196</v>
      </c>
      <c r="I315" t="s">
        <v>1203</v>
      </c>
      <c r="J315" t="s">
        <v>809</v>
      </c>
      <c r="L315" t="s">
        <v>345</v>
      </c>
      <c r="M315">
        <v>41</v>
      </c>
      <c r="N315">
        <f t="shared" si="96"/>
        <v>45</v>
      </c>
      <c r="O315" s="15" t="s">
        <v>407</v>
      </c>
      <c r="P315" s="11" t="s">
        <v>402</v>
      </c>
      <c r="Q315" s="11" t="s">
        <v>1124</v>
      </c>
      <c r="R315" t="str">
        <f t="shared" si="66"/>
        <v>INTO MEDICAL_HISTORY VALUES (312,TO_DATE('2010-7-4','YYYY,MM,DD'),'AT and T Stadium','Rosemere Hospital','Concussion   ','Dedra Blanck','817-831-5920',41)</v>
      </c>
    </row>
    <row r="316" spans="2:18" x14ac:dyDescent="0.25">
      <c r="B316">
        <v>313</v>
      </c>
      <c r="D316" t="s">
        <v>460</v>
      </c>
      <c r="G316" t="s">
        <v>1194</v>
      </c>
      <c r="H316" t="s">
        <v>1196</v>
      </c>
      <c r="I316" t="s">
        <v>1199</v>
      </c>
      <c r="J316" t="s">
        <v>810</v>
      </c>
      <c r="L316" t="s">
        <v>346</v>
      </c>
      <c r="M316">
        <v>41</v>
      </c>
      <c r="N316">
        <f t="shared" si="96"/>
        <v>45</v>
      </c>
      <c r="O316" s="15" t="s">
        <v>404</v>
      </c>
      <c r="P316" s="11" t="s">
        <v>406</v>
      </c>
      <c r="Q316" s="11" t="s">
        <v>1124</v>
      </c>
      <c r="R316" t="str">
        <f t="shared" si="66"/>
        <v>INTO MEDICAL_HISTORY VALUES (313,TO_DATE('2010-8-12','YYYY,MM,DD'),'Bank of America Stadium','Morview Hospital','Torn meniscus  ','Ouida Vance','301-837-1744',41)</v>
      </c>
    </row>
    <row r="317" spans="2:18" x14ac:dyDescent="0.25">
      <c r="B317">
        <v>314</v>
      </c>
      <c r="D317" t="s">
        <v>469</v>
      </c>
      <c r="G317" t="s">
        <v>1195</v>
      </c>
      <c r="H317" t="s">
        <v>1196</v>
      </c>
      <c r="I317" t="s">
        <v>1198</v>
      </c>
      <c r="J317" t="s">
        <v>811</v>
      </c>
      <c r="L317" t="s">
        <v>355</v>
      </c>
      <c r="M317">
        <v>41</v>
      </c>
      <c r="N317">
        <f t="shared" si="96"/>
        <v>45</v>
      </c>
      <c r="O317" s="15" t="s">
        <v>410</v>
      </c>
      <c r="P317" s="11" t="s">
        <v>407</v>
      </c>
      <c r="Q317" s="11" t="s">
        <v>1125</v>
      </c>
      <c r="R317" t="str">
        <f t="shared" si="66"/>
        <v>INTO MEDICAL_HISTORY VALUES (314,TO_DATE('2011-10-7','YYYY,MM,DD'),'CenturyLink Field','Blueoak Hospital','MCL injuries  ','Carlee Wilkens','314-801-0658',41)</v>
      </c>
    </row>
    <row r="318" spans="2:18" x14ac:dyDescent="0.25">
      <c r="B318">
        <v>315</v>
      </c>
      <c r="D318" t="s">
        <v>465</v>
      </c>
      <c r="G318" t="s">
        <v>1185</v>
      </c>
      <c r="H318" t="s">
        <v>1196</v>
      </c>
      <c r="I318" t="s">
        <v>1197</v>
      </c>
      <c r="J318" t="s">
        <v>812</v>
      </c>
      <c r="L318" t="s">
        <v>349</v>
      </c>
      <c r="M318">
        <v>41</v>
      </c>
      <c r="N318">
        <f t="shared" si="96"/>
        <v>45</v>
      </c>
      <c r="O318" s="15" t="s">
        <v>407</v>
      </c>
      <c r="P318" s="11" t="s">
        <v>741</v>
      </c>
      <c r="Q318" s="11" t="s">
        <v>1128</v>
      </c>
      <c r="R318" t="str">
        <f t="shared" si="66"/>
        <v>INTO MEDICAL_HISTORY VALUES (315,TO_DATE('2012-7-21','YYYY,MM,DD'),'Edward Jones Dome','Rosefort Hospital','ACL injuries  ','Johana Saur','301-837-1546',41)</v>
      </c>
    </row>
    <row r="319" spans="2:18" x14ac:dyDescent="0.25">
      <c r="B319">
        <v>316</v>
      </c>
      <c r="D319" t="s">
        <v>1144</v>
      </c>
      <c r="G319" t="s">
        <v>1186</v>
      </c>
      <c r="H319" t="s">
        <v>1196</v>
      </c>
      <c r="I319" t="s">
        <v>1200</v>
      </c>
      <c r="J319" t="s">
        <v>813</v>
      </c>
      <c r="L319" t="s">
        <v>350</v>
      </c>
      <c r="M319">
        <v>41</v>
      </c>
      <c r="N319">
        <f t="shared" si="96"/>
        <v>45</v>
      </c>
      <c r="O319" s="15" t="s">
        <v>404</v>
      </c>
      <c r="P319" s="11" t="s">
        <v>402</v>
      </c>
      <c r="Q319" s="11" t="s">
        <v>1128</v>
      </c>
      <c r="R319" t="str">
        <f t="shared" si="66"/>
        <v>INTO MEDICAL_HISTORY VALUES (316,TO_DATE('2012-8-4','YYYY,MM,DD'),'EverBank Field','Dragonbush Hospital','Ankle sprains and strains','Hassie Main','314-801-0587',41)</v>
      </c>
    </row>
    <row r="320" spans="2:18" x14ac:dyDescent="0.25">
      <c r="B320">
        <v>317</v>
      </c>
      <c r="D320" t="s">
        <v>1146</v>
      </c>
      <c r="G320" t="s">
        <v>1187</v>
      </c>
      <c r="H320" t="s">
        <v>1196</v>
      </c>
      <c r="I320" t="s">
        <v>1199</v>
      </c>
      <c r="J320" t="s">
        <v>814</v>
      </c>
      <c r="L320" t="s">
        <v>351</v>
      </c>
      <c r="M320">
        <v>41</v>
      </c>
      <c r="N320">
        <f t="shared" si="96"/>
        <v>45</v>
      </c>
      <c r="O320" s="15" t="s">
        <v>402</v>
      </c>
      <c r="P320" s="11" t="s">
        <v>410</v>
      </c>
      <c r="Q320" s="11" t="s">
        <v>1126</v>
      </c>
      <c r="R320" t="str">
        <f t="shared" si="66"/>
        <v>INTO MEDICAL_HISTORY VALUES (317,TO_DATE('2013-4-10','YYYY,MM,DD'),'FedEx Field','Bywind Hospital','Torn meniscus  ','Beryl Knobel','618-935-3005',41)</v>
      </c>
    </row>
    <row r="321" spans="2:18" x14ac:dyDescent="0.25">
      <c r="B321">
        <v>318</v>
      </c>
      <c r="D321" t="s">
        <v>436</v>
      </c>
      <c r="G321" t="s">
        <v>1188</v>
      </c>
      <c r="H321" t="s">
        <v>1196</v>
      </c>
      <c r="I321" t="s">
        <v>1198</v>
      </c>
      <c r="J321" t="s">
        <v>815</v>
      </c>
      <c r="L321" t="s">
        <v>352</v>
      </c>
      <c r="M321">
        <v>42</v>
      </c>
      <c r="N321">
        <f t="shared" si="96"/>
        <v>46</v>
      </c>
      <c r="O321" s="15" t="s">
        <v>403</v>
      </c>
      <c r="P321" s="11" t="s">
        <v>734</v>
      </c>
      <c r="Q321" s="11" t="s">
        <v>1123</v>
      </c>
      <c r="R321" t="str">
        <f t="shared" si="66"/>
        <v>INTO MEDICAL_HISTORY VALUES (318,TO_DATE('2009-3-28','YYYY,MM,DD'),'FirstEnergy Stadium','Lightcourt Hospital','MCL injuries  ','Patty Blackmore','618-935-3010',42)</v>
      </c>
    </row>
    <row r="322" spans="2:18" x14ac:dyDescent="0.25">
      <c r="B322">
        <v>319</v>
      </c>
      <c r="D322" t="s">
        <v>453</v>
      </c>
      <c r="G322" t="s">
        <v>1189</v>
      </c>
      <c r="H322" t="s">
        <v>1196</v>
      </c>
      <c r="I322" t="s">
        <v>1197</v>
      </c>
      <c r="J322" t="s">
        <v>816</v>
      </c>
      <c r="L322" t="s">
        <v>353</v>
      </c>
      <c r="M322">
        <v>42</v>
      </c>
      <c r="N322">
        <f t="shared" si="96"/>
        <v>46</v>
      </c>
      <c r="O322" s="15" t="s">
        <v>399</v>
      </c>
      <c r="P322" s="11" t="s">
        <v>734</v>
      </c>
      <c r="Q322" s="11" t="s">
        <v>1124</v>
      </c>
      <c r="R322" t="str">
        <f t="shared" si="66"/>
        <v>INTO MEDICAL_HISTORY VALUES (319,TO_DATE('2010-2-28','YYYY,MM,DD'),'Ford Field','Corkeep Hospital','ACL injuries  ','Desire Lebouef','618-935-3017',42)</v>
      </c>
    </row>
    <row r="323" spans="2:18" x14ac:dyDescent="0.25">
      <c r="B323">
        <v>320</v>
      </c>
      <c r="D323" t="s">
        <v>458</v>
      </c>
      <c r="G323" t="s">
        <v>1190</v>
      </c>
      <c r="H323" t="s">
        <v>1196</v>
      </c>
      <c r="I323" t="s">
        <v>1197</v>
      </c>
      <c r="J323" t="s">
        <v>817</v>
      </c>
      <c r="L323" t="s">
        <v>354</v>
      </c>
      <c r="M323">
        <v>42</v>
      </c>
      <c r="N323">
        <f t="shared" si="96"/>
        <v>46</v>
      </c>
      <c r="O323" s="15" t="s">
        <v>407</v>
      </c>
      <c r="P323" s="11" t="s">
        <v>402</v>
      </c>
      <c r="Q323" s="11" t="s">
        <v>1124</v>
      </c>
      <c r="R323" t="str">
        <f t="shared" si="66"/>
        <v>INTO MEDICAL_HISTORY VALUES (320,TO_DATE('2010-7-4','YYYY,MM,DD'),'Georgia Dome','Blackbridge Hospital','ACL injuries  ','Elayne Cesare','314-801-0582',42)</v>
      </c>
    </row>
    <row r="324" spans="2:18" x14ac:dyDescent="0.25">
      <c r="B324">
        <v>321</v>
      </c>
      <c r="D324" t="s">
        <v>429</v>
      </c>
      <c r="G324" t="s">
        <v>1191</v>
      </c>
      <c r="H324" t="s">
        <v>1196</v>
      </c>
      <c r="I324" t="s">
        <v>1202</v>
      </c>
      <c r="J324" t="s">
        <v>818</v>
      </c>
      <c r="L324" t="s">
        <v>345</v>
      </c>
      <c r="M324">
        <v>42</v>
      </c>
      <c r="N324">
        <f t="shared" si="96"/>
        <v>46</v>
      </c>
      <c r="O324" s="15" t="s">
        <v>404</v>
      </c>
      <c r="P324" s="11" t="s">
        <v>406</v>
      </c>
      <c r="Q324" s="11" t="s">
        <v>1124</v>
      </c>
      <c r="R324" t="str">
        <f t="shared" si="66"/>
        <v>INTO MEDICAL_HISTORY VALUES (321,TO_DATE('2010-8-12','YYYY,MM,DD'),'Gillette Stadium','Esterfort Hospital','Shoulder separation  ','Moses Makin','817-831-5920',42)</v>
      </c>
    </row>
    <row r="325" spans="2:18" x14ac:dyDescent="0.25">
      <c r="B325">
        <v>322</v>
      </c>
      <c r="D325" t="s">
        <v>438</v>
      </c>
      <c r="G325" t="s">
        <v>1192</v>
      </c>
      <c r="H325" t="s">
        <v>1196</v>
      </c>
      <c r="I325" t="s">
        <v>1203</v>
      </c>
      <c r="J325" t="s">
        <v>819</v>
      </c>
      <c r="L325" t="s">
        <v>346</v>
      </c>
      <c r="M325">
        <v>42</v>
      </c>
      <c r="N325">
        <f t="shared" si="96"/>
        <v>46</v>
      </c>
      <c r="O325" s="15" t="s">
        <v>410</v>
      </c>
      <c r="P325" s="11" t="s">
        <v>407</v>
      </c>
      <c r="Q325" s="11" t="s">
        <v>1125</v>
      </c>
      <c r="R325" t="str">
        <f t="shared" ref="R325:R388" si="97">"INTO MEDICAL_HISTORY VALUES ("&amp;B325&amp;",TO_DATE('"&amp;Q325&amp;"-"&amp;O325&amp;"-"&amp;P325&amp;"','YYYY,MM,DD'),'"&amp;D325&amp;"','"&amp;G325&amp;" "&amp;H325&amp;"','"&amp;I325&amp;"','"&amp;J325&amp;"','"&amp;L325&amp;"',"&amp;M325&amp;")"</f>
        <v>INTO MEDICAL_HISTORY VALUES (322,TO_DATE('2011-10-7','YYYY,MM,DD'),'Heinz Field','Mormarsh Hospital','Concussion   ','Lucila Riddle','301-837-1744',42)</v>
      </c>
    </row>
    <row r="326" spans="2:18" x14ac:dyDescent="0.25">
      <c r="B326">
        <v>323</v>
      </c>
      <c r="D326" t="s">
        <v>455</v>
      </c>
      <c r="G326" t="s">
        <v>1193</v>
      </c>
      <c r="H326" t="s">
        <v>1196</v>
      </c>
      <c r="I326" t="s">
        <v>1203</v>
      </c>
      <c r="J326" t="s">
        <v>820</v>
      </c>
      <c r="L326" t="s">
        <v>355</v>
      </c>
      <c r="M326">
        <v>42</v>
      </c>
      <c r="N326">
        <f t="shared" si="96"/>
        <v>46</v>
      </c>
      <c r="O326" s="15" t="s">
        <v>407</v>
      </c>
      <c r="P326" s="11" t="s">
        <v>741</v>
      </c>
      <c r="Q326" s="11" t="s">
        <v>1128</v>
      </c>
      <c r="R326" t="str">
        <f t="shared" si="97"/>
        <v>INTO MEDICAL_HISTORY VALUES (323,TO_DATE('2012-7-21','YYYY,MM,DD'),'Lambeau Field','Rosemere Hospital','Concussion   ','Takisha Crispin','314-801-0658',42)</v>
      </c>
    </row>
    <row r="327" spans="2:18" x14ac:dyDescent="0.25">
      <c r="B327">
        <v>324</v>
      </c>
      <c r="D327" t="s">
        <v>1204</v>
      </c>
      <c r="G327" t="s">
        <v>1194</v>
      </c>
      <c r="H327" t="s">
        <v>1196</v>
      </c>
      <c r="I327" t="s">
        <v>1199</v>
      </c>
      <c r="J327" t="s">
        <v>821</v>
      </c>
      <c r="L327" t="s">
        <v>356</v>
      </c>
      <c r="M327">
        <v>42</v>
      </c>
      <c r="N327">
        <f t="shared" si="96"/>
        <v>46</v>
      </c>
      <c r="O327" s="15" t="s">
        <v>404</v>
      </c>
      <c r="P327" s="11" t="s">
        <v>402</v>
      </c>
      <c r="Q327" s="11" t="s">
        <v>1128</v>
      </c>
      <c r="R327" t="str">
        <f t="shared" si="97"/>
        <v>INTO MEDICAL_HISTORY VALUES (324,TO_DATE('2012-8-4','YYYY,MM,DD'),'Levis Stadium','Morview Hospital','Torn meniscus  ','Tiffany Lebleu','314-801-0788',42)</v>
      </c>
    </row>
    <row r="328" spans="2:18" x14ac:dyDescent="0.25">
      <c r="B328">
        <v>325</v>
      </c>
      <c r="D328" t="s">
        <v>451</v>
      </c>
      <c r="G328" t="s">
        <v>1175</v>
      </c>
      <c r="H328" t="s">
        <v>1196</v>
      </c>
      <c r="I328" t="s">
        <v>1200</v>
      </c>
      <c r="J328" t="s">
        <v>791</v>
      </c>
      <c r="L328" t="s">
        <v>353</v>
      </c>
      <c r="M328">
        <v>42</v>
      </c>
      <c r="N328">
        <f t="shared" si="96"/>
        <v>46</v>
      </c>
      <c r="O328" s="15" t="s">
        <v>402</v>
      </c>
      <c r="P328" s="11" t="s">
        <v>410</v>
      </c>
      <c r="Q328" s="11" t="s">
        <v>1126</v>
      </c>
      <c r="R328" t="str">
        <f t="shared" si="97"/>
        <v>INTO MEDICAL_HISTORY VALUES (325,TO_DATE('2013-4-10','YYYY,MM,DD'),'Lincoln Financial Field','Morcliff Hospital','Ankle sprains and strains','Lorine Mok','618-935-3017',42)</v>
      </c>
    </row>
    <row r="329" spans="2:18" x14ac:dyDescent="0.25">
      <c r="B329">
        <v>326</v>
      </c>
      <c r="D329" t="s">
        <v>443</v>
      </c>
      <c r="G329" t="s">
        <v>1176</v>
      </c>
      <c r="H329" t="s">
        <v>1196</v>
      </c>
      <c r="I329" t="s">
        <v>1198</v>
      </c>
      <c r="J329" t="s">
        <v>792</v>
      </c>
      <c r="L329" t="s">
        <v>354</v>
      </c>
      <c r="M329">
        <v>42</v>
      </c>
      <c r="N329">
        <f t="shared" si="96"/>
        <v>46</v>
      </c>
      <c r="O329" s="15" t="s">
        <v>400</v>
      </c>
      <c r="P329" s="11" t="s">
        <v>402</v>
      </c>
      <c r="Q329" s="11" t="s">
        <v>1122</v>
      </c>
      <c r="R329" t="str">
        <f t="shared" si="97"/>
        <v>INTO MEDICAL_HISTORY VALUES (326,TO_DATE('2008-9-4','YYYY,MM,DD'),'LP Field','Woodwyn Hospital','MCL injuries  ','Wiley Carrera','314-801-0582',42)</v>
      </c>
    </row>
    <row r="330" spans="2:18" x14ac:dyDescent="0.25">
      <c r="B330">
        <v>327</v>
      </c>
      <c r="D330" t="s">
        <v>441</v>
      </c>
      <c r="G330" t="s">
        <v>1177</v>
      </c>
      <c r="H330" t="s">
        <v>1196</v>
      </c>
      <c r="I330" t="s">
        <v>1201</v>
      </c>
      <c r="J330" t="s">
        <v>793</v>
      </c>
      <c r="L330" t="s">
        <v>345</v>
      </c>
      <c r="M330">
        <v>43</v>
      </c>
      <c r="N330">
        <f t="shared" si="96"/>
        <v>47</v>
      </c>
      <c r="O330" s="15" t="s">
        <v>410</v>
      </c>
      <c r="P330" s="11" t="s">
        <v>405</v>
      </c>
      <c r="Q330" s="11" t="s">
        <v>1122</v>
      </c>
      <c r="R330" t="str">
        <f t="shared" si="97"/>
        <v>INTO MEDICAL_HISTORY VALUES (327,TO_DATE('2008-10-6','YYYY,MM,DD'),'Lucas Oil Stadium','Ironwheat Hospital','Torn hamstrings  ','Cherly Lastinger','817-831-5920',43)</v>
      </c>
    </row>
    <row r="331" spans="2:18" x14ac:dyDescent="0.25">
      <c r="B331">
        <v>328</v>
      </c>
      <c r="D331" t="s">
        <v>1207</v>
      </c>
      <c r="G331" t="s">
        <v>1178</v>
      </c>
      <c r="H331" t="s">
        <v>1196</v>
      </c>
      <c r="I331" t="s">
        <v>1197</v>
      </c>
      <c r="J331" t="s">
        <v>794</v>
      </c>
      <c r="L331" t="s">
        <v>346</v>
      </c>
      <c r="M331">
        <v>43</v>
      </c>
      <c r="N331">
        <f t="shared" si="96"/>
        <v>47</v>
      </c>
      <c r="O331" s="15" t="s">
        <v>410</v>
      </c>
      <c r="P331" s="11" t="s">
        <v>408</v>
      </c>
      <c r="Q331" s="11" t="s">
        <v>1122</v>
      </c>
      <c r="R331" t="str">
        <f t="shared" si="97"/>
        <v>INTO MEDICAL_HISTORY VALUES (328,TO_DATE('2008-10-11','YYYY,MM,DD'),'M andT Bank Stadium','Havenbridge Hospital','ACL injuries  ','Katerine Mcmillon','301-837-1744',43)</v>
      </c>
    </row>
    <row r="332" spans="2:18" x14ac:dyDescent="0.25">
      <c r="B332">
        <v>329</v>
      </c>
      <c r="D332" t="s">
        <v>1156</v>
      </c>
      <c r="G332" t="s">
        <v>1179</v>
      </c>
      <c r="H332" t="s">
        <v>1196</v>
      </c>
      <c r="I332" t="s">
        <v>1203</v>
      </c>
      <c r="J332" t="s">
        <v>795</v>
      </c>
      <c r="L332" t="s">
        <v>355</v>
      </c>
      <c r="M332">
        <v>43</v>
      </c>
      <c r="N332">
        <f t="shared" si="96"/>
        <v>47</v>
      </c>
      <c r="O332" s="15" t="s">
        <v>409</v>
      </c>
      <c r="P332" s="11" t="s">
        <v>402</v>
      </c>
      <c r="Q332" s="11" t="s">
        <v>1123</v>
      </c>
      <c r="R332" t="str">
        <f t="shared" si="97"/>
        <v>INTO MEDICAL_HISTORY VALUES (329,TO_DATE('2009-5-4','YYYY,MM,DD'),'MetLife Stadium','Brightbutter Hospital','Concussion   ','Raeann Prosser','314-801-0658',43)</v>
      </c>
    </row>
    <row r="333" spans="2:18" x14ac:dyDescent="0.25">
      <c r="B333">
        <v>330</v>
      </c>
      <c r="D333" t="s">
        <v>1205</v>
      </c>
      <c r="G333" t="s">
        <v>1180</v>
      </c>
      <c r="H333" t="s">
        <v>1196</v>
      </c>
      <c r="I333" t="s">
        <v>1198</v>
      </c>
      <c r="J333" t="s">
        <v>796</v>
      </c>
      <c r="L333" t="s">
        <v>349</v>
      </c>
      <c r="M333">
        <v>43</v>
      </c>
      <c r="N333">
        <f t="shared" si="96"/>
        <v>47</v>
      </c>
      <c r="O333" s="15" t="s">
        <v>410</v>
      </c>
      <c r="P333" s="11" t="s">
        <v>407</v>
      </c>
      <c r="Q333" s="11" t="s">
        <v>1124</v>
      </c>
      <c r="R333" t="str">
        <f t="shared" si="97"/>
        <v>INTO MEDICAL_HISTORY VALUES (330,TO_DATE('2010-10-7','YYYY,MM,DD'),'TCF Bank Stadium','Violetholt Hospital','MCL injuries  ','Teressa Macinnis','301-837-1546',43)</v>
      </c>
    </row>
    <row r="334" spans="2:18" x14ac:dyDescent="0.25">
      <c r="B334">
        <v>331</v>
      </c>
      <c r="D334" t="s">
        <v>440</v>
      </c>
      <c r="G334" t="s">
        <v>1181</v>
      </c>
      <c r="H334" t="s">
        <v>1196</v>
      </c>
      <c r="I334" t="s">
        <v>1200</v>
      </c>
      <c r="J334" t="s">
        <v>797</v>
      </c>
      <c r="L334" t="s">
        <v>350</v>
      </c>
      <c r="M334">
        <v>43</v>
      </c>
      <c r="N334">
        <f t="shared" si="96"/>
        <v>47</v>
      </c>
      <c r="O334" s="15" t="s">
        <v>410</v>
      </c>
      <c r="P334" s="11" t="s">
        <v>724</v>
      </c>
      <c r="Q334" s="11" t="s">
        <v>1125</v>
      </c>
      <c r="R334" t="str">
        <f t="shared" si="97"/>
        <v>INTO MEDICAL_HISTORY VALUES (331,TO_DATE('2011-10-20','YYYY,MM,DD'),'NRG Stadium','Redmage Hospital','Ankle sprains and strains','Armandina Leary','314-801-0587',43)</v>
      </c>
    </row>
    <row r="335" spans="2:18" x14ac:dyDescent="0.25">
      <c r="B335">
        <v>332</v>
      </c>
      <c r="D335" t="s">
        <v>1206</v>
      </c>
      <c r="G335" t="s">
        <v>1182</v>
      </c>
      <c r="H335" t="s">
        <v>1196</v>
      </c>
      <c r="I335" t="s">
        <v>1197</v>
      </c>
      <c r="J335" t="s">
        <v>798</v>
      </c>
      <c r="L335" t="s">
        <v>351</v>
      </c>
      <c r="M335">
        <v>43</v>
      </c>
      <c r="N335">
        <f t="shared" si="96"/>
        <v>47</v>
      </c>
      <c r="O335" s="15" t="s">
        <v>406</v>
      </c>
      <c r="P335" s="11" t="s">
        <v>726</v>
      </c>
      <c r="Q335" s="11" t="s">
        <v>1126</v>
      </c>
      <c r="R335" t="str">
        <f t="shared" si="97"/>
        <v>INTO MEDICAL_HISTORY VALUES (332,TO_DATE('2013-12-23','YYYY,MM,DD'),'O.com Coliseum','Woodrock Hospital','ACL injuries  ','Jodi Zhu','618-935-3005',43)</v>
      </c>
    </row>
    <row r="336" spans="2:18" x14ac:dyDescent="0.25">
      <c r="B336">
        <v>333</v>
      </c>
      <c r="D336" t="s">
        <v>434</v>
      </c>
      <c r="G336" t="s">
        <v>1183</v>
      </c>
      <c r="H336" t="s">
        <v>1196</v>
      </c>
      <c r="I336" t="s">
        <v>1203</v>
      </c>
      <c r="J336" t="s">
        <v>799</v>
      </c>
      <c r="L336" t="s">
        <v>352</v>
      </c>
      <c r="M336">
        <v>43</v>
      </c>
      <c r="N336">
        <f t="shared" si="96"/>
        <v>47</v>
      </c>
      <c r="O336" s="15" t="s">
        <v>409</v>
      </c>
      <c r="P336" s="11" t="s">
        <v>742</v>
      </c>
      <c r="Q336" s="11" t="s">
        <v>1122</v>
      </c>
      <c r="R336" t="str">
        <f t="shared" si="97"/>
        <v>INTO MEDICAL_HISTORY VALUES (333,TO_DATE('2008-5-31','YYYY,MM,DD'),'Paul Brown Stadium','Snowspring Hospital','Concussion   ','Maurine Pinney','618-935-3010',43)</v>
      </c>
    </row>
    <row r="337" spans="2:18" x14ac:dyDescent="0.25">
      <c r="B337">
        <v>334</v>
      </c>
      <c r="D337" t="s">
        <v>446</v>
      </c>
      <c r="G337" t="s">
        <v>1184</v>
      </c>
      <c r="H337" t="s">
        <v>1196</v>
      </c>
      <c r="I337" t="s">
        <v>1201</v>
      </c>
      <c r="J337" t="s">
        <v>800</v>
      </c>
      <c r="L337" t="s">
        <v>353</v>
      </c>
      <c r="M337">
        <v>44</v>
      </c>
      <c r="N337">
        <f t="shared" si="96"/>
        <v>48</v>
      </c>
      <c r="O337" s="15" t="s">
        <v>407</v>
      </c>
      <c r="P337" s="11" t="s">
        <v>740</v>
      </c>
      <c r="Q337" s="11" t="s">
        <v>1122</v>
      </c>
      <c r="R337" t="str">
        <f t="shared" si="97"/>
        <v>INTO MEDICAL_HISTORY VALUES (334,TO_DATE('2008-7-19','YYYY,MM,DD'),'Qualcomm Stadium','Highgate Hospital','Torn hamstrings  ','Janean Yoshimura','618-935-3017',44)</v>
      </c>
    </row>
    <row r="338" spans="2:18" x14ac:dyDescent="0.25">
      <c r="B338">
        <v>335</v>
      </c>
      <c r="D338" t="s">
        <v>425</v>
      </c>
      <c r="G338" t="s">
        <v>1185</v>
      </c>
      <c r="H338" t="s">
        <v>1196</v>
      </c>
      <c r="I338" t="s">
        <v>1199</v>
      </c>
      <c r="J338" t="s">
        <v>801</v>
      </c>
      <c r="L338" t="s">
        <v>354</v>
      </c>
      <c r="M338">
        <v>44</v>
      </c>
      <c r="N338">
        <f t="shared" si="96"/>
        <v>48</v>
      </c>
      <c r="O338" s="15" t="s">
        <v>407</v>
      </c>
      <c r="P338" s="11" t="s">
        <v>736</v>
      </c>
      <c r="Q338" s="11" t="s">
        <v>1124</v>
      </c>
      <c r="R338" t="str">
        <f t="shared" si="97"/>
        <v>INTO MEDICAL_HISTORY VALUES (335,TO_DATE('2010-7-26','YYYY,MM,DD'),'Ralph Wilson Stadium','Rosefort Hospital','Torn meniscus  ','Lilla Cheney','314-801-0582',44)</v>
      </c>
    </row>
    <row r="339" spans="2:18" x14ac:dyDescent="0.25">
      <c r="B339">
        <v>336</v>
      </c>
      <c r="D339" t="s">
        <v>463</v>
      </c>
      <c r="G339" t="s">
        <v>1186</v>
      </c>
      <c r="H339" t="s">
        <v>1196</v>
      </c>
      <c r="I339" t="s">
        <v>1198</v>
      </c>
      <c r="J339" t="s">
        <v>802</v>
      </c>
      <c r="L339" t="s">
        <v>345</v>
      </c>
      <c r="M339">
        <v>44</v>
      </c>
      <c r="N339">
        <f t="shared" si="96"/>
        <v>48</v>
      </c>
      <c r="O339" s="15" t="s">
        <v>401</v>
      </c>
      <c r="P339" s="11" t="s">
        <v>1127</v>
      </c>
      <c r="Q339" s="11" t="s">
        <v>1128</v>
      </c>
      <c r="R339" t="str">
        <f t="shared" si="97"/>
        <v>INTO MEDICAL_HISTORY VALUES (336,TO_DATE('2012-1-27','YYYY,MM,DD'),'Raymond James Stadium','Dragonbush Hospital','MCL injuries  ','Marquerite Peavey','817-831-5920',44)</v>
      </c>
    </row>
    <row r="340" spans="2:18" x14ac:dyDescent="0.25">
      <c r="B340">
        <v>337</v>
      </c>
      <c r="D340" t="s">
        <v>452</v>
      </c>
      <c r="G340" t="s">
        <v>1187</v>
      </c>
      <c r="H340" t="s">
        <v>1196</v>
      </c>
      <c r="I340" t="s">
        <v>1197</v>
      </c>
      <c r="J340" t="s">
        <v>803</v>
      </c>
      <c r="L340" t="s">
        <v>349</v>
      </c>
      <c r="M340">
        <v>44</v>
      </c>
      <c r="N340">
        <f t="shared" si="96"/>
        <v>48</v>
      </c>
      <c r="O340" s="15" t="s">
        <v>403</v>
      </c>
      <c r="P340" s="11" t="s">
        <v>741</v>
      </c>
      <c r="Q340" s="11" t="s">
        <v>1128</v>
      </c>
      <c r="R340" t="str">
        <f t="shared" si="97"/>
        <v>INTO MEDICAL_HISTORY VALUES (337,TO_DATE('2012-3-21','YYYY,MM,DD'),'Soldier Field','Bywind Hospital','ACL injuries  ','Desirae Settle','301-837-1546',44)</v>
      </c>
    </row>
    <row r="341" spans="2:18" x14ac:dyDescent="0.25">
      <c r="B341">
        <v>338</v>
      </c>
      <c r="D341" t="s">
        <v>1169</v>
      </c>
      <c r="G341" t="s">
        <v>1188</v>
      </c>
      <c r="H341" t="s">
        <v>1196</v>
      </c>
      <c r="I341" t="s">
        <v>1200</v>
      </c>
      <c r="J341" t="s">
        <v>804</v>
      </c>
      <c r="L341" t="s">
        <v>350</v>
      </c>
      <c r="M341">
        <v>44</v>
      </c>
      <c r="N341">
        <f t="shared" si="96"/>
        <v>48</v>
      </c>
      <c r="O341" s="15" t="s">
        <v>399</v>
      </c>
      <c r="P341" s="11" t="s">
        <v>410</v>
      </c>
      <c r="Q341" s="11" t="s">
        <v>1129</v>
      </c>
      <c r="R341" t="str">
        <f t="shared" si="97"/>
        <v>INTO MEDICAL_HISTORY VALUES (338,TO_DATE('2014-2-10','YYYY,MM,DD'),'Sports Authority Field','Lightcourt Hospital','Ankle sprains and strains','Terry Dahlke','314-801-0587',44)</v>
      </c>
    </row>
    <row r="342" spans="2:18" x14ac:dyDescent="0.25">
      <c r="B342">
        <v>339</v>
      </c>
      <c r="D342" t="s">
        <v>427</v>
      </c>
      <c r="G342" t="s">
        <v>1189</v>
      </c>
      <c r="H342" t="s">
        <v>1196</v>
      </c>
      <c r="I342" t="s">
        <v>1197</v>
      </c>
      <c r="J342" t="s">
        <v>805</v>
      </c>
      <c r="L342" t="s">
        <v>351</v>
      </c>
      <c r="M342">
        <v>44</v>
      </c>
      <c r="N342">
        <f t="shared" si="96"/>
        <v>48</v>
      </c>
      <c r="O342" s="15" t="s">
        <v>405</v>
      </c>
      <c r="P342" s="11" t="s">
        <v>410</v>
      </c>
      <c r="Q342" s="11" t="s">
        <v>1129</v>
      </c>
      <c r="R342" t="str">
        <f t="shared" si="97"/>
        <v>INTO MEDICAL_HISTORY VALUES (339,TO_DATE('2014-6-10','YYYY,MM,DD'),'Sun Life Stadium','Corkeep Hospital','ACL injuries  ','Dexter Minger','618-935-3005',44)</v>
      </c>
    </row>
    <row r="343" spans="2:18" x14ac:dyDescent="0.25">
      <c r="B343">
        <v>340</v>
      </c>
      <c r="D343" t="s">
        <v>1172</v>
      </c>
      <c r="G343" t="s">
        <v>1190</v>
      </c>
      <c r="H343" t="s">
        <v>1196</v>
      </c>
      <c r="I343" t="s">
        <v>1203</v>
      </c>
      <c r="J343" t="s">
        <v>806</v>
      </c>
      <c r="L343" t="s">
        <v>352</v>
      </c>
      <c r="M343">
        <v>44</v>
      </c>
      <c r="N343">
        <f t="shared" si="96"/>
        <v>48</v>
      </c>
      <c r="O343" s="15" t="s">
        <v>407</v>
      </c>
      <c r="P343" s="11" t="s">
        <v>1127</v>
      </c>
      <c r="Q343" s="11" t="s">
        <v>1129</v>
      </c>
      <c r="R343" t="str">
        <f t="shared" si="97"/>
        <v>INTO MEDICAL_HISTORY VALUES (340,TO_DATE('2014-7-27','YYYY,MM,DD'),'Superdome','Blackbridge Hospital','Concussion   ','Halley Higginson','618-935-3010',44)</v>
      </c>
    </row>
    <row r="344" spans="2:18" x14ac:dyDescent="0.25">
      <c r="B344">
        <v>341</v>
      </c>
      <c r="D344" t="s">
        <v>464</v>
      </c>
      <c r="G344" t="s">
        <v>1191</v>
      </c>
      <c r="H344" t="s">
        <v>1196</v>
      </c>
      <c r="I344" t="s">
        <v>1198</v>
      </c>
      <c r="J344" t="s">
        <v>807</v>
      </c>
      <c r="L344" t="s">
        <v>353</v>
      </c>
      <c r="M344">
        <v>44</v>
      </c>
      <c r="N344">
        <f t="shared" si="96"/>
        <v>48</v>
      </c>
      <c r="O344" s="15" t="s">
        <v>403</v>
      </c>
      <c r="P344" s="11" t="s">
        <v>734</v>
      </c>
      <c r="Q344" s="11" t="s">
        <v>1123</v>
      </c>
      <c r="R344" t="str">
        <f t="shared" si="97"/>
        <v>INTO MEDICAL_HISTORY VALUES (341,TO_DATE('2009-3-28','YYYY,MM,DD'),'University of Phoenix Stadium','Esterfort Hospital','MCL injuries  ','Gale Heth','618-935-3017',44)</v>
      </c>
    </row>
    <row r="345" spans="2:18" x14ac:dyDescent="0.25">
      <c r="B345">
        <v>342</v>
      </c>
      <c r="D345" t="s">
        <v>445</v>
      </c>
      <c r="G345" t="s">
        <v>1192</v>
      </c>
      <c r="H345" t="s">
        <v>1196</v>
      </c>
      <c r="I345" t="s">
        <v>1203</v>
      </c>
      <c r="J345" t="s">
        <v>808</v>
      </c>
      <c r="L345" t="s">
        <v>354</v>
      </c>
      <c r="M345">
        <v>45</v>
      </c>
      <c r="N345">
        <f t="shared" si="96"/>
        <v>49</v>
      </c>
      <c r="O345" s="15" t="s">
        <v>399</v>
      </c>
      <c r="P345" s="11" t="s">
        <v>734</v>
      </c>
      <c r="Q345" s="11" t="s">
        <v>1124</v>
      </c>
      <c r="R345" t="str">
        <f t="shared" si="97"/>
        <v>INTO MEDICAL_HISTORY VALUES (342,TO_DATE('2010-2-28','YYYY,MM,DD'),'Arrowhead Stadium','Mormarsh Hospital','Concussion   ','Kina Montoro','314-801-0582',45)</v>
      </c>
    </row>
    <row r="346" spans="2:18" x14ac:dyDescent="0.25">
      <c r="B346">
        <v>343</v>
      </c>
      <c r="D346" t="s">
        <v>1208</v>
      </c>
      <c r="G346" t="s">
        <v>1193</v>
      </c>
      <c r="H346" t="s">
        <v>1196</v>
      </c>
      <c r="I346" t="s">
        <v>1203</v>
      </c>
      <c r="J346" t="s">
        <v>809</v>
      </c>
      <c r="L346" t="s">
        <v>345</v>
      </c>
      <c r="M346">
        <v>45</v>
      </c>
      <c r="N346">
        <f t="shared" si="96"/>
        <v>49</v>
      </c>
      <c r="O346" s="15" t="s">
        <v>407</v>
      </c>
      <c r="P346" s="11" t="s">
        <v>402</v>
      </c>
      <c r="Q346" s="11" t="s">
        <v>1124</v>
      </c>
      <c r="R346" t="str">
        <f t="shared" si="97"/>
        <v>INTO MEDICAL_HISTORY VALUES (343,TO_DATE('2010-7-4','YYYY,MM,DD'),'AT and T Stadium','Rosemere Hospital','Concussion   ','Dedra Blanck','817-831-5920',45)</v>
      </c>
    </row>
    <row r="347" spans="2:18" x14ac:dyDescent="0.25">
      <c r="B347">
        <v>344</v>
      </c>
      <c r="D347" t="s">
        <v>460</v>
      </c>
      <c r="G347" t="s">
        <v>1194</v>
      </c>
      <c r="H347" t="s">
        <v>1196</v>
      </c>
      <c r="I347" t="s">
        <v>1199</v>
      </c>
      <c r="J347" t="s">
        <v>810</v>
      </c>
      <c r="L347" t="s">
        <v>346</v>
      </c>
      <c r="M347">
        <v>45</v>
      </c>
      <c r="N347">
        <f t="shared" si="96"/>
        <v>49</v>
      </c>
      <c r="O347" s="15" t="s">
        <v>404</v>
      </c>
      <c r="P347" s="11" t="s">
        <v>406</v>
      </c>
      <c r="Q347" s="11" t="s">
        <v>1124</v>
      </c>
      <c r="R347" t="str">
        <f t="shared" si="97"/>
        <v>INTO MEDICAL_HISTORY VALUES (344,TO_DATE('2010-8-12','YYYY,MM,DD'),'Bank of America Stadium','Morview Hospital','Torn meniscus  ','Ouida Vance','301-837-1744',45)</v>
      </c>
    </row>
    <row r="348" spans="2:18" x14ac:dyDescent="0.25">
      <c r="B348">
        <v>345</v>
      </c>
      <c r="D348" t="s">
        <v>469</v>
      </c>
      <c r="G348" t="s">
        <v>1195</v>
      </c>
      <c r="H348" t="s">
        <v>1196</v>
      </c>
      <c r="I348" t="s">
        <v>1198</v>
      </c>
      <c r="J348" t="s">
        <v>811</v>
      </c>
      <c r="L348" t="s">
        <v>355</v>
      </c>
      <c r="M348">
        <v>45</v>
      </c>
      <c r="N348">
        <f t="shared" si="96"/>
        <v>49</v>
      </c>
      <c r="O348" s="15" t="s">
        <v>410</v>
      </c>
      <c r="P348" s="11" t="s">
        <v>407</v>
      </c>
      <c r="Q348" s="11" t="s">
        <v>1125</v>
      </c>
      <c r="R348" t="str">
        <f t="shared" si="97"/>
        <v>INTO MEDICAL_HISTORY VALUES (345,TO_DATE('2011-10-7','YYYY,MM,DD'),'CenturyLink Field','Blueoak Hospital','MCL injuries  ','Carlee Wilkens','314-801-0658',45)</v>
      </c>
    </row>
    <row r="349" spans="2:18" x14ac:dyDescent="0.25">
      <c r="B349">
        <v>346</v>
      </c>
      <c r="D349" t="s">
        <v>465</v>
      </c>
      <c r="G349" t="s">
        <v>1185</v>
      </c>
      <c r="H349" t="s">
        <v>1196</v>
      </c>
      <c r="I349" t="s">
        <v>1197</v>
      </c>
      <c r="J349" t="s">
        <v>812</v>
      </c>
      <c r="L349" t="s">
        <v>349</v>
      </c>
      <c r="M349">
        <v>45</v>
      </c>
      <c r="N349">
        <f t="shared" si="96"/>
        <v>49</v>
      </c>
      <c r="O349" s="15" t="s">
        <v>407</v>
      </c>
      <c r="P349" s="11" t="s">
        <v>741</v>
      </c>
      <c r="Q349" s="11" t="s">
        <v>1128</v>
      </c>
      <c r="R349" t="str">
        <f t="shared" si="97"/>
        <v>INTO MEDICAL_HISTORY VALUES (346,TO_DATE('2012-7-21','YYYY,MM,DD'),'Edward Jones Dome','Rosefort Hospital','ACL injuries  ','Johana Saur','301-837-1546',45)</v>
      </c>
    </row>
    <row r="350" spans="2:18" x14ac:dyDescent="0.25">
      <c r="B350">
        <v>347</v>
      </c>
      <c r="D350" t="s">
        <v>1144</v>
      </c>
      <c r="G350" t="s">
        <v>1186</v>
      </c>
      <c r="H350" t="s">
        <v>1196</v>
      </c>
      <c r="I350" t="s">
        <v>1200</v>
      </c>
      <c r="J350" t="s">
        <v>813</v>
      </c>
      <c r="L350" t="s">
        <v>350</v>
      </c>
      <c r="M350">
        <v>45</v>
      </c>
      <c r="N350">
        <f t="shared" si="96"/>
        <v>49</v>
      </c>
      <c r="O350" s="15" t="s">
        <v>404</v>
      </c>
      <c r="P350" s="11" t="s">
        <v>402</v>
      </c>
      <c r="Q350" s="11" t="s">
        <v>1128</v>
      </c>
      <c r="R350" t="str">
        <f t="shared" si="97"/>
        <v>INTO MEDICAL_HISTORY VALUES (347,TO_DATE('2012-8-4','YYYY,MM,DD'),'EverBank Field','Dragonbush Hospital','Ankle sprains and strains','Hassie Main','314-801-0587',45)</v>
      </c>
    </row>
    <row r="351" spans="2:18" x14ac:dyDescent="0.25">
      <c r="B351">
        <v>348</v>
      </c>
      <c r="D351" t="s">
        <v>1146</v>
      </c>
      <c r="G351" t="s">
        <v>1187</v>
      </c>
      <c r="H351" t="s">
        <v>1196</v>
      </c>
      <c r="I351" t="s">
        <v>1199</v>
      </c>
      <c r="J351" t="s">
        <v>814</v>
      </c>
      <c r="L351" t="s">
        <v>351</v>
      </c>
      <c r="M351">
        <v>45</v>
      </c>
      <c r="N351">
        <f t="shared" si="96"/>
        <v>49</v>
      </c>
      <c r="O351" s="15" t="s">
        <v>402</v>
      </c>
      <c r="P351" s="11" t="s">
        <v>410</v>
      </c>
      <c r="Q351" s="11" t="s">
        <v>1126</v>
      </c>
      <c r="R351" t="str">
        <f t="shared" si="97"/>
        <v>INTO MEDICAL_HISTORY VALUES (348,TO_DATE('2013-4-10','YYYY,MM,DD'),'FedEx Field','Bywind Hospital','Torn meniscus  ','Beryl Knobel','618-935-3005',45)</v>
      </c>
    </row>
    <row r="352" spans="2:18" x14ac:dyDescent="0.25">
      <c r="B352">
        <v>349</v>
      </c>
      <c r="D352" t="s">
        <v>436</v>
      </c>
      <c r="G352" t="s">
        <v>1188</v>
      </c>
      <c r="H352" t="s">
        <v>1196</v>
      </c>
      <c r="I352" t="s">
        <v>1198</v>
      </c>
      <c r="J352" t="s">
        <v>815</v>
      </c>
      <c r="L352" t="s">
        <v>352</v>
      </c>
      <c r="M352">
        <v>45</v>
      </c>
      <c r="N352">
        <f t="shared" si="96"/>
        <v>49</v>
      </c>
      <c r="O352" s="15" t="s">
        <v>403</v>
      </c>
      <c r="P352" s="11" t="s">
        <v>734</v>
      </c>
      <c r="Q352" s="11" t="s">
        <v>1123</v>
      </c>
      <c r="R352" t="str">
        <f t="shared" si="97"/>
        <v>INTO MEDICAL_HISTORY VALUES (349,TO_DATE('2009-3-28','YYYY,MM,DD'),'FirstEnergy Stadium','Lightcourt Hospital','MCL injuries  ','Patty Blackmore','618-935-3010',45)</v>
      </c>
    </row>
    <row r="353" spans="2:18" x14ac:dyDescent="0.25">
      <c r="B353">
        <v>350</v>
      </c>
      <c r="D353" t="s">
        <v>453</v>
      </c>
      <c r="G353" t="s">
        <v>1189</v>
      </c>
      <c r="H353" t="s">
        <v>1196</v>
      </c>
      <c r="I353" t="s">
        <v>1197</v>
      </c>
      <c r="J353" t="s">
        <v>816</v>
      </c>
      <c r="L353" t="s">
        <v>353</v>
      </c>
      <c r="M353">
        <v>46</v>
      </c>
      <c r="N353">
        <f t="shared" si="96"/>
        <v>50</v>
      </c>
      <c r="O353" s="15" t="s">
        <v>399</v>
      </c>
      <c r="P353" s="11" t="s">
        <v>734</v>
      </c>
      <c r="Q353" s="11" t="s">
        <v>1124</v>
      </c>
      <c r="R353" t="str">
        <f t="shared" si="97"/>
        <v>INTO MEDICAL_HISTORY VALUES (350,TO_DATE('2010-2-28','YYYY,MM,DD'),'Ford Field','Corkeep Hospital','ACL injuries  ','Desire Lebouef','618-935-3017',46)</v>
      </c>
    </row>
    <row r="354" spans="2:18" x14ac:dyDescent="0.25">
      <c r="B354">
        <v>351</v>
      </c>
      <c r="D354" t="s">
        <v>458</v>
      </c>
      <c r="G354" t="s">
        <v>1190</v>
      </c>
      <c r="H354" t="s">
        <v>1196</v>
      </c>
      <c r="I354" t="s">
        <v>1197</v>
      </c>
      <c r="J354" t="s">
        <v>817</v>
      </c>
      <c r="L354" t="s">
        <v>354</v>
      </c>
      <c r="M354">
        <v>46</v>
      </c>
      <c r="N354">
        <f t="shared" si="96"/>
        <v>50</v>
      </c>
      <c r="O354" s="15" t="s">
        <v>407</v>
      </c>
      <c r="P354" s="11" t="s">
        <v>402</v>
      </c>
      <c r="Q354" s="11" t="s">
        <v>1124</v>
      </c>
      <c r="R354" t="str">
        <f t="shared" si="97"/>
        <v>INTO MEDICAL_HISTORY VALUES (351,TO_DATE('2010-7-4','YYYY,MM,DD'),'Georgia Dome','Blackbridge Hospital','ACL injuries  ','Elayne Cesare','314-801-0582',46)</v>
      </c>
    </row>
    <row r="355" spans="2:18" x14ac:dyDescent="0.25">
      <c r="B355">
        <v>352</v>
      </c>
      <c r="D355" t="s">
        <v>429</v>
      </c>
      <c r="G355" t="s">
        <v>1191</v>
      </c>
      <c r="H355" t="s">
        <v>1196</v>
      </c>
      <c r="I355" t="s">
        <v>1202</v>
      </c>
      <c r="J355" t="s">
        <v>818</v>
      </c>
      <c r="L355" t="s">
        <v>345</v>
      </c>
      <c r="M355">
        <v>46</v>
      </c>
      <c r="N355">
        <f t="shared" si="96"/>
        <v>50</v>
      </c>
      <c r="O355" s="15" t="s">
        <v>404</v>
      </c>
      <c r="P355" s="11" t="s">
        <v>406</v>
      </c>
      <c r="Q355" s="11" t="s">
        <v>1124</v>
      </c>
      <c r="R355" t="str">
        <f t="shared" si="97"/>
        <v>INTO MEDICAL_HISTORY VALUES (352,TO_DATE('2010-8-12','YYYY,MM,DD'),'Gillette Stadium','Esterfort Hospital','Shoulder separation  ','Moses Makin','817-831-5920',46)</v>
      </c>
    </row>
    <row r="356" spans="2:18" x14ac:dyDescent="0.25">
      <c r="B356">
        <v>353</v>
      </c>
      <c r="D356" t="s">
        <v>438</v>
      </c>
      <c r="G356" t="s">
        <v>1192</v>
      </c>
      <c r="H356" t="s">
        <v>1196</v>
      </c>
      <c r="I356" t="s">
        <v>1203</v>
      </c>
      <c r="J356" t="s">
        <v>819</v>
      </c>
      <c r="L356" t="s">
        <v>346</v>
      </c>
      <c r="M356">
        <v>46</v>
      </c>
      <c r="N356">
        <f t="shared" si="96"/>
        <v>50</v>
      </c>
      <c r="O356" s="15" t="s">
        <v>410</v>
      </c>
      <c r="P356" s="11" t="s">
        <v>407</v>
      </c>
      <c r="Q356" s="11" t="s">
        <v>1125</v>
      </c>
      <c r="R356" t="str">
        <f t="shared" si="97"/>
        <v>INTO MEDICAL_HISTORY VALUES (353,TO_DATE('2011-10-7','YYYY,MM,DD'),'Heinz Field','Mormarsh Hospital','Concussion   ','Lucila Riddle','301-837-1744',46)</v>
      </c>
    </row>
    <row r="357" spans="2:18" x14ac:dyDescent="0.25">
      <c r="B357">
        <v>354</v>
      </c>
      <c r="D357" t="s">
        <v>455</v>
      </c>
      <c r="G357" t="s">
        <v>1193</v>
      </c>
      <c r="H357" t="s">
        <v>1196</v>
      </c>
      <c r="I357" t="s">
        <v>1203</v>
      </c>
      <c r="J357" t="s">
        <v>820</v>
      </c>
      <c r="L357" t="s">
        <v>355</v>
      </c>
      <c r="M357">
        <v>46</v>
      </c>
      <c r="N357">
        <f t="shared" si="96"/>
        <v>50</v>
      </c>
      <c r="O357" s="15" t="s">
        <v>407</v>
      </c>
      <c r="P357" s="11" t="s">
        <v>741</v>
      </c>
      <c r="Q357" s="11" t="s">
        <v>1128</v>
      </c>
      <c r="R357" t="str">
        <f t="shared" si="97"/>
        <v>INTO MEDICAL_HISTORY VALUES (354,TO_DATE('2012-7-21','YYYY,MM,DD'),'Lambeau Field','Rosemere Hospital','Concussion   ','Takisha Crispin','314-801-0658',46)</v>
      </c>
    </row>
    <row r="358" spans="2:18" x14ac:dyDescent="0.25">
      <c r="B358">
        <v>355</v>
      </c>
      <c r="D358" t="s">
        <v>1204</v>
      </c>
      <c r="G358" t="s">
        <v>1194</v>
      </c>
      <c r="H358" t="s">
        <v>1196</v>
      </c>
      <c r="I358" t="s">
        <v>1199</v>
      </c>
      <c r="J358" t="s">
        <v>821</v>
      </c>
      <c r="L358" t="s">
        <v>356</v>
      </c>
      <c r="M358">
        <v>46</v>
      </c>
      <c r="N358">
        <f t="shared" si="96"/>
        <v>50</v>
      </c>
      <c r="O358" s="15" t="s">
        <v>404</v>
      </c>
      <c r="P358" s="11" t="s">
        <v>402</v>
      </c>
      <c r="Q358" s="11" t="s">
        <v>1128</v>
      </c>
      <c r="R358" t="str">
        <f t="shared" si="97"/>
        <v>INTO MEDICAL_HISTORY VALUES (355,TO_DATE('2012-8-4','YYYY,MM,DD'),'Levis Stadium','Morview Hospital','Torn meniscus  ','Tiffany Lebleu','314-801-0788',46)</v>
      </c>
    </row>
    <row r="359" spans="2:18" x14ac:dyDescent="0.25">
      <c r="B359">
        <v>356</v>
      </c>
      <c r="D359" t="s">
        <v>451</v>
      </c>
      <c r="G359" t="s">
        <v>1175</v>
      </c>
      <c r="H359" t="s">
        <v>1196</v>
      </c>
      <c r="I359" t="s">
        <v>1200</v>
      </c>
      <c r="J359" t="s">
        <v>791</v>
      </c>
      <c r="L359" t="s">
        <v>353</v>
      </c>
      <c r="M359">
        <v>46</v>
      </c>
      <c r="N359">
        <f t="shared" si="96"/>
        <v>50</v>
      </c>
      <c r="O359" s="15" t="s">
        <v>402</v>
      </c>
      <c r="P359" s="11" t="s">
        <v>410</v>
      </c>
      <c r="Q359" s="11" t="s">
        <v>1126</v>
      </c>
      <c r="R359" t="str">
        <f t="shared" si="97"/>
        <v>INTO MEDICAL_HISTORY VALUES (356,TO_DATE('2013-4-10','YYYY,MM,DD'),'Lincoln Financial Field','Morcliff Hospital','Ankle sprains and strains','Lorine Mok','618-935-3017',46)</v>
      </c>
    </row>
    <row r="360" spans="2:18" x14ac:dyDescent="0.25">
      <c r="B360">
        <v>357</v>
      </c>
      <c r="D360" t="s">
        <v>443</v>
      </c>
      <c r="G360" t="s">
        <v>1176</v>
      </c>
      <c r="H360" t="s">
        <v>1196</v>
      </c>
      <c r="I360" t="s">
        <v>1198</v>
      </c>
      <c r="J360" t="s">
        <v>792</v>
      </c>
      <c r="L360" t="s">
        <v>354</v>
      </c>
      <c r="M360">
        <v>47</v>
      </c>
      <c r="N360">
        <f t="shared" si="96"/>
        <v>51</v>
      </c>
      <c r="O360" s="15" t="s">
        <v>400</v>
      </c>
      <c r="P360" s="11" t="s">
        <v>402</v>
      </c>
      <c r="Q360" s="11" t="s">
        <v>1122</v>
      </c>
      <c r="R360" t="str">
        <f t="shared" si="97"/>
        <v>INTO MEDICAL_HISTORY VALUES (357,TO_DATE('2008-9-4','YYYY,MM,DD'),'LP Field','Woodwyn Hospital','MCL injuries  ','Wiley Carrera','314-801-0582',47)</v>
      </c>
    </row>
    <row r="361" spans="2:18" x14ac:dyDescent="0.25">
      <c r="B361">
        <v>358</v>
      </c>
      <c r="D361" t="s">
        <v>441</v>
      </c>
      <c r="G361" t="s">
        <v>1177</v>
      </c>
      <c r="H361" t="s">
        <v>1196</v>
      </c>
      <c r="I361" t="s">
        <v>1201</v>
      </c>
      <c r="J361" t="s">
        <v>793</v>
      </c>
      <c r="L361" t="s">
        <v>345</v>
      </c>
      <c r="M361">
        <v>47</v>
      </c>
      <c r="N361">
        <f t="shared" ref="N361:N424" si="98">M361+4</f>
        <v>51</v>
      </c>
      <c r="O361" s="15" t="s">
        <v>410</v>
      </c>
      <c r="P361" s="11" t="s">
        <v>405</v>
      </c>
      <c r="Q361" s="11" t="s">
        <v>1122</v>
      </c>
      <c r="R361" t="str">
        <f t="shared" si="97"/>
        <v>INTO MEDICAL_HISTORY VALUES (358,TO_DATE('2008-10-6','YYYY,MM,DD'),'Lucas Oil Stadium','Ironwheat Hospital','Torn hamstrings  ','Cherly Lastinger','817-831-5920',47)</v>
      </c>
    </row>
    <row r="362" spans="2:18" x14ac:dyDescent="0.25">
      <c r="B362">
        <v>359</v>
      </c>
      <c r="D362" t="s">
        <v>1207</v>
      </c>
      <c r="G362" t="s">
        <v>1178</v>
      </c>
      <c r="H362" t="s">
        <v>1196</v>
      </c>
      <c r="I362" t="s">
        <v>1197</v>
      </c>
      <c r="J362" t="s">
        <v>794</v>
      </c>
      <c r="L362" t="s">
        <v>346</v>
      </c>
      <c r="M362">
        <v>47</v>
      </c>
      <c r="N362">
        <f t="shared" si="98"/>
        <v>51</v>
      </c>
      <c r="O362" s="15" t="s">
        <v>410</v>
      </c>
      <c r="P362" s="11" t="s">
        <v>408</v>
      </c>
      <c r="Q362" s="11" t="s">
        <v>1122</v>
      </c>
      <c r="R362" t="str">
        <f t="shared" si="97"/>
        <v>INTO MEDICAL_HISTORY VALUES (359,TO_DATE('2008-10-11','YYYY,MM,DD'),'M andT Bank Stadium','Havenbridge Hospital','ACL injuries  ','Katerine Mcmillon','301-837-1744',47)</v>
      </c>
    </row>
    <row r="363" spans="2:18" x14ac:dyDescent="0.25">
      <c r="B363">
        <v>360</v>
      </c>
      <c r="D363" t="s">
        <v>1156</v>
      </c>
      <c r="G363" t="s">
        <v>1179</v>
      </c>
      <c r="H363" t="s">
        <v>1196</v>
      </c>
      <c r="I363" t="s">
        <v>1203</v>
      </c>
      <c r="J363" t="s">
        <v>795</v>
      </c>
      <c r="L363" t="s">
        <v>355</v>
      </c>
      <c r="M363">
        <v>47</v>
      </c>
      <c r="N363">
        <f t="shared" si="98"/>
        <v>51</v>
      </c>
      <c r="O363" s="15" t="s">
        <v>409</v>
      </c>
      <c r="P363" s="11" t="s">
        <v>402</v>
      </c>
      <c r="Q363" s="11" t="s">
        <v>1123</v>
      </c>
      <c r="R363" t="str">
        <f t="shared" si="97"/>
        <v>INTO MEDICAL_HISTORY VALUES (360,TO_DATE('2009-5-4','YYYY,MM,DD'),'MetLife Stadium','Brightbutter Hospital','Concussion   ','Raeann Prosser','314-801-0658',47)</v>
      </c>
    </row>
    <row r="364" spans="2:18" x14ac:dyDescent="0.25">
      <c r="B364">
        <v>361</v>
      </c>
      <c r="D364" t="s">
        <v>1205</v>
      </c>
      <c r="G364" t="s">
        <v>1180</v>
      </c>
      <c r="H364" t="s">
        <v>1196</v>
      </c>
      <c r="I364" t="s">
        <v>1198</v>
      </c>
      <c r="J364" t="s">
        <v>796</v>
      </c>
      <c r="L364" t="s">
        <v>349</v>
      </c>
      <c r="M364">
        <v>47</v>
      </c>
      <c r="N364">
        <f t="shared" si="98"/>
        <v>51</v>
      </c>
      <c r="O364" s="15" t="s">
        <v>410</v>
      </c>
      <c r="P364" s="11" t="s">
        <v>407</v>
      </c>
      <c r="Q364" s="11" t="s">
        <v>1124</v>
      </c>
      <c r="R364" t="str">
        <f t="shared" si="97"/>
        <v>INTO MEDICAL_HISTORY VALUES (361,TO_DATE('2010-10-7','YYYY,MM,DD'),'TCF Bank Stadium','Violetholt Hospital','MCL injuries  ','Teressa Macinnis','301-837-1546',47)</v>
      </c>
    </row>
    <row r="365" spans="2:18" x14ac:dyDescent="0.25">
      <c r="B365">
        <v>362</v>
      </c>
      <c r="D365" t="s">
        <v>440</v>
      </c>
      <c r="G365" t="s">
        <v>1181</v>
      </c>
      <c r="H365" t="s">
        <v>1196</v>
      </c>
      <c r="I365" t="s">
        <v>1200</v>
      </c>
      <c r="J365" t="s">
        <v>797</v>
      </c>
      <c r="L365" t="s">
        <v>350</v>
      </c>
      <c r="M365">
        <v>47</v>
      </c>
      <c r="N365">
        <f t="shared" si="98"/>
        <v>51</v>
      </c>
      <c r="O365" s="15" t="s">
        <v>410</v>
      </c>
      <c r="P365" s="11" t="s">
        <v>724</v>
      </c>
      <c r="Q365" s="11" t="s">
        <v>1125</v>
      </c>
      <c r="R365" t="str">
        <f t="shared" si="97"/>
        <v>INTO MEDICAL_HISTORY VALUES (362,TO_DATE('2011-10-20','YYYY,MM,DD'),'NRG Stadium','Redmage Hospital','Ankle sprains and strains','Armandina Leary','314-801-0587',47)</v>
      </c>
    </row>
    <row r="366" spans="2:18" x14ac:dyDescent="0.25">
      <c r="B366">
        <v>363</v>
      </c>
      <c r="D366" t="s">
        <v>1206</v>
      </c>
      <c r="G366" t="s">
        <v>1182</v>
      </c>
      <c r="H366" t="s">
        <v>1196</v>
      </c>
      <c r="I366" t="s">
        <v>1197</v>
      </c>
      <c r="J366" t="s">
        <v>798</v>
      </c>
      <c r="L366" t="s">
        <v>351</v>
      </c>
      <c r="M366">
        <v>47</v>
      </c>
      <c r="N366">
        <f t="shared" si="98"/>
        <v>51</v>
      </c>
      <c r="O366" s="15" t="s">
        <v>406</v>
      </c>
      <c r="P366" s="11" t="s">
        <v>726</v>
      </c>
      <c r="Q366" s="11" t="s">
        <v>1126</v>
      </c>
      <c r="R366" t="str">
        <f t="shared" si="97"/>
        <v>INTO MEDICAL_HISTORY VALUES (363,TO_DATE('2013-12-23','YYYY,MM,DD'),'O.com Coliseum','Woodrock Hospital','ACL injuries  ','Jodi Zhu','618-935-3005',47)</v>
      </c>
    </row>
    <row r="367" spans="2:18" x14ac:dyDescent="0.25">
      <c r="B367">
        <v>364</v>
      </c>
      <c r="D367" t="s">
        <v>434</v>
      </c>
      <c r="G367" t="s">
        <v>1183</v>
      </c>
      <c r="H367" t="s">
        <v>1196</v>
      </c>
      <c r="I367" t="s">
        <v>1203</v>
      </c>
      <c r="J367" t="s">
        <v>799</v>
      </c>
      <c r="L367" t="s">
        <v>352</v>
      </c>
      <c r="M367">
        <v>48</v>
      </c>
      <c r="N367">
        <f t="shared" si="98"/>
        <v>52</v>
      </c>
      <c r="O367" s="15" t="s">
        <v>409</v>
      </c>
      <c r="P367" s="11" t="s">
        <v>742</v>
      </c>
      <c r="Q367" s="11" t="s">
        <v>1122</v>
      </c>
      <c r="R367" t="str">
        <f t="shared" si="97"/>
        <v>INTO MEDICAL_HISTORY VALUES (364,TO_DATE('2008-5-31','YYYY,MM,DD'),'Paul Brown Stadium','Snowspring Hospital','Concussion   ','Maurine Pinney','618-935-3010',48)</v>
      </c>
    </row>
    <row r="368" spans="2:18" x14ac:dyDescent="0.25">
      <c r="B368">
        <v>365</v>
      </c>
      <c r="D368" t="s">
        <v>446</v>
      </c>
      <c r="G368" t="s">
        <v>1184</v>
      </c>
      <c r="H368" t="s">
        <v>1196</v>
      </c>
      <c r="I368" t="s">
        <v>1201</v>
      </c>
      <c r="J368" t="s">
        <v>800</v>
      </c>
      <c r="L368" t="s">
        <v>353</v>
      </c>
      <c r="M368">
        <v>48</v>
      </c>
      <c r="N368">
        <f t="shared" si="98"/>
        <v>52</v>
      </c>
      <c r="O368" s="15" t="s">
        <v>407</v>
      </c>
      <c r="P368" s="11" t="s">
        <v>740</v>
      </c>
      <c r="Q368" s="11" t="s">
        <v>1122</v>
      </c>
      <c r="R368" t="str">
        <f t="shared" si="97"/>
        <v>INTO MEDICAL_HISTORY VALUES (365,TO_DATE('2008-7-19','YYYY,MM,DD'),'Qualcomm Stadium','Highgate Hospital','Torn hamstrings  ','Janean Yoshimura','618-935-3017',48)</v>
      </c>
    </row>
    <row r="369" spans="2:18" x14ac:dyDescent="0.25">
      <c r="B369">
        <v>366</v>
      </c>
      <c r="D369" t="s">
        <v>425</v>
      </c>
      <c r="G369" t="s">
        <v>1185</v>
      </c>
      <c r="H369" t="s">
        <v>1196</v>
      </c>
      <c r="I369" t="s">
        <v>1199</v>
      </c>
      <c r="J369" t="s">
        <v>801</v>
      </c>
      <c r="L369" t="s">
        <v>354</v>
      </c>
      <c r="M369">
        <v>48</v>
      </c>
      <c r="N369">
        <f t="shared" si="98"/>
        <v>52</v>
      </c>
      <c r="O369" s="15" t="s">
        <v>407</v>
      </c>
      <c r="P369" s="11" t="s">
        <v>736</v>
      </c>
      <c r="Q369" s="11" t="s">
        <v>1124</v>
      </c>
      <c r="R369" t="str">
        <f t="shared" si="97"/>
        <v>INTO MEDICAL_HISTORY VALUES (366,TO_DATE('2010-7-26','YYYY,MM,DD'),'Ralph Wilson Stadium','Rosefort Hospital','Torn meniscus  ','Lilla Cheney','314-801-0582',48)</v>
      </c>
    </row>
    <row r="370" spans="2:18" x14ac:dyDescent="0.25">
      <c r="B370">
        <v>367</v>
      </c>
      <c r="D370" t="s">
        <v>463</v>
      </c>
      <c r="G370" t="s">
        <v>1186</v>
      </c>
      <c r="H370" t="s">
        <v>1196</v>
      </c>
      <c r="I370" t="s">
        <v>1198</v>
      </c>
      <c r="J370" t="s">
        <v>802</v>
      </c>
      <c r="L370" t="s">
        <v>345</v>
      </c>
      <c r="M370">
        <v>48</v>
      </c>
      <c r="N370">
        <f t="shared" si="98"/>
        <v>52</v>
      </c>
      <c r="O370" s="15" t="s">
        <v>401</v>
      </c>
      <c r="P370" s="11" t="s">
        <v>1127</v>
      </c>
      <c r="Q370" s="11" t="s">
        <v>1128</v>
      </c>
      <c r="R370" t="str">
        <f t="shared" si="97"/>
        <v>INTO MEDICAL_HISTORY VALUES (367,TO_DATE('2012-1-27','YYYY,MM,DD'),'Raymond James Stadium','Dragonbush Hospital','MCL injuries  ','Marquerite Peavey','817-831-5920',48)</v>
      </c>
    </row>
    <row r="371" spans="2:18" x14ac:dyDescent="0.25">
      <c r="B371">
        <v>368</v>
      </c>
      <c r="D371" t="s">
        <v>452</v>
      </c>
      <c r="G371" t="s">
        <v>1187</v>
      </c>
      <c r="H371" t="s">
        <v>1196</v>
      </c>
      <c r="I371" t="s">
        <v>1197</v>
      </c>
      <c r="J371" t="s">
        <v>803</v>
      </c>
      <c r="L371" t="s">
        <v>349</v>
      </c>
      <c r="M371">
        <v>48</v>
      </c>
      <c r="N371">
        <f t="shared" si="98"/>
        <v>52</v>
      </c>
      <c r="O371" s="15" t="s">
        <v>403</v>
      </c>
      <c r="P371" s="11" t="s">
        <v>741</v>
      </c>
      <c r="Q371" s="11" t="s">
        <v>1128</v>
      </c>
      <c r="R371" t="str">
        <f t="shared" si="97"/>
        <v>INTO MEDICAL_HISTORY VALUES (368,TO_DATE('2012-3-21','YYYY,MM,DD'),'Soldier Field','Bywind Hospital','ACL injuries  ','Desirae Settle','301-837-1546',48)</v>
      </c>
    </row>
    <row r="372" spans="2:18" x14ac:dyDescent="0.25">
      <c r="B372">
        <v>369</v>
      </c>
      <c r="D372" t="s">
        <v>1169</v>
      </c>
      <c r="G372" t="s">
        <v>1188</v>
      </c>
      <c r="H372" t="s">
        <v>1196</v>
      </c>
      <c r="I372" t="s">
        <v>1200</v>
      </c>
      <c r="J372" t="s">
        <v>804</v>
      </c>
      <c r="L372" t="s">
        <v>350</v>
      </c>
      <c r="M372">
        <v>48</v>
      </c>
      <c r="N372">
        <f t="shared" si="98"/>
        <v>52</v>
      </c>
      <c r="O372" s="15" t="s">
        <v>399</v>
      </c>
      <c r="P372" s="11" t="s">
        <v>410</v>
      </c>
      <c r="Q372" s="11" t="s">
        <v>1129</v>
      </c>
      <c r="R372" t="str">
        <f t="shared" si="97"/>
        <v>INTO MEDICAL_HISTORY VALUES (369,TO_DATE('2014-2-10','YYYY,MM,DD'),'Sports Authority Field','Lightcourt Hospital','Ankle sprains and strains','Terry Dahlke','314-801-0587',48)</v>
      </c>
    </row>
    <row r="373" spans="2:18" x14ac:dyDescent="0.25">
      <c r="B373">
        <v>370</v>
      </c>
      <c r="D373" t="s">
        <v>427</v>
      </c>
      <c r="G373" t="s">
        <v>1189</v>
      </c>
      <c r="H373" t="s">
        <v>1196</v>
      </c>
      <c r="I373" t="s">
        <v>1197</v>
      </c>
      <c r="J373" t="s">
        <v>805</v>
      </c>
      <c r="L373" t="s">
        <v>351</v>
      </c>
      <c r="M373">
        <v>48</v>
      </c>
      <c r="N373">
        <f t="shared" si="98"/>
        <v>52</v>
      </c>
      <c r="O373" s="15" t="s">
        <v>405</v>
      </c>
      <c r="P373" s="11" t="s">
        <v>410</v>
      </c>
      <c r="Q373" s="11" t="s">
        <v>1129</v>
      </c>
      <c r="R373" t="str">
        <f t="shared" si="97"/>
        <v>INTO MEDICAL_HISTORY VALUES (370,TO_DATE('2014-6-10','YYYY,MM,DD'),'Sun Life Stadium','Corkeep Hospital','ACL injuries  ','Dexter Minger','618-935-3005',48)</v>
      </c>
    </row>
    <row r="374" spans="2:18" x14ac:dyDescent="0.25">
      <c r="B374">
        <v>371</v>
      </c>
      <c r="D374" t="s">
        <v>1172</v>
      </c>
      <c r="G374" t="s">
        <v>1190</v>
      </c>
      <c r="H374" t="s">
        <v>1196</v>
      </c>
      <c r="I374" t="s">
        <v>1203</v>
      </c>
      <c r="J374" t="s">
        <v>806</v>
      </c>
      <c r="L374" t="s">
        <v>352</v>
      </c>
      <c r="M374">
        <v>48</v>
      </c>
      <c r="N374">
        <f t="shared" si="98"/>
        <v>52</v>
      </c>
      <c r="O374" s="15" t="s">
        <v>407</v>
      </c>
      <c r="P374" s="11" t="s">
        <v>1127</v>
      </c>
      <c r="Q374" s="11" t="s">
        <v>1129</v>
      </c>
      <c r="R374" t="str">
        <f t="shared" si="97"/>
        <v>INTO MEDICAL_HISTORY VALUES (371,TO_DATE('2014-7-27','YYYY,MM,DD'),'Superdome','Blackbridge Hospital','Concussion   ','Halley Higginson','618-935-3010',48)</v>
      </c>
    </row>
    <row r="375" spans="2:18" x14ac:dyDescent="0.25">
      <c r="B375">
        <v>372</v>
      </c>
      <c r="D375" t="s">
        <v>464</v>
      </c>
      <c r="G375" t="s">
        <v>1191</v>
      </c>
      <c r="H375" t="s">
        <v>1196</v>
      </c>
      <c r="I375" t="s">
        <v>1198</v>
      </c>
      <c r="J375" t="s">
        <v>807</v>
      </c>
      <c r="L375" t="s">
        <v>353</v>
      </c>
      <c r="M375">
        <v>49</v>
      </c>
      <c r="N375">
        <f t="shared" si="98"/>
        <v>53</v>
      </c>
      <c r="O375" s="15" t="s">
        <v>403</v>
      </c>
      <c r="P375" s="11" t="s">
        <v>734</v>
      </c>
      <c r="Q375" s="11" t="s">
        <v>1123</v>
      </c>
      <c r="R375" t="str">
        <f t="shared" si="97"/>
        <v>INTO MEDICAL_HISTORY VALUES (372,TO_DATE('2009-3-28','YYYY,MM,DD'),'University of Phoenix Stadium','Esterfort Hospital','MCL injuries  ','Gale Heth','618-935-3017',49)</v>
      </c>
    </row>
    <row r="376" spans="2:18" x14ac:dyDescent="0.25">
      <c r="B376">
        <v>373</v>
      </c>
      <c r="D376" t="s">
        <v>445</v>
      </c>
      <c r="G376" t="s">
        <v>1192</v>
      </c>
      <c r="H376" t="s">
        <v>1196</v>
      </c>
      <c r="I376" t="s">
        <v>1203</v>
      </c>
      <c r="J376" t="s">
        <v>808</v>
      </c>
      <c r="L376" t="s">
        <v>354</v>
      </c>
      <c r="M376">
        <v>49</v>
      </c>
      <c r="N376">
        <f t="shared" si="98"/>
        <v>53</v>
      </c>
      <c r="O376" s="15" t="s">
        <v>399</v>
      </c>
      <c r="P376" s="11" t="s">
        <v>734</v>
      </c>
      <c r="Q376" s="11" t="s">
        <v>1124</v>
      </c>
      <c r="R376" t="str">
        <f t="shared" si="97"/>
        <v>INTO MEDICAL_HISTORY VALUES (373,TO_DATE('2010-2-28','YYYY,MM,DD'),'Arrowhead Stadium','Mormarsh Hospital','Concussion   ','Kina Montoro','314-801-0582',49)</v>
      </c>
    </row>
    <row r="377" spans="2:18" x14ac:dyDescent="0.25">
      <c r="B377">
        <v>374</v>
      </c>
      <c r="D377" t="s">
        <v>1208</v>
      </c>
      <c r="G377" t="s">
        <v>1193</v>
      </c>
      <c r="H377" t="s">
        <v>1196</v>
      </c>
      <c r="I377" t="s">
        <v>1203</v>
      </c>
      <c r="J377" t="s">
        <v>809</v>
      </c>
      <c r="L377" t="s">
        <v>345</v>
      </c>
      <c r="M377">
        <v>49</v>
      </c>
      <c r="N377">
        <f t="shared" si="98"/>
        <v>53</v>
      </c>
      <c r="O377" s="15" t="s">
        <v>407</v>
      </c>
      <c r="P377" s="11" t="s">
        <v>402</v>
      </c>
      <c r="Q377" s="11" t="s">
        <v>1124</v>
      </c>
      <c r="R377" t="str">
        <f t="shared" si="97"/>
        <v>INTO MEDICAL_HISTORY VALUES (374,TO_DATE('2010-7-4','YYYY,MM,DD'),'AT and T Stadium','Rosemere Hospital','Concussion   ','Dedra Blanck','817-831-5920',49)</v>
      </c>
    </row>
    <row r="378" spans="2:18" x14ac:dyDescent="0.25">
      <c r="B378">
        <v>375</v>
      </c>
      <c r="D378" t="s">
        <v>460</v>
      </c>
      <c r="G378" t="s">
        <v>1194</v>
      </c>
      <c r="H378" t="s">
        <v>1196</v>
      </c>
      <c r="I378" t="s">
        <v>1199</v>
      </c>
      <c r="J378" t="s">
        <v>810</v>
      </c>
      <c r="L378" t="s">
        <v>346</v>
      </c>
      <c r="M378">
        <v>49</v>
      </c>
      <c r="N378">
        <f t="shared" si="98"/>
        <v>53</v>
      </c>
      <c r="O378" s="15" t="s">
        <v>404</v>
      </c>
      <c r="P378" s="11" t="s">
        <v>406</v>
      </c>
      <c r="Q378" s="11" t="s">
        <v>1124</v>
      </c>
      <c r="R378" t="str">
        <f t="shared" si="97"/>
        <v>INTO MEDICAL_HISTORY VALUES (375,TO_DATE('2010-8-12','YYYY,MM,DD'),'Bank of America Stadium','Morview Hospital','Torn meniscus  ','Ouida Vance','301-837-1744',49)</v>
      </c>
    </row>
    <row r="379" spans="2:18" x14ac:dyDescent="0.25">
      <c r="B379">
        <v>376</v>
      </c>
      <c r="D379" t="s">
        <v>469</v>
      </c>
      <c r="G379" t="s">
        <v>1195</v>
      </c>
      <c r="H379" t="s">
        <v>1196</v>
      </c>
      <c r="I379" t="s">
        <v>1198</v>
      </c>
      <c r="J379" t="s">
        <v>811</v>
      </c>
      <c r="L379" t="s">
        <v>355</v>
      </c>
      <c r="M379">
        <v>49</v>
      </c>
      <c r="N379">
        <f t="shared" si="98"/>
        <v>53</v>
      </c>
      <c r="O379" s="15" t="s">
        <v>410</v>
      </c>
      <c r="P379" s="11" t="s">
        <v>407</v>
      </c>
      <c r="Q379" s="11" t="s">
        <v>1125</v>
      </c>
      <c r="R379" t="str">
        <f t="shared" si="97"/>
        <v>INTO MEDICAL_HISTORY VALUES (376,TO_DATE('2011-10-7','YYYY,MM,DD'),'CenturyLink Field','Blueoak Hospital','MCL injuries  ','Carlee Wilkens','314-801-0658',49)</v>
      </c>
    </row>
    <row r="380" spans="2:18" x14ac:dyDescent="0.25">
      <c r="B380">
        <v>377</v>
      </c>
      <c r="D380" t="s">
        <v>465</v>
      </c>
      <c r="G380" t="s">
        <v>1185</v>
      </c>
      <c r="H380" t="s">
        <v>1196</v>
      </c>
      <c r="I380" t="s">
        <v>1197</v>
      </c>
      <c r="J380" t="s">
        <v>812</v>
      </c>
      <c r="L380" t="s">
        <v>349</v>
      </c>
      <c r="M380">
        <v>49</v>
      </c>
      <c r="N380">
        <f t="shared" si="98"/>
        <v>53</v>
      </c>
      <c r="O380" s="15" t="s">
        <v>407</v>
      </c>
      <c r="P380" s="11" t="s">
        <v>741</v>
      </c>
      <c r="Q380" s="11" t="s">
        <v>1128</v>
      </c>
      <c r="R380" t="str">
        <f t="shared" si="97"/>
        <v>INTO MEDICAL_HISTORY VALUES (377,TO_DATE('2012-7-21','YYYY,MM,DD'),'Edward Jones Dome','Rosefort Hospital','ACL injuries  ','Johana Saur','301-837-1546',49)</v>
      </c>
    </row>
    <row r="381" spans="2:18" x14ac:dyDescent="0.25">
      <c r="B381">
        <v>378</v>
      </c>
      <c r="D381" t="s">
        <v>1144</v>
      </c>
      <c r="G381" t="s">
        <v>1186</v>
      </c>
      <c r="H381" t="s">
        <v>1196</v>
      </c>
      <c r="I381" t="s">
        <v>1200</v>
      </c>
      <c r="J381" t="s">
        <v>813</v>
      </c>
      <c r="L381" t="s">
        <v>350</v>
      </c>
      <c r="M381">
        <v>49</v>
      </c>
      <c r="N381">
        <f t="shared" si="98"/>
        <v>53</v>
      </c>
      <c r="O381" s="15" t="s">
        <v>404</v>
      </c>
      <c r="P381" s="11" t="s">
        <v>402</v>
      </c>
      <c r="Q381" s="11" t="s">
        <v>1128</v>
      </c>
      <c r="R381" t="str">
        <f t="shared" si="97"/>
        <v>INTO MEDICAL_HISTORY VALUES (378,TO_DATE('2012-8-4','YYYY,MM,DD'),'EverBank Field','Dragonbush Hospital','Ankle sprains and strains','Hassie Main','314-801-0587',49)</v>
      </c>
    </row>
    <row r="382" spans="2:18" x14ac:dyDescent="0.25">
      <c r="B382">
        <v>379</v>
      </c>
      <c r="D382" t="s">
        <v>1146</v>
      </c>
      <c r="G382" t="s">
        <v>1187</v>
      </c>
      <c r="H382" t="s">
        <v>1196</v>
      </c>
      <c r="I382" t="s">
        <v>1199</v>
      </c>
      <c r="J382" t="s">
        <v>814</v>
      </c>
      <c r="L382" t="s">
        <v>351</v>
      </c>
      <c r="M382">
        <v>49</v>
      </c>
      <c r="N382">
        <f t="shared" si="98"/>
        <v>53</v>
      </c>
      <c r="O382" s="15" t="s">
        <v>402</v>
      </c>
      <c r="P382" s="11" t="s">
        <v>410</v>
      </c>
      <c r="Q382" s="11" t="s">
        <v>1126</v>
      </c>
      <c r="R382" t="str">
        <f t="shared" si="97"/>
        <v>INTO MEDICAL_HISTORY VALUES (379,TO_DATE('2013-4-10','YYYY,MM,DD'),'FedEx Field','Bywind Hospital','Torn meniscus  ','Beryl Knobel','618-935-3005',49)</v>
      </c>
    </row>
    <row r="383" spans="2:18" x14ac:dyDescent="0.25">
      <c r="B383">
        <v>380</v>
      </c>
      <c r="D383" t="s">
        <v>436</v>
      </c>
      <c r="G383" t="s">
        <v>1188</v>
      </c>
      <c r="H383" t="s">
        <v>1196</v>
      </c>
      <c r="I383" t="s">
        <v>1198</v>
      </c>
      <c r="J383" t="s">
        <v>815</v>
      </c>
      <c r="L383" t="s">
        <v>352</v>
      </c>
      <c r="M383">
        <v>50</v>
      </c>
      <c r="N383">
        <f t="shared" si="98"/>
        <v>54</v>
      </c>
      <c r="O383" s="15" t="s">
        <v>403</v>
      </c>
      <c r="P383" s="11" t="s">
        <v>734</v>
      </c>
      <c r="Q383" s="11" t="s">
        <v>1123</v>
      </c>
      <c r="R383" t="str">
        <f t="shared" si="97"/>
        <v>INTO MEDICAL_HISTORY VALUES (380,TO_DATE('2009-3-28','YYYY,MM,DD'),'FirstEnergy Stadium','Lightcourt Hospital','MCL injuries  ','Patty Blackmore','618-935-3010',50)</v>
      </c>
    </row>
    <row r="384" spans="2:18" x14ac:dyDescent="0.25">
      <c r="B384">
        <v>381</v>
      </c>
      <c r="D384" t="s">
        <v>453</v>
      </c>
      <c r="G384" t="s">
        <v>1189</v>
      </c>
      <c r="H384" t="s">
        <v>1196</v>
      </c>
      <c r="I384" t="s">
        <v>1197</v>
      </c>
      <c r="J384" t="s">
        <v>816</v>
      </c>
      <c r="L384" t="s">
        <v>353</v>
      </c>
      <c r="M384">
        <v>50</v>
      </c>
      <c r="N384">
        <f t="shared" si="98"/>
        <v>54</v>
      </c>
      <c r="O384" s="15" t="s">
        <v>399</v>
      </c>
      <c r="P384" s="11" t="s">
        <v>734</v>
      </c>
      <c r="Q384" s="11" t="s">
        <v>1124</v>
      </c>
      <c r="R384" t="str">
        <f t="shared" si="97"/>
        <v>INTO MEDICAL_HISTORY VALUES (381,TO_DATE('2010-2-28','YYYY,MM,DD'),'Ford Field','Corkeep Hospital','ACL injuries  ','Desire Lebouef','618-935-3017',50)</v>
      </c>
    </row>
    <row r="385" spans="2:18" x14ac:dyDescent="0.25">
      <c r="B385">
        <v>382</v>
      </c>
      <c r="D385" t="s">
        <v>458</v>
      </c>
      <c r="G385" t="s">
        <v>1190</v>
      </c>
      <c r="H385" t="s">
        <v>1196</v>
      </c>
      <c r="I385" t="s">
        <v>1197</v>
      </c>
      <c r="J385" t="s">
        <v>817</v>
      </c>
      <c r="L385" t="s">
        <v>354</v>
      </c>
      <c r="M385">
        <v>50</v>
      </c>
      <c r="N385">
        <f t="shared" si="98"/>
        <v>54</v>
      </c>
      <c r="O385" s="15" t="s">
        <v>407</v>
      </c>
      <c r="P385" s="11" t="s">
        <v>402</v>
      </c>
      <c r="Q385" s="11" t="s">
        <v>1124</v>
      </c>
      <c r="R385" t="str">
        <f t="shared" si="97"/>
        <v>INTO MEDICAL_HISTORY VALUES (382,TO_DATE('2010-7-4','YYYY,MM,DD'),'Georgia Dome','Blackbridge Hospital','ACL injuries  ','Elayne Cesare','314-801-0582',50)</v>
      </c>
    </row>
    <row r="386" spans="2:18" x14ac:dyDescent="0.25">
      <c r="B386">
        <v>383</v>
      </c>
      <c r="D386" t="s">
        <v>429</v>
      </c>
      <c r="G386" t="s">
        <v>1191</v>
      </c>
      <c r="H386" t="s">
        <v>1196</v>
      </c>
      <c r="I386" t="s">
        <v>1202</v>
      </c>
      <c r="J386" t="s">
        <v>818</v>
      </c>
      <c r="L386" t="s">
        <v>345</v>
      </c>
      <c r="M386">
        <v>50</v>
      </c>
      <c r="N386">
        <f t="shared" si="98"/>
        <v>54</v>
      </c>
      <c r="O386" s="15" t="s">
        <v>404</v>
      </c>
      <c r="P386" s="11" t="s">
        <v>406</v>
      </c>
      <c r="Q386" s="11" t="s">
        <v>1124</v>
      </c>
      <c r="R386" t="str">
        <f t="shared" si="97"/>
        <v>INTO MEDICAL_HISTORY VALUES (383,TO_DATE('2010-8-12','YYYY,MM,DD'),'Gillette Stadium','Esterfort Hospital','Shoulder separation  ','Moses Makin','817-831-5920',50)</v>
      </c>
    </row>
    <row r="387" spans="2:18" x14ac:dyDescent="0.25">
      <c r="B387">
        <v>384</v>
      </c>
      <c r="D387" t="s">
        <v>438</v>
      </c>
      <c r="G387" t="s">
        <v>1192</v>
      </c>
      <c r="H387" t="s">
        <v>1196</v>
      </c>
      <c r="I387" t="s">
        <v>1203</v>
      </c>
      <c r="J387" t="s">
        <v>819</v>
      </c>
      <c r="L387" t="s">
        <v>346</v>
      </c>
      <c r="M387">
        <v>50</v>
      </c>
      <c r="N387">
        <f t="shared" si="98"/>
        <v>54</v>
      </c>
      <c r="O387" s="15" t="s">
        <v>410</v>
      </c>
      <c r="P387" s="11" t="s">
        <v>407</v>
      </c>
      <c r="Q387" s="11" t="s">
        <v>1125</v>
      </c>
      <c r="R387" t="str">
        <f t="shared" si="97"/>
        <v>INTO MEDICAL_HISTORY VALUES (384,TO_DATE('2011-10-7','YYYY,MM,DD'),'Heinz Field','Mormarsh Hospital','Concussion   ','Lucila Riddle','301-837-1744',50)</v>
      </c>
    </row>
    <row r="388" spans="2:18" x14ac:dyDescent="0.25">
      <c r="B388">
        <v>385</v>
      </c>
      <c r="D388" t="s">
        <v>455</v>
      </c>
      <c r="G388" t="s">
        <v>1193</v>
      </c>
      <c r="H388" t="s">
        <v>1196</v>
      </c>
      <c r="I388" t="s">
        <v>1203</v>
      </c>
      <c r="J388" t="s">
        <v>820</v>
      </c>
      <c r="L388" t="s">
        <v>355</v>
      </c>
      <c r="M388">
        <v>50</v>
      </c>
      <c r="N388">
        <f t="shared" si="98"/>
        <v>54</v>
      </c>
      <c r="O388" s="15" t="s">
        <v>407</v>
      </c>
      <c r="P388" s="11" t="s">
        <v>741</v>
      </c>
      <c r="Q388" s="11" t="s">
        <v>1128</v>
      </c>
      <c r="R388" t="str">
        <f t="shared" si="97"/>
        <v>INTO MEDICAL_HISTORY VALUES (385,TO_DATE('2012-7-21','YYYY,MM,DD'),'Lambeau Field','Rosemere Hospital','Concussion   ','Takisha Crispin','314-801-0658',50)</v>
      </c>
    </row>
    <row r="389" spans="2:18" x14ac:dyDescent="0.25">
      <c r="B389">
        <v>386</v>
      </c>
      <c r="D389" t="s">
        <v>1204</v>
      </c>
      <c r="G389" t="s">
        <v>1194</v>
      </c>
      <c r="H389" t="s">
        <v>1196</v>
      </c>
      <c r="I389" t="s">
        <v>1199</v>
      </c>
      <c r="J389" t="s">
        <v>821</v>
      </c>
      <c r="L389" t="s">
        <v>356</v>
      </c>
      <c r="M389">
        <v>50</v>
      </c>
      <c r="N389">
        <f t="shared" si="98"/>
        <v>54</v>
      </c>
      <c r="O389" s="15" t="s">
        <v>404</v>
      </c>
      <c r="P389" s="11" t="s">
        <v>402</v>
      </c>
      <c r="Q389" s="11" t="s">
        <v>1128</v>
      </c>
      <c r="R389" t="str">
        <f t="shared" ref="R389:R452" si="99">"INTO MEDICAL_HISTORY VALUES ("&amp;B389&amp;",TO_DATE('"&amp;Q389&amp;"-"&amp;O389&amp;"-"&amp;P389&amp;"','YYYY,MM,DD'),'"&amp;D389&amp;"','"&amp;G389&amp;" "&amp;H389&amp;"','"&amp;I389&amp;"','"&amp;J389&amp;"','"&amp;L389&amp;"',"&amp;M389&amp;")"</f>
        <v>INTO MEDICAL_HISTORY VALUES (386,TO_DATE('2012-8-4','YYYY,MM,DD'),'Levis Stadium','Morview Hospital','Torn meniscus  ','Tiffany Lebleu','314-801-0788',50)</v>
      </c>
    </row>
    <row r="390" spans="2:18" x14ac:dyDescent="0.25">
      <c r="B390">
        <v>387</v>
      </c>
      <c r="D390" t="s">
        <v>451</v>
      </c>
      <c r="G390" t="s">
        <v>1175</v>
      </c>
      <c r="H390" t="s">
        <v>1196</v>
      </c>
      <c r="I390" t="s">
        <v>1200</v>
      </c>
      <c r="J390" t="s">
        <v>791</v>
      </c>
      <c r="L390" t="s">
        <v>353</v>
      </c>
      <c r="M390">
        <v>50</v>
      </c>
      <c r="N390">
        <f t="shared" si="98"/>
        <v>54</v>
      </c>
      <c r="O390" s="15" t="s">
        <v>402</v>
      </c>
      <c r="P390" s="11" t="s">
        <v>410</v>
      </c>
      <c r="Q390" s="11" t="s">
        <v>1126</v>
      </c>
      <c r="R390" t="str">
        <f t="shared" si="99"/>
        <v>INTO MEDICAL_HISTORY VALUES (387,TO_DATE('2013-4-10','YYYY,MM,DD'),'Lincoln Financial Field','Morcliff Hospital','Ankle sprains and strains','Lorine Mok','618-935-3017',50)</v>
      </c>
    </row>
    <row r="391" spans="2:18" x14ac:dyDescent="0.25">
      <c r="B391">
        <v>388</v>
      </c>
      <c r="D391" t="s">
        <v>443</v>
      </c>
      <c r="G391" t="s">
        <v>1176</v>
      </c>
      <c r="H391" t="s">
        <v>1196</v>
      </c>
      <c r="I391" t="s">
        <v>1198</v>
      </c>
      <c r="J391" t="s">
        <v>792</v>
      </c>
      <c r="L391" t="s">
        <v>354</v>
      </c>
      <c r="M391">
        <v>51</v>
      </c>
      <c r="N391">
        <f t="shared" si="98"/>
        <v>55</v>
      </c>
      <c r="O391" s="15" t="s">
        <v>400</v>
      </c>
      <c r="P391" s="11" t="s">
        <v>402</v>
      </c>
      <c r="Q391" s="11" t="s">
        <v>1122</v>
      </c>
      <c r="R391" t="str">
        <f t="shared" si="99"/>
        <v>INTO MEDICAL_HISTORY VALUES (388,TO_DATE('2008-9-4','YYYY,MM,DD'),'LP Field','Woodwyn Hospital','MCL injuries  ','Wiley Carrera','314-801-0582',51)</v>
      </c>
    </row>
    <row r="392" spans="2:18" x14ac:dyDescent="0.25">
      <c r="B392">
        <v>389</v>
      </c>
      <c r="D392" t="s">
        <v>441</v>
      </c>
      <c r="G392" t="s">
        <v>1177</v>
      </c>
      <c r="H392" t="s">
        <v>1196</v>
      </c>
      <c r="I392" t="s">
        <v>1201</v>
      </c>
      <c r="J392" t="s">
        <v>793</v>
      </c>
      <c r="L392" t="s">
        <v>345</v>
      </c>
      <c r="M392">
        <v>51</v>
      </c>
      <c r="N392">
        <f t="shared" si="98"/>
        <v>55</v>
      </c>
      <c r="O392" s="15" t="s">
        <v>410</v>
      </c>
      <c r="P392" s="11" t="s">
        <v>405</v>
      </c>
      <c r="Q392" s="11" t="s">
        <v>1122</v>
      </c>
      <c r="R392" t="str">
        <f t="shared" si="99"/>
        <v>INTO MEDICAL_HISTORY VALUES (389,TO_DATE('2008-10-6','YYYY,MM,DD'),'Lucas Oil Stadium','Ironwheat Hospital','Torn hamstrings  ','Cherly Lastinger','817-831-5920',51)</v>
      </c>
    </row>
    <row r="393" spans="2:18" x14ac:dyDescent="0.25">
      <c r="B393">
        <v>390</v>
      </c>
      <c r="D393" t="s">
        <v>1207</v>
      </c>
      <c r="G393" t="s">
        <v>1178</v>
      </c>
      <c r="H393" t="s">
        <v>1196</v>
      </c>
      <c r="I393" t="s">
        <v>1197</v>
      </c>
      <c r="J393" t="s">
        <v>794</v>
      </c>
      <c r="L393" t="s">
        <v>346</v>
      </c>
      <c r="M393">
        <v>51</v>
      </c>
      <c r="N393">
        <f t="shared" si="98"/>
        <v>55</v>
      </c>
      <c r="O393" s="15" t="s">
        <v>410</v>
      </c>
      <c r="P393" s="11" t="s">
        <v>408</v>
      </c>
      <c r="Q393" s="11" t="s">
        <v>1122</v>
      </c>
      <c r="R393" t="str">
        <f t="shared" si="99"/>
        <v>INTO MEDICAL_HISTORY VALUES (390,TO_DATE('2008-10-11','YYYY,MM,DD'),'M andT Bank Stadium','Havenbridge Hospital','ACL injuries  ','Katerine Mcmillon','301-837-1744',51)</v>
      </c>
    </row>
    <row r="394" spans="2:18" x14ac:dyDescent="0.25">
      <c r="B394">
        <v>391</v>
      </c>
      <c r="D394" t="s">
        <v>1156</v>
      </c>
      <c r="G394" t="s">
        <v>1179</v>
      </c>
      <c r="H394" t="s">
        <v>1196</v>
      </c>
      <c r="I394" t="s">
        <v>1203</v>
      </c>
      <c r="J394" t="s">
        <v>795</v>
      </c>
      <c r="L394" t="s">
        <v>355</v>
      </c>
      <c r="M394">
        <v>51</v>
      </c>
      <c r="N394">
        <f t="shared" si="98"/>
        <v>55</v>
      </c>
      <c r="O394" s="15" t="s">
        <v>409</v>
      </c>
      <c r="P394" s="11" t="s">
        <v>402</v>
      </c>
      <c r="Q394" s="11" t="s">
        <v>1123</v>
      </c>
      <c r="R394" t="str">
        <f t="shared" si="99"/>
        <v>INTO MEDICAL_HISTORY VALUES (391,TO_DATE('2009-5-4','YYYY,MM,DD'),'MetLife Stadium','Brightbutter Hospital','Concussion   ','Raeann Prosser','314-801-0658',51)</v>
      </c>
    </row>
    <row r="395" spans="2:18" x14ac:dyDescent="0.25">
      <c r="B395">
        <v>392</v>
      </c>
      <c r="D395" t="s">
        <v>1205</v>
      </c>
      <c r="G395" t="s">
        <v>1180</v>
      </c>
      <c r="H395" t="s">
        <v>1196</v>
      </c>
      <c r="I395" t="s">
        <v>1198</v>
      </c>
      <c r="J395" t="s">
        <v>796</v>
      </c>
      <c r="L395" t="s">
        <v>349</v>
      </c>
      <c r="M395">
        <v>51</v>
      </c>
      <c r="N395">
        <f t="shared" si="98"/>
        <v>55</v>
      </c>
      <c r="O395" s="15" t="s">
        <v>410</v>
      </c>
      <c r="P395" s="11" t="s">
        <v>407</v>
      </c>
      <c r="Q395" s="11" t="s">
        <v>1124</v>
      </c>
      <c r="R395" t="str">
        <f t="shared" si="99"/>
        <v>INTO MEDICAL_HISTORY VALUES (392,TO_DATE('2010-10-7','YYYY,MM,DD'),'TCF Bank Stadium','Violetholt Hospital','MCL injuries  ','Teressa Macinnis','301-837-1546',51)</v>
      </c>
    </row>
    <row r="396" spans="2:18" x14ac:dyDescent="0.25">
      <c r="B396">
        <v>393</v>
      </c>
      <c r="D396" t="s">
        <v>440</v>
      </c>
      <c r="G396" t="s">
        <v>1181</v>
      </c>
      <c r="H396" t="s">
        <v>1196</v>
      </c>
      <c r="I396" t="s">
        <v>1200</v>
      </c>
      <c r="J396" t="s">
        <v>797</v>
      </c>
      <c r="L396" t="s">
        <v>350</v>
      </c>
      <c r="M396">
        <v>51</v>
      </c>
      <c r="N396">
        <f t="shared" si="98"/>
        <v>55</v>
      </c>
      <c r="O396" s="15" t="s">
        <v>410</v>
      </c>
      <c r="P396" s="11" t="s">
        <v>724</v>
      </c>
      <c r="Q396" s="11" t="s">
        <v>1125</v>
      </c>
      <c r="R396" t="str">
        <f t="shared" si="99"/>
        <v>INTO MEDICAL_HISTORY VALUES (393,TO_DATE('2011-10-20','YYYY,MM,DD'),'NRG Stadium','Redmage Hospital','Ankle sprains and strains','Armandina Leary','314-801-0587',51)</v>
      </c>
    </row>
    <row r="397" spans="2:18" x14ac:dyDescent="0.25">
      <c r="B397">
        <v>394</v>
      </c>
      <c r="D397" t="s">
        <v>1206</v>
      </c>
      <c r="G397" t="s">
        <v>1182</v>
      </c>
      <c r="H397" t="s">
        <v>1196</v>
      </c>
      <c r="I397" t="s">
        <v>1197</v>
      </c>
      <c r="J397" t="s">
        <v>798</v>
      </c>
      <c r="L397" t="s">
        <v>351</v>
      </c>
      <c r="M397">
        <v>51</v>
      </c>
      <c r="N397">
        <f t="shared" si="98"/>
        <v>55</v>
      </c>
      <c r="O397" s="15" t="s">
        <v>406</v>
      </c>
      <c r="P397" s="11" t="s">
        <v>726</v>
      </c>
      <c r="Q397" s="11" t="s">
        <v>1126</v>
      </c>
      <c r="R397" t="str">
        <f t="shared" si="99"/>
        <v>INTO MEDICAL_HISTORY VALUES (394,TO_DATE('2013-12-23','YYYY,MM,DD'),'O.com Coliseum','Woodrock Hospital','ACL injuries  ','Jodi Zhu','618-935-3005',51)</v>
      </c>
    </row>
    <row r="398" spans="2:18" x14ac:dyDescent="0.25">
      <c r="B398">
        <v>395</v>
      </c>
      <c r="D398" t="s">
        <v>434</v>
      </c>
      <c r="G398" t="s">
        <v>1183</v>
      </c>
      <c r="H398" t="s">
        <v>1196</v>
      </c>
      <c r="I398" t="s">
        <v>1203</v>
      </c>
      <c r="J398" t="s">
        <v>799</v>
      </c>
      <c r="L398" t="s">
        <v>352</v>
      </c>
      <c r="M398">
        <v>52</v>
      </c>
      <c r="N398">
        <f t="shared" si="98"/>
        <v>56</v>
      </c>
      <c r="O398" s="15" t="s">
        <v>409</v>
      </c>
      <c r="P398" s="11" t="s">
        <v>742</v>
      </c>
      <c r="Q398" s="11" t="s">
        <v>1122</v>
      </c>
      <c r="R398" t="str">
        <f t="shared" si="99"/>
        <v>INTO MEDICAL_HISTORY VALUES (395,TO_DATE('2008-5-31','YYYY,MM,DD'),'Paul Brown Stadium','Snowspring Hospital','Concussion   ','Maurine Pinney','618-935-3010',52)</v>
      </c>
    </row>
    <row r="399" spans="2:18" x14ac:dyDescent="0.25">
      <c r="B399">
        <v>396</v>
      </c>
      <c r="D399" t="s">
        <v>446</v>
      </c>
      <c r="G399" t="s">
        <v>1184</v>
      </c>
      <c r="H399" t="s">
        <v>1196</v>
      </c>
      <c r="I399" t="s">
        <v>1201</v>
      </c>
      <c r="J399" t="s">
        <v>800</v>
      </c>
      <c r="L399" t="s">
        <v>353</v>
      </c>
      <c r="M399">
        <v>52</v>
      </c>
      <c r="N399">
        <f t="shared" si="98"/>
        <v>56</v>
      </c>
      <c r="O399" s="15" t="s">
        <v>407</v>
      </c>
      <c r="P399" s="11" t="s">
        <v>740</v>
      </c>
      <c r="Q399" s="11" t="s">
        <v>1122</v>
      </c>
      <c r="R399" t="str">
        <f t="shared" si="99"/>
        <v>INTO MEDICAL_HISTORY VALUES (396,TO_DATE('2008-7-19','YYYY,MM,DD'),'Qualcomm Stadium','Highgate Hospital','Torn hamstrings  ','Janean Yoshimura','618-935-3017',52)</v>
      </c>
    </row>
    <row r="400" spans="2:18" x14ac:dyDescent="0.25">
      <c r="B400">
        <v>397</v>
      </c>
      <c r="D400" t="s">
        <v>425</v>
      </c>
      <c r="G400" t="s">
        <v>1185</v>
      </c>
      <c r="H400" t="s">
        <v>1196</v>
      </c>
      <c r="I400" t="s">
        <v>1199</v>
      </c>
      <c r="J400" t="s">
        <v>801</v>
      </c>
      <c r="L400" t="s">
        <v>354</v>
      </c>
      <c r="M400">
        <v>52</v>
      </c>
      <c r="N400">
        <f t="shared" si="98"/>
        <v>56</v>
      </c>
      <c r="O400" s="15" t="s">
        <v>407</v>
      </c>
      <c r="P400" s="11" t="s">
        <v>736</v>
      </c>
      <c r="Q400" s="11" t="s">
        <v>1124</v>
      </c>
      <c r="R400" t="str">
        <f t="shared" si="99"/>
        <v>INTO MEDICAL_HISTORY VALUES (397,TO_DATE('2010-7-26','YYYY,MM,DD'),'Ralph Wilson Stadium','Rosefort Hospital','Torn meniscus  ','Lilla Cheney','314-801-0582',52)</v>
      </c>
    </row>
    <row r="401" spans="2:18" x14ac:dyDescent="0.25">
      <c r="B401">
        <v>398</v>
      </c>
      <c r="D401" t="s">
        <v>463</v>
      </c>
      <c r="G401" t="s">
        <v>1186</v>
      </c>
      <c r="H401" t="s">
        <v>1196</v>
      </c>
      <c r="I401" t="s">
        <v>1198</v>
      </c>
      <c r="J401" t="s">
        <v>802</v>
      </c>
      <c r="L401" t="s">
        <v>345</v>
      </c>
      <c r="M401">
        <v>52</v>
      </c>
      <c r="N401">
        <f t="shared" si="98"/>
        <v>56</v>
      </c>
      <c r="O401" s="15" t="s">
        <v>401</v>
      </c>
      <c r="P401" s="11" t="s">
        <v>1127</v>
      </c>
      <c r="Q401" s="11" t="s">
        <v>1128</v>
      </c>
      <c r="R401" t="str">
        <f t="shared" si="99"/>
        <v>INTO MEDICAL_HISTORY VALUES (398,TO_DATE('2012-1-27','YYYY,MM,DD'),'Raymond James Stadium','Dragonbush Hospital','MCL injuries  ','Marquerite Peavey','817-831-5920',52)</v>
      </c>
    </row>
    <row r="402" spans="2:18" x14ac:dyDescent="0.25">
      <c r="B402">
        <v>399</v>
      </c>
      <c r="D402" t="s">
        <v>452</v>
      </c>
      <c r="G402" t="s">
        <v>1187</v>
      </c>
      <c r="H402" t="s">
        <v>1196</v>
      </c>
      <c r="I402" t="s">
        <v>1197</v>
      </c>
      <c r="J402" t="s">
        <v>803</v>
      </c>
      <c r="L402" t="s">
        <v>349</v>
      </c>
      <c r="M402">
        <v>52</v>
      </c>
      <c r="N402">
        <f t="shared" si="98"/>
        <v>56</v>
      </c>
      <c r="O402" s="15" t="s">
        <v>403</v>
      </c>
      <c r="P402" s="11" t="s">
        <v>741</v>
      </c>
      <c r="Q402" s="11" t="s">
        <v>1128</v>
      </c>
      <c r="R402" t="str">
        <f t="shared" si="99"/>
        <v>INTO MEDICAL_HISTORY VALUES (399,TO_DATE('2012-3-21','YYYY,MM,DD'),'Soldier Field','Bywind Hospital','ACL injuries  ','Desirae Settle','301-837-1546',52)</v>
      </c>
    </row>
    <row r="403" spans="2:18" x14ac:dyDescent="0.25">
      <c r="B403">
        <v>400</v>
      </c>
      <c r="D403" t="s">
        <v>1169</v>
      </c>
      <c r="G403" t="s">
        <v>1188</v>
      </c>
      <c r="H403" t="s">
        <v>1196</v>
      </c>
      <c r="I403" t="s">
        <v>1200</v>
      </c>
      <c r="J403" t="s">
        <v>804</v>
      </c>
      <c r="L403" t="s">
        <v>350</v>
      </c>
      <c r="M403">
        <v>52</v>
      </c>
      <c r="N403">
        <f t="shared" si="98"/>
        <v>56</v>
      </c>
      <c r="O403" s="15" t="s">
        <v>399</v>
      </c>
      <c r="P403" s="11" t="s">
        <v>410</v>
      </c>
      <c r="Q403" s="11" t="s">
        <v>1129</v>
      </c>
      <c r="R403" t="str">
        <f t="shared" si="99"/>
        <v>INTO MEDICAL_HISTORY VALUES (400,TO_DATE('2014-2-10','YYYY,MM,DD'),'Sports Authority Field','Lightcourt Hospital','Ankle sprains and strains','Terry Dahlke','314-801-0587',52)</v>
      </c>
    </row>
    <row r="404" spans="2:18" x14ac:dyDescent="0.25">
      <c r="B404">
        <v>401</v>
      </c>
      <c r="D404" t="s">
        <v>427</v>
      </c>
      <c r="G404" t="s">
        <v>1183</v>
      </c>
      <c r="H404" t="s">
        <v>1196</v>
      </c>
      <c r="I404" t="s">
        <v>1203</v>
      </c>
      <c r="J404" t="s">
        <v>799</v>
      </c>
      <c r="L404" t="s">
        <v>352</v>
      </c>
      <c r="M404">
        <v>52</v>
      </c>
      <c r="N404">
        <f t="shared" si="98"/>
        <v>56</v>
      </c>
      <c r="O404" s="15" t="s">
        <v>405</v>
      </c>
      <c r="P404" s="11" t="s">
        <v>410</v>
      </c>
      <c r="Q404" s="11" t="s">
        <v>1129</v>
      </c>
      <c r="R404" t="str">
        <f t="shared" si="99"/>
        <v>INTO MEDICAL_HISTORY VALUES (401,TO_DATE('2014-6-10','YYYY,MM,DD'),'Sun Life Stadium','Snowspring Hospital','Concussion   ','Maurine Pinney','618-935-3010',52)</v>
      </c>
    </row>
    <row r="405" spans="2:18" x14ac:dyDescent="0.25">
      <c r="B405">
        <v>402</v>
      </c>
      <c r="D405" t="s">
        <v>1172</v>
      </c>
      <c r="G405" t="s">
        <v>1184</v>
      </c>
      <c r="H405" t="s">
        <v>1196</v>
      </c>
      <c r="I405" t="s">
        <v>1201</v>
      </c>
      <c r="J405" t="s">
        <v>800</v>
      </c>
      <c r="L405" t="s">
        <v>353</v>
      </c>
      <c r="M405">
        <v>53</v>
      </c>
      <c r="N405">
        <f t="shared" si="98"/>
        <v>57</v>
      </c>
      <c r="O405" s="11" t="s">
        <v>402</v>
      </c>
      <c r="P405" s="11" t="s">
        <v>410</v>
      </c>
      <c r="Q405" s="11" t="s">
        <v>1122</v>
      </c>
      <c r="R405" t="str">
        <f t="shared" si="99"/>
        <v>INTO MEDICAL_HISTORY VALUES (402,TO_DATE('2008-4-10','YYYY,MM,DD'),'Superdome','Highgate Hospital','Torn hamstrings  ','Janean Yoshimura','618-935-3017',53)</v>
      </c>
    </row>
    <row r="406" spans="2:18" x14ac:dyDescent="0.25">
      <c r="B406">
        <v>403</v>
      </c>
      <c r="D406" t="s">
        <v>464</v>
      </c>
      <c r="G406" t="s">
        <v>1185</v>
      </c>
      <c r="H406" t="s">
        <v>1196</v>
      </c>
      <c r="I406" t="s">
        <v>1199</v>
      </c>
      <c r="J406" t="s">
        <v>801</v>
      </c>
      <c r="L406" t="s">
        <v>354</v>
      </c>
      <c r="M406">
        <v>53</v>
      </c>
      <c r="N406">
        <f t="shared" si="98"/>
        <v>57</v>
      </c>
      <c r="O406" s="15" t="s">
        <v>400</v>
      </c>
      <c r="P406" s="11" t="s">
        <v>402</v>
      </c>
      <c r="Q406" s="11" t="s">
        <v>1122</v>
      </c>
      <c r="R406" t="str">
        <f t="shared" si="99"/>
        <v>INTO MEDICAL_HISTORY VALUES (403,TO_DATE('2008-9-4','YYYY,MM,DD'),'University of Phoenix Stadium','Rosefort Hospital','Torn meniscus  ','Lilla Cheney','314-801-0582',53)</v>
      </c>
    </row>
    <row r="407" spans="2:18" x14ac:dyDescent="0.25">
      <c r="B407">
        <v>404</v>
      </c>
      <c r="D407" t="s">
        <v>445</v>
      </c>
      <c r="G407" t="s">
        <v>1186</v>
      </c>
      <c r="H407" t="s">
        <v>1196</v>
      </c>
      <c r="I407" t="s">
        <v>1198</v>
      </c>
      <c r="J407" t="s">
        <v>802</v>
      </c>
      <c r="L407" t="s">
        <v>345</v>
      </c>
      <c r="M407">
        <v>53</v>
      </c>
      <c r="N407">
        <f t="shared" si="98"/>
        <v>57</v>
      </c>
      <c r="O407" s="15" t="s">
        <v>410</v>
      </c>
      <c r="P407" s="11" t="s">
        <v>405</v>
      </c>
      <c r="Q407" s="11" t="s">
        <v>1122</v>
      </c>
      <c r="R407" t="str">
        <f t="shared" si="99"/>
        <v>INTO MEDICAL_HISTORY VALUES (404,TO_DATE('2008-10-6','YYYY,MM,DD'),'Arrowhead Stadium','Dragonbush Hospital','MCL injuries  ','Marquerite Peavey','817-831-5920',53)</v>
      </c>
    </row>
    <row r="408" spans="2:18" x14ac:dyDescent="0.25">
      <c r="B408">
        <v>405</v>
      </c>
      <c r="D408" t="s">
        <v>1208</v>
      </c>
      <c r="G408" t="s">
        <v>1187</v>
      </c>
      <c r="H408" t="s">
        <v>1196</v>
      </c>
      <c r="I408" t="s">
        <v>1197</v>
      </c>
      <c r="J408" t="s">
        <v>803</v>
      </c>
      <c r="L408" t="s">
        <v>349</v>
      </c>
      <c r="M408">
        <v>53</v>
      </c>
      <c r="N408">
        <f t="shared" si="98"/>
        <v>57</v>
      </c>
      <c r="O408" s="15" t="s">
        <v>410</v>
      </c>
      <c r="P408" s="11" t="s">
        <v>408</v>
      </c>
      <c r="Q408" s="11" t="s">
        <v>1122</v>
      </c>
      <c r="R408" t="str">
        <f t="shared" si="99"/>
        <v>INTO MEDICAL_HISTORY VALUES (405,TO_DATE('2008-10-11','YYYY,MM,DD'),'AT and T Stadium','Bywind Hospital','ACL injuries  ','Desirae Settle','301-837-1546',53)</v>
      </c>
    </row>
    <row r="409" spans="2:18" x14ac:dyDescent="0.25">
      <c r="B409">
        <v>406</v>
      </c>
      <c r="D409" t="s">
        <v>460</v>
      </c>
      <c r="G409" t="s">
        <v>1188</v>
      </c>
      <c r="H409" t="s">
        <v>1196</v>
      </c>
      <c r="I409" t="s">
        <v>1200</v>
      </c>
      <c r="J409" t="s">
        <v>804</v>
      </c>
      <c r="L409" t="s">
        <v>350</v>
      </c>
      <c r="M409">
        <v>53</v>
      </c>
      <c r="N409">
        <f t="shared" si="98"/>
        <v>57</v>
      </c>
      <c r="O409" s="15" t="s">
        <v>409</v>
      </c>
      <c r="P409" s="11" t="s">
        <v>402</v>
      </c>
      <c r="Q409" s="11" t="s">
        <v>1123</v>
      </c>
      <c r="R409" t="str">
        <f t="shared" si="99"/>
        <v>INTO MEDICAL_HISTORY VALUES (406,TO_DATE('2009-5-4','YYYY,MM,DD'),'Bank of America Stadium','Lightcourt Hospital','Ankle sprains and strains','Terry Dahlke','314-801-0587',53)</v>
      </c>
    </row>
    <row r="410" spans="2:18" x14ac:dyDescent="0.25">
      <c r="B410">
        <v>407</v>
      </c>
      <c r="D410" t="s">
        <v>469</v>
      </c>
      <c r="G410" t="s">
        <v>1189</v>
      </c>
      <c r="H410" t="s">
        <v>1196</v>
      </c>
      <c r="I410" t="s">
        <v>1197</v>
      </c>
      <c r="J410" t="s">
        <v>805</v>
      </c>
      <c r="L410" t="s">
        <v>351</v>
      </c>
      <c r="M410">
        <v>53</v>
      </c>
      <c r="N410">
        <f t="shared" si="98"/>
        <v>57</v>
      </c>
      <c r="O410" s="15" t="s">
        <v>410</v>
      </c>
      <c r="P410" s="11" t="s">
        <v>407</v>
      </c>
      <c r="Q410" s="11" t="s">
        <v>1124</v>
      </c>
      <c r="R410" t="str">
        <f t="shared" si="99"/>
        <v>INTO MEDICAL_HISTORY VALUES (407,TO_DATE('2010-10-7','YYYY,MM,DD'),'CenturyLink Field','Corkeep Hospital','ACL injuries  ','Dexter Minger','618-935-3005',53)</v>
      </c>
    </row>
    <row r="411" spans="2:18" x14ac:dyDescent="0.25">
      <c r="B411">
        <v>408</v>
      </c>
      <c r="D411" t="s">
        <v>465</v>
      </c>
      <c r="G411" t="s">
        <v>1190</v>
      </c>
      <c r="H411" t="s">
        <v>1196</v>
      </c>
      <c r="I411" t="s">
        <v>1203</v>
      </c>
      <c r="J411" t="s">
        <v>806</v>
      </c>
      <c r="L411" t="s">
        <v>352</v>
      </c>
      <c r="M411">
        <v>53</v>
      </c>
      <c r="N411">
        <f t="shared" si="98"/>
        <v>57</v>
      </c>
      <c r="O411" s="15" t="s">
        <v>410</v>
      </c>
      <c r="P411" s="11" t="s">
        <v>724</v>
      </c>
      <c r="Q411" s="11" t="s">
        <v>1125</v>
      </c>
      <c r="R411" t="str">
        <f t="shared" si="99"/>
        <v>INTO MEDICAL_HISTORY VALUES (408,TO_DATE('2011-10-20','YYYY,MM,DD'),'Edward Jones Dome','Blackbridge Hospital','Concussion   ','Halley Higginson','618-935-3010',53)</v>
      </c>
    </row>
    <row r="412" spans="2:18" x14ac:dyDescent="0.25">
      <c r="B412">
        <v>409</v>
      </c>
      <c r="D412" t="s">
        <v>1144</v>
      </c>
      <c r="G412" t="s">
        <v>1191</v>
      </c>
      <c r="H412" t="s">
        <v>1196</v>
      </c>
      <c r="I412" t="s">
        <v>1198</v>
      </c>
      <c r="J412" t="s">
        <v>807</v>
      </c>
      <c r="L412" t="s">
        <v>353</v>
      </c>
      <c r="M412">
        <v>53</v>
      </c>
      <c r="N412">
        <f t="shared" si="98"/>
        <v>57</v>
      </c>
      <c r="O412" s="15" t="s">
        <v>406</v>
      </c>
      <c r="P412" s="11" t="s">
        <v>726</v>
      </c>
      <c r="Q412" s="11" t="s">
        <v>1126</v>
      </c>
      <c r="R412" t="str">
        <f t="shared" si="99"/>
        <v>INTO MEDICAL_HISTORY VALUES (409,TO_DATE('2013-12-23','YYYY,MM,DD'),'EverBank Field','Esterfort Hospital','MCL injuries  ','Gale Heth','618-935-3017',53)</v>
      </c>
    </row>
    <row r="413" spans="2:18" x14ac:dyDescent="0.25">
      <c r="B413">
        <v>410</v>
      </c>
      <c r="D413" t="s">
        <v>1146</v>
      </c>
      <c r="G413" t="s">
        <v>1192</v>
      </c>
      <c r="H413" t="s">
        <v>1196</v>
      </c>
      <c r="I413" t="s">
        <v>1203</v>
      </c>
      <c r="J413" t="s">
        <v>808</v>
      </c>
      <c r="L413" t="s">
        <v>354</v>
      </c>
      <c r="M413">
        <v>54</v>
      </c>
      <c r="N413">
        <f t="shared" si="98"/>
        <v>58</v>
      </c>
      <c r="O413" s="15" t="s">
        <v>409</v>
      </c>
      <c r="P413" s="11" t="s">
        <v>742</v>
      </c>
      <c r="Q413" s="11" t="s">
        <v>1122</v>
      </c>
      <c r="R413" t="str">
        <f t="shared" si="99"/>
        <v>INTO MEDICAL_HISTORY VALUES (410,TO_DATE('2008-5-31','YYYY,MM,DD'),'FedEx Field','Mormarsh Hospital','Concussion   ','Kina Montoro','314-801-0582',54)</v>
      </c>
    </row>
    <row r="414" spans="2:18" x14ac:dyDescent="0.25">
      <c r="B414">
        <v>411</v>
      </c>
      <c r="D414" t="s">
        <v>436</v>
      </c>
      <c r="G414" t="s">
        <v>1193</v>
      </c>
      <c r="H414" t="s">
        <v>1196</v>
      </c>
      <c r="I414" t="s">
        <v>1203</v>
      </c>
      <c r="J414" t="s">
        <v>809</v>
      </c>
      <c r="L414" t="s">
        <v>345</v>
      </c>
      <c r="M414">
        <v>54</v>
      </c>
      <c r="N414">
        <f t="shared" si="98"/>
        <v>58</v>
      </c>
      <c r="O414" s="15" t="s">
        <v>407</v>
      </c>
      <c r="P414" s="11" t="s">
        <v>740</v>
      </c>
      <c r="Q414" s="11" t="s">
        <v>1122</v>
      </c>
      <c r="R414" t="str">
        <f t="shared" si="99"/>
        <v>INTO MEDICAL_HISTORY VALUES (411,TO_DATE('2008-7-19','YYYY,MM,DD'),'FirstEnergy Stadium','Rosemere Hospital','Concussion   ','Dedra Blanck','817-831-5920',54)</v>
      </c>
    </row>
    <row r="415" spans="2:18" x14ac:dyDescent="0.25">
      <c r="B415">
        <v>412</v>
      </c>
      <c r="D415" t="s">
        <v>453</v>
      </c>
      <c r="G415" t="s">
        <v>1194</v>
      </c>
      <c r="H415" t="s">
        <v>1196</v>
      </c>
      <c r="I415" t="s">
        <v>1199</v>
      </c>
      <c r="J415" t="s">
        <v>810</v>
      </c>
      <c r="L415" t="s">
        <v>346</v>
      </c>
      <c r="M415">
        <v>54</v>
      </c>
      <c r="N415">
        <f t="shared" si="98"/>
        <v>58</v>
      </c>
      <c r="O415" s="15" t="s">
        <v>407</v>
      </c>
      <c r="P415" s="11" t="s">
        <v>736</v>
      </c>
      <c r="Q415" s="11" t="s">
        <v>1124</v>
      </c>
      <c r="R415" t="str">
        <f t="shared" si="99"/>
        <v>INTO MEDICAL_HISTORY VALUES (412,TO_DATE('2010-7-26','YYYY,MM,DD'),'Ford Field','Morview Hospital','Torn meniscus  ','Ouida Vance','301-837-1744',54)</v>
      </c>
    </row>
    <row r="416" spans="2:18" x14ac:dyDescent="0.25">
      <c r="B416">
        <v>413</v>
      </c>
      <c r="D416" t="s">
        <v>458</v>
      </c>
      <c r="G416" t="s">
        <v>1195</v>
      </c>
      <c r="H416" t="s">
        <v>1196</v>
      </c>
      <c r="I416" t="s">
        <v>1198</v>
      </c>
      <c r="J416" t="s">
        <v>811</v>
      </c>
      <c r="L416" t="s">
        <v>355</v>
      </c>
      <c r="M416">
        <v>54</v>
      </c>
      <c r="N416">
        <f t="shared" si="98"/>
        <v>58</v>
      </c>
      <c r="O416" s="15" t="s">
        <v>401</v>
      </c>
      <c r="P416" s="11" t="s">
        <v>1127</v>
      </c>
      <c r="Q416" s="11" t="s">
        <v>1128</v>
      </c>
      <c r="R416" t="str">
        <f t="shared" si="99"/>
        <v>INTO MEDICAL_HISTORY VALUES (413,TO_DATE('2012-1-27','YYYY,MM,DD'),'Georgia Dome','Blueoak Hospital','MCL injuries  ','Carlee Wilkens','314-801-0658',54)</v>
      </c>
    </row>
    <row r="417" spans="2:18" x14ac:dyDescent="0.25">
      <c r="B417">
        <v>414</v>
      </c>
      <c r="D417" t="s">
        <v>429</v>
      </c>
      <c r="G417" t="s">
        <v>1185</v>
      </c>
      <c r="H417" t="s">
        <v>1196</v>
      </c>
      <c r="I417" t="s">
        <v>1197</v>
      </c>
      <c r="J417" t="s">
        <v>812</v>
      </c>
      <c r="L417" t="s">
        <v>349</v>
      </c>
      <c r="M417">
        <v>54</v>
      </c>
      <c r="N417">
        <f t="shared" si="98"/>
        <v>58</v>
      </c>
      <c r="O417" s="15" t="s">
        <v>403</v>
      </c>
      <c r="P417" s="11" t="s">
        <v>741</v>
      </c>
      <c r="Q417" s="11" t="s">
        <v>1128</v>
      </c>
      <c r="R417" t="str">
        <f t="shared" si="99"/>
        <v>INTO MEDICAL_HISTORY VALUES (414,TO_DATE('2012-3-21','YYYY,MM,DD'),'Gillette Stadium','Rosefort Hospital','ACL injuries  ','Johana Saur','301-837-1546',54)</v>
      </c>
    </row>
    <row r="418" spans="2:18" x14ac:dyDescent="0.25">
      <c r="B418">
        <v>415</v>
      </c>
      <c r="D418" t="s">
        <v>438</v>
      </c>
      <c r="G418" t="s">
        <v>1186</v>
      </c>
      <c r="H418" t="s">
        <v>1196</v>
      </c>
      <c r="I418" t="s">
        <v>1200</v>
      </c>
      <c r="J418" t="s">
        <v>813</v>
      </c>
      <c r="L418" t="s">
        <v>350</v>
      </c>
      <c r="M418">
        <v>54</v>
      </c>
      <c r="N418">
        <f t="shared" si="98"/>
        <v>58</v>
      </c>
      <c r="O418" s="15" t="s">
        <v>399</v>
      </c>
      <c r="P418" s="11" t="s">
        <v>410</v>
      </c>
      <c r="Q418" s="11" t="s">
        <v>1129</v>
      </c>
      <c r="R418" t="str">
        <f t="shared" si="99"/>
        <v>INTO MEDICAL_HISTORY VALUES (415,TO_DATE('2014-2-10','YYYY,MM,DD'),'Heinz Field','Dragonbush Hospital','Ankle sprains and strains','Hassie Main','314-801-0587',54)</v>
      </c>
    </row>
    <row r="419" spans="2:18" x14ac:dyDescent="0.25">
      <c r="B419">
        <v>416</v>
      </c>
      <c r="D419" t="s">
        <v>455</v>
      </c>
      <c r="G419" t="s">
        <v>1187</v>
      </c>
      <c r="H419" t="s">
        <v>1196</v>
      </c>
      <c r="I419" t="s">
        <v>1199</v>
      </c>
      <c r="J419" t="s">
        <v>814</v>
      </c>
      <c r="L419" t="s">
        <v>351</v>
      </c>
      <c r="M419">
        <v>54</v>
      </c>
      <c r="N419">
        <f t="shared" si="98"/>
        <v>58</v>
      </c>
      <c r="O419" s="15" t="s">
        <v>405</v>
      </c>
      <c r="P419" s="11" t="s">
        <v>410</v>
      </c>
      <c r="Q419" s="11" t="s">
        <v>1129</v>
      </c>
      <c r="R419" t="str">
        <f t="shared" si="99"/>
        <v>INTO MEDICAL_HISTORY VALUES (416,TO_DATE('2014-6-10','YYYY,MM,DD'),'Lambeau Field','Bywind Hospital','Torn meniscus  ','Beryl Knobel','618-935-3005',54)</v>
      </c>
    </row>
    <row r="420" spans="2:18" x14ac:dyDescent="0.25">
      <c r="B420">
        <v>417</v>
      </c>
      <c r="D420" t="s">
        <v>1204</v>
      </c>
      <c r="G420" t="s">
        <v>1188</v>
      </c>
      <c r="H420" t="s">
        <v>1196</v>
      </c>
      <c r="I420" t="s">
        <v>1198</v>
      </c>
      <c r="J420" t="s">
        <v>815</v>
      </c>
      <c r="L420" t="s">
        <v>352</v>
      </c>
      <c r="M420">
        <v>54</v>
      </c>
      <c r="N420">
        <f t="shared" si="98"/>
        <v>58</v>
      </c>
      <c r="O420" s="15" t="s">
        <v>407</v>
      </c>
      <c r="P420" s="11" t="s">
        <v>1127</v>
      </c>
      <c r="Q420" s="11" t="s">
        <v>1129</v>
      </c>
      <c r="R420" t="str">
        <f t="shared" si="99"/>
        <v>INTO MEDICAL_HISTORY VALUES (417,TO_DATE('2014-7-27','YYYY,MM,DD'),'Levis Stadium','Lightcourt Hospital','MCL injuries  ','Patty Blackmore','618-935-3010',54)</v>
      </c>
    </row>
    <row r="421" spans="2:18" x14ac:dyDescent="0.25">
      <c r="B421">
        <v>418</v>
      </c>
      <c r="D421" t="s">
        <v>451</v>
      </c>
      <c r="G421" t="s">
        <v>1189</v>
      </c>
      <c r="H421" t="s">
        <v>1196</v>
      </c>
      <c r="I421" t="s">
        <v>1197</v>
      </c>
      <c r="J421" t="s">
        <v>816</v>
      </c>
      <c r="L421" t="s">
        <v>353</v>
      </c>
      <c r="M421">
        <v>55</v>
      </c>
      <c r="N421">
        <f t="shared" si="98"/>
        <v>59</v>
      </c>
      <c r="O421" s="15" t="s">
        <v>403</v>
      </c>
      <c r="P421" s="11" t="s">
        <v>734</v>
      </c>
      <c r="Q421" s="11" t="s">
        <v>1123</v>
      </c>
      <c r="R421" t="str">
        <f t="shared" si="99"/>
        <v>INTO MEDICAL_HISTORY VALUES (418,TO_DATE('2009-3-28','YYYY,MM,DD'),'Lincoln Financial Field','Corkeep Hospital','ACL injuries  ','Desire Lebouef','618-935-3017',55)</v>
      </c>
    </row>
    <row r="422" spans="2:18" x14ac:dyDescent="0.25">
      <c r="B422">
        <v>419</v>
      </c>
      <c r="D422" t="s">
        <v>443</v>
      </c>
      <c r="G422" t="s">
        <v>1190</v>
      </c>
      <c r="H422" t="s">
        <v>1196</v>
      </c>
      <c r="I422" t="s">
        <v>1197</v>
      </c>
      <c r="J422" t="s">
        <v>817</v>
      </c>
      <c r="L422" t="s">
        <v>354</v>
      </c>
      <c r="M422">
        <v>55</v>
      </c>
      <c r="N422">
        <f t="shared" si="98"/>
        <v>59</v>
      </c>
      <c r="O422" s="15" t="s">
        <v>399</v>
      </c>
      <c r="P422" s="11" t="s">
        <v>734</v>
      </c>
      <c r="Q422" s="11" t="s">
        <v>1124</v>
      </c>
      <c r="R422" t="str">
        <f t="shared" si="99"/>
        <v>INTO MEDICAL_HISTORY VALUES (419,TO_DATE('2010-2-28','YYYY,MM,DD'),'LP Field','Blackbridge Hospital','ACL injuries  ','Elayne Cesare','314-801-0582',55)</v>
      </c>
    </row>
    <row r="423" spans="2:18" x14ac:dyDescent="0.25">
      <c r="B423">
        <v>420</v>
      </c>
      <c r="D423" t="s">
        <v>441</v>
      </c>
      <c r="G423" t="s">
        <v>1191</v>
      </c>
      <c r="H423" t="s">
        <v>1196</v>
      </c>
      <c r="I423" t="s">
        <v>1202</v>
      </c>
      <c r="J423" t="s">
        <v>818</v>
      </c>
      <c r="L423" t="s">
        <v>345</v>
      </c>
      <c r="M423">
        <v>55</v>
      </c>
      <c r="N423">
        <f t="shared" si="98"/>
        <v>59</v>
      </c>
      <c r="O423" s="15" t="s">
        <v>407</v>
      </c>
      <c r="P423" s="11" t="s">
        <v>402</v>
      </c>
      <c r="Q423" s="11" t="s">
        <v>1124</v>
      </c>
      <c r="R423" t="str">
        <f t="shared" si="99"/>
        <v>INTO MEDICAL_HISTORY VALUES (420,TO_DATE('2010-7-4','YYYY,MM,DD'),'Lucas Oil Stadium','Esterfort Hospital','Shoulder separation  ','Moses Makin','817-831-5920',55)</v>
      </c>
    </row>
    <row r="424" spans="2:18" x14ac:dyDescent="0.25">
      <c r="B424">
        <v>421</v>
      </c>
      <c r="D424" t="s">
        <v>1207</v>
      </c>
      <c r="G424" t="s">
        <v>1192</v>
      </c>
      <c r="H424" t="s">
        <v>1196</v>
      </c>
      <c r="I424" t="s">
        <v>1203</v>
      </c>
      <c r="J424" t="s">
        <v>819</v>
      </c>
      <c r="L424" t="s">
        <v>346</v>
      </c>
      <c r="M424">
        <v>55</v>
      </c>
      <c r="N424">
        <f t="shared" si="98"/>
        <v>59</v>
      </c>
      <c r="O424" s="15" t="s">
        <v>404</v>
      </c>
      <c r="P424" s="11" t="s">
        <v>406</v>
      </c>
      <c r="Q424" s="11" t="s">
        <v>1124</v>
      </c>
      <c r="R424" t="str">
        <f t="shared" si="99"/>
        <v>INTO MEDICAL_HISTORY VALUES (421,TO_DATE('2010-8-12','YYYY,MM,DD'),'M andT Bank Stadium','Mormarsh Hospital','Concussion   ','Lucila Riddle','301-837-1744',55)</v>
      </c>
    </row>
    <row r="425" spans="2:18" x14ac:dyDescent="0.25">
      <c r="B425">
        <v>422</v>
      </c>
      <c r="D425" t="s">
        <v>1156</v>
      </c>
      <c r="G425" t="s">
        <v>1193</v>
      </c>
      <c r="H425" t="s">
        <v>1196</v>
      </c>
      <c r="I425" t="s">
        <v>1203</v>
      </c>
      <c r="J425" t="s">
        <v>820</v>
      </c>
      <c r="L425" t="s">
        <v>355</v>
      </c>
      <c r="M425">
        <v>55</v>
      </c>
      <c r="N425">
        <f t="shared" ref="N425:N488" si="100">M425+4</f>
        <v>59</v>
      </c>
      <c r="O425" s="15" t="s">
        <v>410</v>
      </c>
      <c r="P425" s="11" t="s">
        <v>407</v>
      </c>
      <c r="Q425" s="11" t="s">
        <v>1125</v>
      </c>
      <c r="R425" t="str">
        <f t="shared" si="99"/>
        <v>INTO MEDICAL_HISTORY VALUES (422,TO_DATE('2011-10-7','YYYY,MM,DD'),'MetLife Stadium','Rosemere Hospital','Concussion   ','Takisha Crispin','314-801-0658',55)</v>
      </c>
    </row>
    <row r="426" spans="2:18" x14ac:dyDescent="0.25">
      <c r="B426">
        <v>423</v>
      </c>
      <c r="D426" t="s">
        <v>1205</v>
      </c>
      <c r="G426" t="s">
        <v>1194</v>
      </c>
      <c r="H426" t="s">
        <v>1196</v>
      </c>
      <c r="I426" t="s">
        <v>1199</v>
      </c>
      <c r="J426" t="s">
        <v>821</v>
      </c>
      <c r="L426" t="s">
        <v>356</v>
      </c>
      <c r="M426">
        <v>55</v>
      </c>
      <c r="N426">
        <f t="shared" si="100"/>
        <v>59</v>
      </c>
      <c r="O426" s="15" t="s">
        <v>407</v>
      </c>
      <c r="P426" s="11" t="s">
        <v>741</v>
      </c>
      <c r="Q426" s="11" t="s">
        <v>1128</v>
      </c>
      <c r="R426" t="str">
        <f t="shared" si="99"/>
        <v>INTO MEDICAL_HISTORY VALUES (423,TO_DATE('2012-7-21','YYYY,MM,DD'),'TCF Bank Stadium','Morview Hospital','Torn meniscus  ','Tiffany Lebleu','314-801-0788',55)</v>
      </c>
    </row>
    <row r="427" spans="2:18" x14ac:dyDescent="0.25">
      <c r="B427">
        <v>424</v>
      </c>
      <c r="D427" t="s">
        <v>440</v>
      </c>
      <c r="G427" t="s">
        <v>1175</v>
      </c>
      <c r="H427" t="s">
        <v>1196</v>
      </c>
      <c r="I427" t="s">
        <v>1200</v>
      </c>
      <c r="J427" t="s">
        <v>791</v>
      </c>
      <c r="L427" t="s">
        <v>353</v>
      </c>
      <c r="M427">
        <v>55</v>
      </c>
      <c r="N427">
        <f t="shared" si="100"/>
        <v>59</v>
      </c>
      <c r="O427" s="15" t="s">
        <v>404</v>
      </c>
      <c r="P427" s="11" t="s">
        <v>402</v>
      </c>
      <c r="Q427" s="11" t="s">
        <v>1128</v>
      </c>
      <c r="R427" t="str">
        <f t="shared" si="99"/>
        <v>INTO MEDICAL_HISTORY VALUES (424,TO_DATE('2012-8-4','YYYY,MM,DD'),'NRG Stadium','Morcliff Hospital','Ankle sprains and strains','Lorine Mok','618-935-3017',55)</v>
      </c>
    </row>
    <row r="428" spans="2:18" x14ac:dyDescent="0.25">
      <c r="B428">
        <v>425</v>
      </c>
      <c r="D428" t="s">
        <v>1206</v>
      </c>
      <c r="G428" t="s">
        <v>1176</v>
      </c>
      <c r="H428" t="s">
        <v>1196</v>
      </c>
      <c r="I428" t="s">
        <v>1198</v>
      </c>
      <c r="J428" t="s">
        <v>792</v>
      </c>
      <c r="L428" t="s">
        <v>354</v>
      </c>
      <c r="M428">
        <v>55</v>
      </c>
      <c r="N428">
        <f t="shared" si="100"/>
        <v>59</v>
      </c>
      <c r="O428" s="15" t="s">
        <v>402</v>
      </c>
      <c r="P428" s="11" t="s">
        <v>410</v>
      </c>
      <c r="Q428" s="11" t="s">
        <v>1126</v>
      </c>
      <c r="R428" t="str">
        <f t="shared" si="99"/>
        <v>INTO MEDICAL_HISTORY VALUES (425,TO_DATE('2013-4-10','YYYY,MM,DD'),'O.com Coliseum','Woodwyn Hospital','MCL injuries  ','Wiley Carrera','314-801-0582',55)</v>
      </c>
    </row>
    <row r="429" spans="2:18" x14ac:dyDescent="0.25">
      <c r="B429">
        <v>426</v>
      </c>
      <c r="D429" t="s">
        <v>434</v>
      </c>
      <c r="G429" t="s">
        <v>1177</v>
      </c>
      <c r="H429" t="s">
        <v>1196</v>
      </c>
      <c r="I429" t="s">
        <v>1201</v>
      </c>
      <c r="J429" t="s">
        <v>793</v>
      </c>
      <c r="L429" t="s">
        <v>345</v>
      </c>
      <c r="M429">
        <v>56</v>
      </c>
      <c r="N429">
        <f t="shared" si="100"/>
        <v>60</v>
      </c>
      <c r="O429" s="15" t="s">
        <v>403</v>
      </c>
      <c r="P429" s="11" t="s">
        <v>734</v>
      </c>
      <c r="Q429" s="11" t="s">
        <v>1123</v>
      </c>
      <c r="R429" t="str">
        <f t="shared" si="99"/>
        <v>INTO MEDICAL_HISTORY VALUES (426,TO_DATE('2009-3-28','YYYY,MM,DD'),'Paul Brown Stadium','Ironwheat Hospital','Torn hamstrings  ','Cherly Lastinger','817-831-5920',56)</v>
      </c>
    </row>
    <row r="430" spans="2:18" x14ac:dyDescent="0.25">
      <c r="B430">
        <v>427</v>
      </c>
      <c r="D430" t="s">
        <v>446</v>
      </c>
      <c r="G430" t="s">
        <v>1178</v>
      </c>
      <c r="H430" t="s">
        <v>1196</v>
      </c>
      <c r="I430" t="s">
        <v>1197</v>
      </c>
      <c r="J430" t="s">
        <v>794</v>
      </c>
      <c r="L430" t="s">
        <v>346</v>
      </c>
      <c r="M430">
        <v>56</v>
      </c>
      <c r="N430">
        <f t="shared" si="100"/>
        <v>60</v>
      </c>
      <c r="O430" s="15" t="s">
        <v>399</v>
      </c>
      <c r="P430" s="11" t="s">
        <v>734</v>
      </c>
      <c r="Q430" s="11" t="s">
        <v>1124</v>
      </c>
      <c r="R430" t="str">
        <f t="shared" si="99"/>
        <v>INTO MEDICAL_HISTORY VALUES (427,TO_DATE('2010-2-28','YYYY,MM,DD'),'Qualcomm Stadium','Havenbridge Hospital','ACL injuries  ','Katerine Mcmillon','301-837-1744',56)</v>
      </c>
    </row>
    <row r="431" spans="2:18" x14ac:dyDescent="0.25">
      <c r="B431">
        <v>428</v>
      </c>
      <c r="D431" t="s">
        <v>425</v>
      </c>
      <c r="G431" t="s">
        <v>1179</v>
      </c>
      <c r="H431" t="s">
        <v>1196</v>
      </c>
      <c r="I431" t="s">
        <v>1203</v>
      </c>
      <c r="J431" t="s">
        <v>795</v>
      </c>
      <c r="L431" t="s">
        <v>355</v>
      </c>
      <c r="M431">
        <v>56</v>
      </c>
      <c r="N431">
        <f t="shared" si="100"/>
        <v>60</v>
      </c>
      <c r="O431" s="15" t="s">
        <v>407</v>
      </c>
      <c r="P431" s="11" t="s">
        <v>402</v>
      </c>
      <c r="Q431" s="11" t="s">
        <v>1124</v>
      </c>
      <c r="R431" t="str">
        <f t="shared" si="99"/>
        <v>INTO MEDICAL_HISTORY VALUES (428,TO_DATE('2010-7-4','YYYY,MM,DD'),'Ralph Wilson Stadium','Brightbutter Hospital','Concussion   ','Raeann Prosser','314-801-0658',56)</v>
      </c>
    </row>
    <row r="432" spans="2:18" x14ac:dyDescent="0.25">
      <c r="B432">
        <v>429</v>
      </c>
      <c r="D432" t="s">
        <v>463</v>
      </c>
      <c r="G432" t="s">
        <v>1180</v>
      </c>
      <c r="H432" t="s">
        <v>1196</v>
      </c>
      <c r="I432" t="s">
        <v>1198</v>
      </c>
      <c r="J432" t="s">
        <v>796</v>
      </c>
      <c r="L432" t="s">
        <v>349</v>
      </c>
      <c r="M432">
        <v>56</v>
      </c>
      <c r="N432">
        <f t="shared" si="100"/>
        <v>60</v>
      </c>
      <c r="O432" s="15" t="s">
        <v>404</v>
      </c>
      <c r="P432" s="11" t="s">
        <v>406</v>
      </c>
      <c r="Q432" s="11" t="s">
        <v>1124</v>
      </c>
      <c r="R432" t="str">
        <f t="shared" si="99"/>
        <v>INTO MEDICAL_HISTORY VALUES (429,TO_DATE('2010-8-12','YYYY,MM,DD'),'Raymond James Stadium','Violetholt Hospital','MCL injuries  ','Teressa Macinnis','301-837-1546',56)</v>
      </c>
    </row>
    <row r="433" spans="2:18" x14ac:dyDescent="0.25">
      <c r="B433">
        <v>430</v>
      </c>
      <c r="D433" t="s">
        <v>452</v>
      </c>
      <c r="G433" t="s">
        <v>1181</v>
      </c>
      <c r="H433" t="s">
        <v>1196</v>
      </c>
      <c r="I433" t="s">
        <v>1200</v>
      </c>
      <c r="J433" t="s">
        <v>797</v>
      </c>
      <c r="L433" t="s">
        <v>350</v>
      </c>
      <c r="M433">
        <v>56</v>
      </c>
      <c r="N433">
        <f t="shared" si="100"/>
        <v>60</v>
      </c>
      <c r="O433" s="15" t="s">
        <v>410</v>
      </c>
      <c r="P433" s="11" t="s">
        <v>407</v>
      </c>
      <c r="Q433" s="11" t="s">
        <v>1125</v>
      </c>
      <c r="R433" t="str">
        <f t="shared" si="99"/>
        <v>INTO MEDICAL_HISTORY VALUES (430,TO_DATE('2011-10-7','YYYY,MM,DD'),'Soldier Field','Redmage Hospital','Ankle sprains and strains','Armandina Leary','314-801-0587',56)</v>
      </c>
    </row>
    <row r="434" spans="2:18" x14ac:dyDescent="0.25">
      <c r="B434">
        <v>431</v>
      </c>
      <c r="D434" t="s">
        <v>1169</v>
      </c>
      <c r="G434" t="s">
        <v>1182</v>
      </c>
      <c r="H434" t="s">
        <v>1196</v>
      </c>
      <c r="I434" t="s">
        <v>1197</v>
      </c>
      <c r="J434" t="s">
        <v>798</v>
      </c>
      <c r="L434" t="s">
        <v>351</v>
      </c>
      <c r="M434">
        <v>56</v>
      </c>
      <c r="N434">
        <f t="shared" si="100"/>
        <v>60</v>
      </c>
      <c r="O434" s="15" t="s">
        <v>407</v>
      </c>
      <c r="P434" s="11" t="s">
        <v>741</v>
      </c>
      <c r="Q434" s="11" t="s">
        <v>1128</v>
      </c>
      <c r="R434" t="str">
        <f t="shared" si="99"/>
        <v>INTO MEDICAL_HISTORY VALUES (431,TO_DATE('2012-7-21','YYYY,MM,DD'),'Sports Authority Field','Woodrock Hospital','ACL injuries  ','Jodi Zhu','618-935-3005',56)</v>
      </c>
    </row>
    <row r="435" spans="2:18" x14ac:dyDescent="0.25">
      <c r="B435">
        <v>432</v>
      </c>
      <c r="D435" t="s">
        <v>427</v>
      </c>
      <c r="G435" t="s">
        <v>1183</v>
      </c>
      <c r="H435" t="s">
        <v>1196</v>
      </c>
      <c r="I435" t="s">
        <v>1203</v>
      </c>
      <c r="J435" t="s">
        <v>799</v>
      </c>
      <c r="L435" t="s">
        <v>352</v>
      </c>
      <c r="M435">
        <v>56</v>
      </c>
      <c r="N435">
        <f t="shared" si="100"/>
        <v>60</v>
      </c>
      <c r="O435" s="15" t="s">
        <v>404</v>
      </c>
      <c r="P435" s="11" t="s">
        <v>402</v>
      </c>
      <c r="Q435" s="11" t="s">
        <v>1128</v>
      </c>
      <c r="R435" t="str">
        <f t="shared" si="99"/>
        <v>INTO MEDICAL_HISTORY VALUES (432,TO_DATE('2012-8-4','YYYY,MM,DD'),'Sun Life Stadium','Snowspring Hospital','Concussion   ','Maurine Pinney','618-935-3010',56)</v>
      </c>
    </row>
    <row r="436" spans="2:18" x14ac:dyDescent="0.25">
      <c r="B436">
        <v>433</v>
      </c>
      <c r="D436" t="s">
        <v>1172</v>
      </c>
      <c r="G436" t="s">
        <v>1184</v>
      </c>
      <c r="H436" t="s">
        <v>1196</v>
      </c>
      <c r="I436" t="s">
        <v>1201</v>
      </c>
      <c r="J436" t="s">
        <v>800</v>
      </c>
      <c r="L436" t="s">
        <v>353</v>
      </c>
      <c r="M436">
        <v>56</v>
      </c>
      <c r="N436">
        <f t="shared" si="100"/>
        <v>60</v>
      </c>
      <c r="O436" s="15" t="s">
        <v>402</v>
      </c>
      <c r="P436" s="11" t="s">
        <v>410</v>
      </c>
      <c r="Q436" s="11" t="s">
        <v>1126</v>
      </c>
      <c r="R436" t="str">
        <f t="shared" si="99"/>
        <v>INTO MEDICAL_HISTORY VALUES (433,TO_DATE('2013-4-10','YYYY,MM,DD'),'Superdome','Highgate Hospital','Torn hamstrings  ','Janean Yoshimura','618-935-3017',56)</v>
      </c>
    </row>
    <row r="437" spans="2:18" x14ac:dyDescent="0.25">
      <c r="B437">
        <v>434</v>
      </c>
      <c r="D437" t="s">
        <v>464</v>
      </c>
      <c r="G437" t="s">
        <v>1185</v>
      </c>
      <c r="H437" t="s">
        <v>1196</v>
      </c>
      <c r="I437" t="s">
        <v>1199</v>
      </c>
      <c r="J437" t="s">
        <v>801</v>
      </c>
      <c r="L437" t="s">
        <v>354</v>
      </c>
      <c r="M437">
        <v>57</v>
      </c>
      <c r="N437">
        <f t="shared" si="100"/>
        <v>61</v>
      </c>
      <c r="O437" s="15" t="s">
        <v>400</v>
      </c>
      <c r="P437" s="11" t="s">
        <v>402</v>
      </c>
      <c r="Q437" s="11" t="s">
        <v>1122</v>
      </c>
      <c r="R437" t="str">
        <f t="shared" si="99"/>
        <v>INTO MEDICAL_HISTORY VALUES (434,TO_DATE('2008-9-4','YYYY,MM,DD'),'University of Phoenix Stadium','Rosefort Hospital','Torn meniscus  ','Lilla Cheney','314-801-0582',57)</v>
      </c>
    </row>
    <row r="438" spans="2:18" x14ac:dyDescent="0.25">
      <c r="B438">
        <v>435</v>
      </c>
      <c r="D438" t="s">
        <v>445</v>
      </c>
      <c r="G438" t="s">
        <v>1186</v>
      </c>
      <c r="H438" t="s">
        <v>1196</v>
      </c>
      <c r="I438" t="s">
        <v>1198</v>
      </c>
      <c r="J438" t="s">
        <v>802</v>
      </c>
      <c r="L438" t="s">
        <v>345</v>
      </c>
      <c r="M438">
        <v>57</v>
      </c>
      <c r="N438">
        <f t="shared" si="100"/>
        <v>61</v>
      </c>
      <c r="O438" s="15" t="s">
        <v>410</v>
      </c>
      <c r="P438" s="11" t="s">
        <v>405</v>
      </c>
      <c r="Q438" s="11" t="s">
        <v>1122</v>
      </c>
      <c r="R438" t="str">
        <f t="shared" si="99"/>
        <v>INTO MEDICAL_HISTORY VALUES (435,TO_DATE('2008-10-6','YYYY,MM,DD'),'Arrowhead Stadium','Dragonbush Hospital','MCL injuries  ','Marquerite Peavey','817-831-5920',57)</v>
      </c>
    </row>
    <row r="439" spans="2:18" x14ac:dyDescent="0.25">
      <c r="B439">
        <v>436</v>
      </c>
      <c r="D439" t="s">
        <v>1208</v>
      </c>
      <c r="G439" t="s">
        <v>1187</v>
      </c>
      <c r="H439" t="s">
        <v>1196</v>
      </c>
      <c r="I439" t="s">
        <v>1197</v>
      </c>
      <c r="J439" t="s">
        <v>803</v>
      </c>
      <c r="L439" t="s">
        <v>349</v>
      </c>
      <c r="M439">
        <v>57</v>
      </c>
      <c r="N439">
        <f t="shared" si="100"/>
        <v>61</v>
      </c>
      <c r="O439" s="15" t="s">
        <v>410</v>
      </c>
      <c r="P439" s="11" t="s">
        <v>408</v>
      </c>
      <c r="Q439" s="11" t="s">
        <v>1122</v>
      </c>
      <c r="R439" t="str">
        <f t="shared" si="99"/>
        <v>INTO MEDICAL_HISTORY VALUES (436,TO_DATE('2008-10-11','YYYY,MM,DD'),'AT and T Stadium','Bywind Hospital','ACL injuries  ','Desirae Settle','301-837-1546',57)</v>
      </c>
    </row>
    <row r="440" spans="2:18" x14ac:dyDescent="0.25">
      <c r="B440">
        <v>437</v>
      </c>
      <c r="D440" t="s">
        <v>460</v>
      </c>
      <c r="G440" t="s">
        <v>1188</v>
      </c>
      <c r="H440" t="s">
        <v>1196</v>
      </c>
      <c r="I440" t="s">
        <v>1200</v>
      </c>
      <c r="J440" t="s">
        <v>804</v>
      </c>
      <c r="L440" t="s">
        <v>350</v>
      </c>
      <c r="M440">
        <v>57</v>
      </c>
      <c r="N440">
        <f t="shared" si="100"/>
        <v>61</v>
      </c>
      <c r="O440" s="15" t="s">
        <v>409</v>
      </c>
      <c r="P440" s="11" t="s">
        <v>402</v>
      </c>
      <c r="Q440" s="11" t="s">
        <v>1123</v>
      </c>
      <c r="R440" t="str">
        <f t="shared" si="99"/>
        <v>INTO MEDICAL_HISTORY VALUES (437,TO_DATE('2009-5-4','YYYY,MM,DD'),'Bank of America Stadium','Lightcourt Hospital','Ankle sprains and strains','Terry Dahlke','314-801-0587',57)</v>
      </c>
    </row>
    <row r="441" spans="2:18" x14ac:dyDescent="0.25">
      <c r="B441">
        <v>438</v>
      </c>
      <c r="D441" t="s">
        <v>469</v>
      </c>
      <c r="G441" t="s">
        <v>1189</v>
      </c>
      <c r="H441" t="s">
        <v>1196</v>
      </c>
      <c r="I441" t="s">
        <v>1197</v>
      </c>
      <c r="J441" t="s">
        <v>805</v>
      </c>
      <c r="L441" t="s">
        <v>351</v>
      </c>
      <c r="M441">
        <v>57</v>
      </c>
      <c r="N441">
        <f t="shared" si="100"/>
        <v>61</v>
      </c>
      <c r="O441" s="15" t="s">
        <v>410</v>
      </c>
      <c r="P441" s="11" t="s">
        <v>407</v>
      </c>
      <c r="Q441" s="11" t="s">
        <v>1124</v>
      </c>
      <c r="R441" t="str">
        <f t="shared" si="99"/>
        <v>INTO MEDICAL_HISTORY VALUES (438,TO_DATE('2010-10-7','YYYY,MM,DD'),'CenturyLink Field','Corkeep Hospital','ACL injuries  ','Dexter Minger','618-935-3005',57)</v>
      </c>
    </row>
    <row r="442" spans="2:18" x14ac:dyDescent="0.25">
      <c r="B442">
        <v>439</v>
      </c>
      <c r="D442" t="s">
        <v>465</v>
      </c>
      <c r="G442" t="s">
        <v>1190</v>
      </c>
      <c r="H442" t="s">
        <v>1196</v>
      </c>
      <c r="I442" t="s">
        <v>1203</v>
      </c>
      <c r="J442" t="s">
        <v>806</v>
      </c>
      <c r="L442" t="s">
        <v>352</v>
      </c>
      <c r="M442">
        <v>57</v>
      </c>
      <c r="N442">
        <f t="shared" si="100"/>
        <v>61</v>
      </c>
      <c r="O442" s="15" t="s">
        <v>410</v>
      </c>
      <c r="P442" s="11" t="s">
        <v>724</v>
      </c>
      <c r="Q442" s="11" t="s">
        <v>1125</v>
      </c>
      <c r="R442" t="str">
        <f t="shared" si="99"/>
        <v>INTO MEDICAL_HISTORY VALUES (439,TO_DATE('2011-10-20','YYYY,MM,DD'),'Edward Jones Dome','Blackbridge Hospital','Concussion   ','Halley Higginson','618-935-3010',57)</v>
      </c>
    </row>
    <row r="443" spans="2:18" x14ac:dyDescent="0.25">
      <c r="B443">
        <v>440</v>
      </c>
      <c r="D443" t="s">
        <v>1144</v>
      </c>
      <c r="G443" t="s">
        <v>1191</v>
      </c>
      <c r="H443" t="s">
        <v>1196</v>
      </c>
      <c r="I443" t="s">
        <v>1198</v>
      </c>
      <c r="J443" t="s">
        <v>807</v>
      </c>
      <c r="L443" t="s">
        <v>353</v>
      </c>
      <c r="M443">
        <v>57</v>
      </c>
      <c r="N443">
        <f t="shared" si="100"/>
        <v>61</v>
      </c>
      <c r="O443" s="15" t="s">
        <v>406</v>
      </c>
      <c r="P443" s="11" t="s">
        <v>726</v>
      </c>
      <c r="Q443" s="11" t="s">
        <v>1126</v>
      </c>
      <c r="R443" t="str">
        <f t="shared" si="99"/>
        <v>INTO MEDICAL_HISTORY VALUES (440,TO_DATE('2013-12-23','YYYY,MM,DD'),'EverBank Field','Esterfort Hospital','MCL injuries  ','Gale Heth','618-935-3017',57)</v>
      </c>
    </row>
    <row r="444" spans="2:18" x14ac:dyDescent="0.25">
      <c r="B444">
        <v>441</v>
      </c>
      <c r="D444" t="s">
        <v>1146</v>
      </c>
      <c r="G444" t="s">
        <v>1192</v>
      </c>
      <c r="H444" t="s">
        <v>1196</v>
      </c>
      <c r="I444" t="s">
        <v>1203</v>
      </c>
      <c r="J444" t="s">
        <v>808</v>
      </c>
      <c r="L444" t="s">
        <v>354</v>
      </c>
      <c r="M444">
        <v>58</v>
      </c>
      <c r="N444">
        <f t="shared" si="100"/>
        <v>62</v>
      </c>
      <c r="O444" s="15" t="s">
        <v>409</v>
      </c>
      <c r="P444" s="11" t="s">
        <v>742</v>
      </c>
      <c r="Q444" s="11" t="s">
        <v>1122</v>
      </c>
      <c r="R444" t="str">
        <f t="shared" si="99"/>
        <v>INTO MEDICAL_HISTORY VALUES (441,TO_DATE('2008-5-31','YYYY,MM,DD'),'FedEx Field','Mormarsh Hospital','Concussion   ','Kina Montoro','314-801-0582',58)</v>
      </c>
    </row>
    <row r="445" spans="2:18" x14ac:dyDescent="0.25">
      <c r="B445">
        <v>442</v>
      </c>
      <c r="D445" t="s">
        <v>436</v>
      </c>
      <c r="G445" t="s">
        <v>1193</v>
      </c>
      <c r="H445" t="s">
        <v>1196</v>
      </c>
      <c r="I445" t="s">
        <v>1203</v>
      </c>
      <c r="J445" t="s">
        <v>809</v>
      </c>
      <c r="L445" t="s">
        <v>345</v>
      </c>
      <c r="M445">
        <v>58</v>
      </c>
      <c r="N445">
        <f t="shared" si="100"/>
        <v>62</v>
      </c>
      <c r="O445" s="15" t="s">
        <v>407</v>
      </c>
      <c r="P445" s="11" t="s">
        <v>740</v>
      </c>
      <c r="Q445" s="11" t="s">
        <v>1122</v>
      </c>
      <c r="R445" t="str">
        <f t="shared" si="99"/>
        <v>INTO MEDICAL_HISTORY VALUES (442,TO_DATE('2008-7-19','YYYY,MM,DD'),'FirstEnergy Stadium','Rosemere Hospital','Concussion   ','Dedra Blanck','817-831-5920',58)</v>
      </c>
    </row>
    <row r="446" spans="2:18" x14ac:dyDescent="0.25">
      <c r="B446">
        <v>443</v>
      </c>
      <c r="D446" t="s">
        <v>453</v>
      </c>
      <c r="G446" t="s">
        <v>1194</v>
      </c>
      <c r="H446" t="s">
        <v>1196</v>
      </c>
      <c r="I446" t="s">
        <v>1199</v>
      </c>
      <c r="J446" t="s">
        <v>810</v>
      </c>
      <c r="L446" t="s">
        <v>346</v>
      </c>
      <c r="M446">
        <v>58</v>
      </c>
      <c r="N446">
        <f t="shared" si="100"/>
        <v>62</v>
      </c>
      <c r="O446" s="15" t="s">
        <v>407</v>
      </c>
      <c r="P446" s="11" t="s">
        <v>736</v>
      </c>
      <c r="Q446" s="11" t="s">
        <v>1124</v>
      </c>
      <c r="R446" t="str">
        <f t="shared" si="99"/>
        <v>INTO MEDICAL_HISTORY VALUES (443,TO_DATE('2010-7-26','YYYY,MM,DD'),'Ford Field','Morview Hospital','Torn meniscus  ','Ouida Vance','301-837-1744',58)</v>
      </c>
    </row>
    <row r="447" spans="2:18" x14ac:dyDescent="0.25">
      <c r="B447">
        <v>444</v>
      </c>
      <c r="D447" t="s">
        <v>458</v>
      </c>
      <c r="G447" t="s">
        <v>1195</v>
      </c>
      <c r="H447" t="s">
        <v>1196</v>
      </c>
      <c r="I447" t="s">
        <v>1198</v>
      </c>
      <c r="J447" t="s">
        <v>811</v>
      </c>
      <c r="L447" t="s">
        <v>355</v>
      </c>
      <c r="M447">
        <v>58</v>
      </c>
      <c r="N447">
        <f t="shared" si="100"/>
        <v>62</v>
      </c>
      <c r="O447" s="15" t="s">
        <v>401</v>
      </c>
      <c r="P447" s="11" t="s">
        <v>1127</v>
      </c>
      <c r="Q447" s="11" t="s">
        <v>1128</v>
      </c>
      <c r="R447" t="str">
        <f t="shared" si="99"/>
        <v>INTO MEDICAL_HISTORY VALUES (444,TO_DATE('2012-1-27','YYYY,MM,DD'),'Georgia Dome','Blueoak Hospital','MCL injuries  ','Carlee Wilkens','314-801-0658',58)</v>
      </c>
    </row>
    <row r="448" spans="2:18" x14ac:dyDescent="0.25">
      <c r="B448">
        <v>445</v>
      </c>
      <c r="D448" t="s">
        <v>429</v>
      </c>
      <c r="G448" t="s">
        <v>1185</v>
      </c>
      <c r="H448" t="s">
        <v>1196</v>
      </c>
      <c r="I448" t="s">
        <v>1197</v>
      </c>
      <c r="J448" t="s">
        <v>812</v>
      </c>
      <c r="L448" t="s">
        <v>349</v>
      </c>
      <c r="M448">
        <v>58</v>
      </c>
      <c r="N448">
        <f t="shared" si="100"/>
        <v>62</v>
      </c>
      <c r="O448" s="15" t="s">
        <v>403</v>
      </c>
      <c r="P448" s="11" t="s">
        <v>741</v>
      </c>
      <c r="Q448" s="11" t="s">
        <v>1128</v>
      </c>
      <c r="R448" t="str">
        <f t="shared" si="99"/>
        <v>INTO MEDICAL_HISTORY VALUES (445,TO_DATE('2012-3-21','YYYY,MM,DD'),'Gillette Stadium','Rosefort Hospital','ACL injuries  ','Johana Saur','301-837-1546',58)</v>
      </c>
    </row>
    <row r="449" spans="2:18" x14ac:dyDescent="0.25">
      <c r="B449">
        <v>446</v>
      </c>
      <c r="D449" t="s">
        <v>438</v>
      </c>
      <c r="G449" t="s">
        <v>1186</v>
      </c>
      <c r="H449" t="s">
        <v>1196</v>
      </c>
      <c r="I449" t="s">
        <v>1200</v>
      </c>
      <c r="J449" t="s">
        <v>813</v>
      </c>
      <c r="L449" t="s">
        <v>350</v>
      </c>
      <c r="M449">
        <v>58</v>
      </c>
      <c r="N449">
        <f t="shared" si="100"/>
        <v>62</v>
      </c>
      <c r="O449" s="15" t="s">
        <v>399</v>
      </c>
      <c r="P449" s="11" t="s">
        <v>410</v>
      </c>
      <c r="Q449" s="11" t="s">
        <v>1129</v>
      </c>
      <c r="R449" t="str">
        <f t="shared" si="99"/>
        <v>INTO MEDICAL_HISTORY VALUES (446,TO_DATE('2014-2-10','YYYY,MM,DD'),'Heinz Field','Dragonbush Hospital','Ankle sprains and strains','Hassie Main','314-801-0587',58)</v>
      </c>
    </row>
    <row r="450" spans="2:18" x14ac:dyDescent="0.25">
      <c r="B450">
        <v>447</v>
      </c>
      <c r="D450" t="s">
        <v>455</v>
      </c>
      <c r="G450" t="s">
        <v>1187</v>
      </c>
      <c r="H450" t="s">
        <v>1196</v>
      </c>
      <c r="I450" t="s">
        <v>1199</v>
      </c>
      <c r="J450" t="s">
        <v>814</v>
      </c>
      <c r="L450" t="s">
        <v>351</v>
      </c>
      <c r="M450">
        <v>58</v>
      </c>
      <c r="N450">
        <f t="shared" si="100"/>
        <v>62</v>
      </c>
      <c r="O450" s="15" t="s">
        <v>405</v>
      </c>
      <c r="P450" s="11" t="s">
        <v>410</v>
      </c>
      <c r="Q450" s="11" t="s">
        <v>1129</v>
      </c>
      <c r="R450" t="str">
        <f t="shared" si="99"/>
        <v>INTO MEDICAL_HISTORY VALUES (447,TO_DATE('2014-6-10','YYYY,MM,DD'),'Lambeau Field','Bywind Hospital','Torn meniscus  ','Beryl Knobel','618-935-3005',58)</v>
      </c>
    </row>
    <row r="451" spans="2:18" x14ac:dyDescent="0.25">
      <c r="B451">
        <v>448</v>
      </c>
      <c r="D451" t="s">
        <v>1204</v>
      </c>
      <c r="G451" t="s">
        <v>1188</v>
      </c>
      <c r="H451" t="s">
        <v>1196</v>
      </c>
      <c r="I451" t="s">
        <v>1198</v>
      </c>
      <c r="J451" t="s">
        <v>815</v>
      </c>
      <c r="L451" t="s">
        <v>352</v>
      </c>
      <c r="M451">
        <v>58</v>
      </c>
      <c r="N451">
        <f t="shared" si="100"/>
        <v>62</v>
      </c>
      <c r="O451" s="15" t="s">
        <v>407</v>
      </c>
      <c r="P451" s="11" t="s">
        <v>1127</v>
      </c>
      <c r="Q451" s="11" t="s">
        <v>1129</v>
      </c>
      <c r="R451" t="str">
        <f t="shared" si="99"/>
        <v>INTO MEDICAL_HISTORY VALUES (448,TO_DATE('2014-7-27','YYYY,MM,DD'),'Levis Stadium','Lightcourt Hospital','MCL injuries  ','Patty Blackmore','618-935-3010',58)</v>
      </c>
    </row>
    <row r="452" spans="2:18" x14ac:dyDescent="0.25">
      <c r="B452">
        <v>449</v>
      </c>
      <c r="D452" t="s">
        <v>451</v>
      </c>
      <c r="G452" t="s">
        <v>1189</v>
      </c>
      <c r="H452" t="s">
        <v>1196</v>
      </c>
      <c r="I452" t="s">
        <v>1197</v>
      </c>
      <c r="J452" t="s">
        <v>816</v>
      </c>
      <c r="L452" t="s">
        <v>353</v>
      </c>
      <c r="M452">
        <v>59</v>
      </c>
      <c r="N452">
        <f t="shared" si="100"/>
        <v>63</v>
      </c>
      <c r="O452" s="15" t="s">
        <v>403</v>
      </c>
      <c r="P452" s="11" t="s">
        <v>734</v>
      </c>
      <c r="Q452" s="11" t="s">
        <v>1123</v>
      </c>
      <c r="R452" t="str">
        <f t="shared" si="99"/>
        <v>INTO MEDICAL_HISTORY VALUES (449,TO_DATE('2009-3-28','YYYY,MM,DD'),'Lincoln Financial Field','Corkeep Hospital','ACL injuries  ','Desire Lebouef','618-935-3017',59)</v>
      </c>
    </row>
    <row r="453" spans="2:18" x14ac:dyDescent="0.25">
      <c r="B453">
        <v>450</v>
      </c>
      <c r="D453" t="s">
        <v>443</v>
      </c>
      <c r="G453" t="s">
        <v>1190</v>
      </c>
      <c r="H453" t="s">
        <v>1196</v>
      </c>
      <c r="I453" t="s">
        <v>1197</v>
      </c>
      <c r="J453" t="s">
        <v>817</v>
      </c>
      <c r="L453" t="s">
        <v>354</v>
      </c>
      <c r="M453">
        <v>59</v>
      </c>
      <c r="N453">
        <f t="shared" si="100"/>
        <v>63</v>
      </c>
      <c r="O453" s="15" t="s">
        <v>399</v>
      </c>
      <c r="P453" s="11" t="s">
        <v>734</v>
      </c>
      <c r="Q453" s="11" t="s">
        <v>1124</v>
      </c>
      <c r="R453" t="str">
        <f t="shared" ref="R453:R516" si="101">"INTO MEDICAL_HISTORY VALUES ("&amp;B453&amp;",TO_DATE('"&amp;Q453&amp;"-"&amp;O453&amp;"-"&amp;P453&amp;"','YYYY,MM,DD'),'"&amp;D453&amp;"','"&amp;G453&amp;" "&amp;H453&amp;"','"&amp;I453&amp;"','"&amp;J453&amp;"','"&amp;L453&amp;"',"&amp;M453&amp;")"</f>
        <v>INTO MEDICAL_HISTORY VALUES (450,TO_DATE('2010-2-28','YYYY,MM,DD'),'LP Field','Blackbridge Hospital','ACL injuries  ','Elayne Cesare','314-801-0582',59)</v>
      </c>
    </row>
    <row r="454" spans="2:18" x14ac:dyDescent="0.25">
      <c r="B454">
        <v>451</v>
      </c>
      <c r="D454" t="s">
        <v>441</v>
      </c>
      <c r="G454" t="s">
        <v>1191</v>
      </c>
      <c r="H454" t="s">
        <v>1196</v>
      </c>
      <c r="I454" t="s">
        <v>1202</v>
      </c>
      <c r="J454" t="s">
        <v>818</v>
      </c>
      <c r="L454" t="s">
        <v>345</v>
      </c>
      <c r="M454">
        <v>59</v>
      </c>
      <c r="N454">
        <f t="shared" si="100"/>
        <v>63</v>
      </c>
      <c r="O454" s="15" t="s">
        <v>407</v>
      </c>
      <c r="P454" s="11" t="s">
        <v>402</v>
      </c>
      <c r="Q454" s="11" t="s">
        <v>1124</v>
      </c>
      <c r="R454" t="str">
        <f t="shared" si="101"/>
        <v>INTO MEDICAL_HISTORY VALUES (451,TO_DATE('2010-7-4','YYYY,MM,DD'),'Lucas Oil Stadium','Esterfort Hospital','Shoulder separation  ','Moses Makin','817-831-5920',59)</v>
      </c>
    </row>
    <row r="455" spans="2:18" x14ac:dyDescent="0.25">
      <c r="B455">
        <v>452</v>
      </c>
      <c r="D455" t="s">
        <v>1207</v>
      </c>
      <c r="G455" t="s">
        <v>1192</v>
      </c>
      <c r="H455" t="s">
        <v>1196</v>
      </c>
      <c r="I455" t="s">
        <v>1203</v>
      </c>
      <c r="J455" t="s">
        <v>819</v>
      </c>
      <c r="L455" t="s">
        <v>346</v>
      </c>
      <c r="M455">
        <v>59</v>
      </c>
      <c r="N455">
        <f t="shared" si="100"/>
        <v>63</v>
      </c>
      <c r="O455" s="15" t="s">
        <v>404</v>
      </c>
      <c r="P455" s="11" t="s">
        <v>406</v>
      </c>
      <c r="Q455" s="11" t="s">
        <v>1124</v>
      </c>
      <c r="R455" t="str">
        <f t="shared" si="101"/>
        <v>INTO MEDICAL_HISTORY VALUES (452,TO_DATE('2010-8-12','YYYY,MM,DD'),'M andT Bank Stadium','Mormarsh Hospital','Concussion   ','Lucila Riddle','301-837-1744',59)</v>
      </c>
    </row>
    <row r="456" spans="2:18" x14ac:dyDescent="0.25">
      <c r="B456">
        <v>453</v>
      </c>
      <c r="D456" t="s">
        <v>1156</v>
      </c>
      <c r="G456" t="s">
        <v>1193</v>
      </c>
      <c r="H456" t="s">
        <v>1196</v>
      </c>
      <c r="I456" t="s">
        <v>1203</v>
      </c>
      <c r="J456" t="s">
        <v>820</v>
      </c>
      <c r="L456" t="s">
        <v>355</v>
      </c>
      <c r="M456">
        <v>59</v>
      </c>
      <c r="N456">
        <f t="shared" si="100"/>
        <v>63</v>
      </c>
      <c r="O456" s="15" t="s">
        <v>410</v>
      </c>
      <c r="P456" s="11" t="s">
        <v>407</v>
      </c>
      <c r="Q456" s="11" t="s">
        <v>1125</v>
      </c>
      <c r="R456" t="str">
        <f t="shared" si="101"/>
        <v>INTO MEDICAL_HISTORY VALUES (453,TO_DATE('2011-10-7','YYYY,MM,DD'),'MetLife Stadium','Rosemere Hospital','Concussion   ','Takisha Crispin','314-801-0658',59)</v>
      </c>
    </row>
    <row r="457" spans="2:18" x14ac:dyDescent="0.25">
      <c r="B457">
        <v>454</v>
      </c>
      <c r="D457" t="s">
        <v>1205</v>
      </c>
      <c r="G457" t="s">
        <v>1194</v>
      </c>
      <c r="H457" t="s">
        <v>1196</v>
      </c>
      <c r="I457" t="s">
        <v>1199</v>
      </c>
      <c r="J457" t="s">
        <v>821</v>
      </c>
      <c r="L457" t="s">
        <v>356</v>
      </c>
      <c r="M457">
        <v>59</v>
      </c>
      <c r="N457">
        <f t="shared" si="100"/>
        <v>63</v>
      </c>
      <c r="O457" s="15" t="s">
        <v>407</v>
      </c>
      <c r="P457" s="11" t="s">
        <v>741</v>
      </c>
      <c r="Q457" s="11" t="s">
        <v>1128</v>
      </c>
      <c r="R457" t="str">
        <f t="shared" si="101"/>
        <v>INTO MEDICAL_HISTORY VALUES (454,TO_DATE('2012-7-21','YYYY,MM,DD'),'TCF Bank Stadium','Morview Hospital','Torn meniscus  ','Tiffany Lebleu','314-801-0788',59)</v>
      </c>
    </row>
    <row r="458" spans="2:18" x14ac:dyDescent="0.25">
      <c r="B458">
        <v>455</v>
      </c>
      <c r="D458" t="s">
        <v>440</v>
      </c>
      <c r="G458" t="s">
        <v>1175</v>
      </c>
      <c r="H458" t="s">
        <v>1196</v>
      </c>
      <c r="I458" t="s">
        <v>1200</v>
      </c>
      <c r="J458" t="s">
        <v>791</v>
      </c>
      <c r="L458" t="s">
        <v>353</v>
      </c>
      <c r="M458">
        <v>59</v>
      </c>
      <c r="N458">
        <f t="shared" si="100"/>
        <v>63</v>
      </c>
      <c r="O458" s="15" t="s">
        <v>404</v>
      </c>
      <c r="P458" s="11" t="s">
        <v>402</v>
      </c>
      <c r="Q458" s="11" t="s">
        <v>1128</v>
      </c>
      <c r="R458" t="str">
        <f t="shared" si="101"/>
        <v>INTO MEDICAL_HISTORY VALUES (455,TO_DATE('2012-8-4','YYYY,MM,DD'),'NRG Stadium','Morcliff Hospital','Ankle sprains and strains','Lorine Mok','618-935-3017',59)</v>
      </c>
    </row>
    <row r="459" spans="2:18" x14ac:dyDescent="0.25">
      <c r="B459">
        <v>456</v>
      </c>
      <c r="D459" t="s">
        <v>1206</v>
      </c>
      <c r="G459" t="s">
        <v>1176</v>
      </c>
      <c r="H459" t="s">
        <v>1196</v>
      </c>
      <c r="I459" t="s">
        <v>1198</v>
      </c>
      <c r="J459" t="s">
        <v>792</v>
      </c>
      <c r="L459" t="s">
        <v>354</v>
      </c>
      <c r="M459">
        <v>59</v>
      </c>
      <c r="N459">
        <f t="shared" si="100"/>
        <v>63</v>
      </c>
      <c r="O459" s="15" t="s">
        <v>402</v>
      </c>
      <c r="P459" s="11" t="s">
        <v>410</v>
      </c>
      <c r="Q459" s="11" t="s">
        <v>1126</v>
      </c>
      <c r="R459" t="str">
        <f t="shared" si="101"/>
        <v>INTO MEDICAL_HISTORY VALUES (456,TO_DATE('2013-4-10','YYYY,MM,DD'),'O.com Coliseum','Woodwyn Hospital','MCL injuries  ','Wiley Carrera','314-801-0582',59)</v>
      </c>
    </row>
    <row r="460" spans="2:18" x14ac:dyDescent="0.25">
      <c r="B460">
        <v>457</v>
      </c>
      <c r="D460" t="s">
        <v>434</v>
      </c>
      <c r="G460" t="s">
        <v>1177</v>
      </c>
      <c r="H460" t="s">
        <v>1196</v>
      </c>
      <c r="I460" t="s">
        <v>1201</v>
      </c>
      <c r="J460" t="s">
        <v>793</v>
      </c>
      <c r="L460" t="s">
        <v>345</v>
      </c>
      <c r="M460">
        <v>60</v>
      </c>
      <c r="N460">
        <f t="shared" si="100"/>
        <v>64</v>
      </c>
      <c r="O460" s="15" t="s">
        <v>403</v>
      </c>
      <c r="P460" s="11" t="s">
        <v>734</v>
      </c>
      <c r="Q460" s="11" t="s">
        <v>1123</v>
      </c>
      <c r="R460" t="str">
        <f t="shared" si="101"/>
        <v>INTO MEDICAL_HISTORY VALUES (457,TO_DATE('2009-3-28','YYYY,MM,DD'),'Paul Brown Stadium','Ironwheat Hospital','Torn hamstrings  ','Cherly Lastinger','817-831-5920',60)</v>
      </c>
    </row>
    <row r="461" spans="2:18" x14ac:dyDescent="0.25">
      <c r="B461">
        <v>458</v>
      </c>
      <c r="D461" t="s">
        <v>446</v>
      </c>
      <c r="G461" t="s">
        <v>1178</v>
      </c>
      <c r="H461" t="s">
        <v>1196</v>
      </c>
      <c r="I461" t="s">
        <v>1197</v>
      </c>
      <c r="J461" t="s">
        <v>794</v>
      </c>
      <c r="L461" t="s">
        <v>346</v>
      </c>
      <c r="M461">
        <v>60</v>
      </c>
      <c r="N461">
        <f t="shared" si="100"/>
        <v>64</v>
      </c>
      <c r="O461" s="15" t="s">
        <v>399</v>
      </c>
      <c r="P461" s="11" t="s">
        <v>734</v>
      </c>
      <c r="Q461" s="11" t="s">
        <v>1124</v>
      </c>
      <c r="R461" t="str">
        <f t="shared" si="101"/>
        <v>INTO MEDICAL_HISTORY VALUES (458,TO_DATE('2010-2-28','YYYY,MM,DD'),'Qualcomm Stadium','Havenbridge Hospital','ACL injuries  ','Katerine Mcmillon','301-837-1744',60)</v>
      </c>
    </row>
    <row r="462" spans="2:18" x14ac:dyDescent="0.25">
      <c r="B462">
        <v>459</v>
      </c>
      <c r="D462" t="s">
        <v>425</v>
      </c>
      <c r="G462" t="s">
        <v>1179</v>
      </c>
      <c r="H462" t="s">
        <v>1196</v>
      </c>
      <c r="I462" t="s">
        <v>1203</v>
      </c>
      <c r="J462" t="s">
        <v>795</v>
      </c>
      <c r="L462" t="s">
        <v>355</v>
      </c>
      <c r="M462">
        <v>60</v>
      </c>
      <c r="N462">
        <f t="shared" si="100"/>
        <v>64</v>
      </c>
      <c r="O462" s="15" t="s">
        <v>407</v>
      </c>
      <c r="P462" s="11" t="s">
        <v>402</v>
      </c>
      <c r="Q462" s="11" t="s">
        <v>1124</v>
      </c>
      <c r="R462" t="str">
        <f t="shared" si="101"/>
        <v>INTO MEDICAL_HISTORY VALUES (459,TO_DATE('2010-7-4','YYYY,MM,DD'),'Ralph Wilson Stadium','Brightbutter Hospital','Concussion   ','Raeann Prosser','314-801-0658',60)</v>
      </c>
    </row>
    <row r="463" spans="2:18" x14ac:dyDescent="0.25">
      <c r="B463">
        <v>460</v>
      </c>
      <c r="D463" t="s">
        <v>463</v>
      </c>
      <c r="G463" t="s">
        <v>1180</v>
      </c>
      <c r="H463" t="s">
        <v>1196</v>
      </c>
      <c r="I463" t="s">
        <v>1198</v>
      </c>
      <c r="J463" t="s">
        <v>796</v>
      </c>
      <c r="L463" t="s">
        <v>349</v>
      </c>
      <c r="M463">
        <v>60</v>
      </c>
      <c r="N463">
        <f t="shared" si="100"/>
        <v>64</v>
      </c>
      <c r="O463" s="15" t="s">
        <v>404</v>
      </c>
      <c r="P463" s="11" t="s">
        <v>406</v>
      </c>
      <c r="Q463" s="11" t="s">
        <v>1124</v>
      </c>
      <c r="R463" t="str">
        <f t="shared" si="101"/>
        <v>INTO MEDICAL_HISTORY VALUES (460,TO_DATE('2010-8-12','YYYY,MM,DD'),'Raymond James Stadium','Violetholt Hospital','MCL injuries  ','Teressa Macinnis','301-837-1546',60)</v>
      </c>
    </row>
    <row r="464" spans="2:18" x14ac:dyDescent="0.25">
      <c r="B464">
        <v>461</v>
      </c>
      <c r="D464" t="s">
        <v>452</v>
      </c>
      <c r="G464" t="s">
        <v>1181</v>
      </c>
      <c r="H464" t="s">
        <v>1196</v>
      </c>
      <c r="I464" t="s">
        <v>1200</v>
      </c>
      <c r="J464" t="s">
        <v>797</v>
      </c>
      <c r="L464" t="s">
        <v>350</v>
      </c>
      <c r="M464">
        <v>60</v>
      </c>
      <c r="N464">
        <f t="shared" si="100"/>
        <v>64</v>
      </c>
      <c r="O464" s="15" t="s">
        <v>410</v>
      </c>
      <c r="P464" s="11" t="s">
        <v>407</v>
      </c>
      <c r="Q464" s="11" t="s">
        <v>1125</v>
      </c>
      <c r="R464" t="str">
        <f t="shared" si="101"/>
        <v>INTO MEDICAL_HISTORY VALUES (461,TO_DATE('2011-10-7','YYYY,MM,DD'),'Soldier Field','Redmage Hospital','Ankle sprains and strains','Armandina Leary','314-801-0587',60)</v>
      </c>
    </row>
    <row r="465" spans="2:18" x14ac:dyDescent="0.25">
      <c r="B465">
        <v>462</v>
      </c>
      <c r="D465" t="s">
        <v>1169</v>
      </c>
      <c r="G465" t="s">
        <v>1182</v>
      </c>
      <c r="H465" t="s">
        <v>1196</v>
      </c>
      <c r="I465" t="s">
        <v>1197</v>
      </c>
      <c r="J465" t="s">
        <v>798</v>
      </c>
      <c r="L465" t="s">
        <v>351</v>
      </c>
      <c r="M465">
        <v>60</v>
      </c>
      <c r="N465">
        <f t="shared" si="100"/>
        <v>64</v>
      </c>
      <c r="O465" s="15" t="s">
        <v>407</v>
      </c>
      <c r="P465" s="11" t="s">
        <v>741</v>
      </c>
      <c r="Q465" s="11" t="s">
        <v>1128</v>
      </c>
      <c r="R465" t="str">
        <f t="shared" si="101"/>
        <v>INTO MEDICAL_HISTORY VALUES (462,TO_DATE('2012-7-21','YYYY,MM,DD'),'Sports Authority Field','Woodrock Hospital','ACL injuries  ','Jodi Zhu','618-935-3005',60)</v>
      </c>
    </row>
    <row r="466" spans="2:18" x14ac:dyDescent="0.25">
      <c r="B466">
        <v>463</v>
      </c>
      <c r="D466" t="s">
        <v>427</v>
      </c>
      <c r="G466" t="s">
        <v>1183</v>
      </c>
      <c r="H466" t="s">
        <v>1196</v>
      </c>
      <c r="I466" t="s">
        <v>1203</v>
      </c>
      <c r="J466" t="s">
        <v>799</v>
      </c>
      <c r="L466" t="s">
        <v>352</v>
      </c>
      <c r="M466">
        <v>60</v>
      </c>
      <c r="N466">
        <f t="shared" si="100"/>
        <v>64</v>
      </c>
      <c r="O466" s="15" t="s">
        <v>404</v>
      </c>
      <c r="P466" s="11" t="s">
        <v>402</v>
      </c>
      <c r="Q466" s="11" t="s">
        <v>1128</v>
      </c>
      <c r="R466" t="str">
        <f t="shared" si="101"/>
        <v>INTO MEDICAL_HISTORY VALUES (463,TO_DATE('2012-8-4','YYYY,MM,DD'),'Sun Life Stadium','Snowspring Hospital','Concussion   ','Maurine Pinney','618-935-3010',60)</v>
      </c>
    </row>
    <row r="467" spans="2:18" x14ac:dyDescent="0.25">
      <c r="B467">
        <v>464</v>
      </c>
      <c r="D467" t="s">
        <v>1172</v>
      </c>
      <c r="G467" t="s">
        <v>1184</v>
      </c>
      <c r="H467" t="s">
        <v>1196</v>
      </c>
      <c r="I467" t="s">
        <v>1201</v>
      </c>
      <c r="J467" t="s">
        <v>800</v>
      </c>
      <c r="L467" t="s">
        <v>353</v>
      </c>
      <c r="M467">
        <v>60</v>
      </c>
      <c r="N467">
        <f t="shared" si="100"/>
        <v>64</v>
      </c>
      <c r="O467" s="15" t="s">
        <v>402</v>
      </c>
      <c r="P467" s="11" t="s">
        <v>410</v>
      </c>
      <c r="Q467" s="11" t="s">
        <v>1126</v>
      </c>
      <c r="R467" t="str">
        <f t="shared" si="101"/>
        <v>INTO MEDICAL_HISTORY VALUES (464,TO_DATE('2013-4-10','YYYY,MM,DD'),'Superdome','Highgate Hospital','Torn hamstrings  ','Janean Yoshimura','618-935-3017',60)</v>
      </c>
    </row>
    <row r="468" spans="2:18" x14ac:dyDescent="0.25">
      <c r="B468">
        <v>465</v>
      </c>
      <c r="D468" t="s">
        <v>464</v>
      </c>
      <c r="G468" t="s">
        <v>1185</v>
      </c>
      <c r="H468" t="s">
        <v>1196</v>
      </c>
      <c r="I468" t="s">
        <v>1199</v>
      </c>
      <c r="J468" t="s">
        <v>801</v>
      </c>
      <c r="L468" t="s">
        <v>354</v>
      </c>
      <c r="M468">
        <v>61</v>
      </c>
      <c r="N468">
        <f t="shared" si="100"/>
        <v>65</v>
      </c>
      <c r="O468" s="15" t="s">
        <v>400</v>
      </c>
      <c r="P468" s="11" t="s">
        <v>402</v>
      </c>
      <c r="Q468" s="11" t="s">
        <v>1122</v>
      </c>
      <c r="R468" t="str">
        <f t="shared" si="101"/>
        <v>INTO MEDICAL_HISTORY VALUES (465,TO_DATE('2008-9-4','YYYY,MM,DD'),'University of Phoenix Stadium','Rosefort Hospital','Torn meniscus  ','Lilla Cheney','314-801-0582',61)</v>
      </c>
    </row>
    <row r="469" spans="2:18" x14ac:dyDescent="0.25">
      <c r="B469">
        <v>466</v>
      </c>
      <c r="D469" t="s">
        <v>445</v>
      </c>
      <c r="G469" t="s">
        <v>1186</v>
      </c>
      <c r="H469" t="s">
        <v>1196</v>
      </c>
      <c r="I469" t="s">
        <v>1198</v>
      </c>
      <c r="J469" t="s">
        <v>802</v>
      </c>
      <c r="L469" t="s">
        <v>345</v>
      </c>
      <c r="M469">
        <v>61</v>
      </c>
      <c r="N469">
        <f t="shared" si="100"/>
        <v>65</v>
      </c>
      <c r="O469" s="15" t="s">
        <v>410</v>
      </c>
      <c r="P469" s="11" t="s">
        <v>405</v>
      </c>
      <c r="Q469" s="11" t="s">
        <v>1122</v>
      </c>
      <c r="R469" t="str">
        <f t="shared" si="101"/>
        <v>INTO MEDICAL_HISTORY VALUES (466,TO_DATE('2008-10-6','YYYY,MM,DD'),'Arrowhead Stadium','Dragonbush Hospital','MCL injuries  ','Marquerite Peavey','817-831-5920',61)</v>
      </c>
    </row>
    <row r="470" spans="2:18" x14ac:dyDescent="0.25">
      <c r="B470">
        <v>467</v>
      </c>
      <c r="D470" t="s">
        <v>1208</v>
      </c>
      <c r="G470" t="s">
        <v>1187</v>
      </c>
      <c r="H470" t="s">
        <v>1196</v>
      </c>
      <c r="I470" t="s">
        <v>1197</v>
      </c>
      <c r="J470" t="s">
        <v>803</v>
      </c>
      <c r="L470" t="s">
        <v>349</v>
      </c>
      <c r="M470">
        <v>61</v>
      </c>
      <c r="N470">
        <f t="shared" si="100"/>
        <v>65</v>
      </c>
      <c r="O470" s="15" t="s">
        <v>410</v>
      </c>
      <c r="P470" s="11" t="s">
        <v>408</v>
      </c>
      <c r="Q470" s="11" t="s">
        <v>1122</v>
      </c>
      <c r="R470" t="str">
        <f t="shared" si="101"/>
        <v>INTO MEDICAL_HISTORY VALUES (467,TO_DATE('2008-10-11','YYYY,MM,DD'),'AT and T Stadium','Bywind Hospital','ACL injuries  ','Desirae Settle','301-837-1546',61)</v>
      </c>
    </row>
    <row r="471" spans="2:18" x14ac:dyDescent="0.25">
      <c r="B471">
        <v>468</v>
      </c>
      <c r="D471" t="s">
        <v>460</v>
      </c>
      <c r="G471" t="s">
        <v>1188</v>
      </c>
      <c r="H471" t="s">
        <v>1196</v>
      </c>
      <c r="I471" t="s">
        <v>1200</v>
      </c>
      <c r="J471" t="s">
        <v>804</v>
      </c>
      <c r="L471" t="s">
        <v>350</v>
      </c>
      <c r="M471">
        <v>61</v>
      </c>
      <c r="N471">
        <f t="shared" si="100"/>
        <v>65</v>
      </c>
      <c r="O471" s="15" t="s">
        <v>409</v>
      </c>
      <c r="P471" s="11" t="s">
        <v>402</v>
      </c>
      <c r="Q471" s="11" t="s">
        <v>1123</v>
      </c>
      <c r="R471" t="str">
        <f t="shared" si="101"/>
        <v>INTO MEDICAL_HISTORY VALUES (468,TO_DATE('2009-5-4','YYYY,MM,DD'),'Bank of America Stadium','Lightcourt Hospital','Ankle sprains and strains','Terry Dahlke','314-801-0587',61)</v>
      </c>
    </row>
    <row r="472" spans="2:18" x14ac:dyDescent="0.25">
      <c r="B472">
        <v>469</v>
      </c>
      <c r="D472" t="s">
        <v>469</v>
      </c>
      <c r="G472" t="s">
        <v>1189</v>
      </c>
      <c r="H472" t="s">
        <v>1196</v>
      </c>
      <c r="I472" t="s">
        <v>1197</v>
      </c>
      <c r="J472" t="s">
        <v>805</v>
      </c>
      <c r="L472" t="s">
        <v>351</v>
      </c>
      <c r="M472">
        <v>61</v>
      </c>
      <c r="N472">
        <f t="shared" si="100"/>
        <v>65</v>
      </c>
      <c r="O472" s="15" t="s">
        <v>410</v>
      </c>
      <c r="P472" s="11" t="s">
        <v>407</v>
      </c>
      <c r="Q472" s="11" t="s">
        <v>1124</v>
      </c>
      <c r="R472" t="str">
        <f t="shared" si="101"/>
        <v>INTO MEDICAL_HISTORY VALUES (469,TO_DATE('2010-10-7','YYYY,MM,DD'),'CenturyLink Field','Corkeep Hospital','ACL injuries  ','Dexter Minger','618-935-3005',61)</v>
      </c>
    </row>
    <row r="473" spans="2:18" x14ac:dyDescent="0.25">
      <c r="B473">
        <v>470</v>
      </c>
      <c r="D473" t="s">
        <v>465</v>
      </c>
      <c r="G473" t="s">
        <v>1190</v>
      </c>
      <c r="H473" t="s">
        <v>1196</v>
      </c>
      <c r="I473" t="s">
        <v>1203</v>
      </c>
      <c r="J473" t="s">
        <v>806</v>
      </c>
      <c r="L473" t="s">
        <v>352</v>
      </c>
      <c r="M473">
        <v>61</v>
      </c>
      <c r="N473">
        <f t="shared" si="100"/>
        <v>65</v>
      </c>
      <c r="O473" s="15" t="s">
        <v>410</v>
      </c>
      <c r="P473" s="11" t="s">
        <v>724</v>
      </c>
      <c r="Q473" s="11" t="s">
        <v>1125</v>
      </c>
      <c r="R473" t="str">
        <f t="shared" si="101"/>
        <v>INTO MEDICAL_HISTORY VALUES (470,TO_DATE('2011-10-20','YYYY,MM,DD'),'Edward Jones Dome','Blackbridge Hospital','Concussion   ','Halley Higginson','618-935-3010',61)</v>
      </c>
    </row>
    <row r="474" spans="2:18" x14ac:dyDescent="0.25">
      <c r="B474">
        <v>471</v>
      </c>
      <c r="D474" t="s">
        <v>1144</v>
      </c>
      <c r="G474" t="s">
        <v>1191</v>
      </c>
      <c r="H474" t="s">
        <v>1196</v>
      </c>
      <c r="I474" t="s">
        <v>1198</v>
      </c>
      <c r="J474" t="s">
        <v>807</v>
      </c>
      <c r="L474" t="s">
        <v>353</v>
      </c>
      <c r="M474">
        <v>61</v>
      </c>
      <c r="N474">
        <f t="shared" si="100"/>
        <v>65</v>
      </c>
      <c r="O474" s="15" t="s">
        <v>406</v>
      </c>
      <c r="P474" s="11" t="s">
        <v>726</v>
      </c>
      <c r="Q474" s="11" t="s">
        <v>1126</v>
      </c>
      <c r="R474" t="str">
        <f t="shared" si="101"/>
        <v>INTO MEDICAL_HISTORY VALUES (471,TO_DATE('2013-12-23','YYYY,MM,DD'),'EverBank Field','Esterfort Hospital','MCL injuries  ','Gale Heth','618-935-3017',61)</v>
      </c>
    </row>
    <row r="475" spans="2:18" x14ac:dyDescent="0.25">
      <c r="B475">
        <v>472</v>
      </c>
      <c r="D475" t="s">
        <v>1146</v>
      </c>
      <c r="G475" t="s">
        <v>1192</v>
      </c>
      <c r="H475" t="s">
        <v>1196</v>
      </c>
      <c r="I475" t="s">
        <v>1203</v>
      </c>
      <c r="J475" t="s">
        <v>808</v>
      </c>
      <c r="L475" t="s">
        <v>354</v>
      </c>
      <c r="M475">
        <v>62</v>
      </c>
      <c r="N475">
        <f t="shared" si="100"/>
        <v>66</v>
      </c>
      <c r="O475" s="15" t="s">
        <v>409</v>
      </c>
      <c r="P475" s="11" t="s">
        <v>742</v>
      </c>
      <c r="Q475" s="11" t="s">
        <v>1122</v>
      </c>
      <c r="R475" t="str">
        <f t="shared" si="101"/>
        <v>INTO MEDICAL_HISTORY VALUES (472,TO_DATE('2008-5-31','YYYY,MM,DD'),'FedEx Field','Mormarsh Hospital','Concussion   ','Kina Montoro','314-801-0582',62)</v>
      </c>
    </row>
    <row r="476" spans="2:18" x14ac:dyDescent="0.25">
      <c r="B476">
        <v>473</v>
      </c>
      <c r="D476" t="s">
        <v>436</v>
      </c>
      <c r="G476" t="s">
        <v>1193</v>
      </c>
      <c r="H476" t="s">
        <v>1196</v>
      </c>
      <c r="I476" t="s">
        <v>1203</v>
      </c>
      <c r="J476" t="s">
        <v>809</v>
      </c>
      <c r="L476" t="s">
        <v>345</v>
      </c>
      <c r="M476">
        <v>62</v>
      </c>
      <c r="N476">
        <f t="shared" si="100"/>
        <v>66</v>
      </c>
      <c r="O476" s="15" t="s">
        <v>407</v>
      </c>
      <c r="P476" s="11" t="s">
        <v>740</v>
      </c>
      <c r="Q476" s="11" t="s">
        <v>1122</v>
      </c>
      <c r="R476" t="str">
        <f t="shared" si="101"/>
        <v>INTO MEDICAL_HISTORY VALUES (473,TO_DATE('2008-7-19','YYYY,MM,DD'),'FirstEnergy Stadium','Rosemere Hospital','Concussion   ','Dedra Blanck','817-831-5920',62)</v>
      </c>
    </row>
    <row r="477" spans="2:18" x14ac:dyDescent="0.25">
      <c r="B477">
        <v>474</v>
      </c>
      <c r="D477" t="s">
        <v>453</v>
      </c>
      <c r="G477" t="s">
        <v>1194</v>
      </c>
      <c r="H477" t="s">
        <v>1196</v>
      </c>
      <c r="I477" t="s">
        <v>1199</v>
      </c>
      <c r="J477" t="s">
        <v>810</v>
      </c>
      <c r="L477" t="s">
        <v>346</v>
      </c>
      <c r="M477">
        <v>62</v>
      </c>
      <c r="N477">
        <f t="shared" si="100"/>
        <v>66</v>
      </c>
      <c r="O477" s="15" t="s">
        <v>407</v>
      </c>
      <c r="P477" s="11" t="s">
        <v>736</v>
      </c>
      <c r="Q477" s="11" t="s">
        <v>1124</v>
      </c>
      <c r="R477" t="str">
        <f t="shared" si="101"/>
        <v>INTO MEDICAL_HISTORY VALUES (474,TO_DATE('2010-7-26','YYYY,MM,DD'),'Ford Field','Morview Hospital','Torn meniscus  ','Ouida Vance','301-837-1744',62)</v>
      </c>
    </row>
    <row r="478" spans="2:18" x14ac:dyDescent="0.25">
      <c r="B478">
        <v>475</v>
      </c>
      <c r="D478" t="s">
        <v>458</v>
      </c>
      <c r="G478" t="s">
        <v>1195</v>
      </c>
      <c r="H478" t="s">
        <v>1196</v>
      </c>
      <c r="I478" t="s">
        <v>1198</v>
      </c>
      <c r="J478" t="s">
        <v>811</v>
      </c>
      <c r="L478" t="s">
        <v>355</v>
      </c>
      <c r="M478">
        <v>62</v>
      </c>
      <c r="N478">
        <f t="shared" si="100"/>
        <v>66</v>
      </c>
      <c r="O478" s="15" t="s">
        <v>401</v>
      </c>
      <c r="P478" s="11" t="s">
        <v>1127</v>
      </c>
      <c r="Q478" s="11" t="s">
        <v>1128</v>
      </c>
      <c r="R478" t="str">
        <f t="shared" si="101"/>
        <v>INTO MEDICAL_HISTORY VALUES (475,TO_DATE('2012-1-27','YYYY,MM,DD'),'Georgia Dome','Blueoak Hospital','MCL injuries  ','Carlee Wilkens','314-801-0658',62)</v>
      </c>
    </row>
    <row r="479" spans="2:18" x14ac:dyDescent="0.25">
      <c r="B479">
        <v>476</v>
      </c>
      <c r="D479" t="s">
        <v>429</v>
      </c>
      <c r="G479" t="s">
        <v>1185</v>
      </c>
      <c r="H479" t="s">
        <v>1196</v>
      </c>
      <c r="I479" t="s">
        <v>1197</v>
      </c>
      <c r="J479" t="s">
        <v>812</v>
      </c>
      <c r="L479" t="s">
        <v>349</v>
      </c>
      <c r="M479">
        <v>62</v>
      </c>
      <c r="N479">
        <f t="shared" si="100"/>
        <v>66</v>
      </c>
      <c r="O479" s="15" t="s">
        <v>403</v>
      </c>
      <c r="P479" s="11" t="s">
        <v>741</v>
      </c>
      <c r="Q479" s="11" t="s">
        <v>1128</v>
      </c>
      <c r="R479" t="str">
        <f t="shared" si="101"/>
        <v>INTO MEDICAL_HISTORY VALUES (476,TO_DATE('2012-3-21','YYYY,MM,DD'),'Gillette Stadium','Rosefort Hospital','ACL injuries  ','Johana Saur','301-837-1546',62)</v>
      </c>
    </row>
    <row r="480" spans="2:18" x14ac:dyDescent="0.25">
      <c r="B480">
        <v>477</v>
      </c>
      <c r="D480" t="s">
        <v>438</v>
      </c>
      <c r="G480" t="s">
        <v>1186</v>
      </c>
      <c r="H480" t="s">
        <v>1196</v>
      </c>
      <c r="I480" t="s">
        <v>1200</v>
      </c>
      <c r="J480" t="s">
        <v>813</v>
      </c>
      <c r="L480" t="s">
        <v>350</v>
      </c>
      <c r="M480">
        <v>62</v>
      </c>
      <c r="N480">
        <f t="shared" si="100"/>
        <v>66</v>
      </c>
      <c r="O480" s="15" t="s">
        <v>399</v>
      </c>
      <c r="P480" s="11" t="s">
        <v>410</v>
      </c>
      <c r="Q480" s="11" t="s">
        <v>1129</v>
      </c>
      <c r="R480" t="str">
        <f t="shared" si="101"/>
        <v>INTO MEDICAL_HISTORY VALUES (477,TO_DATE('2014-2-10','YYYY,MM,DD'),'Heinz Field','Dragonbush Hospital','Ankle sprains and strains','Hassie Main','314-801-0587',62)</v>
      </c>
    </row>
    <row r="481" spans="2:18" x14ac:dyDescent="0.25">
      <c r="B481">
        <v>478</v>
      </c>
      <c r="D481" t="s">
        <v>455</v>
      </c>
      <c r="G481" t="s">
        <v>1187</v>
      </c>
      <c r="H481" t="s">
        <v>1196</v>
      </c>
      <c r="I481" t="s">
        <v>1199</v>
      </c>
      <c r="J481" t="s">
        <v>814</v>
      </c>
      <c r="L481" t="s">
        <v>351</v>
      </c>
      <c r="M481">
        <v>62</v>
      </c>
      <c r="N481">
        <f t="shared" si="100"/>
        <v>66</v>
      </c>
      <c r="O481" s="15" t="s">
        <v>405</v>
      </c>
      <c r="P481" s="11" t="s">
        <v>410</v>
      </c>
      <c r="Q481" s="11" t="s">
        <v>1129</v>
      </c>
      <c r="R481" t="str">
        <f t="shared" si="101"/>
        <v>INTO MEDICAL_HISTORY VALUES (478,TO_DATE('2014-6-10','YYYY,MM,DD'),'Lambeau Field','Bywind Hospital','Torn meniscus  ','Beryl Knobel','618-935-3005',62)</v>
      </c>
    </row>
    <row r="482" spans="2:18" x14ac:dyDescent="0.25">
      <c r="B482">
        <v>479</v>
      </c>
      <c r="D482" t="s">
        <v>1204</v>
      </c>
      <c r="G482" t="s">
        <v>1188</v>
      </c>
      <c r="H482" t="s">
        <v>1196</v>
      </c>
      <c r="I482" t="s">
        <v>1198</v>
      </c>
      <c r="J482" t="s">
        <v>815</v>
      </c>
      <c r="L482" t="s">
        <v>352</v>
      </c>
      <c r="M482">
        <v>62</v>
      </c>
      <c r="N482">
        <f t="shared" si="100"/>
        <v>66</v>
      </c>
      <c r="O482" s="15" t="s">
        <v>407</v>
      </c>
      <c r="P482" s="11" t="s">
        <v>1127</v>
      </c>
      <c r="Q482" s="11" t="s">
        <v>1129</v>
      </c>
      <c r="R482" t="str">
        <f t="shared" si="101"/>
        <v>INTO MEDICAL_HISTORY VALUES (479,TO_DATE('2014-7-27','YYYY,MM,DD'),'Levis Stadium','Lightcourt Hospital','MCL injuries  ','Patty Blackmore','618-935-3010',62)</v>
      </c>
    </row>
    <row r="483" spans="2:18" x14ac:dyDescent="0.25">
      <c r="B483">
        <v>480</v>
      </c>
      <c r="D483" t="s">
        <v>451</v>
      </c>
      <c r="G483" t="s">
        <v>1189</v>
      </c>
      <c r="H483" t="s">
        <v>1196</v>
      </c>
      <c r="I483" t="s">
        <v>1197</v>
      </c>
      <c r="J483" t="s">
        <v>816</v>
      </c>
      <c r="L483" t="s">
        <v>353</v>
      </c>
      <c r="M483">
        <v>63</v>
      </c>
      <c r="N483">
        <f t="shared" si="100"/>
        <v>67</v>
      </c>
      <c r="O483" s="15" t="s">
        <v>403</v>
      </c>
      <c r="P483" s="11" t="s">
        <v>734</v>
      </c>
      <c r="Q483" s="11" t="s">
        <v>1123</v>
      </c>
      <c r="R483" t="str">
        <f t="shared" si="101"/>
        <v>INTO MEDICAL_HISTORY VALUES (480,TO_DATE('2009-3-28','YYYY,MM,DD'),'Lincoln Financial Field','Corkeep Hospital','ACL injuries  ','Desire Lebouef','618-935-3017',63)</v>
      </c>
    </row>
    <row r="484" spans="2:18" x14ac:dyDescent="0.25">
      <c r="B484">
        <v>481</v>
      </c>
      <c r="D484" t="s">
        <v>443</v>
      </c>
      <c r="G484" t="s">
        <v>1190</v>
      </c>
      <c r="H484" t="s">
        <v>1196</v>
      </c>
      <c r="I484" t="s">
        <v>1197</v>
      </c>
      <c r="J484" t="s">
        <v>817</v>
      </c>
      <c r="L484" t="s">
        <v>354</v>
      </c>
      <c r="M484">
        <v>63</v>
      </c>
      <c r="N484">
        <f t="shared" si="100"/>
        <v>67</v>
      </c>
      <c r="O484" s="15" t="s">
        <v>399</v>
      </c>
      <c r="P484" s="11" t="s">
        <v>734</v>
      </c>
      <c r="Q484" s="11" t="s">
        <v>1124</v>
      </c>
      <c r="R484" t="str">
        <f t="shared" si="101"/>
        <v>INTO MEDICAL_HISTORY VALUES (481,TO_DATE('2010-2-28','YYYY,MM,DD'),'LP Field','Blackbridge Hospital','ACL injuries  ','Elayne Cesare','314-801-0582',63)</v>
      </c>
    </row>
    <row r="485" spans="2:18" x14ac:dyDescent="0.25">
      <c r="B485">
        <v>482</v>
      </c>
      <c r="D485" t="s">
        <v>441</v>
      </c>
      <c r="G485" t="s">
        <v>1191</v>
      </c>
      <c r="H485" t="s">
        <v>1196</v>
      </c>
      <c r="I485" t="s">
        <v>1202</v>
      </c>
      <c r="J485" t="s">
        <v>818</v>
      </c>
      <c r="L485" t="s">
        <v>345</v>
      </c>
      <c r="M485">
        <v>63</v>
      </c>
      <c r="N485">
        <f t="shared" si="100"/>
        <v>67</v>
      </c>
      <c r="O485" s="15" t="s">
        <v>407</v>
      </c>
      <c r="P485" s="11" t="s">
        <v>402</v>
      </c>
      <c r="Q485" s="11" t="s">
        <v>1124</v>
      </c>
      <c r="R485" t="str">
        <f t="shared" si="101"/>
        <v>INTO MEDICAL_HISTORY VALUES (482,TO_DATE('2010-7-4','YYYY,MM,DD'),'Lucas Oil Stadium','Esterfort Hospital','Shoulder separation  ','Moses Makin','817-831-5920',63)</v>
      </c>
    </row>
    <row r="486" spans="2:18" x14ac:dyDescent="0.25">
      <c r="B486">
        <v>483</v>
      </c>
      <c r="D486" t="s">
        <v>1207</v>
      </c>
      <c r="G486" t="s">
        <v>1192</v>
      </c>
      <c r="H486" t="s">
        <v>1196</v>
      </c>
      <c r="I486" t="s">
        <v>1203</v>
      </c>
      <c r="J486" t="s">
        <v>819</v>
      </c>
      <c r="L486" t="s">
        <v>346</v>
      </c>
      <c r="M486">
        <v>63</v>
      </c>
      <c r="N486">
        <f t="shared" si="100"/>
        <v>67</v>
      </c>
      <c r="O486" s="15" t="s">
        <v>404</v>
      </c>
      <c r="P486" s="11" t="s">
        <v>406</v>
      </c>
      <c r="Q486" s="11" t="s">
        <v>1124</v>
      </c>
      <c r="R486" t="str">
        <f t="shared" si="101"/>
        <v>INTO MEDICAL_HISTORY VALUES (483,TO_DATE('2010-8-12','YYYY,MM,DD'),'M andT Bank Stadium','Mormarsh Hospital','Concussion   ','Lucila Riddle','301-837-1744',63)</v>
      </c>
    </row>
    <row r="487" spans="2:18" x14ac:dyDescent="0.25">
      <c r="B487">
        <v>484</v>
      </c>
      <c r="D487" t="s">
        <v>1156</v>
      </c>
      <c r="G487" t="s">
        <v>1193</v>
      </c>
      <c r="H487" t="s">
        <v>1196</v>
      </c>
      <c r="I487" t="s">
        <v>1203</v>
      </c>
      <c r="J487" t="s">
        <v>820</v>
      </c>
      <c r="L487" t="s">
        <v>355</v>
      </c>
      <c r="M487">
        <v>63</v>
      </c>
      <c r="N487">
        <f t="shared" si="100"/>
        <v>67</v>
      </c>
      <c r="O487" s="15" t="s">
        <v>410</v>
      </c>
      <c r="P487" s="11" t="s">
        <v>407</v>
      </c>
      <c r="Q487" s="11" t="s">
        <v>1125</v>
      </c>
      <c r="R487" t="str">
        <f t="shared" si="101"/>
        <v>INTO MEDICAL_HISTORY VALUES (484,TO_DATE('2011-10-7','YYYY,MM,DD'),'MetLife Stadium','Rosemere Hospital','Concussion   ','Takisha Crispin','314-801-0658',63)</v>
      </c>
    </row>
    <row r="488" spans="2:18" x14ac:dyDescent="0.25">
      <c r="B488">
        <v>485</v>
      </c>
      <c r="D488" t="s">
        <v>1205</v>
      </c>
      <c r="G488" t="s">
        <v>1194</v>
      </c>
      <c r="H488" t="s">
        <v>1196</v>
      </c>
      <c r="I488" t="s">
        <v>1199</v>
      </c>
      <c r="J488" t="s">
        <v>821</v>
      </c>
      <c r="L488" t="s">
        <v>356</v>
      </c>
      <c r="M488">
        <v>63</v>
      </c>
      <c r="N488">
        <f t="shared" si="100"/>
        <v>67</v>
      </c>
      <c r="O488" s="15" t="s">
        <v>407</v>
      </c>
      <c r="P488" s="11" t="s">
        <v>741</v>
      </c>
      <c r="Q488" s="11" t="s">
        <v>1128</v>
      </c>
      <c r="R488" t="str">
        <f t="shared" si="101"/>
        <v>INTO MEDICAL_HISTORY VALUES (485,TO_DATE('2012-7-21','YYYY,MM,DD'),'TCF Bank Stadium','Morview Hospital','Torn meniscus  ','Tiffany Lebleu','314-801-0788',63)</v>
      </c>
    </row>
    <row r="489" spans="2:18" x14ac:dyDescent="0.25">
      <c r="B489">
        <v>486</v>
      </c>
      <c r="D489" t="s">
        <v>440</v>
      </c>
      <c r="G489" t="s">
        <v>1175</v>
      </c>
      <c r="H489" t="s">
        <v>1196</v>
      </c>
      <c r="I489" t="s">
        <v>1200</v>
      </c>
      <c r="J489" t="s">
        <v>791</v>
      </c>
      <c r="L489" t="s">
        <v>353</v>
      </c>
      <c r="M489">
        <v>63</v>
      </c>
      <c r="N489">
        <f t="shared" ref="N489:N545" si="102">M489+4</f>
        <v>67</v>
      </c>
      <c r="O489" s="15" t="s">
        <v>404</v>
      </c>
      <c r="P489" s="11" t="s">
        <v>402</v>
      </c>
      <c r="Q489" s="11" t="s">
        <v>1128</v>
      </c>
      <c r="R489" t="str">
        <f t="shared" si="101"/>
        <v>INTO MEDICAL_HISTORY VALUES (486,TO_DATE('2012-8-4','YYYY,MM,DD'),'NRG Stadium','Morcliff Hospital','Ankle sprains and strains','Lorine Mok','618-935-3017',63)</v>
      </c>
    </row>
    <row r="490" spans="2:18" x14ac:dyDescent="0.25">
      <c r="B490">
        <v>487</v>
      </c>
      <c r="D490" t="s">
        <v>1206</v>
      </c>
      <c r="G490" t="s">
        <v>1176</v>
      </c>
      <c r="H490" t="s">
        <v>1196</v>
      </c>
      <c r="I490" t="s">
        <v>1198</v>
      </c>
      <c r="J490" t="s">
        <v>792</v>
      </c>
      <c r="L490" t="s">
        <v>354</v>
      </c>
      <c r="M490">
        <v>63</v>
      </c>
      <c r="N490">
        <f t="shared" si="102"/>
        <v>67</v>
      </c>
      <c r="O490" s="15" t="s">
        <v>402</v>
      </c>
      <c r="P490" s="11" t="s">
        <v>410</v>
      </c>
      <c r="Q490" s="11" t="s">
        <v>1126</v>
      </c>
      <c r="R490" t="str">
        <f t="shared" si="101"/>
        <v>INTO MEDICAL_HISTORY VALUES (487,TO_DATE('2013-4-10','YYYY,MM,DD'),'O.com Coliseum','Woodwyn Hospital','MCL injuries  ','Wiley Carrera','314-801-0582',63)</v>
      </c>
    </row>
    <row r="491" spans="2:18" x14ac:dyDescent="0.25">
      <c r="B491">
        <v>488</v>
      </c>
      <c r="D491" t="s">
        <v>434</v>
      </c>
      <c r="G491" t="s">
        <v>1177</v>
      </c>
      <c r="H491" t="s">
        <v>1196</v>
      </c>
      <c r="I491" t="s">
        <v>1201</v>
      </c>
      <c r="J491" t="s">
        <v>793</v>
      </c>
      <c r="L491" t="s">
        <v>345</v>
      </c>
      <c r="M491">
        <v>64</v>
      </c>
      <c r="N491">
        <f t="shared" si="102"/>
        <v>68</v>
      </c>
      <c r="O491" s="15" t="s">
        <v>403</v>
      </c>
      <c r="P491" s="11" t="s">
        <v>734</v>
      </c>
      <c r="Q491" s="11" t="s">
        <v>1123</v>
      </c>
      <c r="R491" t="str">
        <f t="shared" si="101"/>
        <v>INTO MEDICAL_HISTORY VALUES (488,TO_DATE('2009-3-28','YYYY,MM,DD'),'Paul Brown Stadium','Ironwheat Hospital','Torn hamstrings  ','Cherly Lastinger','817-831-5920',64)</v>
      </c>
    </row>
    <row r="492" spans="2:18" x14ac:dyDescent="0.25">
      <c r="B492">
        <v>489</v>
      </c>
      <c r="D492" t="s">
        <v>446</v>
      </c>
      <c r="G492" t="s">
        <v>1178</v>
      </c>
      <c r="H492" t="s">
        <v>1196</v>
      </c>
      <c r="I492" t="s">
        <v>1197</v>
      </c>
      <c r="J492" t="s">
        <v>794</v>
      </c>
      <c r="L492" t="s">
        <v>346</v>
      </c>
      <c r="M492">
        <v>64</v>
      </c>
      <c r="N492">
        <f t="shared" si="102"/>
        <v>68</v>
      </c>
      <c r="O492" s="15" t="s">
        <v>399</v>
      </c>
      <c r="P492" s="11" t="s">
        <v>734</v>
      </c>
      <c r="Q492" s="11" t="s">
        <v>1124</v>
      </c>
      <c r="R492" t="str">
        <f t="shared" si="101"/>
        <v>INTO MEDICAL_HISTORY VALUES (489,TO_DATE('2010-2-28','YYYY,MM,DD'),'Qualcomm Stadium','Havenbridge Hospital','ACL injuries  ','Katerine Mcmillon','301-837-1744',64)</v>
      </c>
    </row>
    <row r="493" spans="2:18" x14ac:dyDescent="0.25">
      <c r="B493">
        <v>490</v>
      </c>
      <c r="D493" t="s">
        <v>425</v>
      </c>
      <c r="G493" t="s">
        <v>1179</v>
      </c>
      <c r="H493" t="s">
        <v>1196</v>
      </c>
      <c r="I493" t="s">
        <v>1203</v>
      </c>
      <c r="J493" t="s">
        <v>795</v>
      </c>
      <c r="L493" t="s">
        <v>355</v>
      </c>
      <c r="M493">
        <v>64</v>
      </c>
      <c r="N493">
        <f t="shared" si="102"/>
        <v>68</v>
      </c>
      <c r="O493" s="15" t="s">
        <v>407</v>
      </c>
      <c r="P493" s="11" t="s">
        <v>402</v>
      </c>
      <c r="Q493" s="11" t="s">
        <v>1124</v>
      </c>
      <c r="R493" t="str">
        <f t="shared" si="101"/>
        <v>INTO MEDICAL_HISTORY VALUES (490,TO_DATE('2010-7-4','YYYY,MM,DD'),'Ralph Wilson Stadium','Brightbutter Hospital','Concussion   ','Raeann Prosser','314-801-0658',64)</v>
      </c>
    </row>
    <row r="494" spans="2:18" x14ac:dyDescent="0.25">
      <c r="B494">
        <v>491</v>
      </c>
      <c r="D494" t="s">
        <v>463</v>
      </c>
      <c r="G494" t="s">
        <v>1180</v>
      </c>
      <c r="H494" t="s">
        <v>1196</v>
      </c>
      <c r="I494" t="s">
        <v>1198</v>
      </c>
      <c r="J494" t="s">
        <v>796</v>
      </c>
      <c r="L494" t="s">
        <v>349</v>
      </c>
      <c r="M494">
        <v>64</v>
      </c>
      <c r="N494">
        <f t="shared" si="102"/>
        <v>68</v>
      </c>
      <c r="O494" s="15" t="s">
        <v>404</v>
      </c>
      <c r="P494" s="11" t="s">
        <v>406</v>
      </c>
      <c r="Q494" s="11" t="s">
        <v>1124</v>
      </c>
      <c r="R494" t="str">
        <f t="shared" si="101"/>
        <v>INTO MEDICAL_HISTORY VALUES (491,TO_DATE('2010-8-12','YYYY,MM,DD'),'Raymond James Stadium','Violetholt Hospital','MCL injuries  ','Teressa Macinnis','301-837-1546',64)</v>
      </c>
    </row>
    <row r="495" spans="2:18" x14ac:dyDescent="0.25">
      <c r="B495">
        <v>492</v>
      </c>
      <c r="D495" t="s">
        <v>452</v>
      </c>
      <c r="G495" t="s">
        <v>1181</v>
      </c>
      <c r="H495" t="s">
        <v>1196</v>
      </c>
      <c r="I495" t="s">
        <v>1200</v>
      </c>
      <c r="J495" t="s">
        <v>797</v>
      </c>
      <c r="L495" t="s">
        <v>350</v>
      </c>
      <c r="M495">
        <v>64</v>
      </c>
      <c r="N495">
        <f t="shared" si="102"/>
        <v>68</v>
      </c>
      <c r="O495" s="15" t="s">
        <v>410</v>
      </c>
      <c r="P495" s="11" t="s">
        <v>407</v>
      </c>
      <c r="Q495" s="11" t="s">
        <v>1125</v>
      </c>
      <c r="R495" t="str">
        <f t="shared" si="101"/>
        <v>INTO MEDICAL_HISTORY VALUES (492,TO_DATE('2011-10-7','YYYY,MM,DD'),'Soldier Field','Redmage Hospital','Ankle sprains and strains','Armandina Leary','314-801-0587',64)</v>
      </c>
    </row>
    <row r="496" spans="2:18" x14ac:dyDescent="0.25">
      <c r="B496">
        <v>493</v>
      </c>
      <c r="D496" t="s">
        <v>1169</v>
      </c>
      <c r="G496" t="s">
        <v>1182</v>
      </c>
      <c r="H496" t="s">
        <v>1196</v>
      </c>
      <c r="I496" t="s">
        <v>1197</v>
      </c>
      <c r="J496" t="s">
        <v>798</v>
      </c>
      <c r="L496" t="s">
        <v>351</v>
      </c>
      <c r="M496">
        <v>64</v>
      </c>
      <c r="N496">
        <f t="shared" si="102"/>
        <v>68</v>
      </c>
      <c r="O496" s="15" t="s">
        <v>407</v>
      </c>
      <c r="P496" s="11" t="s">
        <v>741</v>
      </c>
      <c r="Q496" s="11" t="s">
        <v>1128</v>
      </c>
      <c r="R496" t="str">
        <f t="shared" si="101"/>
        <v>INTO MEDICAL_HISTORY VALUES (493,TO_DATE('2012-7-21','YYYY,MM,DD'),'Sports Authority Field','Woodrock Hospital','ACL injuries  ','Jodi Zhu','618-935-3005',64)</v>
      </c>
    </row>
    <row r="497" spans="2:18" x14ac:dyDescent="0.25">
      <c r="B497">
        <v>494</v>
      </c>
      <c r="D497" t="s">
        <v>427</v>
      </c>
      <c r="G497" t="s">
        <v>1183</v>
      </c>
      <c r="H497" t="s">
        <v>1196</v>
      </c>
      <c r="I497" t="s">
        <v>1203</v>
      </c>
      <c r="J497" t="s">
        <v>799</v>
      </c>
      <c r="L497" t="s">
        <v>352</v>
      </c>
      <c r="M497">
        <v>64</v>
      </c>
      <c r="N497">
        <f t="shared" si="102"/>
        <v>68</v>
      </c>
      <c r="O497" s="15" t="s">
        <v>404</v>
      </c>
      <c r="P497" s="11" t="s">
        <v>402</v>
      </c>
      <c r="Q497" s="11" t="s">
        <v>1128</v>
      </c>
      <c r="R497" t="str">
        <f t="shared" si="101"/>
        <v>INTO MEDICAL_HISTORY VALUES (494,TO_DATE('2012-8-4','YYYY,MM,DD'),'Sun Life Stadium','Snowspring Hospital','Concussion   ','Maurine Pinney','618-935-3010',64)</v>
      </c>
    </row>
    <row r="498" spans="2:18" x14ac:dyDescent="0.25">
      <c r="B498">
        <v>495</v>
      </c>
      <c r="D498" t="s">
        <v>1172</v>
      </c>
      <c r="G498" t="s">
        <v>1184</v>
      </c>
      <c r="H498" t="s">
        <v>1196</v>
      </c>
      <c r="I498" t="s">
        <v>1201</v>
      </c>
      <c r="J498" t="s">
        <v>800</v>
      </c>
      <c r="L498" t="s">
        <v>353</v>
      </c>
      <c r="M498">
        <v>64</v>
      </c>
      <c r="N498">
        <f t="shared" si="102"/>
        <v>68</v>
      </c>
      <c r="O498" s="15" t="s">
        <v>402</v>
      </c>
      <c r="P498" s="11" t="s">
        <v>410</v>
      </c>
      <c r="Q498" s="11" t="s">
        <v>1126</v>
      </c>
      <c r="R498" t="str">
        <f t="shared" si="101"/>
        <v>INTO MEDICAL_HISTORY VALUES (495,TO_DATE('2013-4-10','YYYY,MM,DD'),'Superdome','Highgate Hospital','Torn hamstrings  ','Janean Yoshimura','618-935-3017',64)</v>
      </c>
    </row>
    <row r="499" spans="2:18" x14ac:dyDescent="0.25">
      <c r="B499">
        <v>496</v>
      </c>
      <c r="D499" t="s">
        <v>464</v>
      </c>
      <c r="G499" t="s">
        <v>1185</v>
      </c>
      <c r="H499" t="s">
        <v>1196</v>
      </c>
      <c r="I499" t="s">
        <v>1199</v>
      </c>
      <c r="J499" t="s">
        <v>801</v>
      </c>
      <c r="L499" t="s">
        <v>354</v>
      </c>
      <c r="M499">
        <v>65</v>
      </c>
      <c r="N499">
        <f t="shared" si="102"/>
        <v>69</v>
      </c>
      <c r="O499" s="15" t="s">
        <v>400</v>
      </c>
      <c r="P499" s="11" t="s">
        <v>402</v>
      </c>
      <c r="Q499" s="11" t="s">
        <v>1122</v>
      </c>
      <c r="R499" t="str">
        <f t="shared" si="101"/>
        <v>INTO MEDICAL_HISTORY VALUES (496,TO_DATE('2008-9-4','YYYY,MM,DD'),'University of Phoenix Stadium','Rosefort Hospital','Torn meniscus  ','Lilla Cheney','314-801-0582',65)</v>
      </c>
    </row>
    <row r="500" spans="2:18" x14ac:dyDescent="0.25">
      <c r="B500">
        <v>497</v>
      </c>
      <c r="D500" t="s">
        <v>445</v>
      </c>
      <c r="G500" t="s">
        <v>1186</v>
      </c>
      <c r="H500" t="s">
        <v>1196</v>
      </c>
      <c r="I500" t="s">
        <v>1198</v>
      </c>
      <c r="J500" t="s">
        <v>802</v>
      </c>
      <c r="L500" t="s">
        <v>345</v>
      </c>
      <c r="M500">
        <v>65</v>
      </c>
      <c r="N500">
        <f t="shared" si="102"/>
        <v>69</v>
      </c>
      <c r="O500" s="15" t="s">
        <v>410</v>
      </c>
      <c r="P500" s="11" t="s">
        <v>405</v>
      </c>
      <c r="Q500" s="11" t="s">
        <v>1122</v>
      </c>
      <c r="R500" t="str">
        <f t="shared" si="101"/>
        <v>INTO MEDICAL_HISTORY VALUES (497,TO_DATE('2008-10-6','YYYY,MM,DD'),'Arrowhead Stadium','Dragonbush Hospital','MCL injuries  ','Marquerite Peavey','817-831-5920',65)</v>
      </c>
    </row>
    <row r="501" spans="2:18" x14ac:dyDescent="0.25">
      <c r="B501">
        <v>498</v>
      </c>
      <c r="D501" t="s">
        <v>1208</v>
      </c>
      <c r="G501" t="s">
        <v>1187</v>
      </c>
      <c r="H501" t="s">
        <v>1196</v>
      </c>
      <c r="I501" t="s">
        <v>1197</v>
      </c>
      <c r="J501" t="s">
        <v>803</v>
      </c>
      <c r="L501" t="s">
        <v>349</v>
      </c>
      <c r="M501">
        <v>65</v>
      </c>
      <c r="N501">
        <f t="shared" si="102"/>
        <v>69</v>
      </c>
      <c r="O501" s="15" t="s">
        <v>410</v>
      </c>
      <c r="P501" s="11" t="s">
        <v>408</v>
      </c>
      <c r="Q501" s="11" t="s">
        <v>1122</v>
      </c>
      <c r="R501" t="str">
        <f t="shared" si="101"/>
        <v>INTO MEDICAL_HISTORY VALUES (498,TO_DATE('2008-10-11','YYYY,MM,DD'),'AT and T Stadium','Bywind Hospital','ACL injuries  ','Desirae Settle','301-837-1546',65)</v>
      </c>
    </row>
    <row r="502" spans="2:18" x14ac:dyDescent="0.25">
      <c r="B502">
        <v>499</v>
      </c>
      <c r="D502" t="s">
        <v>460</v>
      </c>
      <c r="G502" t="s">
        <v>1188</v>
      </c>
      <c r="H502" t="s">
        <v>1196</v>
      </c>
      <c r="I502" t="s">
        <v>1200</v>
      </c>
      <c r="J502" t="s">
        <v>804</v>
      </c>
      <c r="L502" t="s">
        <v>350</v>
      </c>
      <c r="M502">
        <v>65</v>
      </c>
      <c r="N502">
        <f t="shared" si="102"/>
        <v>69</v>
      </c>
      <c r="O502" s="15" t="s">
        <v>409</v>
      </c>
      <c r="P502" s="11" t="s">
        <v>402</v>
      </c>
      <c r="Q502" s="11" t="s">
        <v>1123</v>
      </c>
      <c r="R502" t="str">
        <f t="shared" si="101"/>
        <v>INTO MEDICAL_HISTORY VALUES (499,TO_DATE('2009-5-4','YYYY,MM,DD'),'Bank of America Stadium','Lightcourt Hospital','Ankle sprains and strains','Terry Dahlke','314-801-0587',65)</v>
      </c>
    </row>
    <row r="503" spans="2:18" x14ac:dyDescent="0.25">
      <c r="B503">
        <v>500</v>
      </c>
      <c r="D503" t="s">
        <v>469</v>
      </c>
      <c r="G503" t="s">
        <v>1175</v>
      </c>
      <c r="H503" t="s">
        <v>1196</v>
      </c>
      <c r="I503" t="s">
        <v>1200</v>
      </c>
      <c r="J503" t="s">
        <v>791</v>
      </c>
      <c r="L503" t="s">
        <v>353</v>
      </c>
      <c r="M503">
        <v>65</v>
      </c>
      <c r="N503">
        <f t="shared" si="102"/>
        <v>69</v>
      </c>
      <c r="O503" s="15" t="s">
        <v>410</v>
      </c>
      <c r="P503" s="11" t="s">
        <v>407</v>
      </c>
      <c r="Q503" s="11" t="s">
        <v>1124</v>
      </c>
      <c r="R503" t="str">
        <f t="shared" si="101"/>
        <v>INTO MEDICAL_HISTORY VALUES (500,TO_DATE('2010-10-7','YYYY,MM,DD'),'CenturyLink Field','Morcliff Hospital','Ankle sprains and strains','Lorine Mok','618-935-3017',65)</v>
      </c>
    </row>
    <row r="504" spans="2:18" x14ac:dyDescent="0.25">
      <c r="B504">
        <v>501</v>
      </c>
      <c r="D504" t="s">
        <v>465</v>
      </c>
      <c r="G504" t="s">
        <v>1176</v>
      </c>
      <c r="H504" t="s">
        <v>1196</v>
      </c>
      <c r="I504" t="s">
        <v>1198</v>
      </c>
      <c r="J504" t="s">
        <v>792</v>
      </c>
      <c r="L504" t="s">
        <v>354</v>
      </c>
      <c r="M504">
        <v>65</v>
      </c>
      <c r="N504">
        <f t="shared" si="102"/>
        <v>69</v>
      </c>
      <c r="O504" s="15" t="s">
        <v>410</v>
      </c>
      <c r="P504" s="11" t="s">
        <v>724</v>
      </c>
      <c r="Q504" s="11" t="s">
        <v>1125</v>
      </c>
      <c r="R504" t="str">
        <f t="shared" si="101"/>
        <v>INTO MEDICAL_HISTORY VALUES (501,TO_DATE('2011-10-20','YYYY,MM,DD'),'Edward Jones Dome','Woodwyn Hospital','MCL injuries  ','Wiley Carrera','314-801-0582',65)</v>
      </c>
    </row>
    <row r="505" spans="2:18" x14ac:dyDescent="0.25">
      <c r="B505">
        <v>502</v>
      </c>
      <c r="D505" t="s">
        <v>1144</v>
      </c>
      <c r="G505" t="s">
        <v>1177</v>
      </c>
      <c r="H505" t="s">
        <v>1196</v>
      </c>
      <c r="I505" t="s">
        <v>1201</v>
      </c>
      <c r="J505" t="s">
        <v>793</v>
      </c>
      <c r="L505" t="s">
        <v>345</v>
      </c>
      <c r="M505">
        <v>65</v>
      </c>
      <c r="N505">
        <f t="shared" si="102"/>
        <v>69</v>
      </c>
      <c r="O505" s="15" t="s">
        <v>406</v>
      </c>
      <c r="P505" s="11" t="s">
        <v>726</v>
      </c>
      <c r="Q505" s="11" t="s">
        <v>1126</v>
      </c>
      <c r="R505" t="str">
        <f t="shared" si="101"/>
        <v>INTO MEDICAL_HISTORY VALUES (502,TO_DATE('2013-12-23','YYYY,MM,DD'),'EverBank Field','Ironwheat Hospital','Torn hamstrings  ','Cherly Lastinger','817-831-5920',65)</v>
      </c>
    </row>
    <row r="506" spans="2:18" x14ac:dyDescent="0.25">
      <c r="B506">
        <v>503</v>
      </c>
      <c r="D506" t="s">
        <v>1146</v>
      </c>
      <c r="G506" t="s">
        <v>1178</v>
      </c>
      <c r="H506" t="s">
        <v>1196</v>
      </c>
      <c r="I506" t="s">
        <v>1197</v>
      </c>
      <c r="J506" t="s">
        <v>794</v>
      </c>
      <c r="L506" t="s">
        <v>346</v>
      </c>
      <c r="M506">
        <v>66</v>
      </c>
      <c r="N506">
        <f t="shared" si="102"/>
        <v>70</v>
      </c>
      <c r="O506" s="15" t="s">
        <v>409</v>
      </c>
      <c r="P506" s="11" t="s">
        <v>742</v>
      </c>
      <c r="Q506" s="11" t="s">
        <v>1122</v>
      </c>
      <c r="R506" t="str">
        <f t="shared" si="101"/>
        <v>INTO MEDICAL_HISTORY VALUES (503,TO_DATE('2008-5-31','YYYY,MM,DD'),'FedEx Field','Havenbridge Hospital','ACL injuries  ','Katerine Mcmillon','301-837-1744',66)</v>
      </c>
    </row>
    <row r="507" spans="2:18" x14ac:dyDescent="0.25">
      <c r="B507">
        <v>504</v>
      </c>
      <c r="D507" t="s">
        <v>436</v>
      </c>
      <c r="G507" t="s">
        <v>1179</v>
      </c>
      <c r="H507" t="s">
        <v>1196</v>
      </c>
      <c r="I507" t="s">
        <v>1203</v>
      </c>
      <c r="J507" t="s">
        <v>795</v>
      </c>
      <c r="L507" t="s">
        <v>355</v>
      </c>
      <c r="M507">
        <v>66</v>
      </c>
      <c r="N507">
        <f t="shared" si="102"/>
        <v>70</v>
      </c>
      <c r="O507" s="15" t="s">
        <v>407</v>
      </c>
      <c r="P507" s="11" t="s">
        <v>740</v>
      </c>
      <c r="Q507" s="11" t="s">
        <v>1122</v>
      </c>
      <c r="R507" t="str">
        <f t="shared" si="101"/>
        <v>INTO MEDICAL_HISTORY VALUES (504,TO_DATE('2008-7-19','YYYY,MM,DD'),'FirstEnergy Stadium','Brightbutter Hospital','Concussion   ','Raeann Prosser','314-801-0658',66)</v>
      </c>
    </row>
    <row r="508" spans="2:18" x14ac:dyDescent="0.25">
      <c r="B508">
        <v>505</v>
      </c>
      <c r="D508" t="s">
        <v>453</v>
      </c>
      <c r="G508" t="s">
        <v>1180</v>
      </c>
      <c r="H508" t="s">
        <v>1196</v>
      </c>
      <c r="I508" t="s">
        <v>1198</v>
      </c>
      <c r="J508" t="s">
        <v>796</v>
      </c>
      <c r="L508" t="s">
        <v>349</v>
      </c>
      <c r="M508">
        <v>66</v>
      </c>
      <c r="N508">
        <f t="shared" si="102"/>
        <v>70</v>
      </c>
      <c r="O508" s="15" t="s">
        <v>407</v>
      </c>
      <c r="P508" s="11" t="s">
        <v>736</v>
      </c>
      <c r="Q508" s="11" t="s">
        <v>1124</v>
      </c>
      <c r="R508" t="str">
        <f t="shared" si="101"/>
        <v>INTO MEDICAL_HISTORY VALUES (505,TO_DATE('2010-7-26','YYYY,MM,DD'),'Ford Field','Violetholt Hospital','MCL injuries  ','Teressa Macinnis','301-837-1546',66)</v>
      </c>
    </row>
    <row r="509" spans="2:18" x14ac:dyDescent="0.25">
      <c r="B509">
        <v>506</v>
      </c>
      <c r="D509" t="s">
        <v>458</v>
      </c>
      <c r="G509" t="s">
        <v>1181</v>
      </c>
      <c r="H509" t="s">
        <v>1196</v>
      </c>
      <c r="I509" t="s">
        <v>1200</v>
      </c>
      <c r="J509" t="s">
        <v>797</v>
      </c>
      <c r="L509" t="s">
        <v>350</v>
      </c>
      <c r="M509">
        <v>66</v>
      </c>
      <c r="N509">
        <f t="shared" si="102"/>
        <v>70</v>
      </c>
      <c r="O509" s="15" t="s">
        <v>401</v>
      </c>
      <c r="P509" s="11" t="s">
        <v>1127</v>
      </c>
      <c r="Q509" s="11" t="s">
        <v>1128</v>
      </c>
      <c r="R509" t="str">
        <f t="shared" si="101"/>
        <v>INTO MEDICAL_HISTORY VALUES (506,TO_DATE('2012-1-27','YYYY,MM,DD'),'Georgia Dome','Redmage Hospital','Ankle sprains and strains','Armandina Leary','314-801-0587',66)</v>
      </c>
    </row>
    <row r="510" spans="2:18" x14ac:dyDescent="0.25">
      <c r="B510">
        <v>507</v>
      </c>
      <c r="D510" t="s">
        <v>429</v>
      </c>
      <c r="G510" t="s">
        <v>1182</v>
      </c>
      <c r="H510" t="s">
        <v>1196</v>
      </c>
      <c r="I510" t="s">
        <v>1197</v>
      </c>
      <c r="J510" t="s">
        <v>798</v>
      </c>
      <c r="L510" t="s">
        <v>351</v>
      </c>
      <c r="M510">
        <v>66</v>
      </c>
      <c r="N510">
        <f t="shared" si="102"/>
        <v>70</v>
      </c>
      <c r="O510" s="15" t="s">
        <v>403</v>
      </c>
      <c r="P510" s="11" t="s">
        <v>741</v>
      </c>
      <c r="Q510" s="11" t="s">
        <v>1128</v>
      </c>
      <c r="R510" t="str">
        <f t="shared" si="101"/>
        <v>INTO MEDICAL_HISTORY VALUES (507,TO_DATE('2012-3-21','YYYY,MM,DD'),'Gillette Stadium','Woodrock Hospital','ACL injuries  ','Jodi Zhu','618-935-3005',66)</v>
      </c>
    </row>
    <row r="511" spans="2:18" x14ac:dyDescent="0.25">
      <c r="B511">
        <v>508</v>
      </c>
      <c r="D511" t="s">
        <v>438</v>
      </c>
      <c r="G511" t="s">
        <v>1183</v>
      </c>
      <c r="H511" t="s">
        <v>1196</v>
      </c>
      <c r="I511" t="s">
        <v>1203</v>
      </c>
      <c r="J511" t="s">
        <v>799</v>
      </c>
      <c r="L511" t="s">
        <v>352</v>
      </c>
      <c r="M511">
        <v>66</v>
      </c>
      <c r="N511">
        <f t="shared" si="102"/>
        <v>70</v>
      </c>
      <c r="O511" s="15" t="s">
        <v>399</v>
      </c>
      <c r="P511" s="11" t="s">
        <v>410</v>
      </c>
      <c r="Q511" s="11" t="s">
        <v>1129</v>
      </c>
      <c r="R511" t="str">
        <f t="shared" si="101"/>
        <v>INTO MEDICAL_HISTORY VALUES (508,TO_DATE('2014-2-10','YYYY,MM,DD'),'Heinz Field','Snowspring Hospital','Concussion   ','Maurine Pinney','618-935-3010',66)</v>
      </c>
    </row>
    <row r="512" spans="2:18" x14ac:dyDescent="0.25">
      <c r="B512">
        <v>509</v>
      </c>
      <c r="D512" t="s">
        <v>455</v>
      </c>
      <c r="G512" t="s">
        <v>1184</v>
      </c>
      <c r="H512" t="s">
        <v>1196</v>
      </c>
      <c r="I512" t="s">
        <v>1201</v>
      </c>
      <c r="J512" t="s">
        <v>800</v>
      </c>
      <c r="L512" t="s">
        <v>353</v>
      </c>
      <c r="M512">
        <v>66</v>
      </c>
      <c r="N512">
        <f t="shared" si="102"/>
        <v>70</v>
      </c>
      <c r="O512" s="15" t="s">
        <v>405</v>
      </c>
      <c r="P512" s="11" t="s">
        <v>410</v>
      </c>
      <c r="Q512" s="11" t="s">
        <v>1129</v>
      </c>
      <c r="R512" t="str">
        <f t="shared" si="101"/>
        <v>INTO MEDICAL_HISTORY VALUES (509,TO_DATE('2014-6-10','YYYY,MM,DD'),'Lambeau Field','Highgate Hospital','Torn hamstrings  ','Janean Yoshimura','618-935-3017',66)</v>
      </c>
    </row>
    <row r="513" spans="2:18" x14ac:dyDescent="0.25">
      <c r="B513">
        <v>510</v>
      </c>
      <c r="D513" t="s">
        <v>1204</v>
      </c>
      <c r="G513" t="s">
        <v>1185</v>
      </c>
      <c r="H513" t="s">
        <v>1196</v>
      </c>
      <c r="I513" t="s">
        <v>1199</v>
      </c>
      <c r="J513" t="s">
        <v>801</v>
      </c>
      <c r="L513" t="s">
        <v>354</v>
      </c>
      <c r="M513">
        <v>66</v>
      </c>
      <c r="N513">
        <f t="shared" si="102"/>
        <v>70</v>
      </c>
      <c r="O513" s="15" t="s">
        <v>407</v>
      </c>
      <c r="P513" s="11" t="s">
        <v>1127</v>
      </c>
      <c r="Q513" s="11" t="s">
        <v>1129</v>
      </c>
      <c r="R513" t="str">
        <f t="shared" si="101"/>
        <v>INTO MEDICAL_HISTORY VALUES (510,TO_DATE('2014-7-27','YYYY,MM,DD'),'Levis Stadium','Rosefort Hospital','Torn meniscus  ','Lilla Cheney','314-801-0582',66)</v>
      </c>
    </row>
    <row r="514" spans="2:18" x14ac:dyDescent="0.25">
      <c r="B514">
        <v>511</v>
      </c>
      <c r="D514" t="s">
        <v>451</v>
      </c>
      <c r="G514" t="s">
        <v>1186</v>
      </c>
      <c r="H514" t="s">
        <v>1196</v>
      </c>
      <c r="I514" t="s">
        <v>1198</v>
      </c>
      <c r="J514" t="s">
        <v>802</v>
      </c>
      <c r="L514" t="s">
        <v>345</v>
      </c>
      <c r="M514">
        <v>67</v>
      </c>
      <c r="N514">
        <f t="shared" si="102"/>
        <v>71</v>
      </c>
      <c r="O514" s="15" t="s">
        <v>403</v>
      </c>
      <c r="P514" s="11" t="s">
        <v>734</v>
      </c>
      <c r="Q514" s="11" t="s">
        <v>1123</v>
      </c>
      <c r="R514" t="str">
        <f t="shared" si="101"/>
        <v>INTO MEDICAL_HISTORY VALUES (511,TO_DATE('2009-3-28','YYYY,MM,DD'),'Lincoln Financial Field','Dragonbush Hospital','MCL injuries  ','Marquerite Peavey','817-831-5920',67)</v>
      </c>
    </row>
    <row r="515" spans="2:18" x14ac:dyDescent="0.25">
      <c r="B515">
        <v>512</v>
      </c>
      <c r="D515" t="s">
        <v>443</v>
      </c>
      <c r="G515" t="s">
        <v>1187</v>
      </c>
      <c r="H515" t="s">
        <v>1196</v>
      </c>
      <c r="I515" t="s">
        <v>1197</v>
      </c>
      <c r="J515" t="s">
        <v>803</v>
      </c>
      <c r="L515" t="s">
        <v>349</v>
      </c>
      <c r="M515">
        <v>67</v>
      </c>
      <c r="N515">
        <f t="shared" si="102"/>
        <v>71</v>
      </c>
      <c r="O515" s="15" t="s">
        <v>399</v>
      </c>
      <c r="P515" s="11" t="s">
        <v>734</v>
      </c>
      <c r="Q515" s="11" t="s">
        <v>1124</v>
      </c>
      <c r="R515" t="str">
        <f t="shared" si="101"/>
        <v>INTO MEDICAL_HISTORY VALUES (512,TO_DATE('2010-2-28','YYYY,MM,DD'),'LP Field','Bywind Hospital','ACL injuries  ','Desirae Settle','301-837-1546',67)</v>
      </c>
    </row>
    <row r="516" spans="2:18" x14ac:dyDescent="0.25">
      <c r="B516">
        <v>513</v>
      </c>
      <c r="D516" t="s">
        <v>441</v>
      </c>
      <c r="G516" t="s">
        <v>1188</v>
      </c>
      <c r="H516" t="s">
        <v>1196</v>
      </c>
      <c r="I516" t="s">
        <v>1200</v>
      </c>
      <c r="J516" t="s">
        <v>804</v>
      </c>
      <c r="L516" t="s">
        <v>350</v>
      </c>
      <c r="M516">
        <v>67</v>
      </c>
      <c r="N516">
        <f t="shared" si="102"/>
        <v>71</v>
      </c>
      <c r="O516" s="15" t="s">
        <v>407</v>
      </c>
      <c r="P516" s="11" t="s">
        <v>402</v>
      </c>
      <c r="Q516" s="11" t="s">
        <v>1124</v>
      </c>
      <c r="R516" t="str">
        <f t="shared" si="101"/>
        <v>INTO MEDICAL_HISTORY VALUES (513,TO_DATE('2010-7-4','YYYY,MM,DD'),'Lucas Oil Stadium','Lightcourt Hospital','Ankle sprains and strains','Terry Dahlke','314-801-0587',67)</v>
      </c>
    </row>
    <row r="517" spans="2:18" x14ac:dyDescent="0.25">
      <c r="B517">
        <v>514</v>
      </c>
      <c r="D517" t="s">
        <v>1207</v>
      </c>
      <c r="G517" t="s">
        <v>1189</v>
      </c>
      <c r="H517" t="s">
        <v>1196</v>
      </c>
      <c r="I517" t="s">
        <v>1197</v>
      </c>
      <c r="J517" t="s">
        <v>805</v>
      </c>
      <c r="L517" t="s">
        <v>351</v>
      </c>
      <c r="M517">
        <v>67</v>
      </c>
      <c r="N517">
        <f t="shared" si="102"/>
        <v>71</v>
      </c>
      <c r="O517" s="15" t="s">
        <v>404</v>
      </c>
      <c r="P517" s="11" t="s">
        <v>406</v>
      </c>
      <c r="Q517" s="11" t="s">
        <v>1124</v>
      </c>
      <c r="R517" t="str">
        <f t="shared" ref="R517:R560" si="103">"INTO MEDICAL_HISTORY VALUES ("&amp;B517&amp;",TO_DATE('"&amp;Q517&amp;"-"&amp;O517&amp;"-"&amp;P517&amp;"','YYYY,MM,DD'),'"&amp;D517&amp;"','"&amp;G517&amp;" "&amp;H517&amp;"','"&amp;I517&amp;"','"&amp;J517&amp;"','"&amp;L517&amp;"',"&amp;M517&amp;")"</f>
        <v>INTO MEDICAL_HISTORY VALUES (514,TO_DATE('2010-8-12','YYYY,MM,DD'),'M andT Bank Stadium','Corkeep Hospital','ACL injuries  ','Dexter Minger','618-935-3005',67)</v>
      </c>
    </row>
    <row r="518" spans="2:18" x14ac:dyDescent="0.25">
      <c r="B518">
        <v>515</v>
      </c>
      <c r="D518" t="s">
        <v>1156</v>
      </c>
      <c r="G518" t="s">
        <v>1190</v>
      </c>
      <c r="H518" t="s">
        <v>1196</v>
      </c>
      <c r="I518" t="s">
        <v>1203</v>
      </c>
      <c r="J518" t="s">
        <v>806</v>
      </c>
      <c r="L518" t="s">
        <v>352</v>
      </c>
      <c r="M518">
        <v>67</v>
      </c>
      <c r="N518">
        <f t="shared" si="102"/>
        <v>71</v>
      </c>
      <c r="O518" s="15" t="s">
        <v>410</v>
      </c>
      <c r="P518" s="11" t="s">
        <v>407</v>
      </c>
      <c r="Q518" s="11" t="s">
        <v>1125</v>
      </c>
      <c r="R518" t="str">
        <f t="shared" si="103"/>
        <v>INTO MEDICAL_HISTORY VALUES (515,TO_DATE('2011-10-7','YYYY,MM,DD'),'MetLife Stadium','Blackbridge Hospital','Concussion   ','Halley Higginson','618-935-3010',67)</v>
      </c>
    </row>
    <row r="519" spans="2:18" x14ac:dyDescent="0.25">
      <c r="B519">
        <v>516</v>
      </c>
      <c r="D519" t="s">
        <v>1205</v>
      </c>
      <c r="G519" t="s">
        <v>1191</v>
      </c>
      <c r="H519" t="s">
        <v>1196</v>
      </c>
      <c r="I519" t="s">
        <v>1198</v>
      </c>
      <c r="J519" t="s">
        <v>807</v>
      </c>
      <c r="L519" t="s">
        <v>353</v>
      </c>
      <c r="M519">
        <v>67</v>
      </c>
      <c r="N519">
        <f t="shared" si="102"/>
        <v>71</v>
      </c>
      <c r="O519" s="15" t="s">
        <v>407</v>
      </c>
      <c r="P519" s="11" t="s">
        <v>741</v>
      </c>
      <c r="Q519" s="11" t="s">
        <v>1128</v>
      </c>
      <c r="R519" t="str">
        <f t="shared" si="103"/>
        <v>INTO MEDICAL_HISTORY VALUES (516,TO_DATE('2012-7-21','YYYY,MM,DD'),'TCF Bank Stadium','Esterfort Hospital','MCL injuries  ','Gale Heth','618-935-3017',67)</v>
      </c>
    </row>
    <row r="520" spans="2:18" x14ac:dyDescent="0.25">
      <c r="B520">
        <v>517</v>
      </c>
      <c r="D520" t="s">
        <v>440</v>
      </c>
      <c r="G520" t="s">
        <v>1192</v>
      </c>
      <c r="H520" t="s">
        <v>1196</v>
      </c>
      <c r="I520" t="s">
        <v>1203</v>
      </c>
      <c r="J520" t="s">
        <v>808</v>
      </c>
      <c r="L520" t="s">
        <v>354</v>
      </c>
      <c r="M520">
        <v>67</v>
      </c>
      <c r="N520">
        <f t="shared" si="102"/>
        <v>71</v>
      </c>
      <c r="O520" s="15" t="s">
        <v>404</v>
      </c>
      <c r="P520" s="11" t="s">
        <v>402</v>
      </c>
      <c r="Q520" s="11" t="s">
        <v>1128</v>
      </c>
      <c r="R520" t="str">
        <f t="shared" si="103"/>
        <v>INTO MEDICAL_HISTORY VALUES (517,TO_DATE('2012-8-4','YYYY,MM,DD'),'NRG Stadium','Mormarsh Hospital','Concussion   ','Kina Montoro','314-801-0582',67)</v>
      </c>
    </row>
    <row r="521" spans="2:18" x14ac:dyDescent="0.25">
      <c r="B521">
        <v>518</v>
      </c>
      <c r="D521" t="s">
        <v>1206</v>
      </c>
      <c r="G521" t="s">
        <v>1193</v>
      </c>
      <c r="H521" t="s">
        <v>1196</v>
      </c>
      <c r="I521" t="s">
        <v>1203</v>
      </c>
      <c r="J521" t="s">
        <v>809</v>
      </c>
      <c r="L521" t="s">
        <v>345</v>
      </c>
      <c r="M521">
        <v>67</v>
      </c>
      <c r="N521">
        <f t="shared" si="102"/>
        <v>71</v>
      </c>
      <c r="O521" s="15" t="s">
        <v>402</v>
      </c>
      <c r="P521" s="11" t="s">
        <v>410</v>
      </c>
      <c r="Q521" s="11" t="s">
        <v>1126</v>
      </c>
      <c r="R521" t="str">
        <f t="shared" si="103"/>
        <v>INTO MEDICAL_HISTORY VALUES (518,TO_DATE('2013-4-10','YYYY,MM,DD'),'O.com Coliseum','Rosemere Hospital','Concussion   ','Dedra Blanck','817-831-5920',67)</v>
      </c>
    </row>
    <row r="522" spans="2:18" x14ac:dyDescent="0.25">
      <c r="B522">
        <v>519</v>
      </c>
      <c r="D522" t="s">
        <v>434</v>
      </c>
      <c r="G522" t="s">
        <v>1194</v>
      </c>
      <c r="H522" t="s">
        <v>1196</v>
      </c>
      <c r="I522" t="s">
        <v>1199</v>
      </c>
      <c r="J522" t="s">
        <v>810</v>
      </c>
      <c r="L522" t="s">
        <v>346</v>
      </c>
      <c r="M522">
        <v>68</v>
      </c>
      <c r="N522">
        <f t="shared" si="102"/>
        <v>72</v>
      </c>
      <c r="O522" s="15" t="s">
        <v>403</v>
      </c>
      <c r="P522" s="11" t="s">
        <v>734</v>
      </c>
      <c r="Q522" s="11" t="s">
        <v>1123</v>
      </c>
      <c r="R522" t="str">
        <f t="shared" si="103"/>
        <v>INTO MEDICAL_HISTORY VALUES (519,TO_DATE('2009-3-28','YYYY,MM,DD'),'Paul Brown Stadium','Morview Hospital','Torn meniscus  ','Ouida Vance','301-837-1744',68)</v>
      </c>
    </row>
    <row r="523" spans="2:18" x14ac:dyDescent="0.25">
      <c r="B523">
        <v>520</v>
      </c>
      <c r="D523" t="s">
        <v>446</v>
      </c>
      <c r="G523" t="s">
        <v>1195</v>
      </c>
      <c r="H523" t="s">
        <v>1196</v>
      </c>
      <c r="I523" t="s">
        <v>1198</v>
      </c>
      <c r="J523" t="s">
        <v>811</v>
      </c>
      <c r="L523" t="s">
        <v>355</v>
      </c>
      <c r="M523">
        <v>68</v>
      </c>
      <c r="N523">
        <f t="shared" si="102"/>
        <v>72</v>
      </c>
      <c r="O523" s="15" t="s">
        <v>399</v>
      </c>
      <c r="P523" s="11" t="s">
        <v>734</v>
      </c>
      <c r="Q523" s="11" t="s">
        <v>1124</v>
      </c>
      <c r="R523" t="str">
        <f t="shared" si="103"/>
        <v>INTO MEDICAL_HISTORY VALUES (520,TO_DATE('2010-2-28','YYYY,MM,DD'),'Qualcomm Stadium','Blueoak Hospital','MCL injuries  ','Carlee Wilkens','314-801-0658',68)</v>
      </c>
    </row>
    <row r="524" spans="2:18" x14ac:dyDescent="0.25">
      <c r="B524">
        <v>521</v>
      </c>
      <c r="D524" t="s">
        <v>425</v>
      </c>
      <c r="G524" t="s">
        <v>1185</v>
      </c>
      <c r="H524" t="s">
        <v>1196</v>
      </c>
      <c r="I524" t="s">
        <v>1197</v>
      </c>
      <c r="J524" t="s">
        <v>812</v>
      </c>
      <c r="L524" t="s">
        <v>349</v>
      </c>
      <c r="M524">
        <v>68</v>
      </c>
      <c r="N524">
        <f t="shared" si="102"/>
        <v>72</v>
      </c>
      <c r="O524" s="15" t="s">
        <v>407</v>
      </c>
      <c r="P524" s="11" t="s">
        <v>402</v>
      </c>
      <c r="Q524" s="11" t="s">
        <v>1124</v>
      </c>
      <c r="R524" t="str">
        <f t="shared" si="103"/>
        <v>INTO MEDICAL_HISTORY VALUES (521,TO_DATE('2010-7-4','YYYY,MM,DD'),'Ralph Wilson Stadium','Rosefort Hospital','ACL injuries  ','Johana Saur','301-837-1546',68)</v>
      </c>
    </row>
    <row r="525" spans="2:18" x14ac:dyDescent="0.25">
      <c r="B525">
        <v>522</v>
      </c>
      <c r="D525" t="s">
        <v>463</v>
      </c>
      <c r="G525" t="s">
        <v>1186</v>
      </c>
      <c r="H525" t="s">
        <v>1196</v>
      </c>
      <c r="I525" t="s">
        <v>1200</v>
      </c>
      <c r="J525" t="s">
        <v>813</v>
      </c>
      <c r="L525" t="s">
        <v>350</v>
      </c>
      <c r="M525">
        <v>68</v>
      </c>
      <c r="N525">
        <f t="shared" si="102"/>
        <v>72</v>
      </c>
      <c r="O525" s="15" t="s">
        <v>404</v>
      </c>
      <c r="P525" s="11" t="s">
        <v>406</v>
      </c>
      <c r="Q525" s="11" t="s">
        <v>1124</v>
      </c>
      <c r="R525" t="str">
        <f t="shared" si="103"/>
        <v>INTO MEDICAL_HISTORY VALUES (522,TO_DATE('2010-8-12','YYYY,MM,DD'),'Raymond James Stadium','Dragonbush Hospital','Ankle sprains and strains','Hassie Main','314-801-0587',68)</v>
      </c>
    </row>
    <row r="526" spans="2:18" x14ac:dyDescent="0.25">
      <c r="B526">
        <v>523</v>
      </c>
      <c r="D526" t="s">
        <v>452</v>
      </c>
      <c r="G526" t="s">
        <v>1187</v>
      </c>
      <c r="H526" t="s">
        <v>1196</v>
      </c>
      <c r="I526" t="s">
        <v>1199</v>
      </c>
      <c r="J526" t="s">
        <v>814</v>
      </c>
      <c r="L526" t="s">
        <v>351</v>
      </c>
      <c r="M526">
        <v>68</v>
      </c>
      <c r="N526">
        <f t="shared" si="102"/>
        <v>72</v>
      </c>
      <c r="O526" s="15" t="s">
        <v>410</v>
      </c>
      <c r="P526" s="11" t="s">
        <v>407</v>
      </c>
      <c r="Q526" s="11" t="s">
        <v>1125</v>
      </c>
      <c r="R526" t="str">
        <f t="shared" si="103"/>
        <v>INTO MEDICAL_HISTORY VALUES (523,TO_DATE('2011-10-7','YYYY,MM,DD'),'Soldier Field','Bywind Hospital','Torn meniscus  ','Beryl Knobel','618-935-3005',68)</v>
      </c>
    </row>
    <row r="527" spans="2:18" x14ac:dyDescent="0.25">
      <c r="B527">
        <v>524</v>
      </c>
      <c r="D527" t="s">
        <v>1169</v>
      </c>
      <c r="G527" t="s">
        <v>1188</v>
      </c>
      <c r="H527" t="s">
        <v>1196</v>
      </c>
      <c r="I527" t="s">
        <v>1198</v>
      </c>
      <c r="J527" t="s">
        <v>815</v>
      </c>
      <c r="L527" t="s">
        <v>352</v>
      </c>
      <c r="M527">
        <v>68</v>
      </c>
      <c r="N527">
        <f t="shared" si="102"/>
        <v>72</v>
      </c>
      <c r="O527" s="15" t="s">
        <v>407</v>
      </c>
      <c r="P527" s="11" t="s">
        <v>741</v>
      </c>
      <c r="Q527" s="11" t="s">
        <v>1128</v>
      </c>
      <c r="R527" t="str">
        <f t="shared" si="103"/>
        <v>INTO MEDICAL_HISTORY VALUES (524,TO_DATE('2012-7-21','YYYY,MM,DD'),'Sports Authority Field','Lightcourt Hospital','MCL injuries  ','Patty Blackmore','618-935-3010',68)</v>
      </c>
    </row>
    <row r="528" spans="2:18" x14ac:dyDescent="0.25">
      <c r="B528">
        <v>525</v>
      </c>
      <c r="D528" t="s">
        <v>427</v>
      </c>
      <c r="G528" t="s">
        <v>1189</v>
      </c>
      <c r="H528" t="s">
        <v>1196</v>
      </c>
      <c r="I528" t="s">
        <v>1197</v>
      </c>
      <c r="J528" t="s">
        <v>816</v>
      </c>
      <c r="L528" t="s">
        <v>353</v>
      </c>
      <c r="M528">
        <v>68</v>
      </c>
      <c r="N528">
        <f t="shared" si="102"/>
        <v>72</v>
      </c>
      <c r="O528" s="15" t="s">
        <v>404</v>
      </c>
      <c r="P528" s="11" t="s">
        <v>402</v>
      </c>
      <c r="Q528" s="11" t="s">
        <v>1128</v>
      </c>
      <c r="R528" t="str">
        <f t="shared" si="103"/>
        <v>INTO MEDICAL_HISTORY VALUES (525,TO_DATE('2012-8-4','YYYY,MM,DD'),'Sun Life Stadium','Corkeep Hospital','ACL injuries  ','Desire Lebouef','618-935-3017',68)</v>
      </c>
    </row>
    <row r="529" spans="2:18" x14ac:dyDescent="0.25">
      <c r="B529">
        <v>526</v>
      </c>
      <c r="D529" t="s">
        <v>1172</v>
      </c>
      <c r="G529" t="s">
        <v>1190</v>
      </c>
      <c r="H529" t="s">
        <v>1196</v>
      </c>
      <c r="I529" t="s">
        <v>1197</v>
      </c>
      <c r="J529" t="s">
        <v>817</v>
      </c>
      <c r="L529" t="s">
        <v>354</v>
      </c>
      <c r="M529">
        <v>68</v>
      </c>
      <c r="N529">
        <f t="shared" si="102"/>
        <v>72</v>
      </c>
      <c r="O529" s="15" t="s">
        <v>402</v>
      </c>
      <c r="P529" s="11" t="s">
        <v>410</v>
      </c>
      <c r="Q529" s="11" t="s">
        <v>1126</v>
      </c>
      <c r="R529" t="str">
        <f t="shared" si="103"/>
        <v>INTO MEDICAL_HISTORY VALUES (526,TO_DATE('2013-4-10','YYYY,MM,DD'),'Superdome','Blackbridge Hospital','ACL injuries  ','Elayne Cesare','314-801-0582',68)</v>
      </c>
    </row>
    <row r="530" spans="2:18" x14ac:dyDescent="0.25">
      <c r="B530">
        <v>527</v>
      </c>
      <c r="D530" t="s">
        <v>464</v>
      </c>
      <c r="G530" t="s">
        <v>1191</v>
      </c>
      <c r="H530" t="s">
        <v>1196</v>
      </c>
      <c r="I530" t="s">
        <v>1202</v>
      </c>
      <c r="J530" t="s">
        <v>818</v>
      </c>
      <c r="L530" t="s">
        <v>345</v>
      </c>
      <c r="M530">
        <v>69</v>
      </c>
      <c r="N530">
        <f t="shared" si="102"/>
        <v>73</v>
      </c>
      <c r="O530" s="15" t="s">
        <v>400</v>
      </c>
      <c r="P530" s="11" t="s">
        <v>402</v>
      </c>
      <c r="Q530" s="11" t="s">
        <v>1122</v>
      </c>
      <c r="R530" t="str">
        <f t="shared" si="103"/>
        <v>INTO MEDICAL_HISTORY VALUES (527,TO_DATE('2008-9-4','YYYY,MM,DD'),'University of Phoenix Stadium','Esterfort Hospital','Shoulder separation  ','Moses Makin','817-831-5920',69)</v>
      </c>
    </row>
    <row r="531" spans="2:18" x14ac:dyDescent="0.25">
      <c r="B531">
        <v>528</v>
      </c>
      <c r="D531" t="s">
        <v>445</v>
      </c>
      <c r="G531" t="s">
        <v>1192</v>
      </c>
      <c r="H531" t="s">
        <v>1196</v>
      </c>
      <c r="I531" t="s">
        <v>1203</v>
      </c>
      <c r="J531" t="s">
        <v>819</v>
      </c>
      <c r="L531" t="s">
        <v>346</v>
      </c>
      <c r="M531">
        <v>69</v>
      </c>
      <c r="N531">
        <f t="shared" si="102"/>
        <v>73</v>
      </c>
      <c r="O531" s="15" t="s">
        <v>410</v>
      </c>
      <c r="P531" s="11" t="s">
        <v>405</v>
      </c>
      <c r="Q531" s="11" t="s">
        <v>1122</v>
      </c>
      <c r="R531" t="str">
        <f t="shared" si="103"/>
        <v>INTO MEDICAL_HISTORY VALUES (528,TO_DATE('2008-10-6','YYYY,MM,DD'),'Arrowhead Stadium','Mormarsh Hospital','Concussion   ','Lucila Riddle','301-837-1744',69)</v>
      </c>
    </row>
    <row r="532" spans="2:18" x14ac:dyDescent="0.25">
      <c r="B532">
        <v>529</v>
      </c>
      <c r="D532" t="s">
        <v>1208</v>
      </c>
      <c r="G532" t="s">
        <v>1193</v>
      </c>
      <c r="H532" t="s">
        <v>1196</v>
      </c>
      <c r="I532" t="s">
        <v>1203</v>
      </c>
      <c r="J532" t="s">
        <v>820</v>
      </c>
      <c r="L532" t="s">
        <v>355</v>
      </c>
      <c r="M532">
        <v>69</v>
      </c>
      <c r="N532">
        <f t="shared" si="102"/>
        <v>73</v>
      </c>
      <c r="O532" s="15" t="s">
        <v>410</v>
      </c>
      <c r="P532" s="11" t="s">
        <v>408</v>
      </c>
      <c r="Q532" s="11" t="s">
        <v>1122</v>
      </c>
      <c r="R532" t="str">
        <f t="shared" si="103"/>
        <v>INTO MEDICAL_HISTORY VALUES (529,TO_DATE('2008-10-11','YYYY,MM,DD'),'AT and T Stadium','Rosemere Hospital','Concussion   ','Takisha Crispin','314-801-0658',69)</v>
      </c>
    </row>
    <row r="533" spans="2:18" x14ac:dyDescent="0.25">
      <c r="B533">
        <v>530</v>
      </c>
      <c r="D533" t="s">
        <v>460</v>
      </c>
      <c r="G533" t="s">
        <v>1194</v>
      </c>
      <c r="H533" t="s">
        <v>1196</v>
      </c>
      <c r="I533" t="s">
        <v>1199</v>
      </c>
      <c r="J533" t="s">
        <v>821</v>
      </c>
      <c r="L533" t="s">
        <v>356</v>
      </c>
      <c r="M533">
        <v>69</v>
      </c>
      <c r="N533">
        <f t="shared" si="102"/>
        <v>73</v>
      </c>
      <c r="O533" s="15" t="s">
        <v>409</v>
      </c>
      <c r="P533" s="11" t="s">
        <v>402</v>
      </c>
      <c r="Q533" s="11" t="s">
        <v>1123</v>
      </c>
      <c r="R533" t="str">
        <f t="shared" si="103"/>
        <v>INTO MEDICAL_HISTORY VALUES (530,TO_DATE('2009-5-4','YYYY,MM,DD'),'Bank of America Stadium','Morview Hospital','Torn meniscus  ','Tiffany Lebleu','314-801-0788',69)</v>
      </c>
    </row>
    <row r="534" spans="2:18" x14ac:dyDescent="0.25">
      <c r="B534">
        <v>531</v>
      </c>
      <c r="D534" t="s">
        <v>469</v>
      </c>
      <c r="G534" t="s">
        <v>1175</v>
      </c>
      <c r="H534" t="s">
        <v>1196</v>
      </c>
      <c r="I534" t="s">
        <v>1200</v>
      </c>
      <c r="J534" t="s">
        <v>791</v>
      </c>
      <c r="L534" t="s">
        <v>353</v>
      </c>
      <c r="M534">
        <v>69</v>
      </c>
      <c r="N534">
        <f t="shared" si="102"/>
        <v>73</v>
      </c>
      <c r="O534" s="15" t="s">
        <v>410</v>
      </c>
      <c r="P534" s="11" t="s">
        <v>407</v>
      </c>
      <c r="Q534" s="11" t="s">
        <v>1124</v>
      </c>
      <c r="R534" t="str">
        <f t="shared" si="103"/>
        <v>INTO MEDICAL_HISTORY VALUES (531,TO_DATE('2010-10-7','YYYY,MM,DD'),'CenturyLink Field','Morcliff Hospital','Ankle sprains and strains','Lorine Mok','618-935-3017',69)</v>
      </c>
    </row>
    <row r="535" spans="2:18" x14ac:dyDescent="0.25">
      <c r="B535">
        <v>532</v>
      </c>
      <c r="D535" t="s">
        <v>465</v>
      </c>
      <c r="G535" t="s">
        <v>1176</v>
      </c>
      <c r="H535" t="s">
        <v>1196</v>
      </c>
      <c r="I535" t="s">
        <v>1198</v>
      </c>
      <c r="J535" t="s">
        <v>792</v>
      </c>
      <c r="L535" t="s">
        <v>354</v>
      </c>
      <c r="M535">
        <v>69</v>
      </c>
      <c r="N535">
        <f t="shared" si="102"/>
        <v>73</v>
      </c>
      <c r="O535" s="15" t="s">
        <v>410</v>
      </c>
      <c r="P535" s="11" t="s">
        <v>724</v>
      </c>
      <c r="Q535" s="11" t="s">
        <v>1125</v>
      </c>
      <c r="R535" t="str">
        <f t="shared" si="103"/>
        <v>INTO MEDICAL_HISTORY VALUES (532,TO_DATE('2011-10-20','YYYY,MM,DD'),'Edward Jones Dome','Woodwyn Hospital','MCL injuries  ','Wiley Carrera','314-801-0582',69)</v>
      </c>
    </row>
    <row r="536" spans="2:18" x14ac:dyDescent="0.25">
      <c r="B536">
        <v>533</v>
      </c>
      <c r="D536" t="s">
        <v>1144</v>
      </c>
      <c r="G536" t="s">
        <v>1177</v>
      </c>
      <c r="H536" t="s">
        <v>1196</v>
      </c>
      <c r="I536" t="s">
        <v>1201</v>
      </c>
      <c r="J536" t="s">
        <v>793</v>
      </c>
      <c r="L536" t="s">
        <v>345</v>
      </c>
      <c r="M536">
        <v>69</v>
      </c>
      <c r="N536">
        <f t="shared" si="102"/>
        <v>73</v>
      </c>
      <c r="O536" s="15" t="s">
        <v>406</v>
      </c>
      <c r="P536" s="11" t="s">
        <v>726</v>
      </c>
      <c r="Q536" s="11" t="s">
        <v>1126</v>
      </c>
      <c r="R536" t="str">
        <f t="shared" si="103"/>
        <v>INTO MEDICAL_HISTORY VALUES (533,TO_DATE('2013-12-23','YYYY,MM,DD'),'EverBank Field','Ironwheat Hospital','Torn hamstrings  ','Cherly Lastinger','817-831-5920',69)</v>
      </c>
    </row>
    <row r="537" spans="2:18" x14ac:dyDescent="0.25">
      <c r="B537">
        <v>534</v>
      </c>
      <c r="D537" t="s">
        <v>1146</v>
      </c>
      <c r="G537" t="s">
        <v>1178</v>
      </c>
      <c r="H537" t="s">
        <v>1196</v>
      </c>
      <c r="I537" t="s">
        <v>1197</v>
      </c>
      <c r="J537" t="s">
        <v>794</v>
      </c>
      <c r="L537" t="s">
        <v>346</v>
      </c>
      <c r="M537">
        <v>70</v>
      </c>
      <c r="N537">
        <f t="shared" si="102"/>
        <v>74</v>
      </c>
      <c r="O537" s="15" t="s">
        <v>409</v>
      </c>
      <c r="P537" s="11" t="s">
        <v>742</v>
      </c>
      <c r="Q537" s="11" t="s">
        <v>1122</v>
      </c>
      <c r="R537" t="str">
        <f t="shared" si="103"/>
        <v>INTO MEDICAL_HISTORY VALUES (534,TO_DATE('2008-5-31','YYYY,MM,DD'),'FedEx Field','Havenbridge Hospital','ACL injuries  ','Katerine Mcmillon','301-837-1744',70)</v>
      </c>
    </row>
    <row r="538" spans="2:18" x14ac:dyDescent="0.25">
      <c r="B538">
        <v>535</v>
      </c>
      <c r="D538" t="s">
        <v>436</v>
      </c>
      <c r="G538" t="s">
        <v>1179</v>
      </c>
      <c r="H538" t="s">
        <v>1196</v>
      </c>
      <c r="I538" t="s">
        <v>1203</v>
      </c>
      <c r="J538" t="s">
        <v>795</v>
      </c>
      <c r="L538" t="s">
        <v>355</v>
      </c>
      <c r="M538">
        <v>70</v>
      </c>
      <c r="N538">
        <f t="shared" si="102"/>
        <v>74</v>
      </c>
      <c r="O538" s="15" t="s">
        <v>407</v>
      </c>
      <c r="P538" s="11" t="s">
        <v>740</v>
      </c>
      <c r="Q538" s="11" t="s">
        <v>1122</v>
      </c>
      <c r="R538" t="str">
        <f t="shared" si="103"/>
        <v>INTO MEDICAL_HISTORY VALUES (535,TO_DATE('2008-7-19','YYYY,MM,DD'),'FirstEnergy Stadium','Brightbutter Hospital','Concussion   ','Raeann Prosser','314-801-0658',70)</v>
      </c>
    </row>
    <row r="539" spans="2:18" x14ac:dyDescent="0.25">
      <c r="B539">
        <v>536</v>
      </c>
      <c r="D539" t="s">
        <v>453</v>
      </c>
      <c r="G539" t="s">
        <v>1180</v>
      </c>
      <c r="H539" t="s">
        <v>1196</v>
      </c>
      <c r="I539" t="s">
        <v>1198</v>
      </c>
      <c r="J539" t="s">
        <v>796</v>
      </c>
      <c r="L539" t="s">
        <v>349</v>
      </c>
      <c r="M539">
        <v>70</v>
      </c>
      <c r="N539">
        <f t="shared" si="102"/>
        <v>74</v>
      </c>
      <c r="O539" s="15" t="s">
        <v>407</v>
      </c>
      <c r="P539" s="11" t="s">
        <v>736</v>
      </c>
      <c r="Q539" s="11" t="s">
        <v>1124</v>
      </c>
      <c r="R539" t="str">
        <f t="shared" si="103"/>
        <v>INTO MEDICAL_HISTORY VALUES (536,TO_DATE('2010-7-26','YYYY,MM,DD'),'Ford Field','Violetholt Hospital','MCL injuries  ','Teressa Macinnis','301-837-1546',70)</v>
      </c>
    </row>
    <row r="540" spans="2:18" x14ac:dyDescent="0.25">
      <c r="B540">
        <v>537</v>
      </c>
      <c r="D540" t="s">
        <v>458</v>
      </c>
      <c r="G540" t="s">
        <v>1181</v>
      </c>
      <c r="H540" t="s">
        <v>1196</v>
      </c>
      <c r="I540" t="s">
        <v>1200</v>
      </c>
      <c r="J540" t="s">
        <v>797</v>
      </c>
      <c r="L540" t="s">
        <v>350</v>
      </c>
      <c r="M540">
        <v>70</v>
      </c>
      <c r="N540">
        <f t="shared" si="102"/>
        <v>74</v>
      </c>
      <c r="O540" s="15" t="s">
        <v>401</v>
      </c>
      <c r="P540" s="11" t="s">
        <v>1127</v>
      </c>
      <c r="Q540" s="11" t="s">
        <v>1128</v>
      </c>
      <c r="R540" t="str">
        <f t="shared" si="103"/>
        <v>INTO MEDICAL_HISTORY VALUES (537,TO_DATE('2012-1-27','YYYY,MM,DD'),'Georgia Dome','Redmage Hospital','Ankle sprains and strains','Armandina Leary','314-801-0587',70)</v>
      </c>
    </row>
    <row r="541" spans="2:18" x14ac:dyDescent="0.25">
      <c r="B541">
        <v>538</v>
      </c>
      <c r="D541" t="s">
        <v>429</v>
      </c>
      <c r="G541" t="s">
        <v>1182</v>
      </c>
      <c r="H541" t="s">
        <v>1196</v>
      </c>
      <c r="I541" t="s">
        <v>1197</v>
      </c>
      <c r="J541" t="s">
        <v>798</v>
      </c>
      <c r="L541" t="s">
        <v>351</v>
      </c>
      <c r="M541">
        <v>70</v>
      </c>
      <c r="N541">
        <f t="shared" si="102"/>
        <v>74</v>
      </c>
      <c r="O541" s="15" t="s">
        <v>403</v>
      </c>
      <c r="P541" s="11" t="s">
        <v>741</v>
      </c>
      <c r="Q541" s="11" t="s">
        <v>1128</v>
      </c>
      <c r="R541" t="str">
        <f t="shared" si="103"/>
        <v>INTO MEDICAL_HISTORY VALUES (538,TO_DATE('2012-3-21','YYYY,MM,DD'),'Gillette Stadium','Woodrock Hospital','ACL injuries  ','Jodi Zhu','618-935-3005',70)</v>
      </c>
    </row>
    <row r="542" spans="2:18" x14ac:dyDescent="0.25">
      <c r="B542">
        <v>539</v>
      </c>
      <c r="D542" t="s">
        <v>438</v>
      </c>
      <c r="G542" t="s">
        <v>1183</v>
      </c>
      <c r="H542" t="s">
        <v>1196</v>
      </c>
      <c r="I542" t="s">
        <v>1203</v>
      </c>
      <c r="J542" t="s">
        <v>799</v>
      </c>
      <c r="L542" t="s">
        <v>352</v>
      </c>
      <c r="M542">
        <v>70</v>
      </c>
      <c r="N542">
        <f t="shared" si="102"/>
        <v>74</v>
      </c>
      <c r="O542" s="15" t="s">
        <v>399</v>
      </c>
      <c r="P542" s="11" t="s">
        <v>410</v>
      </c>
      <c r="Q542" s="11" t="s">
        <v>1129</v>
      </c>
      <c r="R542" t="str">
        <f t="shared" si="103"/>
        <v>INTO MEDICAL_HISTORY VALUES (539,TO_DATE('2014-2-10','YYYY,MM,DD'),'Heinz Field','Snowspring Hospital','Concussion   ','Maurine Pinney','618-935-3010',70)</v>
      </c>
    </row>
    <row r="543" spans="2:18" x14ac:dyDescent="0.25">
      <c r="B543">
        <v>540</v>
      </c>
      <c r="D543" t="s">
        <v>455</v>
      </c>
      <c r="G543" t="s">
        <v>1184</v>
      </c>
      <c r="H543" t="s">
        <v>1196</v>
      </c>
      <c r="I543" t="s">
        <v>1201</v>
      </c>
      <c r="J543" t="s">
        <v>800</v>
      </c>
      <c r="L543" t="s">
        <v>353</v>
      </c>
      <c r="M543">
        <v>70</v>
      </c>
      <c r="N543">
        <f t="shared" si="102"/>
        <v>74</v>
      </c>
      <c r="O543" s="15" t="s">
        <v>405</v>
      </c>
      <c r="P543" s="11" t="s">
        <v>410</v>
      </c>
      <c r="Q543" s="11" t="s">
        <v>1129</v>
      </c>
      <c r="R543" t="str">
        <f t="shared" si="103"/>
        <v>INTO MEDICAL_HISTORY VALUES (540,TO_DATE('2014-6-10','YYYY,MM,DD'),'Lambeau Field','Highgate Hospital','Torn hamstrings  ','Janean Yoshimura','618-935-3017',70)</v>
      </c>
    </row>
    <row r="544" spans="2:18" x14ac:dyDescent="0.25">
      <c r="B544">
        <v>541</v>
      </c>
      <c r="D544" t="s">
        <v>1204</v>
      </c>
      <c r="G544" t="s">
        <v>1185</v>
      </c>
      <c r="H544" t="s">
        <v>1196</v>
      </c>
      <c r="I544" t="s">
        <v>1199</v>
      </c>
      <c r="J544" t="s">
        <v>801</v>
      </c>
      <c r="L544" t="s">
        <v>354</v>
      </c>
      <c r="M544">
        <v>70</v>
      </c>
      <c r="N544">
        <f t="shared" si="102"/>
        <v>74</v>
      </c>
      <c r="O544" s="15" t="s">
        <v>407</v>
      </c>
      <c r="P544" s="11" t="s">
        <v>1127</v>
      </c>
      <c r="Q544" s="11" t="s">
        <v>1129</v>
      </c>
      <c r="R544" t="str">
        <f t="shared" si="103"/>
        <v>INTO MEDICAL_HISTORY VALUES (541,TO_DATE('2014-7-27','YYYY,MM,DD'),'Levis Stadium','Rosefort Hospital','Torn meniscus  ','Lilla Cheney','314-801-0582',70)</v>
      </c>
    </row>
    <row r="545" spans="2:18" x14ac:dyDescent="0.25">
      <c r="B545">
        <v>542</v>
      </c>
      <c r="D545" t="s">
        <v>451</v>
      </c>
      <c r="G545" t="s">
        <v>1186</v>
      </c>
      <c r="H545" t="s">
        <v>1196</v>
      </c>
      <c r="I545" t="s">
        <v>1198</v>
      </c>
      <c r="J545" t="s">
        <v>802</v>
      </c>
      <c r="L545" t="s">
        <v>345</v>
      </c>
      <c r="M545">
        <v>71</v>
      </c>
      <c r="N545">
        <f t="shared" si="102"/>
        <v>75</v>
      </c>
      <c r="O545" s="15" t="s">
        <v>403</v>
      </c>
      <c r="P545" s="11" t="s">
        <v>734</v>
      </c>
      <c r="Q545" s="11" t="s">
        <v>1123</v>
      </c>
      <c r="R545" t="str">
        <f t="shared" si="103"/>
        <v>INTO MEDICAL_HISTORY VALUES (542,TO_DATE('2009-3-28','YYYY,MM,DD'),'Lincoln Financial Field','Dragonbush Hospital','MCL injuries  ','Marquerite Peavey','817-831-5920',71)</v>
      </c>
    </row>
    <row r="546" spans="2:18" x14ac:dyDescent="0.25">
      <c r="B546">
        <v>543</v>
      </c>
      <c r="D546" t="s">
        <v>443</v>
      </c>
      <c r="G546" t="s">
        <v>1187</v>
      </c>
      <c r="H546" t="s">
        <v>1196</v>
      </c>
      <c r="I546" t="s">
        <v>1197</v>
      </c>
      <c r="J546" t="s">
        <v>803</v>
      </c>
      <c r="L546" t="s">
        <v>349</v>
      </c>
      <c r="M546">
        <v>71</v>
      </c>
      <c r="O546" s="15" t="s">
        <v>399</v>
      </c>
      <c r="P546" s="11" t="s">
        <v>734</v>
      </c>
      <c r="Q546" s="11" t="s">
        <v>1124</v>
      </c>
      <c r="R546" t="str">
        <f t="shared" si="103"/>
        <v>INTO MEDICAL_HISTORY VALUES (543,TO_DATE('2010-2-28','YYYY,MM,DD'),'LP Field','Bywind Hospital','ACL injuries  ','Desirae Settle','301-837-1546',71)</v>
      </c>
    </row>
    <row r="547" spans="2:18" x14ac:dyDescent="0.25">
      <c r="B547">
        <v>544</v>
      </c>
      <c r="D547" t="s">
        <v>441</v>
      </c>
      <c r="G547" t="s">
        <v>1188</v>
      </c>
      <c r="H547" t="s">
        <v>1196</v>
      </c>
      <c r="I547" t="s">
        <v>1200</v>
      </c>
      <c r="J547" t="s">
        <v>804</v>
      </c>
      <c r="L547" t="s">
        <v>350</v>
      </c>
      <c r="M547">
        <v>71</v>
      </c>
      <c r="O547" s="15" t="s">
        <v>407</v>
      </c>
      <c r="P547" s="11" t="s">
        <v>402</v>
      </c>
      <c r="Q547" s="11" t="s">
        <v>1124</v>
      </c>
      <c r="R547" t="str">
        <f t="shared" si="103"/>
        <v>INTO MEDICAL_HISTORY VALUES (544,TO_DATE('2010-7-4','YYYY,MM,DD'),'Lucas Oil Stadium','Lightcourt Hospital','Ankle sprains and strains','Terry Dahlke','314-801-0587',71)</v>
      </c>
    </row>
    <row r="548" spans="2:18" x14ac:dyDescent="0.25">
      <c r="B548">
        <v>545</v>
      </c>
      <c r="D548" t="s">
        <v>1207</v>
      </c>
      <c r="G548" t="s">
        <v>1189</v>
      </c>
      <c r="H548" t="s">
        <v>1196</v>
      </c>
      <c r="I548" t="s">
        <v>1197</v>
      </c>
      <c r="J548" t="s">
        <v>805</v>
      </c>
      <c r="L548" t="s">
        <v>351</v>
      </c>
      <c r="M548">
        <v>71</v>
      </c>
      <c r="O548" s="15" t="s">
        <v>404</v>
      </c>
      <c r="P548" s="11" t="s">
        <v>406</v>
      </c>
      <c r="Q548" s="11" t="s">
        <v>1124</v>
      </c>
      <c r="R548" t="str">
        <f t="shared" si="103"/>
        <v>INTO MEDICAL_HISTORY VALUES (545,TO_DATE('2010-8-12','YYYY,MM,DD'),'M andT Bank Stadium','Corkeep Hospital','ACL injuries  ','Dexter Minger','618-935-3005',71)</v>
      </c>
    </row>
    <row r="549" spans="2:18" x14ac:dyDescent="0.25">
      <c r="B549">
        <v>546</v>
      </c>
      <c r="D549" t="s">
        <v>1156</v>
      </c>
      <c r="G549" t="s">
        <v>1190</v>
      </c>
      <c r="H549" t="s">
        <v>1196</v>
      </c>
      <c r="I549" t="s">
        <v>1203</v>
      </c>
      <c r="J549" t="s">
        <v>806</v>
      </c>
      <c r="L549" t="s">
        <v>352</v>
      </c>
      <c r="M549">
        <v>71</v>
      </c>
      <c r="O549" s="15" t="s">
        <v>410</v>
      </c>
      <c r="P549" s="11" t="s">
        <v>407</v>
      </c>
      <c r="Q549" s="11" t="s">
        <v>1125</v>
      </c>
      <c r="R549" t="str">
        <f t="shared" si="103"/>
        <v>INTO MEDICAL_HISTORY VALUES (546,TO_DATE('2011-10-7','YYYY,MM,DD'),'MetLife Stadium','Blackbridge Hospital','Concussion   ','Halley Higginson','618-935-3010',71)</v>
      </c>
    </row>
    <row r="550" spans="2:18" x14ac:dyDescent="0.25">
      <c r="B550">
        <v>547</v>
      </c>
      <c r="D550" t="s">
        <v>1205</v>
      </c>
      <c r="G550" t="s">
        <v>1191</v>
      </c>
      <c r="H550" t="s">
        <v>1196</v>
      </c>
      <c r="I550" t="s">
        <v>1198</v>
      </c>
      <c r="J550" t="s">
        <v>807</v>
      </c>
      <c r="L550" t="s">
        <v>353</v>
      </c>
      <c r="M550">
        <v>71</v>
      </c>
      <c r="O550" s="15" t="s">
        <v>407</v>
      </c>
      <c r="P550" s="11" t="s">
        <v>741</v>
      </c>
      <c r="Q550" s="11" t="s">
        <v>1128</v>
      </c>
      <c r="R550" t="str">
        <f t="shared" si="103"/>
        <v>INTO MEDICAL_HISTORY VALUES (547,TO_DATE('2012-7-21','YYYY,MM,DD'),'TCF Bank Stadium','Esterfort Hospital','MCL injuries  ','Gale Heth','618-935-3017',71)</v>
      </c>
    </row>
    <row r="551" spans="2:18" x14ac:dyDescent="0.25">
      <c r="B551">
        <v>548</v>
      </c>
      <c r="D551" t="s">
        <v>440</v>
      </c>
      <c r="G551" t="s">
        <v>1192</v>
      </c>
      <c r="H551" t="s">
        <v>1196</v>
      </c>
      <c r="I551" t="s">
        <v>1203</v>
      </c>
      <c r="J551" t="s">
        <v>808</v>
      </c>
      <c r="L551" t="s">
        <v>354</v>
      </c>
      <c r="M551">
        <v>71</v>
      </c>
      <c r="O551" s="15" t="s">
        <v>404</v>
      </c>
      <c r="P551" s="11" t="s">
        <v>402</v>
      </c>
      <c r="Q551" s="11" t="s">
        <v>1128</v>
      </c>
      <c r="R551" t="str">
        <f t="shared" si="103"/>
        <v>INTO MEDICAL_HISTORY VALUES (548,TO_DATE('2012-8-4','YYYY,MM,DD'),'NRG Stadium','Mormarsh Hospital','Concussion   ','Kina Montoro','314-801-0582',71)</v>
      </c>
    </row>
    <row r="552" spans="2:18" x14ac:dyDescent="0.25">
      <c r="B552">
        <v>549</v>
      </c>
      <c r="D552" t="s">
        <v>1206</v>
      </c>
      <c r="G552" t="s">
        <v>1193</v>
      </c>
      <c r="H552" t="s">
        <v>1196</v>
      </c>
      <c r="I552" t="s">
        <v>1203</v>
      </c>
      <c r="J552" t="s">
        <v>809</v>
      </c>
      <c r="L552" t="s">
        <v>345</v>
      </c>
      <c r="M552">
        <v>71</v>
      </c>
      <c r="O552" s="15" t="s">
        <v>402</v>
      </c>
      <c r="P552" s="11" t="s">
        <v>410</v>
      </c>
      <c r="Q552" s="11" t="s">
        <v>1126</v>
      </c>
      <c r="R552" t="str">
        <f t="shared" si="103"/>
        <v>INTO MEDICAL_HISTORY VALUES (549,TO_DATE('2013-4-10','YYYY,MM,DD'),'O.com Coliseum','Rosemere Hospital','Concussion   ','Dedra Blanck','817-831-5920',71)</v>
      </c>
    </row>
    <row r="553" spans="2:18" x14ac:dyDescent="0.25">
      <c r="B553">
        <v>550</v>
      </c>
      <c r="D553" t="s">
        <v>434</v>
      </c>
      <c r="G553" t="s">
        <v>1194</v>
      </c>
      <c r="H553" t="s">
        <v>1196</v>
      </c>
      <c r="I553" t="s">
        <v>1199</v>
      </c>
      <c r="J553" t="s">
        <v>810</v>
      </c>
      <c r="L553" t="s">
        <v>346</v>
      </c>
      <c r="M553">
        <v>72</v>
      </c>
      <c r="O553" s="15" t="s">
        <v>403</v>
      </c>
      <c r="P553" s="11" t="s">
        <v>734</v>
      </c>
      <c r="Q553" s="11" t="s">
        <v>1123</v>
      </c>
      <c r="R553" t="str">
        <f t="shared" si="103"/>
        <v>INTO MEDICAL_HISTORY VALUES (550,TO_DATE('2009-3-28','YYYY,MM,DD'),'Paul Brown Stadium','Morview Hospital','Torn meniscus  ','Ouida Vance','301-837-1744',72)</v>
      </c>
    </row>
    <row r="554" spans="2:18" x14ac:dyDescent="0.25">
      <c r="B554">
        <v>551</v>
      </c>
      <c r="D554" t="s">
        <v>446</v>
      </c>
      <c r="G554" t="s">
        <v>1195</v>
      </c>
      <c r="H554" t="s">
        <v>1196</v>
      </c>
      <c r="I554" t="s">
        <v>1198</v>
      </c>
      <c r="J554" t="s">
        <v>811</v>
      </c>
      <c r="L554" t="s">
        <v>355</v>
      </c>
      <c r="M554">
        <v>72</v>
      </c>
      <c r="O554" s="15" t="s">
        <v>399</v>
      </c>
      <c r="P554" s="11" t="s">
        <v>734</v>
      </c>
      <c r="Q554" s="11" t="s">
        <v>1124</v>
      </c>
      <c r="R554" t="str">
        <f t="shared" si="103"/>
        <v>INTO MEDICAL_HISTORY VALUES (551,TO_DATE('2010-2-28','YYYY,MM,DD'),'Qualcomm Stadium','Blueoak Hospital','MCL injuries  ','Carlee Wilkens','314-801-0658',72)</v>
      </c>
    </row>
    <row r="555" spans="2:18" x14ac:dyDescent="0.25">
      <c r="B555">
        <v>552</v>
      </c>
      <c r="D555" t="s">
        <v>425</v>
      </c>
      <c r="G555" t="s">
        <v>1185</v>
      </c>
      <c r="H555" t="s">
        <v>1196</v>
      </c>
      <c r="I555" t="s">
        <v>1197</v>
      </c>
      <c r="J555" t="s">
        <v>812</v>
      </c>
      <c r="L555" t="s">
        <v>349</v>
      </c>
      <c r="M555">
        <v>72</v>
      </c>
      <c r="O555" s="15" t="s">
        <v>407</v>
      </c>
      <c r="P555" s="11" t="s">
        <v>402</v>
      </c>
      <c r="Q555" s="11" t="s">
        <v>1124</v>
      </c>
      <c r="R555" t="str">
        <f t="shared" si="103"/>
        <v>INTO MEDICAL_HISTORY VALUES (552,TO_DATE('2010-7-4','YYYY,MM,DD'),'Ralph Wilson Stadium','Rosefort Hospital','ACL injuries  ','Johana Saur','301-837-1546',72)</v>
      </c>
    </row>
    <row r="556" spans="2:18" x14ac:dyDescent="0.25">
      <c r="B556">
        <v>553</v>
      </c>
      <c r="D556" t="s">
        <v>463</v>
      </c>
      <c r="G556" t="s">
        <v>1186</v>
      </c>
      <c r="H556" t="s">
        <v>1196</v>
      </c>
      <c r="I556" t="s">
        <v>1200</v>
      </c>
      <c r="J556" t="s">
        <v>813</v>
      </c>
      <c r="L556" t="s">
        <v>350</v>
      </c>
      <c r="M556">
        <v>72</v>
      </c>
      <c r="O556" s="15" t="s">
        <v>404</v>
      </c>
      <c r="P556" s="11" t="s">
        <v>406</v>
      </c>
      <c r="Q556" s="11" t="s">
        <v>1124</v>
      </c>
      <c r="R556" t="str">
        <f t="shared" si="103"/>
        <v>INTO MEDICAL_HISTORY VALUES (553,TO_DATE('2010-8-12','YYYY,MM,DD'),'Raymond James Stadium','Dragonbush Hospital','Ankle sprains and strains','Hassie Main','314-801-0587',72)</v>
      </c>
    </row>
    <row r="557" spans="2:18" x14ac:dyDescent="0.25">
      <c r="B557">
        <v>554</v>
      </c>
      <c r="D557" t="s">
        <v>452</v>
      </c>
      <c r="G557" t="s">
        <v>1187</v>
      </c>
      <c r="H557" t="s">
        <v>1196</v>
      </c>
      <c r="I557" t="s">
        <v>1199</v>
      </c>
      <c r="J557" t="s">
        <v>814</v>
      </c>
      <c r="L557" t="s">
        <v>351</v>
      </c>
      <c r="M557">
        <v>72</v>
      </c>
      <c r="O557" s="15" t="s">
        <v>410</v>
      </c>
      <c r="P557" s="11" t="s">
        <v>407</v>
      </c>
      <c r="Q557" s="11" t="s">
        <v>1125</v>
      </c>
      <c r="R557" t="str">
        <f t="shared" si="103"/>
        <v>INTO MEDICAL_HISTORY VALUES (554,TO_DATE('2011-10-7','YYYY,MM,DD'),'Soldier Field','Bywind Hospital','Torn meniscus  ','Beryl Knobel','618-935-3005',72)</v>
      </c>
    </row>
    <row r="558" spans="2:18" x14ac:dyDescent="0.25">
      <c r="B558">
        <v>555</v>
      </c>
      <c r="D558" t="s">
        <v>1169</v>
      </c>
      <c r="G558" t="s">
        <v>1188</v>
      </c>
      <c r="H558" t="s">
        <v>1196</v>
      </c>
      <c r="I558" t="s">
        <v>1198</v>
      </c>
      <c r="J558" t="s">
        <v>815</v>
      </c>
      <c r="L558" t="s">
        <v>352</v>
      </c>
      <c r="M558">
        <v>72</v>
      </c>
      <c r="O558" s="15" t="s">
        <v>407</v>
      </c>
      <c r="P558" s="11" t="s">
        <v>741</v>
      </c>
      <c r="Q558" s="11" t="s">
        <v>1128</v>
      </c>
      <c r="R558" t="str">
        <f t="shared" si="103"/>
        <v>INTO MEDICAL_HISTORY VALUES (555,TO_DATE('2012-7-21','YYYY,MM,DD'),'Sports Authority Field','Lightcourt Hospital','MCL injuries  ','Patty Blackmore','618-935-3010',72)</v>
      </c>
    </row>
    <row r="559" spans="2:18" x14ac:dyDescent="0.25">
      <c r="B559">
        <v>556</v>
      </c>
      <c r="D559" t="s">
        <v>427</v>
      </c>
      <c r="G559" t="s">
        <v>1189</v>
      </c>
      <c r="H559" t="s">
        <v>1196</v>
      </c>
      <c r="I559" t="s">
        <v>1197</v>
      </c>
      <c r="J559" t="s">
        <v>816</v>
      </c>
      <c r="L559" t="s">
        <v>353</v>
      </c>
      <c r="M559">
        <v>72</v>
      </c>
      <c r="O559" s="15" t="s">
        <v>404</v>
      </c>
      <c r="P559" s="11" t="s">
        <v>402</v>
      </c>
      <c r="Q559" s="11" t="s">
        <v>1128</v>
      </c>
      <c r="R559" t="str">
        <f t="shared" si="103"/>
        <v>INTO MEDICAL_HISTORY VALUES (556,TO_DATE('2012-8-4','YYYY,MM,DD'),'Sun Life Stadium','Corkeep Hospital','ACL injuries  ','Desire Lebouef','618-935-3017',72)</v>
      </c>
    </row>
    <row r="560" spans="2:18" x14ac:dyDescent="0.25">
      <c r="B560">
        <v>557</v>
      </c>
      <c r="D560" t="s">
        <v>1172</v>
      </c>
      <c r="G560" t="s">
        <v>1190</v>
      </c>
      <c r="H560" t="s">
        <v>1196</v>
      </c>
      <c r="I560" t="s">
        <v>1197</v>
      </c>
      <c r="J560" t="s">
        <v>817</v>
      </c>
      <c r="L560" t="s">
        <v>354</v>
      </c>
      <c r="M560">
        <v>72</v>
      </c>
      <c r="O560" s="15" t="s">
        <v>402</v>
      </c>
      <c r="P560" s="11" t="s">
        <v>410</v>
      </c>
      <c r="Q560" s="11" t="s">
        <v>1126</v>
      </c>
      <c r="R560" t="str">
        <f t="shared" si="103"/>
        <v>INTO MEDICAL_HISTORY VALUES (557,TO_DATE('2013-4-10','YYYY,MM,DD'),'Superdome','Blackbridge Hospital','ACL injuries  ','Elayne Cesare','314-801-0582',72)</v>
      </c>
    </row>
    <row r="561" spans="4:17" x14ac:dyDescent="0.25">
      <c r="D561" t="s">
        <v>464</v>
      </c>
      <c r="O561" s="15"/>
      <c r="P561" s="11"/>
      <c r="Q561" s="11"/>
    </row>
    <row r="562" spans="4:17" x14ac:dyDescent="0.25">
      <c r="D562" t="s">
        <v>445</v>
      </c>
      <c r="O562" s="15"/>
      <c r="P562" s="11"/>
      <c r="Q562" s="11"/>
    </row>
    <row r="563" spans="4:17" x14ac:dyDescent="0.25">
      <c r="D563" t="s">
        <v>1208</v>
      </c>
      <c r="O563" s="15"/>
      <c r="P563" s="11"/>
      <c r="Q563" s="11"/>
    </row>
    <row r="564" spans="4:17" x14ac:dyDescent="0.25">
      <c r="D564" t="s">
        <v>460</v>
      </c>
      <c r="O564" s="15"/>
      <c r="P564" s="11"/>
      <c r="Q564" s="11"/>
    </row>
    <row r="565" spans="4:17" x14ac:dyDescent="0.25">
      <c r="D565" t="s">
        <v>469</v>
      </c>
      <c r="O565" s="15"/>
      <c r="P565" s="11"/>
      <c r="Q565" s="11"/>
    </row>
    <row r="566" spans="4:17" x14ac:dyDescent="0.25">
      <c r="D566" t="s">
        <v>465</v>
      </c>
      <c r="O566" s="15"/>
      <c r="P566" s="11"/>
      <c r="Q566" s="11"/>
    </row>
    <row r="567" spans="4:17" x14ac:dyDescent="0.25">
      <c r="D567" t="s">
        <v>1144</v>
      </c>
      <c r="O567" s="15"/>
      <c r="P567" s="11"/>
      <c r="Q567" s="11"/>
    </row>
    <row r="568" spans="4:17" x14ac:dyDescent="0.25">
      <c r="D568" t="s">
        <v>1146</v>
      </c>
      <c r="O568" s="15"/>
      <c r="P568" s="11"/>
      <c r="Q568" s="11"/>
    </row>
    <row r="569" spans="4:17" x14ac:dyDescent="0.25">
      <c r="D569" t="s">
        <v>436</v>
      </c>
      <c r="O569" s="15"/>
      <c r="P569" s="11"/>
      <c r="Q569" s="11"/>
    </row>
    <row r="570" spans="4:17" x14ac:dyDescent="0.25">
      <c r="D570" t="s">
        <v>453</v>
      </c>
      <c r="O570" s="15"/>
      <c r="P570" s="11"/>
      <c r="Q570" s="11"/>
    </row>
    <row r="571" spans="4:17" x14ac:dyDescent="0.25">
      <c r="D571" t="s">
        <v>458</v>
      </c>
      <c r="O571" s="15"/>
      <c r="P571" s="11"/>
      <c r="Q571" s="11"/>
    </row>
    <row r="572" spans="4:17" x14ac:dyDescent="0.25">
      <c r="D572" t="s">
        <v>429</v>
      </c>
      <c r="O572" s="15"/>
      <c r="P572" s="11"/>
      <c r="Q572" s="11"/>
    </row>
    <row r="573" spans="4:17" x14ac:dyDescent="0.25">
      <c r="D573" t="s">
        <v>438</v>
      </c>
      <c r="O573" s="15"/>
      <c r="P573" s="11"/>
      <c r="Q573" s="11"/>
    </row>
    <row r="574" spans="4:17" x14ac:dyDescent="0.25">
      <c r="D574" t="s">
        <v>455</v>
      </c>
      <c r="O574" s="15"/>
      <c r="P574" s="11"/>
      <c r="Q574" s="11"/>
    </row>
    <row r="575" spans="4:17" x14ac:dyDescent="0.25">
      <c r="D575" t="s">
        <v>1204</v>
      </c>
      <c r="O575" s="15"/>
      <c r="P575" s="11"/>
      <c r="Q575" s="11"/>
    </row>
    <row r="576" spans="4:17" x14ac:dyDescent="0.25">
      <c r="D576" t="s">
        <v>451</v>
      </c>
      <c r="O576" s="15"/>
      <c r="P576" s="11"/>
      <c r="Q576" s="11"/>
    </row>
    <row r="577" spans="4:17" x14ac:dyDescent="0.25">
      <c r="D577" t="s">
        <v>443</v>
      </c>
      <c r="O577" s="15"/>
      <c r="P577" s="11"/>
      <c r="Q577" s="11"/>
    </row>
    <row r="578" spans="4:17" x14ac:dyDescent="0.25">
      <c r="D578" t="s">
        <v>441</v>
      </c>
      <c r="O578" s="15"/>
      <c r="P578" s="11"/>
      <c r="Q578" s="11"/>
    </row>
    <row r="579" spans="4:17" x14ac:dyDescent="0.25">
      <c r="D579" t="s">
        <v>1207</v>
      </c>
      <c r="O579" s="15"/>
      <c r="P579" s="11"/>
      <c r="Q579" s="11"/>
    </row>
    <row r="580" spans="4:17" x14ac:dyDescent="0.25">
      <c r="D580" t="s">
        <v>1156</v>
      </c>
      <c r="O580" s="15"/>
      <c r="P580" s="11"/>
      <c r="Q580" s="11"/>
    </row>
    <row r="581" spans="4:17" x14ac:dyDescent="0.25">
      <c r="D581" t="s">
        <v>1205</v>
      </c>
      <c r="O581" s="15"/>
      <c r="P581" s="11"/>
      <c r="Q581" s="11"/>
    </row>
    <row r="582" spans="4:17" x14ac:dyDescent="0.25">
      <c r="D582" t="s">
        <v>440</v>
      </c>
      <c r="O582" s="15"/>
      <c r="P582" s="11"/>
      <c r="Q582" s="11"/>
    </row>
    <row r="583" spans="4:17" x14ac:dyDescent="0.25">
      <c r="D583" t="s">
        <v>1206</v>
      </c>
      <c r="O583" s="15"/>
      <c r="P583" s="11"/>
      <c r="Q583" s="11"/>
    </row>
    <row r="584" spans="4:17" x14ac:dyDescent="0.25">
      <c r="D584" t="s">
        <v>434</v>
      </c>
      <c r="O584" s="15"/>
      <c r="P584" s="11"/>
      <c r="Q584" s="11"/>
    </row>
    <row r="585" spans="4:17" x14ac:dyDescent="0.25">
      <c r="D585" t="s">
        <v>446</v>
      </c>
      <c r="O585" s="15"/>
      <c r="P585" s="11"/>
      <c r="Q585" s="11"/>
    </row>
    <row r="586" spans="4:17" x14ac:dyDescent="0.25">
      <c r="D586" t="s">
        <v>425</v>
      </c>
      <c r="O586" s="15"/>
      <c r="P586" s="11"/>
      <c r="Q586" s="11"/>
    </row>
    <row r="587" spans="4:17" x14ac:dyDescent="0.25">
      <c r="D587" t="s">
        <v>463</v>
      </c>
      <c r="O587" s="15"/>
      <c r="P587" s="11"/>
      <c r="Q587" s="11"/>
    </row>
    <row r="588" spans="4:17" x14ac:dyDescent="0.25">
      <c r="D588" t="s">
        <v>452</v>
      </c>
      <c r="O588" s="15"/>
      <c r="P588" s="11"/>
      <c r="Q588" s="11"/>
    </row>
    <row r="589" spans="4:17" x14ac:dyDescent="0.25">
      <c r="D589" t="s">
        <v>1169</v>
      </c>
      <c r="O589" s="15"/>
      <c r="P589" s="11"/>
      <c r="Q589" s="11"/>
    </row>
    <row r="590" spans="4:17" x14ac:dyDescent="0.25">
      <c r="D590" t="s">
        <v>427</v>
      </c>
      <c r="O590" s="15"/>
      <c r="P590" s="11"/>
      <c r="Q590" s="11"/>
    </row>
    <row r="591" spans="4:17" x14ac:dyDescent="0.25">
      <c r="D591" t="s">
        <v>1172</v>
      </c>
      <c r="O591" s="15"/>
      <c r="P591" s="11"/>
      <c r="Q591" s="11"/>
    </row>
    <row r="592" spans="4:17" x14ac:dyDescent="0.25">
      <c r="D592" t="s">
        <v>464</v>
      </c>
      <c r="O592" s="15"/>
      <c r="P592" s="11"/>
      <c r="Q592" s="11"/>
    </row>
    <row r="593" spans="4:17" x14ac:dyDescent="0.25">
      <c r="D593" t="s">
        <v>445</v>
      </c>
      <c r="O593" s="15"/>
      <c r="P593" s="11"/>
      <c r="Q593" s="11"/>
    </row>
    <row r="594" spans="4:17" x14ac:dyDescent="0.25">
      <c r="D594" t="s">
        <v>1208</v>
      </c>
      <c r="O594" s="15"/>
      <c r="P594" s="11"/>
      <c r="Q594" s="11"/>
    </row>
    <row r="595" spans="4:17" x14ac:dyDescent="0.25">
      <c r="D595" t="s">
        <v>460</v>
      </c>
      <c r="O595" s="15"/>
      <c r="P595" s="11"/>
      <c r="Q595" s="11"/>
    </row>
    <row r="596" spans="4:17" x14ac:dyDescent="0.25">
      <c r="D596" t="s">
        <v>469</v>
      </c>
      <c r="O596" s="15"/>
      <c r="P596" s="11"/>
      <c r="Q596" s="11"/>
    </row>
    <row r="597" spans="4:17" x14ac:dyDescent="0.25">
      <c r="D597" t="s">
        <v>465</v>
      </c>
      <c r="O597" s="15"/>
      <c r="P597" s="11"/>
      <c r="Q597" s="11"/>
    </row>
    <row r="598" spans="4:17" x14ac:dyDescent="0.25">
      <c r="D598" t="s">
        <v>1144</v>
      </c>
      <c r="O598" s="15"/>
      <c r="P598" s="11"/>
      <c r="Q598" s="11"/>
    </row>
    <row r="599" spans="4:17" x14ac:dyDescent="0.25">
      <c r="D599" t="s">
        <v>1146</v>
      </c>
      <c r="O599" s="15"/>
      <c r="P599" s="11"/>
      <c r="Q599" s="11"/>
    </row>
    <row r="600" spans="4:17" x14ac:dyDescent="0.25">
      <c r="D600" t="s">
        <v>436</v>
      </c>
      <c r="O600" s="15"/>
      <c r="P600" s="11"/>
      <c r="Q600" s="11"/>
    </row>
    <row r="601" spans="4:17" x14ac:dyDescent="0.25">
      <c r="D601" t="s">
        <v>453</v>
      </c>
      <c r="O601" s="15"/>
      <c r="P601" s="11"/>
      <c r="Q601" s="11"/>
    </row>
    <row r="602" spans="4:17" x14ac:dyDescent="0.25">
      <c r="D602" t="s">
        <v>458</v>
      </c>
      <c r="O602" s="15"/>
      <c r="P602" s="11"/>
      <c r="Q602" s="11"/>
    </row>
    <row r="603" spans="4:17" x14ac:dyDescent="0.25">
      <c r="D603" t="s">
        <v>429</v>
      </c>
      <c r="O603" s="15"/>
      <c r="P603" s="11"/>
      <c r="Q603" s="11"/>
    </row>
    <row r="604" spans="4:17" x14ac:dyDescent="0.25">
      <c r="D604" t="s">
        <v>438</v>
      </c>
      <c r="O604" s="15"/>
      <c r="P604" s="11"/>
      <c r="Q604" s="11"/>
    </row>
    <row r="605" spans="4:17" x14ac:dyDescent="0.25">
      <c r="D605" t="s">
        <v>455</v>
      </c>
      <c r="O605" s="15"/>
      <c r="P605" s="11"/>
      <c r="Q605" s="11"/>
    </row>
    <row r="606" spans="4:17" x14ac:dyDescent="0.25">
      <c r="D606" t="s">
        <v>1204</v>
      </c>
      <c r="O606" s="11"/>
      <c r="P606" s="11"/>
      <c r="Q606" s="11"/>
    </row>
    <row r="607" spans="4:17" x14ac:dyDescent="0.25">
      <c r="D607" t="s">
        <v>451</v>
      </c>
      <c r="O607" s="15"/>
      <c r="P607" s="11"/>
      <c r="Q607" s="11"/>
    </row>
    <row r="608" spans="4:17" x14ac:dyDescent="0.25">
      <c r="D608" t="s">
        <v>443</v>
      </c>
      <c r="O608" s="15"/>
      <c r="P608" s="11"/>
      <c r="Q608" s="11"/>
    </row>
    <row r="609" spans="4:17" x14ac:dyDescent="0.25">
      <c r="D609" t="s">
        <v>441</v>
      </c>
      <c r="O609" s="15"/>
      <c r="P609" s="11"/>
      <c r="Q609" s="11"/>
    </row>
    <row r="610" spans="4:17" x14ac:dyDescent="0.25">
      <c r="D610" t="s">
        <v>1207</v>
      </c>
      <c r="O610" s="15"/>
      <c r="P610" s="11"/>
      <c r="Q610" s="11"/>
    </row>
    <row r="611" spans="4:17" x14ac:dyDescent="0.25">
      <c r="D611" t="s">
        <v>1156</v>
      </c>
      <c r="O611" s="15"/>
      <c r="P611" s="11"/>
      <c r="Q611" s="11"/>
    </row>
    <row r="612" spans="4:17" x14ac:dyDescent="0.25">
      <c r="D612" t="s">
        <v>1205</v>
      </c>
      <c r="O612" s="15"/>
      <c r="P612" s="11"/>
      <c r="Q612" s="11"/>
    </row>
    <row r="613" spans="4:17" x14ac:dyDescent="0.25">
      <c r="D613" t="s">
        <v>440</v>
      </c>
      <c r="O613" s="15"/>
      <c r="P613" s="11"/>
      <c r="Q613" s="11"/>
    </row>
    <row r="614" spans="4:17" x14ac:dyDescent="0.25">
      <c r="D614" t="s">
        <v>1206</v>
      </c>
      <c r="O614" s="15"/>
      <c r="P614" s="11"/>
      <c r="Q614" s="11"/>
    </row>
    <row r="615" spans="4:17" x14ac:dyDescent="0.25">
      <c r="D615" t="s">
        <v>434</v>
      </c>
      <c r="O615" s="15"/>
      <c r="P615" s="11"/>
      <c r="Q615" s="11"/>
    </row>
    <row r="616" spans="4:17" x14ac:dyDescent="0.25">
      <c r="D616" t="s">
        <v>446</v>
      </c>
      <c r="O616" s="15"/>
      <c r="P616" s="11"/>
      <c r="Q616" s="11"/>
    </row>
    <row r="617" spans="4:17" x14ac:dyDescent="0.25">
      <c r="D617" t="s">
        <v>425</v>
      </c>
      <c r="O617" s="15"/>
      <c r="P617" s="11"/>
      <c r="Q617" s="11"/>
    </row>
    <row r="618" spans="4:17" x14ac:dyDescent="0.25">
      <c r="D618" t="s">
        <v>463</v>
      </c>
      <c r="O618" s="15"/>
      <c r="P618" s="11"/>
      <c r="Q618" s="11"/>
    </row>
    <row r="619" spans="4:17" x14ac:dyDescent="0.25">
      <c r="D619" t="s">
        <v>452</v>
      </c>
      <c r="O619" s="15"/>
      <c r="P619" s="11"/>
      <c r="Q619" s="11"/>
    </row>
    <row r="620" spans="4:17" x14ac:dyDescent="0.25">
      <c r="D620" t="s">
        <v>1169</v>
      </c>
      <c r="O620" s="15"/>
      <c r="P620" s="11"/>
      <c r="Q620" s="11"/>
    </row>
    <row r="621" spans="4:17" x14ac:dyDescent="0.25">
      <c r="D621" t="s">
        <v>427</v>
      </c>
      <c r="O621" s="15"/>
      <c r="P621" s="11"/>
      <c r="Q621" s="11"/>
    </row>
    <row r="622" spans="4:17" x14ac:dyDescent="0.25">
      <c r="D622" t="s">
        <v>1172</v>
      </c>
      <c r="O622" s="15"/>
      <c r="P622" s="11"/>
      <c r="Q622" s="11"/>
    </row>
    <row r="623" spans="4:17" x14ac:dyDescent="0.25">
      <c r="D623" t="s">
        <v>464</v>
      </c>
      <c r="O623" s="15"/>
      <c r="P623" s="11"/>
      <c r="Q623" s="11"/>
    </row>
    <row r="624" spans="4:17" x14ac:dyDescent="0.25">
      <c r="O624" s="15"/>
      <c r="P624" s="11"/>
      <c r="Q624" s="11"/>
    </row>
    <row r="625" spans="15:17" x14ac:dyDescent="0.25">
      <c r="O625" s="15"/>
      <c r="P625" s="11"/>
      <c r="Q625" s="11"/>
    </row>
    <row r="626" spans="15:17" x14ac:dyDescent="0.25">
      <c r="O626" s="15"/>
      <c r="P626" s="11"/>
      <c r="Q626" s="11"/>
    </row>
    <row r="627" spans="15:17" x14ac:dyDescent="0.25">
      <c r="O627" s="15"/>
      <c r="P627" s="11"/>
      <c r="Q627" s="11"/>
    </row>
    <row r="628" spans="15:17" x14ac:dyDescent="0.25">
      <c r="O628" s="15"/>
      <c r="P628" s="11"/>
      <c r="Q628" s="11"/>
    </row>
    <row r="629" spans="15:17" x14ac:dyDescent="0.25">
      <c r="O629" s="15"/>
      <c r="P629" s="11"/>
      <c r="Q629" s="11"/>
    </row>
    <row r="630" spans="15:17" x14ac:dyDescent="0.25">
      <c r="O630" s="15"/>
      <c r="P630" s="11"/>
      <c r="Q630" s="11"/>
    </row>
    <row r="631" spans="15:17" x14ac:dyDescent="0.25">
      <c r="O631" s="15"/>
      <c r="P631" s="11"/>
      <c r="Q631" s="11"/>
    </row>
    <row r="632" spans="15:17" x14ac:dyDescent="0.25">
      <c r="O632" s="15"/>
      <c r="P632" s="11"/>
      <c r="Q632" s="11"/>
    </row>
    <row r="633" spans="15:17" x14ac:dyDescent="0.25">
      <c r="O633" s="15"/>
      <c r="P633" s="11"/>
      <c r="Q633" s="11"/>
    </row>
    <row r="634" spans="15:17" x14ac:dyDescent="0.25">
      <c r="O634" s="15"/>
      <c r="P634" s="11"/>
      <c r="Q634" s="11"/>
    </row>
    <row r="635" spans="15:17" x14ac:dyDescent="0.25">
      <c r="O635" s="15"/>
      <c r="P635" s="11"/>
      <c r="Q635" s="11"/>
    </row>
    <row r="636" spans="15:17" x14ac:dyDescent="0.25">
      <c r="O636" s="15"/>
      <c r="P636" s="11"/>
      <c r="Q636" s="11"/>
    </row>
    <row r="637" spans="15:17" x14ac:dyDescent="0.25">
      <c r="O637" s="15"/>
      <c r="P637" s="11"/>
      <c r="Q637" s="11"/>
    </row>
    <row r="638" spans="15:17" x14ac:dyDescent="0.25">
      <c r="O638" s="15"/>
      <c r="P638" s="11"/>
      <c r="Q638" s="11"/>
    </row>
    <row r="639" spans="15:17" x14ac:dyDescent="0.25">
      <c r="O639" s="15"/>
      <c r="P639" s="11"/>
      <c r="Q639" s="11"/>
    </row>
    <row r="640" spans="15:17" x14ac:dyDescent="0.25">
      <c r="O640" s="15"/>
      <c r="P640" s="11"/>
      <c r="Q640" s="11"/>
    </row>
    <row r="641" spans="15:17" x14ac:dyDescent="0.25">
      <c r="O641" s="15"/>
      <c r="P641" s="11"/>
      <c r="Q641" s="11"/>
    </row>
    <row r="642" spans="15:17" x14ac:dyDescent="0.25">
      <c r="O642" s="15"/>
      <c r="P642" s="11"/>
      <c r="Q642" s="11"/>
    </row>
    <row r="643" spans="15:17" x14ac:dyDescent="0.25">
      <c r="O643" s="15"/>
      <c r="P643" s="11"/>
      <c r="Q643" s="11"/>
    </row>
    <row r="644" spans="15:17" x14ac:dyDescent="0.25">
      <c r="O644" s="15"/>
      <c r="P644" s="11"/>
      <c r="Q644" s="11"/>
    </row>
    <row r="645" spans="15:17" x14ac:dyDescent="0.25">
      <c r="O645" s="15"/>
      <c r="P645" s="11"/>
      <c r="Q645" s="11"/>
    </row>
    <row r="646" spans="15:17" x14ac:dyDescent="0.25">
      <c r="O646" s="15"/>
      <c r="P646" s="11"/>
      <c r="Q646" s="11"/>
    </row>
    <row r="647" spans="15:17" x14ac:dyDescent="0.25">
      <c r="O647" s="15"/>
      <c r="P647" s="11"/>
      <c r="Q647" s="11"/>
    </row>
    <row r="648" spans="15:17" x14ac:dyDescent="0.25">
      <c r="O648" s="15"/>
      <c r="P648" s="11"/>
      <c r="Q648" s="11"/>
    </row>
    <row r="649" spans="15:17" x14ac:dyDescent="0.25">
      <c r="O649" s="15"/>
      <c r="P649" s="11"/>
      <c r="Q649" s="11"/>
    </row>
    <row r="650" spans="15:17" x14ac:dyDescent="0.25">
      <c r="O650" s="15"/>
      <c r="P650" s="11"/>
      <c r="Q650" s="11"/>
    </row>
    <row r="651" spans="15:17" x14ac:dyDescent="0.25">
      <c r="O651" s="15"/>
      <c r="P651" s="11"/>
      <c r="Q651" s="11"/>
    </row>
    <row r="652" spans="15:17" x14ac:dyDescent="0.25">
      <c r="O652" s="15"/>
      <c r="P652" s="11"/>
      <c r="Q652" s="11"/>
    </row>
    <row r="653" spans="15:17" x14ac:dyDescent="0.25">
      <c r="O653" s="15"/>
      <c r="P653" s="11"/>
      <c r="Q653" s="11"/>
    </row>
    <row r="654" spans="15:17" x14ac:dyDescent="0.25">
      <c r="O654" s="15"/>
      <c r="P654" s="11"/>
      <c r="Q654" s="11"/>
    </row>
    <row r="655" spans="15:17" x14ac:dyDescent="0.25">
      <c r="O655" s="15"/>
      <c r="P655" s="11"/>
      <c r="Q655" s="11"/>
    </row>
    <row r="656" spans="15:17" x14ac:dyDescent="0.25">
      <c r="O656" s="15"/>
      <c r="P656" s="11"/>
      <c r="Q656" s="11"/>
    </row>
    <row r="657" spans="15:17" x14ac:dyDescent="0.25">
      <c r="O657" s="15"/>
      <c r="P657" s="11"/>
      <c r="Q657" s="11"/>
    </row>
    <row r="658" spans="15:17" x14ac:dyDescent="0.25">
      <c r="O658" s="15"/>
      <c r="P658" s="11"/>
      <c r="Q658" s="11"/>
    </row>
    <row r="659" spans="15:17" x14ac:dyDescent="0.25">
      <c r="O659" s="15"/>
      <c r="P659" s="11"/>
      <c r="Q659" s="11"/>
    </row>
    <row r="660" spans="15:17" x14ac:dyDescent="0.25">
      <c r="O660" s="15"/>
      <c r="P660" s="11"/>
      <c r="Q660" s="11"/>
    </row>
    <row r="661" spans="15:17" x14ac:dyDescent="0.25">
      <c r="O661" s="15"/>
      <c r="P661" s="11"/>
      <c r="Q661" s="11"/>
    </row>
    <row r="662" spans="15:17" x14ac:dyDescent="0.25">
      <c r="O662" s="15"/>
      <c r="P662" s="11"/>
      <c r="Q662" s="11"/>
    </row>
    <row r="663" spans="15:17" x14ac:dyDescent="0.25">
      <c r="O663" s="15"/>
      <c r="P663" s="11"/>
      <c r="Q663" s="11"/>
    </row>
    <row r="664" spans="15:17" x14ac:dyDescent="0.25">
      <c r="O664" s="15"/>
      <c r="P664" s="11"/>
      <c r="Q664" s="11"/>
    </row>
    <row r="665" spans="15:17" x14ac:dyDescent="0.25">
      <c r="O665" s="15"/>
      <c r="P665" s="11"/>
      <c r="Q665" s="11"/>
    </row>
    <row r="666" spans="15:17" x14ac:dyDescent="0.25">
      <c r="O666" s="15"/>
      <c r="P666" s="11"/>
      <c r="Q666" s="11"/>
    </row>
    <row r="667" spans="15:17" x14ac:dyDescent="0.25">
      <c r="O667" s="15"/>
      <c r="P667" s="11"/>
      <c r="Q667" s="11"/>
    </row>
    <row r="668" spans="15:17" x14ac:dyDescent="0.25">
      <c r="O668" s="15"/>
      <c r="P668" s="11"/>
      <c r="Q668" s="11"/>
    </row>
    <row r="669" spans="15:17" x14ac:dyDescent="0.25">
      <c r="O669" s="15"/>
      <c r="P669" s="11"/>
      <c r="Q669" s="11"/>
    </row>
    <row r="670" spans="15:17" x14ac:dyDescent="0.25">
      <c r="O670" s="15"/>
      <c r="P670" s="11"/>
      <c r="Q670" s="11"/>
    </row>
    <row r="671" spans="15:17" x14ac:dyDescent="0.25">
      <c r="O671" s="15"/>
      <c r="P671" s="11"/>
      <c r="Q671" s="11"/>
    </row>
    <row r="672" spans="15:17" x14ac:dyDescent="0.25">
      <c r="O672" s="15"/>
      <c r="P672" s="11"/>
      <c r="Q672" s="11"/>
    </row>
    <row r="673" spans="15:17" x14ac:dyDescent="0.25">
      <c r="O673" s="15"/>
      <c r="P673" s="11"/>
      <c r="Q673" s="11"/>
    </row>
    <row r="674" spans="15:17" x14ac:dyDescent="0.25">
      <c r="O674" s="15"/>
      <c r="P674" s="11"/>
      <c r="Q674" s="11"/>
    </row>
    <row r="675" spans="15:17" x14ac:dyDescent="0.25">
      <c r="O675" s="15"/>
      <c r="P675" s="11"/>
      <c r="Q675" s="11"/>
    </row>
    <row r="676" spans="15:17" x14ac:dyDescent="0.25">
      <c r="O676" s="15"/>
      <c r="P676" s="11"/>
      <c r="Q676" s="11"/>
    </row>
    <row r="677" spans="15:17" x14ac:dyDescent="0.25">
      <c r="O677" s="15"/>
      <c r="P677" s="11"/>
      <c r="Q677" s="11"/>
    </row>
    <row r="678" spans="15:17" x14ac:dyDescent="0.25">
      <c r="O678" s="15"/>
      <c r="P678" s="11"/>
      <c r="Q678" s="11"/>
    </row>
    <row r="679" spans="15:17" x14ac:dyDescent="0.25">
      <c r="O679" s="15"/>
      <c r="P679" s="11"/>
      <c r="Q679" s="11"/>
    </row>
    <row r="680" spans="15:17" x14ac:dyDescent="0.25">
      <c r="O680" s="15"/>
      <c r="P680" s="11"/>
      <c r="Q680" s="11"/>
    </row>
    <row r="681" spans="15:17" x14ac:dyDescent="0.25">
      <c r="O681" s="15"/>
      <c r="P681" s="11"/>
      <c r="Q681" s="11"/>
    </row>
    <row r="682" spans="15:17" x14ac:dyDescent="0.25">
      <c r="O682" s="15"/>
      <c r="P682" s="11"/>
      <c r="Q682" s="11"/>
    </row>
    <row r="683" spans="15:17" x14ac:dyDescent="0.25">
      <c r="O683" s="15"/>
      <c r="P683" s="11"/>
      <c r="Q683" s="11"/>
    </row>
    <row r="684" spans="15:17" x14ac:dyDescent="0.25">
      <c r="O684" s="15"/>
      <c r="P684" s="11"/>
      <c r="Q684" s="11"/>
    </row>
    <row r="685" spans="15:17" x14ac:dyDescent="0.25">
      <c r="O685" s="15"/>
      <c r="P685" s="11"/>
      <c r="Q685" s="11"/>
    </row>
    <row r="686" spans="15:17" x14ac:dyDescent="0.25">
      <c r="O686" s="15"/>
      <c r="P686" s="11"/>
      <c r="Q686" s="11"/>
    </row>
    <row r="687" spans="15:17" x14ac:dyDescent="0.25">
      <c r="O687" s="15"/>
      <c r="P687" s="11"/>
      <c r="Q687" s="11"/>
    </row>
    <row r="688" spans="15:17" x14ac:dyDescent="0.25">
      <c r="O688" s="15"/>
      <c r="P688" s="11"/>
      <c r="Q688" s="11"/>
    </row>
    <row r="689" spans="15:17" x14ac:dyDescent="0.25">
      <c r="O689" s="15"/>
      <c r="P689" s="11"/>
      <c r="Q689" s="11"/>
    </row>
    <row r="690" spans="15:17" x14ac:dyDescent="0.25">
      <c r="O690" s="15"/>
      <c r="P690" s="11"/>
      <c r="Q690" s="11"/>
    </row>
    <row r="691" spans="15:17" x14ac:dyDescent="0.25">
      <c r="O691" s="15"/>
      <c r="P691" s="11"/>
      <c r="Q691" s="11"/>
    </row>
    <row r="692" spans="15:17" x14ac:dyDescent="0.25">
      <c r="O692" s="15"/>
      <c r="P692" s="11"/>
      <c r="Q692" s="11"/>
    </row>
    <row r="693" spans="15:17" x14ac:dyDescent="0.25">
      <c r="O693" s="15"/>
      <c r="P693" s="11"/>
      <c r="Q693" s="11"/>
    </row>
    <row r="694" spans="15:17" x14ac:dyDescent="0.25">
      <c r="O694" s="15"/>
      <c r="P694" s="11"/>
      <c r="Q694" s="11"/>
    </row>
    <row r="695" spans="15:17" x14ac:dyDescent="0.25">
      <c r="O695" s="15"/>
      <c r="P695" s="11"/>
      <c r="Q695" s="11"/>
    </row>
    <row r="696" spans="15:17" x14ac:dyDescent="0.25">
      <c r="O696" s="15"/>
      <c r="P696" s="11"/>
      <c r="Q696" s="11"/>
    </row>
    <row r="697" spans="15:17" x14ac:dyDescent="0.25">
      <c r="O697" s="15"/>
      <c r="P697" s="11"/>
      <c r="Q697" s="11"/>
    </row>
    <row r="698" spans="15:17" x14ac:dyDescent="0.25">
      <c r="O698" s="15"/>
      <c r="P698" s="11"/>
      <c r="Q698" s="11"/>
    </row>
    <row r="699" spans="15:17" x14ac:dyDescent="0.25">
      <c r="O699" s="15"/>
      <c r="P699" s="11"/>
      <c r="Q699" s="11"/>
    </row>
    <row r="700" spans="15:17" x14ac:dyDescent="0.25">
      <c r="O700" s="15"/>
      <c r="P700" s="11"/>
      <c r="Q700" s="11"/>
    </row>
    <row r="701" spans="15:17" x14ac:dyDescent="0.25">
      <c r="O701" s="15"/>
      <c r="P701" s="11"/>
      <c r="Q701" s="11"/>
    </row>
    <row r="702" spans="15:17" x14ac:dyDescent="0.25">
      <c r="O702" s="15"/>
      <c r="P702" s="11"/>
      <c r="Q702" s="11"/>
    </row>
    <row r="703" spans="15:17" x14ac:dyDescent="0.25">
      <c r="O703" s="15"/>
      <c r="P703" s="11"/>
      <c r="Q703" s="11"/>
    </row>
    <row r="704" spans="15:17" x14ac:dyDescent="0.25">
      <c r="O704" s="15"/>
      <c r="P704" s="11"/>
      <c r="Q704" s="11"/>
    </row>
    <row r="705" spans="15:17" x14ac:dyDescent="0.25">
      <c r="O705" s="15"/>
      <c r="P705" s="11"/>
      <c r="Q705" s="11"/>
    </row>
    <row r="706" spans="15:17" x14ac:dyDescent="0.25">
      <c r="O706" s="15"/>
      <c r="P706" s="11"/>
      <c r="Q706" s="11"/>
    </row>
    <row r="707" spans="15:17" x14ac:dyDescent="0.25">
      <c r="O707" s="15"/>
      <c r="P707" s="11"/>
      <c r="Q707" s="11"/>
    </row>
    <row r="708" spans="15:17" x14ac:dyDescent="0.25">
      <c r="O708" s="15"/>
      <c r="P708" s="11"/>
      <c r="Q708" s="11"/>
    </row>
    <row r="709" spans="15:17" x14ac:dyDescent="0.25">
      <c r="O709" s="15"/>
      <c r="P709" s="11"/>
      <c r="Q709" s="11"/>
    </row>
    <row r="710" spans="15:17" x14ac:dyDescent="0.25">
      <c r="O710" s="15"/>
      <c r="P710" s="11"/>
      <c r="Q710" s="11"/>
    </row>
    <row r="711" spans="15:17" x14ac:dyDescent="0.25">
      <c r="O711" s="15"/>
      <c r="P711" s="11"/>
      <c r="Q711" s="11"/>
    </row>
    <row r="712" spans="15:17" x14ac:dyDescent="0.25">
      <c r="O712" s="15"/>
      <c r="P712" s="11"/>
      <c r="Q712" s="11"/>
    </row>
    <row r="713" spans="15:17" x14ac:dyDescent="0.25">
      <c r="O713" s="15"/>
      <c r="P713" s="11"/>
      <c r="Q713" s="11"/>
    </row>
    <row r="714" spans="15:17" x14ac:dyDescent="0.25">
      <c r="O714" s="15"/>
      <c r="P714" s="11"/>
      <c r="Q714" s="11"/>
    </row>
    <row r="715" spans="15:17" x14ac:dyDescent="0.25">
      <c r="O715" s="15"/>
      <c r="P715" s="11"/>
      <c r="Q715" s="11"/>
    </row>
    <row r="716" spans="15:17" x14ac:dyDescent="0.25">
      <c r="O716" s="15"/>
      <c r="P716" s="11"/>
      <c r="Q716" s="11"/>
    </row>
    <row r="717" spans="15:17" x14ac:dyDescent="0.25">
      <c r="O717" s="15"/>
      <c r="P717" s="11"/>
      <c r="Q717" s="11"/>
    </row>
    <row r="718" spans="15:17" x14ac:dyDescent="0.25">
      <c r="O718" s="15"/>
      <c r="P718" s="11"/>
      <c r="Q718" s="11"/>
    </row>
    <row r="719" spans="15:17" x14ac:dyDescent="0.25">
      <c r="O719" s="15"/>
      <c r="P719" s="11"/>
      <c r="Q719" s="11"/>
    </row>
    <row r="720" spans="15:17" x14ac:dyDescent="0.25">
      <c r="O720" s="15"/>
      <c r="P720" s="11"/>
      <c r="Q720" s="11"/>
    </row>
    <row r="721" spans="15:17" x14ac:dyDescent="0.25">
      <c r="O721" s="15"/>
      <c r="P721" s="11"/>
      <c r="Q721" s="11"/>
    </row>
    <row r="722" spans="15:17" x14ac:dyDescent="0.25">
      <c r="O722" s="15"/>
      <c r="P722" s="11"/>
      <c r="Q722" s="11"/>
    </row>
    <row r="723" spans="15:17" x14ac:dyDescent="0.25">
      <c r="O723" s="15"/>
      <c r="P723" s="11"/>
      <c r="Q723" s="11"/>
    </row>
    <row r="724" spans="15:17" x14ac:dyDescent="0.25">
      <c r="O724" s="15"/>
      <c r="P724" s="11"/>
      <c r="Q724" s="11"/>
    </row>
    <row r="725" spans="15:17" x14ac:dyDescent="0.25">
      <c r="O725" s="15"/>
      <c r="P725" s="11"/>
      <c r="Q725" s="11"/>
    </row>
    <row r="726" spans="15:17" x14ac:dyDescent="0.25">
      <c r="O726" s="15"/>
      <c r="P726" s="11"/>
      <c r="Q726" s="11"/>
    </row>
    <row r="727" spans="15:17" x14ac:dyDescent="0.25">
      <c r="O727" s="15"/>
      <c r="P727" s="11"/>
      <c r="Q727" s="11"/>
    </row>
    <row r="728" spans="15:17" x14ac:dyDescent="0.25">
      <c r="O728" s="15"/>
      <c r="P728" s="11"/>
      <c r="Q728" s="11"/>
    </row>
    <row r="729" spans="15:17" x14ac:dyDescent="0.25">
      <c r="O729" s="15"/>
      <c r="P729" s="11"/>
      <c r="Q729" s="11"/>
    </row>
    <row r="730" spans="15:17" x14ac:dyDescent="0.25">
      <c r="O730" s="15"/>
      <c r="P730" s="11"/>
      <c r="Q730" s="11"/>
    </row>
    <row r="731" spans="15:17" x14ac:dyDescent="0.25">
      <c r="O731" s="15"/>
      <c r="P731" s="11"/>
      <c r="Q731" s="11"/>
    </row>
    <row r="732" spans="15:17" x14ac:dyDescent="0.25">
      <c r="O732" s="15"/>
      <c r="P732" s="11"/>
      <c r="Q732" s="11"/>
    </row>
    <row r="733" spans="15:17" x14ac:dyDescent="0.25">
      <c r="O733" s="15"/>
      <c r="P733" s="11"/>
      <c r="Q733" s="11"/>
    </row>
    <row r="734" spans="15:17" x14ac:dyDescent="0.25">
      <c r="O734" s="15"/>
      <c r="P734" s="11"/>
      <c r="Q734" s="11"/>
    </row>
    <row r="735" spans="15:17" x14ac:dyDescent="0.25">
      <c r="O735" s="15"/>
      <c r="P735" s="11"/>
      <c r="Q735" s="11"/>
    </row>
    <row r="736" spans="15:17" x14ac:dyDescent="0.25">
      <c r="O736" s="15"/>
      <c r="P736" s="11"/>
      <c r="Q736" s="11"/>
    </row>
    <row r="737" spans="15:17" x14ac:dyDescent="0.25">
      <c r="O737" s="15"/>
      <c r="P737" s="11"/>
      <c r="Q737" s="11"/>
    </row>
    <row r="738" spans="15:17" x14ac:dyDescent="0.25">
      <c r="O738" s="15"/>
      <c r="P738" s="11"/>
      <c r="Q738" s="11"/>
    </row>
    <row r="739" spans="15:17" x14ac:dyDescent="0.25">
      <c r="O739" s="15"/>
      <c r="P739" s="11"/>
      <c r="Q739" s="11"/>
    </row>
    <row r="740" spans="15:17" x14ac:dyDescent="0.25">
      <c r="O740" s="15"/>
      <c r="P740" s="11"/>
      <c r="Q740" s="11"/>
    </row>
    <row r="741" spans="15:17" x14ac:dyDescent="0.25">
      <c r="O741" s="15"/>
      <c r="P741" s="11"/>
      <c r="Q741" s="11"/>
    </row>
    <row r="742" spans="15:17" x14ac:dyDescent="0.25">
      <c r="O742" s="15"/>
      <c r="P742" s="11"/>
      <c r="Q742" s="11"/>
    </row>
    <row r="743" spans="15:17" x14ac:dyDescent="0.25">
      <c r="O743" s="15"/>
      <c r="P743" s="11"/>
      <c r="Q743" s="11"/>
    </row>
    <row r="744" spans="15:17" x14ac:dyDescent="0.25">
      <c r="O744" s="15"/>
      <c r="P744" s="11"/>
      <c r="Q744" s="11"/>
    </row>
    <row r="745" spans="15:17" x14ac:dyDescent="0.25">
      <c r="O745" s="15"/>
      <c r="P745" s="11"/>
      <c r="Q745" s="11"/>
    </row>
    <row r="746" spans="15:17" x14ac:dyDescent="0.25">
      <c r="O746" s="15"/>
      <c r="P746" s="11"/>
      <c r="Q746" s="11"/>
    </row>
    <row r="747" spans="15:17" x14ac:dyDescent="0.25">
      <c r="O747" s="15"/>
      <c r="P747" s="11"/>
      <c r="Q747" s="11"/>
    </row>
    <row r="748" spans="15:17" x14ac:dyDescent="0.25">
      <c r="O748" s="15"/>
      <c r="P748" s="11"/>
      <c r="Q748" s="11"/>
    </row>
    <row r="749" spans="15:17" x14ac:dyDescent="0.25">
      <c r="O749" s="15"/>
      <c r="P749" s="11"/>
      <c r="Q749" s="11"/>
    </row>
    <row r="750" spans="15:17" x14ac:dyDescent="0.25">
      <c r="O750" s="15"/>
      <c r="P750" s="11"/>
      <c r="Q750" s="11"/>
    </row>
    <row r="751" spans="15:17" x14ac:dyDescent="0.25">
      <c r="O751" s="15"/>
      <c r="P751" s="11"/>
      <c r="Q751" s="11"/>
    </row>
    <row r="752" spans="15:17" x14ac:dyDescent="0.25">
      <c r="O752" s="15"/>
      <c r="P752" s="11"/>
      <c r="Q752" s="11"/>
    </row>
    <row r="753" spans="15:17" x14ac:dyDescent="0.25">
      <c r="O753" s="15"/>
      <c r="P753" s="11"/>
      <c r="Q753" s="11"/>
    </row>
    <row r="754" spans="15:17" x14ac:dyDescent="0.25">
      <c r="O754" s="15"/>
      <c r="P754" s="11"/>
      <c r="Q754" s="11"/>
    </row>
    <row r="755" spans="15:17" x14ac:dyDescent="0.25">
      <c r="O755" s="15"/>
      <c r="P755" s="11"/>
      <c r="Q755" s="11"/>
    </row>
    <row r="756" spans="15:17" x14ac:dyDescent="0.25">
      <c r="O756" s="15"/>
      <c r="P756" s="11"/>
      <c r="Q756" s="11"/>
    </row>
    <row r="757" spans="15:17" x14ac:dyDescent="0.25">
      <c r="O757" s="15"/>
      <c r="P757" s="11"/>
      <c r="Q757" s="11"/>
    </row>
    <row r="758" spans="15:17" x14ac:dyDescent="0.25">
      <c r="O758" s="15"/>
      <c r="P758" s="11"/>
      <c r="Q758" s="11"/>
    </row>
    <row r="759" spans="15:17" x14ac:dyDescent="0.25">
      <c r="O759" s="15"/>
      <c r="P759" s="11"/>
      <c r="Q759" s="11"/>
    </row>
    <row r="760" spans="15:17" x14ac:dyDescent="0.25">
      <c r="O760" s="15"/>
      <c r="P760" s="11"/>
      <c r="Q760" s="11"/>
    </row>
    <row r="761" spans="15:17" x14ac:dyDescent="0.25">
      <c r="O761" s="15"/>
      <c r="P761" s="11"/>
      <c r="Q761" s="11"/>
    </row>
    <row r="762" spans="15:17" x14ac:dyDescent="0.25">
      <c r="O762" s="15"/>
      <c r="P762" s="11"/>
      <c r="Q762" s="11"/>
    </row>
    <row r="763" spans="15:17" x14ac:dyDescent="0.25">
      <c r="O763" s="15"/>
      <c r="P763" s="11"/>
      <c r="Q763" s="11"/>
    </row>
    <row r="764" spans="15:17" x14ac:dyDescent="0.25">
      <c r="O764" s="15"/>
      <c r="P764" s="11"/>
      <c r="Q764" s="11"/>
    </row>
    <row r="765" spans="15:17" x14ac:dyDescent="0.25">
      <c r="O765" s="15"/>
      <c r="P765" s="11"/>
      <c r="Q765" s="11"/>
    </row>
    <row r="766" spans="15:17" x14ac:dyDescent="0.25">
      <c r="O766" s="15"/>
      <c r="P766" s="11"/>
      <c r="Q766" s="11"/>
    </row>
    <row r="767" spans="15:17" x14ac:dyDescent="0.25">
      <c r="O767" s="15"/>
      <c r="P767" s="11"/>
      <c r="Q767" s="11"/>
    </row>
    <row r="768" spans="15:17" x14ac:dyDescent="0.25">
      <c r="O768" s="15"/>
      <c r="P768" s="11"/>
      <c r="Q768" s="11"/>
    </row>
    <row r="769" spans="15:17" x14ac:dyDescent="0.25">
      <c r="O769" s="15"/>
      <c r="P769" s="11"/>
      <c r="Q769" s="11"/>
    </row>
    <row r="770" spans="15:17" x14ac:dyDescent="0.25">
      <c r="O770" s="15"/>
      <c r="P770" s="11"/>
      <c r="Q770" s="11"/>
    </row>
    <row r="771" spans="15:17" x14ac:dyDescent="0.25">
      <c r="O771" s="15"/>
      <c r="P771" s="11"/>
      <c r="Q771" s="11"/>
    </row>
    <row r="772" spans="15:17" x14ac:dyDescent="0.25">
      <c r="O772" s="15"/>
      <c r="P772" s="11"/>
      <c r="Q772" s="11"/>
    </row>
    <row r="773" spans="15:17" x14ac:dyDescent="0.25">
      <c r="O773" s="15"/>
      <c r="P773" s="11"/>
      <c r="Q773" s="11"/>
    </row>
    <row r="774" spans="15:17" x14ac:dyDescent="0.25">
      <c r="O774" s="15"/>
      <c r="P774" s="11"/>
      <c r="Q774" s="11"/>
    </row>
    <row r="775" spans="15:17" x14ac:dyDescent="0.25">
      <c r="O775" s="15"/>
      <c r="P775" s="11"/>
      <c r="Q775" s="11"/>
    </row>
    <row r="776" spans="15:17" x14ac:dyDescent="0.25">
      <c r="O776" s="15"/>
      <c r="P776" s="11"/>
      <c r="Q776" s="11"/>
    </row>
    <row r="777" spans="15:17" x14ac:dyDescent="0.25">
      <c r="O777" s="15"/>
      <c r="P777" s="11"/>
      <c r="Q777" s="11"/>
    </row>
    <row r="778" spans="15:17" x14ac:dyDescent="0.25">
      <c r="O778" s="15"/>
      <c r="P778" s="11"/>
      <c r="Q778" s="11"/>
    </row>
    <row r="779" spans="15:17" x14ac:dyDescent="0.25">
      <c r="O779" s="15"/>
      <c r="P779" s="11"/>
      <c r="Q779" s="11"/>
    </row>
    <row r="780" spans="15:17" x14ac:dyDescent="0.25">
      <c r="O780" s="15"/>
      <c r="P780" s="11"/>
      <c r="Q780" s="11"/>
    </row>
    <row r="781" spans="15:17" x14ac:dyDescent="0.25">
      <c r="O781" s="15"/>
      <c r="P781" s="11"/>
      <c r="Q781" s="11"/>
    </row>
    <row r="782" spans="15:17" x14ac:dyDescent="0.25">
      <c r="O782" s="15"/>
      <c r="P782" s="11"/>
      <c r="Q782" s="11"/>
    </row>
    <row r="783" spans="15:17" x14ac:dyDescent="0.25">
      <c r="O783" s="15"/>
      <c r="P783" s="11"/>
      <c r="Q783" s="11"/>
    </row>
    <row r="784" spans="15:17" x14ac:dyDescent="0.25">
      <c r="O784" s="15"/>
      <c r="P784" s="11"/>
      <c r="Q784" s="11"/>
    </row>
    <row r="785" spans="15:17" x14ac:dyDescent="0.25">
      <c r="O785" s="15"/>
      <c r="P785" s="11"/>
      <c r="Q785" s="11"/>
    </row>
    <row r="786" spans="15:17" x14ac:dyDescent="0.25">
      <c r="O786" s="15"/>
      <c r="P786" s="11"/>
      <c r="Q786" s="11"/>
    </row>
    <row r="787" spans="15:17" x14ac:dyDescent="0.25">
      <c r="O787" s="15"/>
      <c r="P787" s="11"/>
      <c r="Q787" s="11"/>
    </row>
    <row r="788" spans="15:17" x14ac:dyDescent="0.25">
      <c r="O788" s="15"/>
      <c r="P788" s="11"/>
      <c r="Q788" s="11"/>
    </row>
    <row r="789" spans="15:17" x14ac:dyDescent="0.25">
      <c r="O789" s="15"/>
      <c r="P789" s="11"/>
      <c r="Q789" s="11"/>
    </row>
    <row r="790" spans="15:17" x14ac:dyDescent="0.25">
      <c r="O790" s="15"/>
      <c r="P790" s="11"/>
      <c r="Q790" s="11"/>
    </row>
    <row r="791" spans="15:17" x14ac:dyDescent="0.25">
      <c r="O791" s="15"/>
      <c r="P791" s="11"/>
      <c r="Q791" s="11"/>
    </row>
    <row r="792" spans="15:17" x14ac:dyDescent="0.25">
      <c r="O792" s="15"/>
      <c r="P792" s="11"/>
      <c r="Q792" s="11"/>
    </row>
    <row r="793" spans="15:17" x14ac:dyDescent="0.25">
      <c r="O793" s="15"/>
      <c r="P793" s="11"/>
      <c r="Q793" s="11"/>
    </row>
    <row r="794" spans="15:17" x14ac:dyDescent="0.25">
      <c r="O794" s="15"/>
      <c r="P794" s="11"/>
      <c r="Q794" s="11"/>
    </row>
    <row r="795" spans="15:17" x14ac:dyDescent="0.25">
      <c r="O795" s="15"/>
      <c r="P795" s="11"/>
      <c r="Q795" s="11"/>
    </row>
    <row r="796" spans="15:17" x14ac:dyDescent="0.25">
      <c r="O796" s="15"/>
      <c r="P796" s="11"/>
      <c r="Q796" s="11"/>
    </row>
    <row r="797" spans="15:17" x14ac:dyDescent="0.25">
      <c r="O797" s="15"/>
      <c r="P797" s="11"/>
      <c r="Q797" s="11"/>
    </row>
    <row r="798" spans="15:17" x14ac:dyDescent="0.25">
      <c r="O798" s="15"/>
      <c r="P798" s="11"/>
      <c r="Q798" s="11"/>
    </row>
    <row r="799" spans="15:17" x14ac:dyDescent="0.25">
      <c r="O799" s="15"/>
      <c r="P799" s="11"/>
      <c r="Q799" s="11"/>
    </row>
    <row r="800" spans="15:17" x14ac:dyDescent="0.25">
      <c r="O800" s="15"/>
      <c r="P800" s="11"/>
      <c r="Q800" s="11"/>
    </row>
    <row r="801" spans="15:17" x14ac:dyDescent="0.25">
      <c r="O801" s="15"/>
      <c r="P801" s="11"/>
      <c r="Q801" s="11"/>
    </row>
    <row r="802" spans="15:17" x14ac:dyDescent="0.25">
      <c r="O802" s="15"/>
      <c r="P802" s="11"/>
      <c r="Q802" s="11"/>
    </row>
    <row r="803" spans="15:17" x14ac:dyDescent="0.25">
      <c r="O803" s="15"/>
      <c r="P803" s="11"/>
      <c r="Q803" s="11"/>
    </row>
    <row r="804" spans="15:17" x14ac:dyDescent="0.25">
      <c r="O804" s="15"/>
      <c r="P804" s="11"/>
      <c r="Q804" s="11"/>
    </row>
    <row r="805" spans="15:17" x14ac:dyDescent="0.25">
      <c r="O805" s="15"/>
      <c r="P805" s="11"/>
      <c r="Q805" s="11"/>
    </row>
    <row r="806" spans="15:17" x14ac:dyDescent="0.25">
      <c r="O806" s="15"/>
      <c r="P806" s="11"/>
      <c r="Q806" s="11"/>
    </row>
  </sheetData>
  <dataConsolidate/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B3:G36"/>
  <sheetViews>
    <sheetView topLeftCell="A4" workbookViewId="0">
      <selection activeCell="B13" sqref="B13:B35"/>
    </sheetView>
  </sheetViews>
  <sheetFormatPr defaultRowHeight="16.5" x14ac:dyDescent="0.25"/>
  <cols>
    <col min="2" max="2" width="18.75" customWidth="1"/>
    <col min="3" max="3" width="16.875" customWidth="1"/>
    <col min="4" max="4" width="9" customWidth="1"/>
  </cols>
  <sheetData>
    <row r="3" spans="2:7" ht="36" x14ac:dyDescent="0.25">
      <c r="B3" s="17" t="s">
        <v>1132</v>
      </c>
    </row>
    <row r="4" spans="2:7" x14ac:dyDescent="0.2">
      <c r="B4" s="18" t="s">
        <v>160</v>
      </c>
      <c r="C4" s="18" t="s">
        <v>1133</v>
      </c>
      <c r="D4" s="19" t="s">
        <v>1134</v>
      </c>
      <c r="E4" s="18" t="s">
        <v>1135</v>
      </c>
      <c r="F4" s="18" t="s">
        <v>1131</v>
      </c>
      <c r="G4" s="18" t="s">
        <v>1136</v>
      </c>
    </row>
    <row r="5" spans="2:7" x14ac:dyDescent="0.25">
      <c r="B5" s="21" t="s">
        <v>445</v>
      </c>
      <c r="C5" s="20" t="s">
        <v>472</v>
      </c>
      <c r="D5" s="22">
        <v>76416</v>
      </c>
      <c r="E5" s="23">
        <v>26523</v>
      </c>
      <c r="F5" s="24" t="s">
        <v>1130</v>
      </c>
      <c r="G5" s="20" t="s">
        <v>1137</v>
      </c>
    </row>
    <row r="6" spans="2:7" x14ac:dyDescent="0.25">
      <c r="B6" s="21" t="s">
        <v>448</v>
      </c>
      <c r="C6" s="20" t="s">
        <v>447</v>
      </c>
      <c r="D6" s="22">
        <v>80000</v>
      </c>
      <c r="E6" s="23">
        <v>40076</v>
      </c>
      <c r="F6" s="24" t="s">
        <v>1138</v>
      </c>
      <c r="G6" s="20" t="s">
        <v>1139</v>
      </c>
    </row>
    <row r="7" spans="2:7" x14ac:dyDescent="0.25">
      <c r="B7" s="21" t="s">
        <v>460</v>
      </c>
      <c r="C7" s="20" t="s">
        <v>459</v>
      </c>
      <c r="D7" s="22">
        <v>73778</v>
      </c>
      <c r="E7" s="23">
        <v>35322</v>
      </c>
      <c r="F7" s="24" t="s">
        <v>1130</v>
      </c>
      <c r="G7" s="20" t="s">
        <v>1140</v>
      </c>
    </row>
    <row r="8" spans="2:7" x14ac:dyDescent="0.25">
      <c r="B8" s="21" t="s">
        <v>469</v>
      </c>
      <c r="C8" s="20" t="s">
        <v>468</v>
      </c>
      <c r="D8" s="22">
        <v>67000</v>
      </c>
      <c r="E8" s="23">
        <v>37514</v>
      </c>
      <c r="F8" s="24" t="s">
        <v>1138</v>
      </c>
      <c r="G8" s="20" t="s">
        <v>1141</v>
      </c>
    </row>
    <row r="9" spans="2:7" x14ac:dyDescent="0.25">
      <c r="B9" s="21" t="s">
        <v>465</v>
      </c>
      <c r="C9" s="20" t="s">
        <v>477</v>
      </c>
      <c r="D9" s="22">
        <v>66000</v>
      </c>
      <c r="E9" s="23">
        <v>35015</v>
      </c>
      <c r="F9" s="24" t="s">
        <v>1142</v>
      </c>
      <c r="G9" s="20" t="s">
        <v>1143</v>
      </c>
    </row>
    <row r="10" spans="2:7" x14ac:dyDescent="0.25">
      <c r="B10" s="21" t="s">
        <v>1144</v>
      </c>
      <c r="C10" s="20" t="s">
        <v>442</v>
      </c>
      <c r="D10" s="22">
        <v>67264</v>
      </c>
      <c r="E10" s="23">
        <v>34929</v>
      </c>
      <c r="F10" s="24" t="s">
        <v>1130</v>
      </c>
      <c r="G10" s="20" t="s">
        <v>1145</v>
      </c>
    </row>
    <row r="11" spans="2:7" x14ac:dyDescent="0.25">
      <c r="B11" s="21" t="s">
        <v>1146</v>
      </c>
      <c r="C11" s="20" t="s">
        <v>475</v>
      </c>
      <c r="D11" s="22">
        <v>79000</v>
      </c>
      <c r="E11" s="23">
        <v>35687</v>
      </c>
      <c r="F11" s="24" t="s">
        <v>1130</v>
      </c>
      <c r="G11" s="20" t="s">
        <v>1147</v>
      </c>
    </row>
    <row r="12" spans="2:7" x14ac:dyDescent="0.25">
      <c r="B12" s="21" t="s">
        <v>436</v>
      </c>
      <c r="C12" s="20" t="s">
        <v>435</v>
      </c>
      <c r="D12" s="22">
        <v>68000</v>
      </c>
      <c r="E12" s="23">
        <v>36415</v>
      </c>
      <c r="F12" s="24" t="s">
        <v>1130</v>
      </c>
      <c r="G12" s="20" t="s">
        <v>1148</v>
      </c>
    </row>
    <row r="13" spans="2:7" x14ac:dyDescent="0.25">
      <c r="B13" s="21" t="s">
        <v>453</v>
      </c>
      <c r="C13" s="20" t="s">
        <v>476</v>
      </c>
      <c r="D13" s="22">
        <v>65000</v>
      </c>
      <c r="E13" s="23">
        <v>37521</v>
      </c>
      <c r="F13" s="24" t="s">
        <v>1138</v>
      </c>
      <c r="G13" s="20" t="s">
        <v>1149</v>
      </c>
    </row>
    <row r="14" spans="2:7" x14ac:dyDescent="0.25">
      <c r="B14" s="21" t="s">
        <v>458</v>
      </c>
      <c r="C14" s="20" t="s">
        <v>457</v>
      </c>
      <c r="D14" s="22">
        <v>71250</v>
      </c>
      <c r="E14" s="23">
        <v>33853</v>
      </c>
      <c r="F14" s="24" t="s">
        <v>1138</v>
      </c>
      <c r="G14" s="20" t="s">
        <v>1150</v>
      </c>
    </row>
    <row r="15" spans="2:7" x14ac:dyDescent="0.25">
      <c r="B15" s="21" t="s">
        <v>429</v>
      </c>
      <c r="C15" s="20" t="s">
        <v>428</v>
      </c>
      <c r="D15" s="22">
        <v>68756</v>
      </c>
      <c r="E15" s="23">
        <v>37508</v>
      </c>
      <c r="F15" s="24" t="s">
        <v>1142</v>
      </c>
      <c r="G15" s="20" t="s">
        <v>1151</v>
      </c>
    </row>
    <row r="16" spans="2:7" x14ac:dyDescent="0.25">
      <c r="B16" s="21" t="s">
        <v>438</v>
      </c>
      <c r="C16" s="20" t="s">
        <v>437</v>
      </c>
      <c r="D16" s="22">
        <v>65500</v>
      </c>
      <c r="E16" s="23">
        <v>37171</v>
      </c>
      <c r="F16" s="24" t="s">
        <v>1130</v>
      </c>
      <c r="G16" s="20" t="s">
        <v>1152</v>
      </c>
    </row>
    <row r="17" spans="2:7" x14ac:dyDescent="0.25">
      <c r="B17" s="21" t="s">
        <v>455</v>
      </c>
      <c r="C17" s="20" t="s">
        <v>454</v>
      </c>
      <c r="D17" s="22">
        <v>80735</v>
      </c>
      <c r="E17" s="23">
        <v>21092</v>
      </c>
      <c r="F17" s="24" t="s">
        <v>1130</v>
      </c>
      <c r="G17" s="25">
        <v>960000</v>
      </c>
    </row>
    <row r="18" spans="2:7" x14ac:dyDescent="0.25">
      <c r="B18" s="21" t="s">
        <v>467</v>
      </c>
      <c r="C18" s="20" t="s">
        <v>466</v>
      </c>
      <c r="D18" s="22">
        <v>68500</v>
      </c>
      <c r="E18" s="23">
        <v>41896</v>
      </c>
      <c r="F18" s="24" t="s">
        <v>1130</v>
      </c>
      <c r="G18" s="20" t="s">
        <v>1139</v>
      </c>
    </row>
    <row r="19" spans="2:7" x14ac:dyDescent="0.25">
      <c r="B19" s="21" t="s">
        <v>451</v>
      </c>
      <c r="C19" s="20" t="s">
        <v>450</v>
      </c>
      <c r="D19" s="22">
        <v>69176</v>
      </c>
      <c r="E19" s="23">
        <v>37872</v>
      </c>
      <c r="F19" s="24" t="s">
        <v>1130</v>
      </c>
      <c r="G19" s="20" t="s">
        <v>1153</v>
      </c>
    </row>
    <row r="20" spans="2:7" x14ac:dyDescent="0.25">
      <c r="B20" s="21" t="s">
        <v>443</v>
      </c>
      <c r="C20" s="20" t="s">
        <v>471</v>
      </c>
      <c r="D20" s="22">
        <v>69143</v>
      </c>
      <c r="E20" s="23">
        <v>36415</v>
      </c>
      <c r="F20" s="24" t="s">
        <v>1130</v>
      </c>
      <c r="G20" s="20" t="s">
        <v>1148</v>
      </c>
    </row>
    <row r="21" spans="2:7" x14ac:dyDescent="0.25">
      <c r="B21" s="21" t="s">
        <v>441</v>
      </c>
      <c r="C21" s="20" t="s">
        <v>470</v>
      </c>
      <c r="D21" s="22">
        <v>63000</v>
      </c>
      <c r="E21" s="23">
        <v>39698</v>
      </c>
      <c r="F21" s="24" t="s">
        <v>1142</v>
      </c>
      <c r="G21" s="20" t="s">
        <v>1154</v>
      </c>
    </row>
    <row r="22" spans="2:7" x14ac:dyDescent="0.25">
      <c r="B22" s="21" t="s">
        <v>432</v>
      </c>
      <c r="C22" s="20" t="s">
        <v>431</v>
      </c>
      <c r="D22" s="22">
        <v>71008</v>
      </c>
      <c r="E22" s="23">
        <v>36044</v>
      </c>
      <c r="F22" s="24" t="s">
        <v>1142</v>
      </c>
      <c r="G22" s="20" t="s">
        <v>1155</v>
      </c>
    </row>
    <row r="23" spans="2:7" x14ac:dyDescent="0.25">
      <c r="B23" s="21" t="s">
        <v>1156</v>
      </c>
      <c r="C23" s="20" t="s">
        <v>1157</v>
      </c>
      <c r="D23" s="22">
        <v>82500</v>
      </c>
      <c r="E23" s="23">
        <v>40433</v>
      </c>
      <c r="F23" s="24" t="s">
        <v>1138</v>
      </c>
      <c r="G23" s="20" t="s">
        <v>1158</v>
      </c>
    </row>
    <row r="24" spans="2:7" x14ac:dyDescent="0.25">
      <c r="B24" s="21" t="s">
        <v>1159</v>
      </c>
      <c r="C24" s="20" t="s">
        <v>456</v>
      </c>
      <c r="D24" s="22">
        <v>52525</v>
      </c>
      <c r="E24" s="23">
        <v>40068</v>
      </c>
      <c r="F24" s="24" t="s">
        <v>1142</v>
      </c>
      <c r="G24" s="20" t="s">
        <v>1160</v>
      </c>
    </row>
    <row r="25" spans="2:7" x14ac:dyDescent="0.25">
      <c r="B25" s="21" t="s">
        <v>440</v>
      </c>
      <c r="C25" s="20" t="s">
        <v>439</v>
      </c>
      <c r="D25" s="22">
        <v>71500</v>
      </c>
      <c r="E25" s="23">
        <v>37507</v>
      </c>
      <c r="F25" s="24" t="s">
        <v>1130</v>
      </c>
      <c r="G25" s="20" t="s">
        <v>1161</v>
      </c>
    </row>
    <row r="26" spans="2:7" x14ac:dyDescent="0.25">
      <c r="B26" s="21" t="s">
        <v>1162</v>
      </c>
      <c r="C26" s="20" t="s">
        <v>473</v>
      </c>
      <c r="D26" s="22">
        <v>53250</v>
      </c>
      <c r="E26" s="23">
        <v>24368</v>
      </c>
      <c r="F26" s="24" t="s">
        <v>1130</v>
      </c>
      <c r="G26" s="20" t="s">
        <v>1163</v>
      </c>
    </row>
    <row r="27" spans="2:7" x14ac:dyDescent="0.25">
      <c r="B27" s="21" t="s">
        <v>434</v>
      </c>
      <c r="C27" s="20" t="s">
        <v>433</v>
      </c>
      <c r="D27" s="22">
        <v>65515</v>
      </c>
      <c r="E27" s="23">
        <v>36779</v>
      </c>
      <c r="F27" s="24" t="s">
        <v>1142</v>
      </c>
      <c r="G27" s="20" t="s">
        <v>1164</v>
      </c>
    </row>
    <row r="28" spans="2:7" x14ac:dyDescent="0.25">
      <c r="B28" s="21" t="s">
        <v>446</v>
      </c>
      <c r="C28" s="20" t="s">
        <v>474</v>
      </c>
      <c r="D28" s="22">
        <v>71500</v>
      </c>
      <c r="E28" s="23">
        <v>24704</v>
      </c>
      <c r="F28" s="24" t="s">
        <v>1130</v>
      </c>
      <c r="G28" s="20" t="s">
        <v>1165</v>
      </c>
    </row>
    <row r="29" spans="2:7" x14ac:dyDescent="0.25">
      <c r="B29" s="21" t="s">
        <v>425</v>
      </c>
      <c r="C29" s="20" t="s">
        <v>424</v>
      </c>
      <c r="D29" s="22">
        <v>73967</v>
      </c>
      <c r="E29" s="23">
        <v>26893</v>
      </c>
      <c r="F29" s="24" t="s">
        <v>1138</v>
      </c>
      <c r="G29" s="20" t="s">
        <v>1166</v>
      </c>
    </row>
    <row r="30" spans="2:7" x14ac:dyDescent="0.25">
      <c r="B30" s="21" t="s">
        <v>463</v>
      </c>
      <c r="C30" s="20" t="s">
        <v>462</v>
      </c>
      <c r="D30" s="22">
        <v>65890</v>
      </c>
      <c r="E30" s="23">
        <v>36058</v>
      </c>
      <c r="F30" s="24" t="s">
        <v>1130</v>
      </c>
      <c r="G30" s="20" t="s">
        <v>1167</v>
      </c>
    </row>
    <row r="31" spans="2:7" x14ac:dyDescent="0.25">
      <c r="B31" s="21" t="s">
        <v>452</v>
      </c>
      <c r="C31" s="20" t="s">
        <v>479</v>
      </c>
      <c r="D31" s="22">
        <v>61500</v>
      </c>
      <c r="E31" s="23">
        <v>37893</v>
      </c>
      <c r="F31" s="24" t="s">
        <v>1130</v>
      </c>
      <c r="G31" s="20" t="s">
        <v>1168</v>
      </c>
    </row>
    <row r="32" spans="2:7" x14ac:dyDescent="0.25">
      <c r="B32" s="21" t="s">
        <v>1169</v>
      </c>
      <c r="C32" s="20" t="s">
        <v>444</v>
      </c>
      <c r="D32" s="22">
        <v>76125</v>
      </c>
      <c r="E32" s="23">
        <v>37144</v>
      </c>
      <c r="F32" s="24" t="s">
        <v>1130</v>
      </c>
      <c r="G32" s="20" t="s">
        <v>1170</v>
      </c>
    </row>
    <row r="33" spans="2:7" x14ac:dyDescent="0.25">
      <c r="B33" s="21" t="s">
        <v>427</v>
      </c>
      <c r="C33" s="20" t="s">
        <v>426</v>
      </c>
      <c r="D33" s="22">
        <v>75540</v>
      </c>
      <c r="E33" s="23">
        <v>32005</v>
      </c>
      <c r="F33" s="24" t="s">
        <v>1130</v>
      </c>
      <c r="G33" s="20" t="s">
        <v>1171</v>
      </c>
    </row>
    <row r="34" spans="2:7" x14ac:dyDescent="0.25">
      <c r="B34" s="21" t="s">
        <v>1172</v>
      </c>
      <c r="C34" s="20" t="s">
        <v>461</v>
      </c>
      <c r="D34" s="22">
        <v>76468</v>
      </c>
      <c r="E34" s="23">
        <v>27665</v>
      </c>
      <c r="F34" s="24" t="s">
        <v>1138</v>
      </c>
      <c r="G34" s="20" t="s">
        <v>1145</v>
      </c>
    </row>
    <row r="35" spans="2:7" x14ac:dyDescent="0.25">
      <c r="B35" s="21" t="s">
        <v>464</v>
      </c>
      <c r="C35" s="20" t="s">
        <v>478</v>
      </c>
      <c r="D35" s="22">
        <v>63400</v>
      </c>
      <c r="E35" s="23">
        <v>38970</v>
      </c>
      <c r="F35" s="24" t="s">
        <v>1130</v>
      </c>
      <c r="G35" s="20" t="s">
        <v>1173</v>
      </c>
    </row>
    <row r="36" spans="2:7" ht="18.75" x14ac:dyDescent="0.25">
      <c r="B36" s="16" t="s">
        <v>1174</v>
      </c>
    </row>
  </sheetData>
  <phoneticPr fontId="3" type="noConversion"/>
  <hyperlinks>
    <hyperlink ref="B5" r:id="rId1" display="http://www.stadiumsofprofootball.com/afc/ArrowheadStadium.htm"/>
    <hyperlink ref="B6" r:id="rId2" display="http://www.stadiumsofprofootball.com/nfc/AT&amp;TStadium.htm"/>
    <hyperlink ref="B7" r:id="rId3" display="http://www.stadiumsofprofootball.com/nfc/BankofAmericaStadium.htm"/>
    <hyperlink ref="B8" r:id="rId4" display="http://www.stadiumsofprofootball.com/nfc/CenturyLinkField.htm"/>
    <hyperlink ref="B9" r:id="rId5" display="http://www.stadiumsofprofootball.com/nfc/EdwardJonesDome.htm"/>
    <hyperlink ref="B10" r:id="rId6" display="http://www.stadiumsofprofootball.com/afc/EverBankField.htm"/>
    <hyperlink ref="B11" r:id="rId7" display="http://www.stadiumsofprofootball.com/nfc/FedExField.htm"/>
    <hyperlink ref="B12" r:id="rId8" display="http://www.stadiumsofprofootball.com/afc/ClevelandStadium.htm"/>
    <hyperlink ref="B13" r:id="rId9" display="http://www.stadiumsofprofootball.com/nfc/FordField.htm"/>
    <hyperlink ref="B14" r:id="rId10" display="http://www.stadiumsofprofootball.com/nfc/GeorgiaDome.htm"/>
    <hyperlink ref="B15" r:id="rId11" display="http://www.stadiumsofprofootball.com/afc/GilletteStadium.htm"/>
    <hyperlink ref="B16" r:id="rId12" display="http://www.stadiumsofprofootball.com/afc/HeinzField.htm"/>
    <hyperlink ref="B17" r:id="rId13" display="http://www.stadiumsofprofootball.com/nfc/LambeauField.htm"/>
    <hyperlink ref="B18" r:id="rId14" display="http://www.stadiumsofprofootball.com/nfc/LincolnFinancialField.htm"/>
    <hyperlink ref="B19" r:id="rId15" display="http://www.stadiumsofprofootball.com/nfc/LincolnFinancialField.htm"/>
    <hyperlink ref="B20" r:id="rId16" display="http://www.stadiumsofprofootball.com/afc/LPField.htm"/>
    <hyperlink ref="B21" r:id="rId17" display="http://www.stadiumsofprofootball.com/afc/LucasOilStadium.htm"/>
    <hyperlink ref="B22" r:id="rId18" display="http://www.stadiumsofprofootball.com/afc/M&amp;TBankStadium.htm"/>
    <hyperlink ref="B23" r:id="rId19" display="http://www.stadiumsofprofootball.com/nfc/MetLifeStadium.htm"/>
    <hyperlink ref="B24" r:id="rId20" display="http://www.stadiumsofprofootball.com/nfc/TCFBankStadium.htm"/>
    <hyperlink ref="B25" r:id="rId21" display="http://www.stadiumsofprofootball.com/afc/NRGStadium.htm"/>
    <hyperlink ref="B26" r:id="rId22" display="http://www.stadiumsofprofootball.com/afc/OverstockColiseum.htm"/>
    <hyperlink ref="B27" r:id="rId23" display="http://www.stadiumsofprofootball.com/afc/PaulBrownStadium.htm"/>
    <hyperlink ref="B28" r:id="rId24" display="http://www.stadiumsofprofootball.com/afc/QualcommStadium.htm"/>
    <hyperlink ref="B29" r:id="rId25" display="http://www.stadiumsofprofootball.com/afc/RalphWilsonStadium.htm"/>
    <hyperlink ref="B30" r:id="rId26" display="http://www.stadiumsofprofootball.com/nfc/RaymondJamesStadium.htm"/>
    <hyperlink ref="B31" r:id="rId27" display="http://www.stadiumsofprofootball.com/nfc/SoldierField.htm"/>
    <hyperlink ref="B32" r:id="rId28" display="http://www.stadiumsofprofootball.com/afc/SportsAuthorityField.htm"/>
    <hyperlink ref="B33" r:id="rId29" display="http://www.stadiumsofprofootball.com/afc/SunLifeStadium.htm"/>
    <hyperlink ref="B34" r:id="rId30" display="http://www.stadiumsofprofootball.com/nfc/Superdome.htm"/>
    <hyperlink ref="B35" r:id="rId31" display="http://www.stadiumsofprofootball.com/nfc/UniversityofPhoenixStadium.htm"/>
  </hyperlinks>
  <pageMargins left="0.7" right="0.7" top="0.75" bottom="0.75" header="0.3" footer="0.3"/>
  <pageSetup paperSize="9" orientation="portrait"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B3:H140"/>
  <sheetViews>
    <sheetView tabSelected="1" topLeftCell="A134" workbookViewId="0">
      <selection activeCell="I150" sqref="I150"/>
    </sheetView>
  </sheetViews>
  <sheetFormatPr defaultRowHeight="16.5" x14ac:dyDescent="0.25"/>
  <cols>
    <col min="4" max="4" width="17.125" customWidth="1"/>
  </cols>
  <sheetData>
    <row r="3" spans="2:8" x14ac:dyDescent="0.25">
      <c r="B3">
        <v>1</v>
      </c>
      <c r="C3" t="s">
        <v>1209</v>
      </c>
      <c r="D3" s="26">
        <v>41782</v>
      </c>
      <c r="F3" t="s">
        <v>1211</v>
      </c>
      <c r="H3" t="str">
        <f>"INTO G_FORCE_MOUTHGUARD VALUES("&amp;B3&amp;",'"&amp;C3&amp;"',TO_DATE('"&amp;TEXT(D3,"YYYY MM DD")&amp;"','YYYY,MM,DD'),'"&amp;F3&amp;"')"</f>
        <v>INTO G_FORCE_MOUTHGUARD VALUES(1,'Jobtrak',TO_DATE('2014 05 23','YYYY,MM,DD'),'NO')</v>
      </c>
    </row>
    <row r="4" spans="2:8" x14ac:dyDescent="0.25">
      <c r="B4">
        <v>2</v>
      </c>
      <c r="C4" t="s">
        <v>1209</v>
      </c>
      <c r="D4" s="26">
        <v>41782</v>
      </c>
      <c r="F4" t="s">
        <v>1212</v>
      </c>
      <c r="H4" t="str">
        <f t="shared" ref="H4:H67" si="0">"INTO G_FORCE_MOUTHGUARD VALUES("&amp;B4&amp;",'"&amp;C4&amp;"',TO_DATE('"&amp;TEXT(D4,"YYYY MM DD")&amp;"','YYYY,MM,DD'),'"&amp;F4&amp;"')"</f>
        <v>INTO G_FORCE_MOUTHGUARD VALUES(2,'Jobtrak',TO_DATE('2014 05 23','YYYY,MM,DD'),'NO')</v>
      </c>
    </row>
    <row r="5" spans="2:8" x14ac:dyDescent="0.25">
      <c r="B5">
        <v>3</v>
      </c>
      <c r="C5" t="s">
        <v>1209</v>
      </c>
      <c r="D5" s="26">
        <v>41782</v>
      </c>
      <c r="F5" t="s">
        <v>1211</v>
      </c>
      <c r="H5" t="str">
        <f t="shared" si="0"/>
        <v>INTO G_FORCE_MOUTHGUARD VALUES(3,'Jobtrak',TO_DATE('2014 05 23','YYYY,MM,DD'),'NO')</v>
      </c>
    </row>
    <row r="6" spans="2:8" x14ac:dyDescent="0.25">
      <c r="B6">
        <v>4</v>
      </c>
      <c r="C6" t="s">
        <v>1209</v>
      </c>
      <c r="D6" s="26">
        <v>41782</v>
      </c>
      <c r="F6" t="s">
        <v>1212</v>
      </c>
      <c r="H6" t="str">
        <f t="shared" si="0"/>
        <v>INTO G_FORCE_MOUTHGUARD VALUES(4,'Jobtrak',TO_DATE('2014 05 23','YYYY,MM,DD'),'NO')</v>
      </c>
    </row>
    <row r="7" spans="2:8" x14ac:dyDescent="0.25">
      <c r="B7">
        <v>5</v>
      </c>
      <c r="C7" t="s">
        <v>1209</v>
      </c>
      <c r="D7" s="26">
        <v>41782</v>
      </c>
      <c r="F7" t="s">
        <v>1211</v>
      </c>
      <c r="H7" t="str">
        <f t="shared" si="0"/>
        <v>INTO G_FORCE_MOUTHGUARD VALUES(5,'Jobtrak',TO_DATE('2014 05 23','YYYY,MM,DD'),'NO')</v>
      </c>
    </row>
    <row r="8" spans="2:8" x14ac:dyDescent="0.25">
      <c r="B8">
        <v>6</v>
      </c>
      <c r="C8" t="s">
        <v>1209</v>
      </c>
      <c r="D8" s="26">
        <v>41782</v>
      </c>
      <c r="F8" t="s">
        <v>1212</v>
      </c>
      <c r="H8" t="str">
        <f t="shared" si="0"/>
        <v>INTO G_FORCE_MOUTHGUARD VALUES(6,'Jobtrak',TO_DATE('2014 05 23','YYYY,MM,DD'),'NO')</v>
      </c>
    </row>
    <row r="9" spans="2:8" x14ac:dyDescent="0.25">
      <c r="B9">
        <v>7</v>
      </c>
      <c r="C9" t="s">
        <v>1209</v>
      </c>
      <c r="D9" s="26">
        <v>41782</v>
      </c>
      <c r="F9" t="s">
        <v>1211</v>
      </c>
      <c r="H9" t="str">
        <f t="shared" si="0"/>
        <v>INTO G_FORCE_MOUTHGUARD VALUES(7,'Jobtrak',TO_DATE('2014 05 23','YYYY,MM,DD'),'NO')</v>
      </c>
    </row>
    <row r="10" spans="2:8" x14ac:dyDescent="0.25">
      <c r="B10">
        <v>8</v>
      </c>
      <c r="C10" t="s">
        <v>1209</v>
      </c>
      <c r="D10" s="26">
        <v>41782</v>
      </c>
      <c r="F10" t="s">
        <v>1212</v>
      </c>
      <c r="H10" t="str">
        <f t="shared" si="0"/>
        <v>INTO G_FORCE_MOUTHGUARD VALUES(8,'Jobtrak',TO_DATE('2014 05 23','YYYY,MM,DD'),'NO')</v>
      </c>
    </row>
    <row r="11" spans="2:8" x14ac:dyDescent="0.25">
      <c r="B11">
        <v>9</v>
      </c>
      <c r="C11" t="s">
        <v>1209</v>
      </c>
      <c r="D11" s="26">
        <v>41782</v>
      </c>
      <c r="F11" t="s">
        <v>1211</v>
      </c>
      <c r="H11" t="str">
        <f t="shared" si="0"/>
        <v>INTO G_FORCE_MOUTHGUARD VALUES(9,'Jobtrak',TO_DATE('2014 05 23','YYYY,MM,DD'),'NO')</v>
      </c>
    </row>
    <row r="12" spans="2:8" x14ac:dyDescent="0.25">
      <c r="B12">
        <v>10</v>
      </c>
      <c r="C12" t="s">
        <v>1209</v>
      </c>
      <c r="D12" s="26">
        <v>41782</v>
      </c>
      <c r="F12" t="s">
        <v>1212</v>
      </c>
      <c r="H12" t="str">
        <f t="shared" si="0"/>
        <v>INTO G_FORCE_MOUTHGUARD VALUES(10,'Jobtrak',TO_DATE('2014 05 23','YYYY,MM,DD'),'NO')</v>
      </c>
    </row>
    <row r="13" spans="2:8" x14ac:dyDescent="0.25">
      <c r="B13">
        <v>11</v>
      </c>
      <c r="C13" t="s">
        <v>1209</v>
      </c>
      <c r="D13" s="26">
        <v>41782</v>
      </c>
      <c r="F13" t="s">
        <v>1211</v>
      </c>
      <c r="H13" t="str">
        <f t="shared" si="0"/>
        <v>INTO G_FORCE_MOUTHGUARD VALUES(11,'Jobtrak',TO_DATE('2014 05 23','YYYY,MM,DD'),'NO')</v>
      </c>
    </row>
    <row r="14" spans="2:8" x14ac:dyDescent="0.25">
      <c r="B14">
        <v>12</v>
      </c>
      <c r="C14" t="s">
        <v>1209</v>
      </c>
      <c r="D14" s="26">
        <v>41782</v>
      </c>
      <c r="F14" t="s">
        <v>1212</v>
      </c>
      <c r="H14" t="str">
        <f t="shared" si="0"/>
        <v>INTO G_FORCE_MOUTHGUARD VALUES(12,'Jobtrak',TO_DATE('2014 05 23','YYYY,MM,DD'),'NO')</v>
      </c>
    </row>
    <row r="15" spans="2:8" x14ac:dyDescent="0.25">
      <c r="B15">
        <v>13</v>
      </c>
      <c r="C15" t="s">
        <v>1209</v>
      </c>
      <c r="D15" s="26">
        <v>41782</v>
      </c>
      <c r="F15" t="s">
        <v>1211</v>
      </c>
      <c r="H15" t="str">
        <f t="shared" si="0"/>
        <v>INTO G_FORCE_MOUTHGUARD VALUES(13,'Jobtrak',TO_DATE('2014 05 23','YYYY,MM,DD'),'NO')</v>
      </c>
    </row>
    <row r="16" spans="2:8" x14ac:dyDescent="0.25">
      <c r="B16">
        <v>14</v>
      </c>
      <c r="C16" t="s">
        <v>1209</v>
      </c>
      <c r="D16" s="26">
        <v>41782</v>
      </c>
      <c r="F16" t="s">
        <v>1212</v>
      </c>
      <c r="H16" t="str">
        <f t="shared" si="0"/>
        <v>INTO G_FORCE_MOUTHGUARD VALUES(14,'Jobtrak',TO_DATE('2014 05 23','YYYY,MM,DD'),'NO')</v>
      </c>
    </row>
    <row r="17" spans="2:8" x14ac:dyDescent="0.25">
      <c r="B17">
        <v>15</v>
      </c>
      <c r="C17" t="s">
        <v>1209</v>
      </c>
      <c r="D17" s="26">
        <v>41782</v>
      </c>
      <c r="F17" t="s">
        <v>1211</v>
      </c>
      <c r="H17" t="str">
        <f t="shared" si="0"/>
        <v>INTO G_FORCE_MOUTHGUARD VALUES(15,'Jobtrak',TO_DATE('2014 05 23','YYYY,MM,DD'),'NO')</v>
      </c>
    </row>
    <row r="18" spans="2:8" x14ac:dyDescent="0.25">
      <c r="B18">
        <v>16</v>
      </c>
      <c r="C18" t="s">
        <v>1209</v>
      </c>
      <c r="D18" s="26">
        <v>41782</v>
      </c>
      <c r="F18" t="s">
        <v>1212</v>
      </c>
      <c r="H18" t="str">
        <f t="shared" si="0"/>
        <v>INTO G_FORCE_MOUTHGUARD VALUES(16,'Jobtrak',TO_DATE('2014 05 23','YYYY,MM,DD'),'NO')</v>
      </c>
    </row>
    <row r="19" spans="2:8" x14ac:dyDescent="0.25">
      <c r="B19">
        <v>17</v>
      </c>
      <c r="C19" t="s">
        <v>1209</v>
      </c>
      <c r="D19" s="26">
        <v>41782</v>
      </c>
      <c r="F19" t="s">
        <v>1211</v>
      </c>
      <c r="H19" t="str">
        <f t="shared" si="0"/>
        <v>INTO G_FORCE_MOUTHGUARD VALUES(17,'Jobtrak',TO_DATE('2014 05 23','YYYY,MM,DD'),'NO')</v>
      </c>
    </row>
    <row r="20" spans="2:8" x14ac:dyDescent="0.25">
      <c r="B20">
        <v>18</v>
      </c>
      <c r="C20" t="s">
        <v>1209</v>
      </c>
      <c r="D20" s="26">
        <v>41782</v>
      </c>
      <c r="F20" t="s">
        <v>1212</v>
      </c>
      <c r="H20" t="str">
        <f t="shared" si="0"/>
        <v>INTO G_FORCE_MOUTHGUARD VALUES(18,'Jobtrak',TO_DATE('2014 05 23','YYYY,MM,DD'),'NO')</v>
      </c>
    </row>
    <row r="21" spans="2:8" x14ac:dyDescent="0.25">
      <c r="B21">
        <v>19</v>
      </c>
      <c r="C21" t="s">
        <v>1209</v>
      </c>
      <c r="D21" s="26">
        <v>41782</v>
      </c>
      <c r="F21" t="s">
        <v>1211</v>
      </c>
      <c r="H21" t="str">
        <f t="shared" si="0"/>
        <v>INTO G_FORCE_MOUTHGUARD VALUES(19,'Jobtrak',TO_DATE('2014 05 23','YYYY,MM,DD'),'NO')</v>
      </c>
    </row>
    <row r="22" spans="2:8" x14ac:dyDescent="0.25">
      <c r="B22">
        <v>20</v>
      </c>
      <c r="C22" t="s">
        <v>1209</v>
      </c>
      <c r="D22" s="26">
        <v>41782</v>
      </c>
      <c r="F22" t="s">
        <v>1212</v>
      </c>
      <c r="H22" t="str">
        <f t="shared" si="0"/>
        <v>INTO G_FORCE_MOUTHGUARD VALUES(20,'Jobtrak',TO_DATE('2014 05 23','YYYY,MM,DD'),'NO')</v>
      </c>
    </row>
    <row r="23" spans="2:8" x14ac:dyDescent="0.25">
      <c r="B23">
        <v>21</v>
      </c>
      <c r="C23" t="s">
        <v>1209</v>
      </c>
      <c r="D23" s="26">
        <v>41782</v>
      </c>
      <c r="F23" t="s">
        <v>1211</v>
      </c>
      <c r="H23" t="str">
        <f t="shared" si="0"/>
        <v>INTO G_FORCE_MOUTHGUARD VALUES(21,'Jobtrak',TO_DATE('2014 05 23','YYYY,MM,DD'),'NO')</v>
      </c>
    </row>
    <row r="24" spans="2:8" x14ac:dyDescent="0.25">
      <c r="B24">
        <v>22</v>
      </c>
      <c r="C24" t="s">
        <v>1209</v>
      </c>
      <c r="D24" s="26">
        <v>41782</v>
      </c>
      <c r="F24" t="s">
        <v>1212</v>
      </c>
      <c r="H24" t="str">
        <f t="shared" si="0"/>
        <v>INTO G_FORCE_MOUTHGUARD VALUES(22,'Jobtrak',TO_DATE('2014 05 23','YYYY,MM,DD'),'NO')</v>
      </c>
    </row>
    <row r="25" spans="2:8" x14ac:dyDescent="0.25">
      <c r="B25">
        <v>23</v>
      </c>
      <c r="C25" t="s">
        <v>1209</v>
      </c>
      <c r="D25" s="26">
        <v>41782</v>
      </c>
      <c r="F25" t="s">
        <v>1211</v>
      </c>
      <c r="H25" t="str">
        <f t="shared" si="0"/>
        <v>INTO G_FORCE_MOUTHGUARD VALUES(23,'Jobtrak',TO_DATE('2014 05 23','YYYY,MM,DD'),'NO')</v>
      </c>
    </row>
    <row r="26" spans="2:8" x14ac:dyDescent="0.25">
      <c r="B26">
        <v>24</v>
      </c>
      <c r="C26" t="s">
        <v>1209</v>
      </c>
      <c r="D26" s="26">
        <v>41782</v>
      </c>
      <c r="F26" t="s">
        <v>1212</v>
      </c>
      <c r="H26" t="str">
        <f t="shared" si="0"/>
        <v>INTO G_FORCE_MOUTHGUARD VALUES(24,'Jobtrak',TO_DATE('2014 05 23','YYYY,MM,DD'),'NO')</v>
      </c>
    </row>
    <row r="27" spans="2:8" x14ac:dyDescent="0.25">
      <c r="B27">
        <v>25</v>
      </c>
      <c r="C27" t="s">
        <v>1209</v>
      </c>
      <c r="D27" s="26">
        <v>41782</v>
      </c>
      <c r="F27" t="s">
        <v>1211</v>
      </c>
      <c r="H27" t="str">
        <f t="shared" si="0"/>
        <v>INTO G_FORCE_MOUTHGUARD VALUES(25,'Jobtrak',TO_DATE('2014 05 23','YYYY,MM,DD'),'NO')</v>
      </c>
    </row>
    <row r="28" spans="2:8" x14ac:dyDescent="0.25">
      <c r="B28">
        <v>26</v>
      </c>
      <c r="C28" t="s">
        <v>1209</v>
      </c>
      <c r="D28" s="26">
        <v>41782</v>
      </c>
      <c r="F28" t="s">
        <v>1212</v>
      </c>
      <c r="H28" t="str">
        <f t="shared" si="0"/>
        <v>INTO G_FORCE_MOUTHGUARD VALUES(26,'Jobtrak',TO_DATE('2014 05 23','YYYY,MM,DD'),'NO')</v>
      </c>
    </row>
    <row r="29" spans="2:8" x14ac:dyDescent="0.25">
      <c r="B29">
        <v>27</v>
      </c>
      <c r="C29" t="s">
        <v>1209</v>
      </c>
      <c r="D29" s="26">
        <v>41782</v>
      </c>
      <c r="F29" t="s">
        <v>1211</v>
      </c>
      <c r="H29" t="str">
        <f t="shared" si="0"/>
        <v>INTO G_FORCE_MOUTHGUARD VALUES(27,'Jobtrak',TO_DATE('2014 05 23','YYYY,MM,DD'),'NO')</v>
      </c>
    </row>
    <row r="30" spans="2:8" x14ac:dyDescent="0.25">
      <c r="B30">
        <v>28</v>
      </c>
      <c r="C30" t="s">
        <v>1209</v>
      </c>
      <c r="D30" s="26">
        <v>41782</v>
      </c>
      <c r="F30" t="s">
        <v>1212</v>
      </c>
      <c r="H30" t="str">
        <f t="shared" si="0"/>
        <v>INTO G_FORCE_MOUTHGUARD VALUES(28,'Jobtrak',TO_DATE('2014 05 23','YYYY,MM,DD'),'NO')</v>
      </c>
    </row>
    <row r="31" spans="2:8" x14ac:dyDescent="0.25">
      <c r="B31">
        <v>29</v>
      </c>
      <c r="C31" t="s">
        <v>1209</v>
      </c>
      <c r="D31" s="26">
        <v>41782</v>
      </c>
      <c r="F31" t="s">
        <v>1211</v>
      </c>
      <c r="H31" t="str">
        <f t="shared" si="0"/>
        <v>INTO G_FORCE_MOUTHGUARD VALUES(29,'Jobtrak',TO_DATE('2014 05 23','YYYY,MM,DD'),'NO')</v>
      </c>
    </row>
    <row r="32" spans="2:8" x14ac:dyDescent="0.25">
      <c r="B32">
        <v>30</v>
      </c>
      <c r="C32" t="s">
        <v>1209</v>
      </c>
      <c r="D32" s="26">
        <v>41782</v>
      </c>
      <c r="F32" t="s">
        <v>1212</v>
      </c>
      <c r="H32" t="str">
        <f t="shared" si="0"/>
        <v>INTO G_FORCE_MOUTHGUARD VALUES(30,'Jobtrak',TO_DATE('2014 05 23','YYYY,MM,DD'),'NO')</v>
      </c>
    </row>
    <row r="33" spans="2:8" x14ac:dyDescent="0.25">
      <c r="B33">
        <v>31</v>
      </c>
      <c r="C33" t="s">
        <v>1209</v>
      </c>
      <c r="D33" s="26">
        <v>41782</v>
      </c>
      <c r="F33" t="s">
        <v>1211</v>
      </c>
      <c r="H33" t="str">
        <f t="shared" si="0"/>
        <v>INTO G_FORCE_MOUTHGUARD VALUES(31,'Jobtrak',TO_DATE('2014 05 23','YYYY,MM,DD'),'NO')</v>
      </c>
    </row>
    <row r="34" spans="2:8" x14ac:dyDescent="0.25">
      <c r="B34">
        <v>32</v>
      </c>
      <c r="C34" t="s">
        <v>1209</v>
      </c>
      <c r="D34" s="26">
        <v>41782</v>
      </c>
      <c r="F34" t="s">
        <v>1212</v>
      </c>
      <c r="H34" t="str">
        <f t="shared" si="0"/>
        <v>INTO G_FORCE_MOUTHGUARD VALUES(32,'Jobtrak',TO_DATE('2014 05 23','YYYY,MM,DD'),'NO')</v>
      </c>
    </row>
    <row r="35" spans="2:8" x14ac:dyDescent="0.25">
      <c r="B35">
        <v>33</v>
      </c>
      <c r="C35" t="s">
        <v>1209</v>
      </c>
      <c r="D35" s="26">
        <v>41782</v>
      </c>
      <c r="F35" t="s">
        <v>1211</v>
      </c>
      <c r="H35" t="str">
        <f t="shared" si="0"/>
        <v>INTO G_FORCE_MOUTHGUARD VALUES(33,'Jobtrak',TO_DATE('2014 05 23','YYYY,MM,DD'),'NO')</v>
      </c>
    </row>
    <row r="36" spans="2:8" x14ac:dyDescent="0.25">
      <c r="B36">
        <v>34</v>
      </c>
      <c r="C36" t="s">
        <v>1209</v>
      </c>
      <c r="D36" s="26">
        <v>41782</v>
      </c>
      <c r="F36" t="s">
        <v>1212</v>
      </c>
      <c r="H36" t="str">
        <f t="shared" si="0"/>
        <v>INTO G_FORCE_MOUTHGUARD VALUES(34,'Jobtrak',TO_DATE('2014 05 23','YYYY,MM,DD'),'NO')</v>
      </c>
    </row>
    <row r="37" spans="2:8" x14ac:dyDescent="0.25">
      <c r="B37">
        <v>35</v>
      </c>
      <c r="C37" t="s">
        <v>1209</v>
      </c>
      <c r="D37" s="26">
        <v>41782</v>
      </c>
      <c r="F37" t="s">
        <v>1211</v>
      </c>
      <c r="H37" t="str">
        <f t="shared" si="0"/>
        <v>INTO G_FORCE_MOUTHGUARD VALUES(35,'Jobtrak',TO_DATE('2014 05 23','YYYY,MM,DD'),'NO')</v>
      </c>
    </row>
    <row r="38" spans="2:8" x14ac:dyDescent="0.25">
      <c r="B38">
        <v>36</v>
      </c>
      <c r="C38" t="s">
        <v>1209</v>
      </c>
      <c r="D38" s="26">
        <v>41782</v>
      </c>
      <c r="F38" t="s">
        <v>1212</v>
      </c>
      <c r="H38" t="str">
        <f t="shared" si="0"/>
        <v>INTO G_FORCE_MOUTHGUARD VALUES(36,'Jobtrak',TO_DATE('2014 05 23','YYYY,MM,DD'),'NO')</v>
      </c>
    </row>
    <row r="39" spans="2:8" x14ac:dyDescent="0.25">
      <c r="B39">
        <v>37</v>
      </c>
      <c r="C39" t="s">
        <v>1209</v>
      </c>
      <c r="D39" s="26">
        <v>41782</v>
      </c>
      <c r="F39" t="s">
        <v>1211</v>
      </c>
      <c r="H39" t="str">
        <f t="shared" si="0"/>
        <v>INTO G_FORCE_MOUTHGUARD VALUES(37,'Jobtrak',TO_DATE('2014 05 23','YYYY,MM,DD'),'NO')</v>
      </c>
    </row>
    <row r="40" spans="2:8" x14ac:dyDescent="0.25">
      <c r="B40">
        <v>38</v>
      </c>
      <c r="C40" t="s">
        <v>1209</v>
      </c>
      <c r="D40" s="26">
        <v>41782</v>
      </c>
      <c r="F40" t="s">
        <v>1212</v>
      </c>
      <c r="H40" t="str">
        <f t="shared" si="0"/>
        <v>INTO G_FORCE_MOUTHGUARD VALUES(38,'Jobtrak',TO_DATE('2014 05 23','YYYY,MM,DD'),'NO')</v>
      </c>
    </row>
    <row r="41" spans="2:8" x14ac:dyDescent="0.25">
      <c r="B41">
        <v>39</v>
      </c>
      <c r="C41" t="s">
        <v>1209</v>
      </c>
      <c r="D41" s="26">
        <v>41782</v>
      </c>
      <c r="F41" t="s">
        <v>1211</v>
      </c>
      <c r="H41" t="str">
        <f t="shared" si="0"/>
        <v>INTO G_FORCE_MOUTHGUARD VALUES(39,'Jobtrak',TO_DATE('2014 05 23','YYYY,MM,DD'),'NO')</v>
      </c>
    </row>
    <row r="42" spans="2:8" x14ac:dyDescent="0.25">
      <c r="B42">
        <v>40</v>
      </c>
      <c r="C42" t="s">
        <v>1209</v>
      </c>
      <c r="D42" s="26">
        <v>41782</v>
      </c>
      <c r="F42" t="s">
        <v>1212</v>
      </c>
      <c r="H42" t="str">
        <f t="shared" si="0"/>
        <v>INTO G_FORCE_MOUTHGUARD VALUES(40,'Jobtrak',TO_DATE('2014 05 23','YYYY,MM,DD'),'NO')</v>
      </c>
    </row>
    <row r="43" spans="2:8" x14ac:dyDescent="0.25">
      <c r="B43">
        <v>41</v>
      </c>
      <c r="C43" t="s">
        <v>1209</v>
      </c>
      <c r="D43" s="26">
        <v>41782</v>
      </c>
      <c r="F43" t="s">
        <v>1211</v>
      </c>
      <c r="H43" t="str">
        <f t="shared" si="0"/>
        <v>INTO G_FORCE_MOUTHGUARD VALUES(41,'Jobtrak',TO_DATE('2014 05 23','YYYY,MM,DD'),'NO')</v>
      </c>
    </row>
    <row r="44" spans="2:8" x14ac:dyDescent="0.25">
      <c r="B44">
        <v>42</v>
      </c>
      <c r="C44" t="s">
        <v>1209</v>
      </c>
      <c r="D44" s="26">
        <v>41782</v>
      </c>
      <c r="F44" t="s">
        <v>1212</v>
      </c>
      <c r="H44" t="str">
        <f t="shared" si="0"/>
        <v>INTO G_FORCE_MOUTHGUARD VALUES(42,'Jobtrak',TO_DATE('2014 05 23','YYYY,MM,DD'),'NO')</v>
      </c>
    </row>
    <row r="45" spans="2:8" x14ac:dyDescent="0.25">
      <c r="B45">
        <v>43</v>
      </c>
      <c r="C45" t="s">
        <v>1209</v>
      </c>
      <c r="D45" s="26">
        <v>41782</v>
      </c>
      <c r="F45" t="s">
        <v>1211</v>
      </c>
      <c r="H45" t="str">
        <f t="shared" si="0"/>
        <v>INTO G_FORCE_MOUTHGUARD VALUES(43,'Jobtrak',TO_DATE('2014 05 23','YYYY,MM,DD'),'NO')</v>
      </c>
    </row>
    <row r="46" spans="2:8" x14ac:dyDescent="0.25">
      <c r="B46">
        <v>44</v>
      </c>
      <c r="C46" t="s">
        <v>1209</v>
      </c>
      <c r="D46" s="26">
        <v>41782</v>
      </c>
      <c r="F46" t="s">
        <v>1212</v>
      </c>
      <c r="H46" t="str">
        <f t="shared" si="0"/>
        <v>INTO G_FORCE_MOUTHGUARD VALUES(44,'Jobtrak',TO_DATE('2014 05 23','YYYY,MM,DD'),'NO')</v>
      </c>
    </row>
    <row r="47" spans="2:8" x14ac:dyDescent="0.25">
      <c r="B47">
        <v>45</v>
      </c>
      <c r="C47" t="s">
        <v>1209</v>
      </c>
      <c r="D47" s="26">
        <v>41782</v>
      </c>
      <c r="F47" t="s">
        <v>1211</v>
      </c>
      <c r="H47" t="str">
        <f t="shared" si="0"/>
        <v>INTO G_FORCE_MOUTHGUARD VALUES(45,'Jobtrak',TO_DATE('2014 05 23','YYYY,MM,DD'),'NO')</v>
      </c>
    </row>
    <row r="48" spans="2:8" x14ac:dyDescent="0.25">
      <c r="B48">
        <v>46</v>
      </c>
      <c r="C48" t="s">
        <v>1209</v>
      </c>
      <c r="D48" s="26">
        <v>41782</v>
      </c>
      <c r="F48" t="s">
        <v>1212</v>
      </c>
      <c r="H48" t="str">
        <f t="shared" si="0"/>
        <v>INTO G_FORCE_MOUTHGUARD VALUES(46,'Jobtrak',TO_DATE('2014 05 23','YYYY,MM,DD'),'NO')</v>
      </c>
    </row>
    <row r="49" spans="2:8" x14ac:dyDescent="0.25">
      <c r="B49">
        <v>47</v>
      </c>
      <c r="C49" t="s">
        <v>1209</v>
      </c>
      <c r="D49" s="26">
        <v>41782</v>
      </c>
      <c r="F49" t="s">
        <v>1211</v>
      </c>
      <c r="H49" t="str">
        <f t="shared" si="0"/>
        <v>INTO G_FORCE_MOUTHGUARD VALUES(47,'Jobtrak',TO_DATE('2014 05 23','YYYY,MM,DD'),'NO')</v>
      </c>
    </row>
    <row r="50" spans="2:8" x14ac:dyDescent="0.25">
      <c r="B50">
        <v>48</v>
      </c>
      <c r="C50" t="s">
        <v>1209</v>
      </c>
      <c r="D50" s="26">
        <v>41782</v>
      </c>
      <c r="F50" t="s">
        <v>1212</v>
      </c>
      <c r="H50" t="str">
        <f t="shared" si="0"/>
        <v>INTO G_FORCE_MOUTHGUARD VALUES(48,'Jobtrak',TO_DATE('2014 05 23','YYYY,MM,DD'),'NO')</v>
      </c>
    </row>
    <row r="51" spans="2:8" x14ac:dyDescent="0.25">
      <c r="B51">
        <v>49</v>
      </c>
      <c r="C51" t="s">
        <v>1209</v>
      </c>
      <c r="D51" s="26">
        <v>41782</v>
      </c>
      <c r="F51" t="s">
        <v>1211</v>
      </c>
      <c r="H51" t="str">
        <f t="shared" si="0"/>
        <v>INTO G_FORCE_MOUTHGUARD VALUES(49,'Jobtrak',TO_DATE('2014 05 23','YYYY,MM,DD'),'NO')</v>
      </c>
    </row>
    <row r="52" spans="2:8" x14ac:dyDescent="0.25">
      <c r="B52">
        <v>50</v>
      </c>
      <c r="C52" t="s">
        <v>1209</v>
      </c>
      <c r="D52" s="26">
        <v>41782</v>
      </c>
      <c r="F52" t="s">
        <v>1212</v>
      </c>
      <c r="H52" t="str">
        <f t="shared" si="0"/>
        <v>INTO G_FORCE_MOUTHGUARD VALUES(50,'Jobtrak',TO_DATE('2014 05 23','YYYY,MM,DD'),'NO')</v>
      </c>
    </row>
    <row r="53" spans="2:8" x14ac:dyDescent="0.25">
      <c r="B53">
        <v>51</v>
      </c>
      <c r="C53" t="s">
        <v>1210</v>
      </c>
      <c r="D53" s="26">
        <v>41787</v>
      </c>
      <c r="F53" t="s">
        <v>1211</v>
      </c>
      <c r="H53" t="str">
        <f t="shared" si="0"/>
        <v>INTO G_FORCE_MOUTHGUARD VALUES(51,'Expedata Inc',TO_DATE('2014 05 28','YYYY,MM,DD'),'NO')</v>
      </c>
    </row>
    <row r="54" spans="2:8" x14ac:dyDescent="0.25">
      <c r="B54">
        <v>52</v>
      </c>
      <c r="C54" t="s">
        <v>1210</v>
      </c>
      <c r="D54" s="26">
        <v>41787</v>
      </c>
      <c r="F54" t="s">
        <v>1212</v>
      </c>
      <c r="H54" t="str">
        <f t="shared" si="0"/>
        <v>INTO G_FORCE_MOUTHGUARD VALUES(52,'Expedata Inc',TO_DATE('2014 05 28','YYYY,MM,DD'),'NO')</v>
      </c>
    </row>
    <row r="55" spans="2:8" x14ac:dyDescent="0.25">
      <c r="B55">
        <v>53</v>
      </c>
      <c r="C55" t="s">
        <v>1210</v>
      </c>
      <c r="D55" s="26">
        <v>41787</v>
      </c>
      <c r="F55" t="s">
        <v>1211</v>
      </c>
      <c r="H55" t="str">
        <f t="shared" si="0"/>
        <v>INTO G_FORCE_MOUTHGUARD VALUES(53,'Expedata Inc',TO_DATE('2014 05 28','YYYY,MM,DD'),'NO')</v>
      </c>
    </row>
    <row r="56" spans="2:8" x14ac:dyDescent="0.25">
      <c r="B56">
        <v>54</v>
      </c>
      <c r="C56" t="s">
        <v>1210</v>
      </c>
      <c r="D56" s="26">
        <v>41787</v>
      </c>
      <c r="F56" t="s">
        <v>1212</v>
      </c>
      <c r="H56" t="str">
        <f t="shared" si="0"/>
        <v>INTO G_FORCE_MOUTHGUARD VALUES(54,'Expedata Inc',TO_DATE('2014 05 28','YYYY,MM,DD'),'NO')</v>
      </c>
    </row>
    <row r="57" spans="2:8" x14ac:dyDescent="0.25">
      <c r="B57">
        <v>55</v>
      </c>
      <c r="C57" t="s">
        <v>1210</v>
      </c>
      <c r="D57" s="26">
        <v>41787</v>
      </c>
      <c r="F57" t="s">
        <v>1211</v>
      </c>
      <c r="H57" t="str">
        <f t="shared" si="0"/>
        <v>INTO G_FORCE_MOUTHGUARD VALUES(55,'Expedata Inc',TO_DATE('2014 05 28','YYYY,MM,DD'),'NO')</v>
      </c>
    </row>
    <row r="58" spans="2:8" x14ac:dyDescent="0.25">
      <c r="B58">
        <v>56</v>
      </c>
      <c r="C58" t="s">
        <v>1210</v>
      </c>
      <c r="D58" s="26">
        <v>41787</v>
      </c>
      <c r="F58" t="s">
        <v>1212</v>
      </c>
      <c r="H58" t="str">
        <f t="shared" si="0"/>
        <v>INTO G_FORCE_MOUTHGUARD VALUES(56,'Expedata Inc',TO_DATE('2014 05 28','YYYY,MM,DD'),'NO')</v>
      </c>
    </row>
    <row r="59" spans="2:8" x14ac:dyDescent="0.25">
      <c r="B59">
        <v>57</v>
      </c>
      <c r="C59" t="s">
        <v>1210</v>
      </c>
      <c r="D59" s="26">
        <v>41787</v>
      </c>
      <c r="F59" t="s">
        <v>1211</v>
      </c>
      <c r="H59" t="str">
        <f t="shared" si="0"/>
        <v>INTO G_FORCE_MOUTHGUARD VALUES(57,'Expedata Inc',TO_DATE('2014 05 28','YYYY,MM,DD'),'NO')</v>
      </c>
    </row>
    <row r="60" spans="2:8" x14ac:dyDescent="0.25">
      <c r="B60">
        <v>58</v>
      </c>
      <c r="C60" t="s">
        <v>1210</v>
      </c>
      <c r="D60" s="26">
        <v>41787</v>
      </c>
      <c r="F60" t="s">
        <v>1212</v>
      </c>
      <c r="H60" t="str">
        <f t="shared" si="0"/>
        <v>INTO G_FORCE_MOUTHGUARD VALUES(58,'Expedata Inc',TO_DATE('2014 05 28','YYYY,MM,DD'),'NO')</v>
      </c>
    </row>
    <row r="61" spans="2:8" x14ac:dyDescent="0.25">
      <c r="B61">
        <v>59</v>
      </c>
      <c r="C61" t="s">
        <v>1210</v>
      </c>
      <c r="D61" s="26">
        <v>41787</v>
      </c>
      <c r="F61" t="s">
        <v>1211</v>
      </c>
      <c r="H61" t="str">
        <f t="shared" si="0"/>
        <v>INTO G_FORCE_MOUTHGUARD VALUES(59,'Expedata Inc',TO_DATE('2014 05 28','YYYY,MM,DD'),'NO')</v>
      </c>
    </row>
    <row r="62" spans="2:8" x14ac:dyDescent="0.25">
      <c r="B62">
        <v>60</v>
      </c>
      <c r="C62" t="s">
        <v>1210</v>
      </c>
      <c r="D62" s="26">
        <v>41787</v>
      </c>
      <c r="F62" t="s">
        <v>1212</v>
      </c>
      <c r="H62" t="str">
        <f t="shared" si="0"/>
        <v>INTO G_FORCE_MOUTHGUARD VALUES(60,'Expedata Inc',TO_DATE('2014 05 28','YYYY,MM,DD'),'NO')</v>
      </c>
    </row>
    <row r="63" spans="2:8" x14ac:dyDescent="0.25">
      <c r="B63">
        <v>61</v>
      </c>
      <c r="C63" t="s">
        <v>1210</v>
      </c>
      <c r="D63" s="26">
        <v>41787</v>
      </c>
      <c r="F63" t="s">
        <v>1211</v>
      </c>
      <c r="H63" t="str">
        <f t="shared" si="0"/>
        <v>INTO G_FORCE_MOUTHGUARD VALUES(61,'Expedata Inc',TO_DATE('2014 05 28','YYYY,MM,DD'),'NO')</v>
      </c>
    </row>
    <row r="64" spans="2:8" x14ac:dyDescent="0.25">
      <c r="B64">
        <v>62</v>
      </c>
      <c r="C64" t="s">
        <v>1210</v>
      </c>
      <c r="D64" s="26">
        <v>41787</v>
      </c>
      <c r="F64" t="s">
        <v>1212</v>
      </c>
      <c r="H64" t="str">
        <f t="shared" si="0"/>
        <v>INTO G_FORCE_MOUTHGUARD VALUES(62,'Expedata Inc',TO_DATE('2014 05 28','YYYY,MM,DD'),'NO')</v>
      </c>
    </row>
    <row r="65" spans="2:8" x14ac:dyDescent="0.25">
      <c r="B65">
        <v>63</v>
      </c>
      <c r="C65" t="s">
        <v>1210</v>
      </c>
      <c r="D65" s="26">
        <v>41787</v>
      </c>
      <c r="F65" t="s">
        <v>1211</v>
      </c>
      <c r="H65" t="str">
        <f t="shared" si="0"/>
        <v>INTO G_FORCE_MOUTHGUARD VALUES(63,'Expedata Inc',TO_DATE('2014 05 28','YYYY,MM,DD'),'NO')</v>
      </c>
    </row>
    <row r="66" spans="2:8" x14ac:dyDescent="0.25">
      <c r="B66">
        <v>64</v>
      </c>
      <c r="C66" t="s">
        <v>1210</v>
      </c>
      <c r="D66" s="26">
        <v>41787</v>
      </c>
      <c r="F66" t="s">
        <v>1212</v>
      </c>
      <c r="H66" t="str">
        <f t="shared" si="0"/>
        <v>INTO G_FORCE_MOUTHGUARD VALUES(64,'Expedata Inc',TO_DATE('2014 05 28','YYYY,MM,DD'),'NO')</v>
      </c>
    </row>
    <row r="67" spans="2:8" x14ac:dyDescent="0.25">
      <c r="B67">
        <v>65</v>
      </c>
      <c r="C67" t="s">
        <v>1210</v>
      </c>
      <c r="D67" s="26">
        <v>41787</v>
      </c>
      <c r="F67" t="s">
        <v>1211</v>
      </c>
      <c r="H67" t="str">
        <f t="shared" si="0"/>
        <v>INTO G_FORCE_MOUTHGUARD VALUES(65,'Expedata Inc',TO_DATE('2014 05 28','YYYY,MM,DD'),'NO')</v>
      </c>
    </row>
    <row r="68" spans="2:8" x14ac:dyDescent="0.25">
      <c r="B68">
        <v>66</v>
      </c>
      <c r="C68" t="s">
        <v>1210</v>
      </c>
      <c r="D68" s="26">
        <v>41787</v>
      </c>
      <c r="F68" t="s">
        <v>1212</v>
      </c>
      <c r="H68" t="str">
        <f t="shared" ref="H68:H131" si="1">"INTO G_FORCE_MOUTHGUARD VALUES("&amp;B68&amp;",'"&amp;C68&amp;"',TO_DATE('"&amp;TEXT(D68,"YYYY MM DD")&amp;"','YYYY,MM,DD'),'"&amp;F68&amp;"')"</f>
        <v>INTO G_FORCE_MOUTHGUARD VALUES(66,'Expedata Inc',TO_DATE('2014 05 28','YYYY,MM,DD'),'NO')</v>
      </c>
    </row>
    <row r="69" spans="2:8" x14ac:dyDescent="0.25">
      <c r="B69">
        <v>67</v>
      </c>
      <c r="C69" t="s">
        <v>1210</v>
      </c>
      <c r="D69" s="26">
        <v>41787</v>
      </c>
      <c r="F69" t="s">
        <v>1211</v>
      </c>
      <c r="H69" t="str">
        <f t="shared" si="1"/>
        <v>INTO G_FORCE_MOUTHGUARD VALUES(67,'Expedata Inc',TO_DATE('2014 05 28','YYYY,MM,DD'),'NO')</v>
      </c>
    </row>
    <row r="70" spans="2:8" x14ac:dyDescent="0.25">
      <c r="B70">
        <v>68</v>
      </c>
      <c r="C70" t="s">
        <v>1210</v>
      </c>
      <c r="D70" s="26">
        <v>41787</v>
      </c>
      <c r="F70" t="s">
        <v>1212</v>
      </c>
      <c r="H70" t="str">
        <f t="shared" si="1"/>
        <v>INTO G_FORCE_MOUTHGUARD VALUES(68,'Expedata Inc',TO_DATE('2014 05 28','YYYY,MM,DD'),'NO')</v>
      </c>
    </row>
    <row r="71" spans="2:8" x14ac:dyDescent="0.25">
      <c r="B71">
        <v>69</v>
      </c>
      <c r="C71" t="s">
        <v>1210</v>
      </c>
      <c r="D71" s="26">
        <v>41787</v>
      </c>
      <c r="F71" t="s">
        <v>1211</v>
      </c>
      <c r="H71" t="str">
        <f t="shared" si="1"/>
        <v>INTO G_FORCE_MOUTHGUARD VALUES(69,'Expedata Inc',TO_DATE('2014 05 28','YYYY,MM,DD'),'NO')</v>
      </c>
    </row>
    <row r="72" spans="2:8" x14ac:dyDescent="0.25">
      <c r="B72">
        <v>70</v>
      </c>
      <c r="C72" t="s">
        <v>1210</v>
      </c>
      <c r="D72" s="26">
        <v>41787</v>
      </c>
      <c r="F72" t="s">
        <v>1212</v>
      </c>
      <c r="H72" t="str">
        <f t="shared" si="1"/>
        <v>INTO G_FORCE_MOUTHGUARD VALUES(70,'Expedata Inc',TO_DATE('2014 05 28','YYYY,MM,DD'),'NO')</v>
      </c>
    </row>
    <row r="73" spans="2:8" x14ac:dyDescent="0.25">
      <c r="B73">
        <v>71</v>
      </c>
      <c r="C73" t="s">
        <v>1210</v>
      </c>
      <c r="D73" s="26">
        <v>41787</v>
      </c>
      <c r="F73" t="s">
        <v>1211</v>
      </c>
      <c r="H73" t="str">
        <f t="shared" si="1"/>
        <v>INTO G_FORCE_MOUTHGUARD VALUES(71,'Expedata Inc',TO_DATE('2014 05 28','YYYY,MM,DD'),'NO')</v>
      </c>
    </row>
    <row r="74" spans="2:8" x14ac:dyDescent="0.25">
      <c r="B74">
        <v>72</v>
      </c>
      <c r="C74" t="s">
        <v>1210</v>
      </c>
      <c r="D74" s="26">
        <v>41787</v>
      </c>
      <c r="F74" t="s">
        <v>1212</v>
      </c>
      <c r="H74" t="str">
        <f t="shared" si="1"/>
        <v>INTO G_FORCE_MOUTHGUARD VALUES(72,'Expedata Inc',TO_DATE('2014 05 28','YYYY,MM,DD'),'NO')</v>
      </c>
    </row>
    <row r="75" spans="2:8" x14ac:dyDescent="0.25">
      <c r="B75">
        <v>73</v>
      </c>
      <c r="C75" t="s">
        <v>1210</v>
      </c>
      <c r="D75" s="26">
        <v>41787</v>
      </c>
      <c r="F75" t="s">
        <v>1211</v>
      </c>
      <c r="H75" t="str">
        <f t="shared" si="1"/>
        <v>INTO G_FORCE_MOUTHGUARD VALUES(73,'Expedata Inc',TO_DATE('2014 05 28','YYYY,MM,DD'),'NO')</v>
      </c>
    </row>
    <row r="76" spans="2:8" x14ac:dyDescent="0.25">
      <c r="B76">
        <v>74</v>
      </c>
      <c r="C76" t="s">
        <v>1210</v>
      </c>
      <c r="D76" s="26">
        <v>41787</v>
      </c>
      <c r="F76" t="s">
        <v>1212</v>
      </c>
      <c r="H76" t="str">
        <f t="shared" si="1"/>
        <v>INTO G_FORCE_MOUTHGUARD VALUES(74,'Expedata Inc',TO_DATE('2014 05 28','YYYY,MM,DD'),'NO')</v>
      </c>
    </row>
    <row r="77" spans="2:8" x14ac:dyDescent="0.25">
      <c r="B77">
        <v>75</v>
      </c>
      <c r="C77" t="s">
        <v>1210</v>
      </c>
      <c r="D77" s="26">
        <v>41787</v>
      </c>
      <c r="F77" t="s">
        <v>1211</v>
      </c>
      <c r="H77" t="str">
        <f t="shared" si="1"/>
        <v>INTO G_FORCE_MOUTHGUARD VALUES(75,'Expedata Inc',TO_DATE('2014 05 28','YYYY,MM,DD'),'NO')</v>
      </c>
    </row>
    <row r="78" spans="2:8" x14ac:dyDescent="0.25">
      <c r="B78">
        <v>76</v>
      </c>
      <c r="C78" t="s">
        <v>1210</v>
      </c>
      <c r="D78" s="26">
        <v>41787</v>
      </c>
      <c r="F78" t="s">
        <v>1212</v>
      </c>
      <c r="H78" t="str">
        <f t="shared" si="1"/>
        <v>INTO G_FORCE_MOUTHGUARD VALUES(76,'Expedata Inc',TO_DATE('2014 05 28','YYYY,MM,DD'),'NO')</v>
      </c>
    </row>
    <row r="79" spans="2:8" x14ac:dyDescent="0.25">
      <c r="B79">
        <v>77</v>
      </c>
      <c r="C79" t="s">
        <v>1210</v>
      </c>
      <c r="D79" s="26">
        <v>41787</v>
      </c>
      <c r="F79" t="s">
        <v>1211</v>
      </c>
      <c r="H79" t="str">
        <f t="shared" si="1"/>
        <v>INTO G_FORCE_MOUTHGUARD VALUES(77,'Expedata Inc',TO_DATE('2014 05 28','YYYY,MM,DD'),'NO')</v>
      </c>
    </row>
    <row r="80" spans="2:8" x14ac:dyDescent="0.25">
      <c r="B80">
        <v>78</v>
      </c>
      <c r="C80" t="s">
        <v>1210</v>
      </c>
      <c r="D80" s="26">
        <v>41787</v>
      </c>
      <c r="F80" t="s">
        <v>1212</v>
      </c>
      <c r="H80" t="str">
        <f t="shared" si="1"/>
        <v>INTO G_FORCE_MOUTHGUARD VALUES(78,'Expedata Inc',TO_DATE('2014 05 28','YYYY,MM,DD'),'NO')</v>
      </c>
    </row>
    <row r="81" spans="2:8" x14ac:dyDescent="0.25">
      <c r="B81">
        <v>79</v>
      </c>
      <c r="C81" t="s">
        <v>1210</v>
      </c>
      <c r="D81" s="26">
        <v>41787</v>
      </c>
      <c r="F81" t="s">
        <v>1211</v>
      </c>
      <c r="H81" t="str">
        <f t="shared" si="1"/>
        <v>INTO G_FORCE_MOUTHGUARD VALUES(79,'Expedata Inc',TO_DATE('2014 05 28','YYYY,MM,DD'),'NO')</v>
      </c>
    </row>
    <row r="82" spans="2:8" x14ac:dyDescent="0.25">
      <c r="B82">
        <v>80</v>
      </c>
      <c r="C82" t="s">
        <v>1210</v>
      </c>
      <c r="D82" s="26">
        <v>41787</v>
      </c>
      <c r="F82" t="s">
        <v>1212</v>
      </c>
      <c r="H82" t="str">
        <f t="shared" si="1"/>
        <v>INTO G_FORCE_MOUTHGUARD VALUES(80,'Expedata Inc',TO_DATE('2014 05 28','YYYY,MM,DD'),'NO')</v>
      </c>
    </row>
    <row r="83" spans="2:8" x14ac:dyDescent="0.25">
      <c r="B83">
        <v>81</v>
      </c>
      <c r="C83" t="s">
        <v>1210</v>
      </c>
      <c r="D83" s="26">
        <v>41787</v>
      </c>
      <c r="F83" t="s">
        <v>1211</v>
      </c>
      <c r="H83" t="str">
        <f t="shared" si="1"/>
        <v>INTO G_FORCE_MOUTHGUARD VALUES(81,'Expedata Inc',TO_DATE('2014 05 28','YYYY,MM,DD'),'NO')</v>
      </c>
    </row>
    <row r="84" spans="2:8" x14ac:dyDescent="0.25">
      <c r="B84">
        <v>82</v>
      </c>
      <c r="C84" t="s">
        <v>1210</v>
      </c>
      <c r="D84" s="26">
        <v>41787</v>
      </c>
      <c r="F84" t="s">
        <v>1212</v>
      </c>
      <c r="H84" t="str">
        <f t="shared" si="1"/>
        <v>INTO G_FORCE_MOUTHGUARD VALUES(82,'Expedata Inc',TO_DATE('2014 05 28','YYYY,MM,DD'),'NO')</v>
      </c>
    </row>
    <row r="85" spans="2:8" x14ac:dyDescent="0.25">
      <c r="B85">
        <v>83</v>
      </c>
      <c r="C85" t="s">
        <v>1210</v>
      </c>
      <c r="D85" s="26">
        <v>41787</v>
      </c>
      <c r="F85" t="s">
        <v>1211</v>
      </c>
      <c r="H85" t="str">
        <f t="shared" si="1"/>
        <v>INTO G_FORCE_MOUTHGUARD VALUES(83,'Expedata Inc',TO_DATE('2014 05 28','YYYY,MM,DD'),'NO')</v>
      </c>
    </row>
    <row r="86" spans="2:8" x14ac:dyDescent="0.25">
      <c r="B86">
        <v>84</v>
      </c>
      <c r="C86" t="s">
        <v>1210</v>
      </c>
      <c r="D86" s="26">
        <v>41787</v>
      </c>
      <c r="F86" t="s">
        <v>1212</v>
      </c>
      <c r="H86" t="str">
        <f t="shared" si="1"/>
        <v>INTO G_FORCE_MOUTHGUARD VALUES(84,'Expedata Inc',TO_DATE('2014 05 28','YYYY,MM,DD'),'NO')</v>
      </c>
    </row>
    <row r="87" spans="2:8" x14ac:dyDescent="0.25">
      <c r="B87">
        <v>85</v>
      </c>
      <c r="C87" t="s">
        <v>1210</v>
      </c>
      <c r="D87" s="26">
        <v>41787</v>
      </c>
      <c r="F87" t="s">
        <v>1211</v>
      </c>
      <c r="H87" t="str">
        <f t="shared" si="1"/>
        <v>INTO G_FORCE_MOUTHGUARD VALUES(85,'Expedata Inc',TO_DATE('2014 05 28','YYYY,MM,DD'),'NO')</v>
      </c>
    </row>
    <row r="88" spans="2:8" x14ac:dyDescent="0.25">
      <c r="B88">
        <v>86</v>
      </c>
      <c r="C88" t="s">
        <v>1210</v>
      </c>
      <c r="D88" s="26">
        <v>41787</v>
      </c>
      <c r="F88" t="s">
        <v>1212</v>
      </c>
      <c r="H88" t="str">
        <f t="shared" si="1"/>
        <v>INTO G_FORCE_MOUTHGUARD VALUES(86,'Expedata Inc',TO_DATE('2014 05 28','YYYY,MM,DD'),'NO')</v>
      </c>
    </row>
    <row r="89" spans="2:8" x14ac:dyDescent="0.25">
      <c r="B89">
        <v>87</v>
      </c>
      <c r="C89" t="s">
        <v>1210</v>
      </c>
      <c r="D89" s="26">
        <v>41787</v>
      </c>
      <c r="F89" t="s">
        <v>1211</v>
      </c>
      <c r="H89" t="str">
        <f t="shared" si="1"/>
        <v>INTO G_FORCE_MOUTHGUARD VALUES(87,'Expedata Inc',TO_DATE('2014 05 28','YYYY,MM,DD'),'NO')</v>
      </c>
    </row>
    <row r="90" spans="2:8" x14ac:dyDescent="0.25">
      <c r="B90">
        <v>88</v>
      </c>
      <c r="C90" t="s">
        <v>1210</v>
      </c>
      <c r="D90" s="26">
        <v>41787</v>
      </c>
      <c r="F90" t="s">
        <v>1212</v>
      </c>
      <c r="H90" t="str">
        <f t="shared" si="1"/>
        <v>INTO G_FORCE_MOUTHGUARD VALUES(88,'Expedata Inc',TO_DATE('2014 05 28','YYYY,MM,DD'),'NO')</v>
      </c>
    </row>
    <row r="91" spans="2:8" x14ac:dyDescent="0.25">
      <c r="B91">
        <v>89</v>
      </c>
      <c r="C91" t="s">
        <v>1210</v>
      </c>
      <c r="D91" s="26">
        <v>41787</v>
      </c>
      <c r="F91" t="s">
        <v>1211</v>
      </c>
      <c r="H91" t="str">
        <f t="shared" si="1"/>
        <v>INTO G_FORCE_MOUTHGUARD VALUES(89,'Expedata Inc',TO_DATE('2014 05 28','YYYY,MM,DD'),'NO')</v>
      </c>
    </row>
    <row r="92" spans="2:8" x14ac:dyDescent="0.25">
      <c r="B92">
        <v>90</v>
      </c>
      <c r="C92" t="s">
        <v>1210</v>
      </c>
      <c r="D92" s="26">
        <v>41787</v>
      </c>
      <c r="F92" t="s">
        <v>1212</v>
      </c>
      <c r="H92" t="str">
        <f t="shared" si="1"/>
        <v>INTO G_FORCE_MOUTHGUARD VALUES(90,'Expedata Inc',TO_DATE('2014 05 28','YYYY,MM,DD'),'NO')</v>
      </c>
    </row>
    <row r="93" spans="2:8" x14ac:dyDescent="0.25">
      <c r="B93">
        <v>91</v>
      </c>
      <c r="C93" t="s">
        <v>1210</v>
      </c>
      <c r="D93" s="26">
        <v>41787</v>
      </c>
      <c r="F93" t="s">
        <v>1211</v>
      </c>
      <c r="H93" t="str">
        <f t="shared" si="1"/>
        <v>INTO G_FORCE_MOUTHGUARD VALUES(91,'Expedata Inc',TO_DATE('2014 05 28','YYYY,MM,DD'),'NO')</v>
      </c>
    </row>
    <row r="94" spans="2:8" x14ac:dyDescent="0.25">
      <c r="B94">
        <v>92</v>
      </c>
      <c r="C94" t="s">
        <v>1210</v>
      </c>
      <c r="D94" s="26">
        <v>41787</v>
      </c>
      <c r="F94" t="s">
        <v>1212</v>
      </c>
      <c r="H94" t="str">
        <f t="shared" si="1"/>
        <v>INTO G_FORCE_MOUTHGUARD VALUES(92,'Expedata Inc',TO_DATE('2014 05 28','YYYY,MM,DD'),'NO')</v>
      </c>
    </row>
    <row r="95" spans="2:8" x14ac:dyDescent="0.25">
      <c r="B95">
        <v>93</v>
      </c>
      <c r="C95" t="s">
        <v>1210</v>
      </c>
      <c r="D95" s="26">
        <v>41787</v>
      </c>
      <c r="F95" t="s">
        <v>1211</v>
      </c>
      <c r="H95" t="str">
        <f t="shared" si="1"/>
        <v>INTO G_FORCE_MOUTHGUARD VALUES(93,'Expedata Inc',TO_DATE('2014 05 28','YYYY,MM,DD'),'NO')</v>
      </c>
    </row>
    <row r="96" spans="2:8" x14ac:dyDescent="0.25">
      <c r="B96">
        <v>94</v>
      </c>
      <c r="C96" t="s">
        <v>1210</v>
      </c>
      <c r="D96" s="26">
        <v>41787</v>
      </c>
      <c r="F96" t="s">
        <v>1212</v>
      </c>
      <c r="H96" t="str">
        <f t="shared" si="1"/>
        <v>INTO G_FORCE_MOUTHGUARD VALUES(94,'Expedata Inc',TO_DATE('2014 05 28','YYYY,MM,DD'),'NO')</v>
      </c>
    </row>
    <row r="97" spans="2:8" x14ac:dyDescent="0.25">
      <c r="B97">
        <v>95</v>
      </c>
      <c r="C97" t="s">
        <v>1210</v>
      </c>
      <c r="D97" s="26">
        <v>41787</v>
      </c>
      <c r="F97" t="s">
        <v>1211</v>
      </c>
      <c r="H97" t="str">
        <f t="shared" si="1"/>
        <v>INTO G_FORCE_MOUTHGUARD VALUES(95,'Expedata Inc',TO_DATE('2014 05 28','YYYY,MM,DD'),'NO')</v>
      </c>
    </row>
    <row r="98" spans="2:8" x14ac:dyDescent="0.25">
      <c r="B98">
        <v>96</v>
      </c>
      <c r="C98" t="s">
        <v>1210</v>
      </c>
      <c r="D98" s="26">
        <v>41787</v>
      </c>
      <c r="F98" t="s">
        <v>1212</v>
      </c>
      <c r="H98" t="str">
        <f t="shared" si="1"/>
        <v>INTO G_FORCE_MOUTHGUARD VALUES(96,'Expedata Inc',TO_DATE('2014 05 28','YYYY,MM,DD'),'NO')</v>
      </c>
    </row>
    <row r="99" spans="2:8" x14ac:dyDescent="0.25">
      <c r="B99">
        <v>97</v>
      </c>
      <c r="C99" t="s">
        <v>1210</v>
      </c>
      <c r="D99" s="26">
        <v>41787</v>
      </c>
      <c r="F99" t="s">
        <v>1211</v>
      </c>
      <c r="H99" t="str">
        <f t="shared" si="1"/>
        <v>INTO G_FORCE_MOUTHGUARD VALUES(97,'Expedata Inc',TO_DATE('2014 05 28','YYYY,MM,DD'),'NO')</v>
      </c>
    </row>
    <row r="100" spans="2:8" x14ac:dyDescent="0.25">
      <c r="B100">
        <v>98</v>
      </c>
      <c r="C100" t="s">
        <v>1210</v>
      </c>
      <c r="D100" s="26">
        <v>41787</v>
      </c>
      <c r="F100" t="s">
        <v>1212</v>
      </c>
      <c r="H100" t="str">
        <f t="shared" si="1"/>
        <v>INTO G_FORCE_MOUTHGUARD VALUES(98,'Expedata Inc',TO_DATE('2014 05 28','YYYY,MM,DD'),'NO')</v>
      </c>
    </row>
    <row r="101" spans="2:8" x14ac:dyDescent="0.25">
      <c r="B101">
        <v>99</v>
      </c>
      <c r="C101" t="s">
        <v>1210</v>
      </c>
      <c r="D101" s="26">
        <v>41787</v>
      </c>
      <c r="F101" t="s">
        <v>1211</v>
      </c>
      <c r="H101" t="str">
        <f t="shared" si="1"/>
        <v>INTO G_FORCE_MOUTHGUARD VALUES(99,'Expedata Inc',TO_DATE('2014 05 28','YYYY,MM,DD'),'NO')</v>
      </c>
    </row>
    <row r="102" spans="2:8" x14ac:dyDescent="0.25">
      <c r="B102">
        <v>100</v>
      </c>
      <c r="C102" t="s">
        <v>1210</v>
      </c>
      <c r="D102" s="26">
        <v>41787</v>
      </c>
      <c r="F102" t="s">
        <v>1212</v>
      </c>
      <c r="H102" t="str">
        <f t="shared" si="1"/>
        <v>INTO G_FORCE_MOUTHGUARD VALUES(100,'Expedata Inc',TO_DATE('2014 05 28','YYYY,MM,DD'),'NO')</v>
      </c>
    </row>
    <row r="103" spans="2:8" x14ac:dyDescent="0.25">
      <c r="B103">
        <v>101</v>
      </c>
      <c r="C103" t="s">
        <v>1210</v>
      </c>
      <c r="D103" s="26">
        <v>41787</v>
      </c>
      <c r="F103" t="s">
        <v>1211</v>
      </c>
      <c r="H103" t="str">
        <f t="shared" si="1"/>
        <v>INTO G_FORCE_MOUTHGUARD VALUES(101,'Expedata Inc',TO_DATE('2014 05 28','YYYY,MM,DD'),'NO')</v>
      </c>
    </row>
    <row r="104" spans="2:8" x14ac:dyDescent="0.25">
      <c r="B104">
        <v>102</v>
      </c>
      <c r="C104" t="s">
        <v>1210</v>
      </c>
      <c r="D104" s="26">
        <v>41787</v>
      </c>
      <c r="F104" t="s">
        <v>1211</v>
      </c>
      <c r="H104" t="str">
        <f t="shared" si="1"/>
        <v>INTO G_FORCE_MOUTHGUARD VALUES(102,'Expedata Inc',TO_DATE('2014 05 28','YYYY,MM,DD'),'NO')</v>
      </c>
    </row>
    <row r="105" spans="2:8" x14ac:dyDescent="0.25">
      <c r="B105">
        <v>103</v>
      </c>
      <c r="C105" t="s">
        <v>1210</v>
      </c>
      <c r="D105" s="26">
        <v>41787</v>
      </c>
      <c r="F105" t="s">
        <v>1212</v>
      </c>
      <c r="H105" t="str">
        <f t="shared" si="1"/>
        <v>INTO G_FORCE_MOUTHGUARD VALUES(103,'Expedata Inc',TO_DATE('2014 05 28','YYYY,MM,DD'),'NO')</v>
      </c>
    </row>
    <row r="106" spans="2:8" x14ac:dyDescent="0.25">
      <c r="B106">
        <v>104</v>
      </c>
      <c r="C106" t="s">
        <v>1210</v>
      </c>
      <c r="D106" s="26">
        <v>41787</v>
      </c>
      <c r="F106" t="s">
        <v>1211</v>
      </c>
      <c r="H106" t="str">
        <f t="shared" si="1"/>
        <v>INTO G_FORCE_MOUTHGUARD VALUES(104,'Expedata Inc',TO_DATE('2014 05 28','YYYY,MM,DD'),'NO')</v>
      </c>
    </row>
    <row r="107" spans="2:8" x14ac:dyDescent="0.25">
      <c r="B107">
        <v>105</v>
      </c>
      <c r="C107" t="s">
        <v>1210</v>
      </c>
      <c r="D107" s="26">
        <v>41787</v>
      </c>
      <c r="F107" t="s">
        <v>1211</v>
      </c>
      <c r="H107" t="str">
        <f t="shared" si="1"/>
        <v>INTO G_FORCE_MOUTHGUARD VALUES(105,'Expedata Inc',TO_DATE('2014 05 28','YYYY,MM,DD'),'NO')</v>
      </c>
    </row>
    <row r="108" spans="2:8" x14ac:dyDescent="0.25">
      <c r="B108">
        <v>106</v>
      </c>
      <c r="C108" t="s">
        <v>1210</v>
      </c>
      <c r="D108" s="26">
        <v>41787</v>
      </c>
      <c r="F108" t="s">
        <v>1212</v>
      </c>
      <c r="H108" t="str">
        <f t="shared" si="1"/>
        <v>INTO G_FORCE_MOUTHGUARD VALUES(106,'Expedata Inc',TO_DATE('2014 05 28','YYYY,MM,DD'),'NO')</v>
      </c>
    </row>
    <row r="109" spans="2:8" x14ac:dyDescent="0.25">
      <c r="B109">
        <v>107</v>
      </c>
      <c r="C109" t="s">
        <v>1210</v>
      </c>
      <c r="D109" s="26">
        <v>41787</v>
      </c>
      <c r="F109" t="s">
        <v>1211</v>
      </c>
      <c r="H109" t="str">
        <f t="shared" si="1"/>
        <v>INTO G_FORCE_MOUTHGUARD VALUES(107,'Expedata Inc',TO_DATE('2014 05 28','YYYY,MM,DD'),'NO')</v>
      </c>
    </row>
    <row r="110" spans="2:8" x14ac:dyDescent="0.25">
      <c r="B110">
        <v>108</v>
      </c>
      <c r="C110" t="s">
        <v>1210</v>
      </c>
      <c r="D110" s="26">
        <v>41787</v>
      </c>
      <c r="F110" t="s">
        <v>1211</v>
      </c>
      <c r="H110" t="str">
        <f t="shared" si="1"/>
        <v>INTO G_FORCE_MOUTHGUARD VALUES(108,'Expedata Inc',TO_DATE('2014 05 28','YYYY,MM,DD'),'NO')</v>
      </c>
    </row>
    <row r="111" spans="2:8" x14ac:dyDescent="0.25">
      <c r="B111">
        <v>109</v>
      </c>
      <c r="C111" t="s">
        <v>1210</v>
      </c>
      <c r="D111" s="26">
        <v>41787</v>
      </c>
      <c r="F111" t="s">
        <v>1212</v>
      </c>
      <c r="H111" t="str">
        <f t="shared" si="1"/>
        <v>INTO G_FORCE_MOUTHGUARD VALUES(109,'Expedata Inc',TO_DATE('2014 05 28','YYYY,MM,DD'),'NO')</v>
      </c>
    </row>
    <row r="112" spans="2:8" x14ac:dyDescent="0.25">
      <c r="B112">
        <v>110</v>
      </c>
      <c r="C112" t="s">
        <v>1210</v>
      </c>
      <c r="D112" s="26">
        <v>41787</v>
      </c>
      <c r="F112" t="s">
        <v>1211</v>
      </c>
      <c r="H112" t="str">
        <f t="shared" si="1"/>
        <v>INTO G_FORCE_MOUTHGUARD VALUES(110,'Expedata Inc',TO_DATE('2014 05 28','YYYY,MM,DD'),'NO')</v>
      </c>
    </row>
    <row r="113" spans="2:8" x14ac:dyDescent="0.25">
      <c r="B113">
        <v>111</v>
      </c>
      <c r="C113" t="s">
        <v>1210</v>
      </c>
      <c r="D113" s="26">
        <v>41787</v>
      </c>
      <c r="F113" t="s">
        <v>1211</v>
      </c>
      <c r="H113" t="str">
        <f t="shared" si="1"/>
        <v>INTO G_FORCE_MOUTHGUARD VALUES(111,'Expedata Inc',TO_DATE('2014 05 28','YYYY,MM,DD'),'NO')</v>
      </c>
    </row>
    <row r="114" spans="2:8" x14ac:dyDescent="0.25">
      <c r="B114">
        <v>112</v>
      </c>
      <c r="C114" t="s">
        <v>1210</v>
      </c>
      <c r="D114" s="26">
        <v>41787</v>
      </c>
      <c r="F114" t="s">
        <v>1212</v>
      </c>
      <c r="H114" t="str">
        <f t="shared" si="1"/>
        <v>INTO G_FORCE_MOUTHGUARD VALUES(112,'Expedata Inc',TO_DATE('2014 05 28','YYYY,MM,DD'),'NO')</v>
      </c>
    </row>
    <row r="115" spans="2:8" x14ac:dyDescent="0.25">
      <c r="B115">
        <v>113</v>
      </c>
      <c r="C115" t="s">
        <v>1210</v>
      </c>
      <c r="D115" s="26">
        <v>41787</v>
      </c>
      <c r="F115" t="s">
        <v>1211</v>
      </c>
      <c r="H115" t="str">
        <f t="shared" si="1"/>
        <v>INTO G_FORCE_MOUTHGUARD VALUES(113,'Expedata Inc',TO_DATE('2014 05 28','YYYY,MM,DD'),'NO')</v>
      </c>
    </row>
    <row r="116" spans="2:8" x14ac:dyDescent="0.25">
      <c r="B116">
        <v>114</v>
      </c>
      <c r="C116" t="s">
        <v>1210</v>
      </c>
      <c r="D116" s="26">
        <v>41787</v>
      </c>
      <c r="F116" t="s">
        <v>1211</v>
      </c>
      <c r="H116" t="str">
        <f t="shared" si="1"/>
        <v>INTO G_FORCE_MOUTHGUARD VALUES(114,'Expedata Inc',TO_DATE('2014 05 28','YYYY,MM,DD'),'NO')</v>
      </c>
    </row>
    <row r="117" spans="2:8" x14ac:dyDescent="0.25">
      <c r="B117">
        <v>115</v>
      </c>
      <c r="C117" t="s">
        <v>1210</v>
      </c>
      <c r="D117" s="26">
        <v>41787</v>
      </c>
      <c r="F117" t="s">
        <v>1212</v>
      </c>
      <c r="H117" t="str">
        <f t="shared" si="1"/>
        <v>INTO G_FORCE_MOUTHGUARD VALUES(115,'Expedata Inc',TO_DATE('2014 05 28','YYYY,MM,DD'),'NO')</v>
      </c>
    </row>
    <row r="118" spans="2:8" x14ac:dyDescent="0.25">
      <c r="B118">
        <v>116</v>
      </c>
      <c r="C118" t="s">
        <v>1210</v>
      </c>
      <c r="D118" s="26">
        <v>41787</v>
      </c>
      <c r="F118" t="s">
        <v>1211</v>
      </c>
      <c r="H118" t="str">
        <f t="shared" si="1"/>
        <v>INTO G_FORCE_MOUTHGUARD VALUES(116,'Expedata Inc',TO_DATE('2014 05 28','YYYY,MM,DD'),'NO')</v>
      </c>
    </row>
    <row r="119" spans="2:8" x14ac:dyDescent="0.25">
      <c r="B119">
        <v>117</v>
      </c>
      <c r="C119" t="s">
        <v>1210</v>
      </c>
      <c r="D119" s="26">
        <v>41787</v>
      </c>
      <c r="F119" t="s">
        <v>1211</v>
      </c>
      <c r="H119" t="str">
        <f t="shared" si="1"/>
        <v>INTO G_FORCE_MOUTHGUARD VALUES(117,'Expedata Inc',TO_DATE('2014 05 28','YYYY,MM,DD'),'NO')</v>
      </c>
    </row>
    <row r="120" spans="2:8" x14ac:dyDescent="0.25">
      <c r="B120">
        <v>118</v>
      </c>
      <c r="C120" t="s">
        <v>1210</v>
      </c>
      <c r="D120" s="26">
        <v>41787</v>
      </c>
      <c r="F120" t="s">
        <v>1212</v>
      </c>
      <c r="H120" t="str">
        <f t="shared" si="1"/>
        <v>INTO G_FORCE_MOUTHGUARD VALUES(118,'Expedata Inc',TO_DATE('2014 05 28','YYYY,MM,DD'),'NO')</v>
      </c>
    </row>
    <row r="121" spans="2:8" x14ac:dyDescent="0.25">
      <c r="B121">
        <v>119</v>
      </c>
      <c r="C121" t="s">
        <v>1210</v>
      </c>
      <c r="D121" s="26">
        <v>41787</v>
      </c>
      <c r="F121" t="s">
        <v>1211</v>
      </c>
      <c r="H121" t="str">
        <f t="shared" si="1"/>
        <v>INTO G_FORCE_MOUTHGUARD VALUES(119,'Expedata Inc',TO_DATE('2014 05 28','YYYY,MM,DD'),'NO')</v>
      </c>
    </row>
    <row r="122" spans="2:8" x14ac:dyDescent="0.25">
      <c r="B122">
        <v>120</v>
      </c>
      <c r="C122" t="s">
        <v>1210</v>
      </c>
      <c r="D122" s="26">
        <v>41787</v>
      </c>
      <c r="F122" t="s">
        <v>1211</v>
      </c>
      <c r="H122" t="str">
        <f t="shared" si="1"/>
        <v>INTO G_FORCE_MOUTHGUARD VALUES(120,'Expedata Inc',TO_DATE('2014 05 28','YYYY,MM,DD'),'NO')</v>
      </c>
    </row>
    <row r="123" spans="2:8" x14ac:dyDescent="0.25">
      <c r="B123">
        <v>121</v>
      </c>
      <c r="C123" t="s">
        <v>1210</v>
      </c>
      <c r="D123" s="26">
        <v>41787</v>
      </c>
      <c r="F123" t="s">
        <v>1212</v>
      </c>
      <c r="H123" t="str">
        <f t="shared" si="1"/>
        <v>INTO G_FORCE_MOUTHGUARD VALUES(121,'Expedata Inc',TO_DATE('2014 05 28','YYYY,MM,DD'),'NO')</v>
      </c>
    </row>
    <row r="124" spans="2:8" x14ac:dyDescent="0.25">
      <c r="B124">
        <v>122</v>
      </c>
      <c r="C124" t="s">
        <v>1210</v>
      </c>
      <c r="D124" s="26">
        <v>41787</v>
      </c>
      <c r="F124" t="s">
        <v>1211</v>
      </c>
      <c r="H124" t="str">
        <f t="shared" si="1"/>
        <v>INTO G_FORCE_MOUTHGUARD VALUES(122,'Expedata Inc',TO_DATE('2014 05 28','YYYY,MM,DD'),'NO')</v>
      </c>
    </row>
    <row r="125" spans="2:8" x14ac:dyDescent="0.25">
      <c r="B125">
        <v>123</v>
      </c>
      <c r="C125" t="s">
        <v>1210</v>
      </c>
      <c r="D125" s="26">
        <v>41787</v>
      </c>
      <c r="F125" t="s">
        <v>1211</v>
      </c>
      <c r="H125" t="str">
        <f t="shared" si="1"/>
        <v>INTO G_FORCE_MOUTHGUARD VALUES(123,'Expedata Inc',TO_DATE('2014 05 28','YYYY,MM,DD'),'NO')</v>
      </c>
    </row>
    <row r="126" spans="2:8" x14ac:dyDescent="0.25">
      <c r="B126">
        <v>124</v>
      </c>
      <c r="C126" t="s">
        <v>1210</v>
      </c>
      <c r="D126" s="26">
        <v>41787</v>
      </c>
      <c r="F126" t="s">
        <v>1212</v>
      </c>
      <c r="H126" t="str">
        <f t="shared" si="1"/>
        <v>INTO G_FORCE_MOUTHGUARD VALUES(124,'Expedata Inc',TO_DATE('2014 05 28','YYYY,MM,DD'),'NO')</v>
      </c>
    </row>
    <row r="127" spans="2:8" x14ac:dyDescent="0.25">
      <c r="B127">
        <v>125</v>
      </c>
      <c r="C127" t="s">
        <v>1210</v>
      </c>
      <c r="D127" s="26">
        <v>41787</v>
      </c>
      <c r="F127" t="s">
        <v>1211</v>
      </c>
      <c r="H127" t="str">
        <f t="shared" si="1"/>
        <v>INTO G_FORCE_MOUTHGUARD VALUES(125,'Expedata Inc',TO_DATE('2014 05 28','YYYY,MM,DD'),'NO')</v>
      </c>
    </row>
    <row r="128" spans="2:8" x14ac:dyDescent="0.25">
      <c r="B128">
        <v>126</v>
      </c>
      <c r="C128" t="s">
        <v>1210</v>
      </c>
      <c r="D128" s="26">
        <v>41787</v>
      </c>
      <c r="F128" t="s">
        <v>1211</v>
      </c>
      <c r="H128" t="str">
        <f t="shared" si="1"/>
        <v>INTO G_FORCE_MOUTHGUARD VALUES(126,'Expedata Inc',TO_DATE('2014 05 28','YYYY,MM,DD'),'NO')</v>
      </c>
    </row>
    <row r="129" spans="2:8" x14ac:dyDescent="0.25">
      <c r="B129">
        <v>127</v>
      </c>
      <c r="C129" t="s">
        <v>1210</v>
      </c>
      <c r="D129" s="26">
        <v>41787</v>
      </c>
      <c r="F129" t="s">
        <v>1212</v>
      </c>
      <c r="H129" t="str">
        <f t="shared" si="1"/>
        <v>INTO G_FORCE_MOUTHGUARD VALUES(127,'Expedata Inc',TO_DATE('2014 05 28','YYYY,MM,DD'),'NO')</v>
      </c>
    </row>
    <row r="130" spans="2:8" x14ac:dyDescent="0.25">
      <c r="B130">
        <v>128</v>
      </c>
      <c r="C130" t="s">
        <v>1210</v>
      </c>
      <c r="D130" s="26">
        <v>41787</v>
      </c>
      <c r="F130" t="s">
        <v>1211</v>
      </c>
      <c r="H130" t="str">
        <f t="shared" si="1"/>
        <v>INTO G_FORCE_MOUTHGUARD VALUES(128,'Expedata Inc',TO_DATE('2014 05 28','YYYY,MM,DD'),'NO')</v>
      </c>
    </row>
    <row r="131" spans="2:8" x14ac:dyDescent="0.25">
      <c r="B131">
        <v>129</v>
      </c>
      <c r="C131" t="s">
        <v>1210</v>
      </c>
      <c r="D131" s="26">
        <v>41787</v>
      </c>
      <c r="F131" t="s">
        <v>1213</v>
      </c>
      <c r="H131" t="str">
        <f t="shared" si="1"/>
        <v>INTO G_FORCE_MOUTHGUARD VALUES(129,'Expedata Inc',TO_DATE('2014 05 28','YYYY,MM,DD'),'YES')</v>
      </c>
    </row>
    <row r="132" spans="2:8" x14ac:dyDescent="0.25">
      <c r="B132">
        <v>130</v>
      </c>
      <c r="C132" t="s">
        <v>1210</v>
      </c>
      <c r="D132" s="26">
        <v>41787</v>
      </c>
      <c r="F132" t="s">
        <v>1213</v>
      </c>
      <c r="H132" t="str">
        <f t="shared" ref="H132:H140" si="2">"INTO G_FORCE_MOUTHGUARD VALUES("&amp;B132&amp;",'"&amp;C132&amp;"',TO_DATE('"&amp;TEXT(D132,"YYYY MM DD")&amp;"','YYYY,MM,DD'),'"&amp;F132&amp;"')"</f>
        <v>INTO G_FORCE_MOUTHGUARD VALUES(130,'Expedata Inc',TO_DATE('2014 05 28','YYYY,MM,DD'),'YES')</v>
      </c>
    </row>
    <row r="133" spans="2:8" x14ac:dyDescent="0.25">
      <c r="B133">
        <v>131</v>
      </c>
      <c r="C133" t="s">
        <v>1210</v>
      </c>
      <c r="D133" s="26">
        <v>41787</v>
      </c>
      <c r="F133" t="s">
        <v>1213</v>
      </c>
      <c r="H133" t="str">
        <f t="shared" si="2"/>
        <v>INTO G_FORCE_MOUTHGUARD VALUES(131,'Expedata Inc',TO_DATE('2014 05 28','YYYY,MM,DD'),'YES')</v>
      </c>
    </row>
    <row r="134" spans="2:8" x14ac:dyDescent="0.25">
      <c r="B134">
        <v>132</v>
      </c>
      <c r="C134" t="s">
        <v>1210</v>
      </c>
      <c r="D134" s="26">
        <v>41787</v>
      </c>
      <c r="F134" t="s">
        <v>1213</v>
      </c>
      <c r="H134" t="str">
        <f t="shared" si="2"/>
        <v>INTO G_FORCE_MOUTHGUARD VALUES(132,'Expedata Inc',TO_DATE('2014 05 28','YYYY,MM,DD'),'YES')</v>
      </c>
    </row>
    <row r="135" spans="2:8" x14ac:dyDescent="0.25">
      <c r="B135">
        <v>133</v>
      </c>
      <c r="C135" t="s">
        <v>1210</v>
      </c>
      <c r="D135" s="26">
        <v>41787</v>
      </c>
      <c r="F135" t="s">
        <v>1213</v>
      </c>
      <c r="H135" t="str">
        <f t="shared" si="2"/>
        <v>INTO G_FORCE_MOUTHGUARD VALUES(133,'Expedata Inc',TO_DATE('2014 05 28','YYYY,MM,DD'),'YES')</v>
      </c>
    </row>
    <row r="136" spans="2:8" x14ac:dyDescent="0.25">
      <c r="B136">
        <v>134</v>
      </c>
      <c r="C136" t="s">
        <v>1210</v>
      </c>
      <c r="D136" s="26">
        <v>41787</v>
      </c>
      <c r="F136" t="s">
        <v>1213</v>
      </c>
      <c r="H136" t="str">
        <f t="shared" si="2"/>
        <v>INTO G_FORCE_MOUTHGUARD VALUES(134,'Expedata Inc',TO_DATE('2014 05 28','YYYY,MM,DD'),'YES')</v>
      </c>
    </row>
    <row r="137" spans="2:8" x14ac:dyDescent="0.25">
      <c r="B137">
        <v>135</v>
      </c>
      <c r="C137" t="s">
        <v>1210</v>
      </c>
      <c r="D137" s="26">
        <v>41787</v>
      </c>
      <c r="F137" t="s">
        <v>1213</v>
      </c>
      <c r="H137" t="str">
        <f t="shared" si="2"/>
        <v>INTO G_FORCE_MOUTHGUARD VALUES(135,'Expedata Inc',TO_DATE('2014 05 28','YYYY,MM,DD'),'YES')</v>
      </c>
    </row>
    <row r="138" spans="2:8" x14ac:dyDescent="0.25">
      <c r="B138">
        <v>136</v>
      </c>
      <c r="C138" t="s">
        <v>1210</v>
      </c>
      <c r="D138" s="26">
        <v>41787</v>
      </c>
      <c r="F138" t="s">
        <v>1213</v>
      </c>
      <c r="H138" t="str">
        <f t="shared" si="2"/>
        <v>INTO G_FORCE_MOUTHGUARD VALUES(136,'Expedata Inc',TO_DATE('2014 05 28','YYYY,MM,DD'),'YES')</v>
      </c>
    </row>
    <row r="139" spans="2:8" x14ac:dyDescent="0.25">
      <c r="B139">
        <v>137</v>
      </c>
      <c r="C139" t="s">
        <v>1210</v>
      </c>
      <c r="D139" s="26">
        <v>41787</v>
      </c>
      <c r="F139" t="s">
        <v>1213</v>
      </c>
      <c r="H139" t="str">
        <f t="shared" si="2"/>
        <v>INTO G_FORCE_MOUTHGUARD VALUES(137,'Expedata Inc',TO_DATE('2014 05 28','YYYY,MM,DD'),'YES')</v>
      </c>
    </row>
    <row r="140" spans="2:8" x14ac:dyDescent="0.25">
      <c r="B140">
        <v>138</v>
      </c>
      <c r="C140" t="s">
        <v>1210</v>
      </c>
      <c r="D140" s="26">
        <v>41787</v>
      </c>
      <c r="F140" t="s">
        <v>1213</v>
      </c>
      <c r="H140" t="str">
        <f t="shared" si="2"/>
        <v>INTO G_FORCE_MOUTHGUARD VALUES(138,'Expedata Inc',TO_DATE('2014 05 28','YYYY,MM,DD'),'YES')</v>
      </c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工作表2</vt:lpstr>
      <vt:lpstr>工作表3</vt:lpstr>
      <vt:lpstr>Sheet1</vt:lpstr>
      <vt:lpstr>工作表4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Huang</dc:creator>
  <cp:lastModifiedBy>Ty Huang</cp:lastModifiedBy>
  <dcterms:created xsi:type="dcterms:W3CDTF">2015-03-26T04:51:37Z</dcterms:created>
  <dcterms:modified xsi:type="dcterms:W3CDTF">2015-03-27T14:57:50Z</dcterms:modified>
</cp:coreProperties>
</file>