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\wmsairship\excel\"/>
    </mc:Choice>
  </mc:AlternateContent>
  <xr:revisionPtr revIDLastSave="0" documentId="13_ncr:1_{3EF8D51E-F9FA-4258-9936-C95E012637BD}" xr6:coauthVersionLast="47" xr6:coauthVersionMax="47" xr10:uidLastSave="{00000000-0000-0000-0000-000000000000}"/>
  <bookViews>
    <workbookView xWindow="-120" yWindow="-120" windowWidth="29040" windowHeight="15720" tabRatio="863" xr2:uid="{00000000-000D-0000-FFFF-FFFF00000000}"/>
  </bookViews>
  <sheets>
    <sheet name="表紙" sheetId="18" r:id="rId1"/>
    <sheet name="請求明細" sheetId="17" r:id="rId2"/>
    <sheet name="送り状" sheetId="19" r:id="rId3"/>
  </sheets>
  <definedNames>
    <definedName name="_xlnm.Print_Area" localSheetId="0">表紙!$A$1:$H$28</definedName>
    <definedName name="_xlnm.Print_Area" localSheetId="1">請求明細!$A$1:$J$60</definedName>
    <definedName name="_xlnm.Print_Area" localSheetId="2">送り状!$A$1:$J$60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9" l="1"/>
  <c r="H29" i="19"/>
  <c r="E28" i="19"/>
  <c r="E29" i="19"/>
  <c r="D28" i="19"/>
  <c r="C28" i="19"/>
  <c r="C29" i="19"/>
  <c r="A27" i="19"/>
  <c r="A28" i="19"/>
  <c r="A29" i="19"/>
  <c r="D58" i="19"/>
  <c r="D59" i="19"/>
  <c r="E58" i="19"/>
  <c r="E59" i="19"/>
  <c r="H58" i="19"/>
  <c r="H59" i="19"/>
  <c r="C57" i="19"/>
  <c r="C58" i="19"/>
  <c r="C59" i="19"/>
  <c r="A59" i="19"/>
  <c r="B29" i="19"/>
  <c r="B28" i="19"/>
  <c r="B2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D27" i="17"/>
  <c r="D29" i="19" s="1"/>
  <c r="F59" i="19"/>
  <c r="F29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10" i="19"/>
  <c r="D57" i="17" l="1"/>
  <c r="G27" i="17"/>
  <c r="E12" i="18" s="1"/>
  <c r="G28" i="17" l="1"/>
  <c r="G28" i="19" s="1"/>
  <c r="G27" i="19"/>
  <c r="G29" i="17" l="1"/>
  <c r="G29" i="19" s="1"/>
  <c r="G57" i="17" l="1"/>
  <c r="A30" i="19"/>
  <c r="B37" i="19"/>
  <c r="A60" i="17"/>
  <c r="B37" i="17"/>
  <c r="G58" i="17" l="1"/>
  <c r="G58" i="19" s="1"/>
  <c r="G57" i="19"/>
  <c r="G59" i="17"/>
  <c r="G59" i="19" s="1"/>
  <c r="A60" i="19"/>
  <c r="F7" i="19"/>
  <c r="F6" i="19"/>
  <c r="F5" i="19"/>
  <c r="F4" i="19"/>
  <c r="F37" i="17"/>
  <c r="F37" i="19" s="1"/>
  <c r="F36" i="17"/>
  <c r="F36" i="19" s="1"/>
  <c r="F35" i="17"/>
  <c r="F35" i="19" s="1"/>
  <c r="F34" i="17"/>
  <c r="F34" i="19" s="1"/>
  <c r="A58" i="19"/>
  <c r="H57" i="19"/>
  <c r="E57" i="19"/>
  <c r="D57" i="19"/>
  <c r="A57" i="19"/>
  <c r="H56" i="19"/>
  <c r="E56" i="19"/>
  <c r="D56" i="19"/>
  <c r="C56" i="19"/>
  <c r="B56" i="19"/>
  <c r="A56" i="19"/>
  <c r="H55" i="19"/>
  <c r="E55" i="19"/>
  <c r="D55" i="19"/>
  <c r="C55" i="19"/>
  <c r="B55" i="19"/>
  <c r="A55" i="19"/>
  <c r="H54" i="19"/>
  <c r="E54" i="19"/>
  <c r="D54" i="19"/>
  <c r="C54" i="19"/>
  <c r="B54" i="19"/>
  <c r="A54" i="19"/>
  <c r="H53" i="19"/>
  <c r="E53" i="19"/>
  <c r="D53" i="19"/>
  <c r="C53" i="19"/>
  <c r="B53" i="19"/>
  <c r="A53" i="19"/>
  <c r="H52" i="19"/>
  <c r="E52" i="19"/>
  <c r="D52" i="19"/>
  <c r="C52" i="19"/>
  <c r="B52" i="19"/>
  <c r="A52" i="19"/>
  <c r="H51" i="19"/>
  <c r="E51" i="19"/>
  <c r="D51" i="19"/>
  <c r="C51" i="19"/>
  <c r="B51" i="19"/>
  <c r="A51" i="19"/>
  <c r="H50" i="19"/>
  <c r="E50" i="19"/>
  <c r="D50" i="19"/>
  <c r="C50" i="19"/>
  <c r="B50" i="19"/>
  <c r="A50" i="19"/>
  <c r="H49" i="19"/>
  <c r="E49" i="19"/>
  <c r="D49" i="19"/>
  <c r="C49" i="19"/>
  <c r="B49" i="19"/>
  <c r="A49" i="19"/>
  <c r="H48" i="19"/>
  <c r="E48" i="19"/>
  <c r="D48" i="19"/>
  <c r="C48" i="19"/>
  <c r="B48" i="19"/>
  <c r="A48" i="19"/>
  <c r="H47" i="19"/>
  <c r="E47" i="19"/>
  <c r="D47" i="19"/>
  <c r="C47" i="19"/>
  <c r="B47" i="19"/>
  <c r="A47" i="19"/>
  <c r="H46" i="19"/>
  <c r="E46" i="19"/>
  <c r="D46" i="19"/>
  <c r="C46" i="19"/>
  <c r="B46" i="19"/>
  <c r="A46" i="19"/>
  <c r="H45" i="19"/>
  <c r="E45" i="19"/>
  <c r="D45" i="19"/>
  <c r="C45" i="19"/>
  <c r="B45" i="19"/>
  <c r="A45" i="19"/>
  <c r="H44" i="19"/>
  <c r="E44" i="19"/>
  <c r="D44" i="19"/>
  <c r="C44" i="19"/>
  <c r="B44" i="19"/>
  <c r="A44" i="19"/>
  <c r="H43" i="19"/>
  <c r="E43" i="19"/>
  <c r="D43" i="19"/>
  <c r="C43" i="19"/>
  <c r="B43" i="19"/>
  <c r="A43" i="19"/>
  <c r="H42" i="19"/>
  <c r="E42" i="19"/>
  <c r="D42" i="19"/>
  <c r="C42" i="19"/>
  <c r="B42" i="19"/>
  <c r="A42" i="19"/>
  <c r="H41" i="19"/>
  <c r="E41" i="19"/>
  <c r="D41" i="19"/>
  <c r="C41" i="19"/>
  <c r="B41" i="19"/>
  <c r="A41" i="19"/>
  <c r="H40" i="19"/>
  <c r="E40" i="19"/>
  <c r="D40" i="19"/>
  <c r="C40" i="19"/>
  <c r="B40" i="19"/>
  <c r="A4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10" i="19"/>
  <c r="E10" i="19"/>
  <c r="D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10" i="19"/>
  <c r="B4" i="19"/>
  <c r="B38" i="19"/>
  <c r="C32" i="19"/>
  <c r="B38" i="17"/>
  <c r="B8" i="18"/>
  <c r="G6" i="18"/>
  <c r="B34" i="17" l="1"/>
  <c r="F28" i="19"/>
  <c r="F21" i="19" l="1"/>
  <c r="F11" i="19"/>
  <c r="F10" i="19"/>
  <c r="F19" i="19"/>
  <c r="F12" i="19"/>
  <c r="F22" i="19"/>
  <c r="F26" i="19"/>
  <c r="F24" i="19"/>
  <c r="F23" i="19"/>
  <c r="F18" i="19"/>
  <c r="F17" i="19"/>
  <c r="F15" i="19"/>
  <c r="F14" i="19"/>
  <c r="F20" i="19"/>
  <c r="F27" i="19"/>
  <c r="F16" i="19"/>
  <c r="F25" i="19"/>
  <c r="F13" i="19"/>
  <c r="F51" i="19"/>
  <c r="F50" i="19"/>
  <c r="F40" i="19"/>
  <c r="F41" i="19"/>
  <c r="F52" i="19"/>
  <c r="F42" i="19"/>
  <c r="F53" i="19"/>
  <c r="F43" i="19"/>
  <c r="F54" i="19"/>
  <c r="F44" i="19"/>
  <c r="F55" i="19"/>
  <c r="F45" i="19"/>
  <c r="F56" i="19"/>
  <c r="F46" i="19"/>
  <c r="F57" i="19"/>
  <c r="F47" i="19"/>
  <c r="F58" i="19"/>
  <c r="F48" i="19"/>
  <c r="F49" i="19"/>
  <c r="C32" i="17"/>
  <c r="D11" i="18" l="1"/>
</calcChain>
</file>

<file path=xl/sharedStrings.xml><?xml version="1.0" encoding="utf-8"?>
<sst xmlns="http://schemas.openxmlformats.org/spreadsheetml/2006/main" count="74" uniqueCount="42">
  <si>
    <t>御中</t>
    <rPh sb="0" eb="1">
      <t>オ</t>
    </rPh>
    <rPh sb="1" eb="2">
      <t>ナカ</t>
    </rPh>
    <phoneticPr fontId="3"/>
  </si>
  <si>
    <t>名　　　　　称</t>
    <rPh sb="0" eb="1">
      <t>ナ</t>
    </rPh>
    <rPh sb="6" eb="7">
      <t>ショウ</t>
    </rPh>
    <phoneticPr fontId="3"/>
  </si>
  <si>
    <t>規格・形状・寸法</t>
    <rPh sb="0" eb="2">
      <t>キカク</t>
    </rPh>
    <rPh sb="3" eb="5">
      <t>ケイジョウ</t>
    </rPh>
    <rPh sb="6" eb="8">
      <t>スンポウ</t>
    </rPh>
    <phoneticPr fontId="3"/>
  </si>
  <si>
    <t>数　量</t>
    <rPh sb="0" eb="1">
      <t>カズ</t>
    </rPh>
    <rPh sb="2" eb="3">
      <t>リョウ</t>
    </rPh>
    <phoneticPr fontId="3"/>
  </si>
  <si>
    <t>単位</t>
    <rPh sb="0" eb="2">
      <t>タンイ</t>
    </rPh>
    <phoneticPr fontId="3"/>
  </si>
  <si>
    <t>単　　価</t>
    <rPh sb="0" eb="1">
      <t>タン</t>
    </rPh>
    <rPh sb="3" eb="4">
      <t>アタイ</t>
    </rPh>
    <phoneticPr fontId="3"/>
  </si>
  <si>
    <t>備　　　　　考</t>
    <rPh sb="0" eb="1">
      <t>ソナエ</t>
    </rPh>
    <rPh sb="6" eb="7">
      <t>コウ</t>
    </rPh>
    <phoneticPr fontId="3"/>
  </si>
  <si>
    <t>【　小　　　　　計　】</t>
    <phoneticPr fontId="3"/>
  </si>
  <si>
    <t>担当者：　</t>
    <phoneticPr fontId="2" type="noConversion"/>
  </si>
  <si>
    <t>御　　請　　求　　書</t>
    <rPh sb="0" eb="1">
      <t>ゴ</t>
    </rPh>
    <rPh sb="3" eb="4">
      <t>ショウ</t>
    </rPh>
    <rPh sb="6" eb="7">
      <t>モトム</t>
    </rPh>
    <rPh sb="9" eb="10">
      <t>ショ</t>
    </rPh>
    <phoneticPr fontId="3"/>
  </si>
  <si>
    <t xml:space="preserve"> 御 中</t>
    <rPh sb="1" eb="2">
      <t>オ</t>
    </rPh>
    <rPh sb="3" eb="4">
      <t>ナカ</t>
    </rPh>
    <phoneticPr fontId="3"/>
  </si>
  <si>
    <t>御　請　求　金　額</t>
    <rPh sb="0" eb="1">
      <t>ゴ</t>
    </rPh>
    <rPh sb="2" eb="3">
      <t>ショウ</t>
    </rPh>
    <rPh sb="4" eb="5">
      <t>モトム</t>
    </rPh>
    <rPh sb="6" eb="7">
      <t>キン</t>
    </rPh>
    <rPh sb="8" eb="9">
      <t>ガク</t>
    </rPh>
    <phoneticPr fontId="3"/>
  </si>
  <si>
    <t xml:space="preserve">今回御買上額  </t>
    <phoneticPr fontId="3"/>
  </si>
  <si>
    <t>消 費 税</t>
  </si>
  <si>
    <t>有効期限　：　</t>
    <rPh sb="0" eb="2">
      <t>ユウコウ</t>
    </rPh>
    <rPh sb="2" eb="4">
      <t>キゲン</t>
    </rPh>
    <phoneticPr fontId="3"/>
  </si>
  <si>
    <t>特記事項　：　</t>
    <rPh sb="0" eb="2">
      <t>トッキ</t>
    </rPh>
    <rPh sb="2" eb="4">
      <t>ジコウ</t>
    </rPh>
    <phoneticPr fontId="3"/>
  </si>
  <si>
    <t>送　　り　　状</t>
    <rPh sb="0" eb="1">
      <t>チュウ</t>
    </rPh>
    <rPh sb="3" eb="4">
      <t>ブン</t>
    </rPh>
    <rPh sb="6" eb="7">
      <t>ショ</t>
    </rPh>
    <phoneticPr fontId="3"/>
  </si>
  <si>
    <r>
      <t>振込先の御案内　：　西  日 本 シ テ ィ 銀 行　 箱崎支 店  普 通　</t>
    </r>
    <r>
      <rPr>
        <sz val="12"/>
        <color rgb="FF000000"/>
        <rFont val="MS Gothic"/>
        <family val="2"/>
        <charset val="128"/>
      </rPr>
      <t>3209155</t>
    </r>
    <phoneticPr fontId="2" type="noConversion"/>
  </si>
  <si>
    <r>
      <t>　　　　　　　　エアーシップ</t>
    </r>
    <r>
      <rPr>
        <sz val="12"/>
        <rFont val="MS Gothic"/>
        <family val="2"/>
        <charset val="128"/>
      </rPr>
      <t>(</t>
    </r>
    <r>
      <rPr>
        <sz val="12"/>
        <rFont val="ＭＳ Ｐゴシック"/>
        <family val="2"/>
      </rPr>
      <t>カ　　　ダイヒョウトリシマリヤク　</t>
    </r>
    <r>
      <rPr>
        <sz val="12"/>
        <rFont val="MS Gothic"/>
        <family val="2"/>
        <charset val="128"/>
      </rPr>
      <t>コウノウ　イエヤス</t>
    </r>
    <phoneticPr fontId="3"/>
  </si>
  <si>
    <r>
      <t>　　　　　　　　　　　　　</t>
    </r>
    <r>
      <rPr>
        <sz val="11"/>
        <rFont val="MS Gothic"/>
        <family val="2"/>
        <charset val="128"/>
      </rPr>
      <t>AIRSHIP株式会社</t>
    </r>
    <r>
      <rPr>
        <sz val="11"/>
        <rFont val="ＭＳ Ｐゴシック"/>
        <family val="2"/>
      </rPr>
      <t>　代表取締役　弘農　家康</t>
    </r>
    <phoneticPr fontId="2" type="noConversion"/>
  </si>
  <si>
    <r>
      <rPr>
        <sz val="14"/>
        <color rgb="FF000000"/>
        <rFont val="Yu Gothic"/>
        <family val="2"/>
        <charset val="128"/>
      </rPr>
      <t xml:space="preserve">  </t>
    </r>
    <r>
      <rPr>
        <sz val="14"/>
        <color rgb="FF000000"/>
        <rFont val="ＭＳ Ｐゴシック"/>
        <family val="2"/>
      </rPr>
      <t>AIRSHIP株式会社</t>
    </r>
    <phoneticPr fontId="3"/>
  </si>
  <si>
    <r>
      <t xml:space="preserve">  Email : </t>
    </r>
    <r>
      <rPr>
        <sz val="12"/>
        <color rgb="FF000000"/>
        <rFont val="ＭＳ Ｐゴシック"/>
        <family val="2"/>
      </rPr>
      <t>info@air-ship.jp</t>
    </r>
    <phoneticPr fontId="3"/>
  </si>
  <si>
    <r>
      <rPr>
        <sz val="12"/>
        <color rgb="FF000000"/>
        <rFont val="Yu Gothic"/>
        <family val="2"/>
        <charset val="128"/>
      </rPr>
      <t xml:space="preserve">  </t>
    </r>
    <r>
      <rPr>
        <sz val="12"/>
        <color rgb="FF000000"/>
        <rFont val="ＭＳ Ｐゴシック"/>
        <family val="2"/>
      </rPr>
      <t>URL : https://www.air-ship.jp</t>
    </r>
    <phoneticPr fontId="3"/>
  </si>
  <si>
    <t>AIRSHIP株式会社</t>
    <phoneticPr fontId="2" type="noConversion"/>
  </si>
  <si>
    <t>TEL：092-624-3316　FAX：092-510-7369</t>
    <phoneticPr fontId="2" type="noConversion"/>
  </si>
  <si>
    <t>Email：info@air-ship.jp</t>
    <phoneticPr fontId="2" type="noConversion"/>
  </si>
  <si>
    <r>
      <t>　</t>
    </r>
    <r>
      <rPr>
        <sz val="12"/>
        <color indexed="8"/>
        <rFont val="ＭＳ Ｐゴシック"/>
        <family val="2"/>
      </rPr>
      <t>TEL ： 092-624-3316</t>
    </r>
    <r>
      <rPr>
        <sz val="12"/>
        <color rgb="FF000000"/>
        <rFont val="MS Gothic"/>
        <family val="2"/>
        <charset val="128"/>
      </rPr>
      <t xml:space="preserve"> FAX ：092-510-7369</t>
    </r>
    <phoneticPr fontId="3"/>
  </si>
  <si>
    <t xml:space="preserve">  〒813-0016　福岡市東区多の津１丁目４－２－２F</t>
    <rPh sb="2" eb="4">
      <t>ホンシャ</t>
    </rPh>
    <rPh sb="15" eb="18">
      <t>フクオカシ</t>
    </rPh>
    <rPh sb="18" eb="20">
      <t>ヒガシク</t>
    </rPh>
    <rPh sb="20" eb="21">
      <t>タ</t>
    </rPh>
    <rPh sb="22" eb="23">
      <t>ツ</t>
    </rPh>
    <rPh sb="24" eb="26">
      <t>チョウメ</t>
    </rPh>
    <phoneticPr fontId="3"/>
  </si>
  <si>
    <t>AIRSHIP CO.,LTD.</t>
    <phoneticPr fontId="3"/>
  </si>
  <si>
    <t>AIRSHIP CO.,LTD.</t>
    <phoneticPr fontId="2" type="noConversion"/>
  </si>
  <si>
    <t>〒813-0016　福岡市東区多の津１丁目４－２－２F</t>
    <phoneticPr fontId="2" type="noConversion"/>
  </si>
  <si>
    <t>下記の通り御請求申し上げます。</t>
    <phoneticPr fontId="2" type="noConversion"/>
  </si>
  <si>
    <r>
      <t>金</t>
    </r>
    <r>
      <rPr>
        <b/>
        <sz val="11"/>
        <rFont val="微软雅黑"/>
        <family val="2"/>
        <charset val="134"/>
      </rPr>
      <t xml:space="preserve">    </t>
    </r>
    <r>
      <rPr>
        <b/>
        <sz val="11"/>
        <rFont val="ＭＳ Ｐゴシック"/>
        <family val="2"/>
      </rPr>
      <t xml:space="preserve">　額 </t>
    </r>
    <rPh sb="0" eb="1">
      <t>キン</t>
    </rPh>
    <rPh sb="6" eb="7">
      <t>ガク</t>
    </rPh>
    <phoneticPr fontId="3"/>
  </si>
  <si>
    <t>商品コード</t>
    <rPh sb="0" eb="2">
      <t>バンゴウ</t>
    </rPh>
    <phoneticPr fontId="3"/>
  </si>
  <si>
    <t>【　消　　費　　税　】</t>
    <rPh sb="2" eb="3">
      <t>ショウ</t>
    </rPh>
    <rPh sb="5" eb="6">
      <t>ヒ</t>
    </rPh>
    <rPh sb="8" eb="9">
      <t>ゼイ</t>
    </rPh>
    <phoneticPr fontId="3"/>
  </si>
  <si>
    <t>【　合　　　　　計　】</t>
    <rPh sb="2" eb="3">
      <t>ゴウ</t>
    </rPh>
    <phoneticPr fontId="3"/>
  </si>
  <si>
    <r>
      <rPr>
        <b/>
        <sz val="11"/>
        <rFont val="Yu Gothic"/>
        <family val="2"/>
        <charset val="128"/>
      </rPr>
      <t xml:space="preserve">                </t>
    </r>
    <r>
      <rPr>
        <b/>
        <sz val="11"/>
        <rFont val="ＭＳ Ｐゴシック"/>
        <family val="2"/>
      </rPr>
      <t>【　小　　　　　計　】</t>
    </r>
    <phoneticPr fontId="3"/>
  </si>
  <si>
    <t xml:space="preserve">            【　消　　費　　税　】</t>
    <rPh sb="2" eb="3">
      <t>ショウ</t>
    </rPh>
    <rPh sb="5" eb="6">
      <t>ヒ</t>
    </rPh>
    <rPh sb="8" eb="9">
      <t>ゼイ</t>
    </rPh>
    <phoneticPr fontId="3"/>
  </si>
  <si>
    <r>
      <rPr>
        <b/>
        <sz val="11"/>
        <color rgb="FF000000"/>
        <rFont val="Yu Gothic"/>
        <family val="3"/>
        <charset val="128"/>
      </rPr>
      <t xml:space="preserve">                </t>
    </r>
    <r>
      <rPr>
        <b/>
        <sz val="11"/>
        <color rgb="FF000000"/>
        <rFont val="ＭＳ Ｐゴシック"/>
        <family val="3"/>
        <charset val="128"/>
      </rPr>
      <t>【　合　　　　　計　】</t>
    </r>
    <rPh sb="2" eb="3">
      <t>ゴウ</t>
    </rPh>
    <phoneticPr fontId="3"/>
  </si>
  <si>
    <t xml:space="preserve">            【　小　　　　　計　】</t>
    <phoneticPr fontId="3"/>
  </si>
  <si>
    <t xml:space="preserve">            【　合　　　　　計　】</t>
    <rPh sb="2" eb="3">
      <t>ゴウ</t>
    </rPh>
    <phoneticPr fontId="3"/>
  </si>
  <si>
    <t>御　請　求　書　明　細</t>
    <rPh sb="0" eb="1">
      <t>チュウ</t>
    </rPh>
    <rPh sb="3" eb="4">
      <t>ブン</t>
    </rPh>
    <rPh sb="6" eb="7">
      <t>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</si>
</sst>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411]ggge&quot;年&quot;m&quot;月&quot;d&quot;日&quot;;@"/>
    <numFmt numFmtId="177" formatCode="#,##0_);[Red]\(#,##0\)"/>
    <numFmt numFmtId="178" formatCode="m/d;@"/>
    <numFmt numFmtId="179" formatCode="#,##0_ ;[Red]\-#,##0\ "/>
    <numFmt numFmtId="180" formatCode="0_);[Red]\(0\)"/>
    <numFmt numFmtId="181" formatCode="&quot;¥&quot;#,##0_);\(&quot;¥&quot;#,##0\)"/>
    <numFmt numFmtId="182" formatCode="&quot;¥&quot;#,##0_);[Red]\(&quot;¥&quot;#,##0\)"/>
  </numFmts>
  <fonts count="43"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sz val="9"/>
      <name val="DengXian"/>
      <family val="3"/>
      <charset val="134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26"/>
      <name val="ＭＳ Ｐゴシック"/>
      <family val="2"/>
      <charset val="128"/>
    </font>
    <font>
      <sz val="11"/>
      <name val="ＭＳ Ｐゴシック"/>
      <family val="2"/>
    </font>
    <font>
      <sz val="18"/>
      <name val="ＭＳ Ｐゴシック"/>
      <family val="2"/>
    </font>
    <font>
      <b/>
      <sz val="16"/>
      <name val="ＭＳ Ｐゴシック"/>
      <family val="2"/>
    </font>
    <font>
      <b/>
      <sz val="20"/>
      <name val="ＭＳ Ｐゴシック"/>
      <family val="2"/>
    </font>
    <font>
      <b/>
      <sz val="24"/>
      <name val="ＭＳ Ｐゴシック"/>
      <family val="2"/>
    </font>
    <font>
      <b/>
      <sz val="18"/>
      <name val="ＭＳ Ｐゴシック"/>
      <family val="2"/>
    </font>
    <font>
      <b/>
      <sz val="11"/>
      <name val="ＭＳ Ｐゴシック"/>
      <family val="2"/>
    </font>
    <font>
      <sz val="14"/>
      <color rgb="FF000000"/>
      <name val="ＭＳ Ｐゴシック"/>
      <family val="2"/>
    </font>
    <font>
      <sz val="12"/>
      <color rgb="FF000000"/>
      <name val="ＭＳ Ｐゴシック"/>
      <family val="2"/>
    </font>
    <font>
      <sz val="12"/>
      <name val="ＭＳ Ｐゴシック"/>
      <family val="2"/>
    </font>
    <font>
      <sz val="14"/>
      <name val="ＭＳ Ｐゴシック"/>
      <family val="2"/>
    </font>
    <font>
      <sz val="11"/>
      <color rgb="FF000000"/>
      <name val="ＭＳ Ｐゴシック"/>
      <family val="2"/>
    </font>
    <font>
      <b/>
      <sz val="14"/>
      <name val="ＭＳ Ｐゴシック"/>
      <family val="2"/>
    </font>
    <font>
      <sz val="9"/>
      <name val="ＭＳ Ｐゴシック"/>
      <family val="2"/>
    </font>
    <font>
      <b/>
      <sz val="11"/>
      <name val="ＭＳ Ｐゴシック"/>
      <family val="2"/>
      <charset val="128"/>
    </font>
    <font>
      <b/>
      <sz val="12"/>
      <name val="ＭＳ Ｐゴシック"/>
      <family val="2"/>
    </font>
    <font>
      <b/>
      <sz val="16"/>
      <color rgb="FF000000"/>
      <name val="ＭＳ Ｐゴシック"/>
      <family val="2"/>
    </font>
    <font>
      <b/>
      <vertAlign val="subscript"/>
      <sz val="24"/>
      <name val="ＭＳ Ｐゴシック"/>
      <family val="2"/>
    </font>
    <font>
      <b/>
      <vertAlign val="subscript"/>
      <sz val="11"/>
      <name val="ＭＳ Ｐゴシック"/>
      <family val="2"/>
    </font>
    <font>
      <b/>
      <vertAlign val="subscript"/>
      <sz val="18"/>
      <name val="ＭＳ Ｐゴシック"/>
      <family val="2"/>
    </font>
    <font>
      <sz val="12"/>
      <color rgb="FF000000"/>
      <name val="MS Gothic"/>
      <family val="2"/>
      <charset val="128"/>
    </font>
    <font>
      <sz val="12"/>
      <name val="MS Gothic"/>
      <family val="2"/>
      <charset val="128"/>
    </font>
    <font>
      <sz val="11"/>
      <name val="MS Gothic"/>
      <family val="2"/>
      <charset val="128"/>
    </font>
    <font>
      <sz val="14"/>
      <color rgb="FF000000"/>
      <name val="ＭＳ Ｐゴシック"/>
      <family val="2"/>
      <charset val="128"/>
    </font>
    <font>
      <sz val="14"/>
      <color rgb="FF000000"/>
      <name val="Yu Gothic"/>
      <family val="2"/>
      <charset val="128"/>
    </font>
    <font>
      <sz val="12"/>
      <color rgb="FF000000"/>
      <name val="ＭＳ Ｐゴシック"/>
    </font>
    <font>
      <sz val="12"/>
      <color rgb="FF000000"/>
      <name val="ＭＳ Ｐゴシック"/>
      <family val="2"/>
      <charset val="128"/>
    </font>
    <font>
      <sz val="12"/>
      <color rgb="FF000000"/>
      <name val="Yu Gothic"/>
      <family val="2"/>
      <charset val="128"/>
    </font>
    <font>
      <b/>
      <sz val="16"/>
      <color indexed="8"/>
      <name val="ＭＳ Ｐゴシック"/>
      <family val="2"/>
    </font>
    <font>
      <sz val="12"/>
      <color indexed="8"/>
      <name val="ＭＳ Ｐゴシック"/>
      <family val="2"/>
    </font>
    <font>
      <b/>
      <sz val="11"/>
      <name val="微软雅黑"/>
      <family val="2"/>
      <charset val="134"/>
    </font>
    <font>
      <b/>
      <sz val="11"/>
      <color rgb="FF000000"/>
      <name val="ＭＳ Ｐゴシック"/>
      <family val="3"/>
      <charset val="128"/>
    </font>
    <font>
      <b/>
      <sz val="11"/>
      <name val="Yu Gothic"/>
      <family val="2"/>
      <charset val="128"/>
    </font>
    <font>
      <b/>
      <sz val="11"/>
      <color rgb="FF000000"/>
      <name val="Yu Gothic"/>
      <family val="3"/>
      <charset val="128"/>
    </font>
    <font>
      <b/>
      <sz val="11"/>
      <color rgb="FF000000"/>
      <name val="ＭＳ Ｐゴシック"/>
      <family val="2"/>
    </font>
    <font>
      <b/>
      <sz val="11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38" fontId="1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177" fontId="4" fillId="0" borderId="2" xfId="1" applyNumberFormat="1" applyFont="1" applyBorder="1" applyAlignment="1">
      <alignment vertical="center"/>
    </xf>
    <xf numFmtId="177" fontId="4" fillId="0" borderId="3" xfId="1" applyNumberFormat="1" applyFont="1" applyBorder="1" applyAlignment="1">
      <alignment vertical="center"/>
    </xf>
    <xf numFmtId="177" fontId="4" fillId="0" borderId="3" xfId="1" applyNumberFormat="1" applyFont="1" applyBorder="1" applyAlignment="1">
      <alignment horizontal="center" vertical="center"/>
    </xf>
    <xf numFmtId="177" fontId="4" fillId="0" borderId="3" xfId="2" applyNumberFormat="1" applyFont="1" applyBorder="1" applyAlignment="1">
      <alignment vertical="center"/>
    </xf>
    <xf numFmtId="177" fontId="4" fillId="0" borderId="4" xfId="1" applyNumberFormat="1" applyFont="1" applyBorder="1" applyAlignment="1">
      <alignment vertical="center"/>
    </xf>
    <xf numFmtId="177" fontId="5" fillId="0" borderId="0" xfId="1" applyNumberFormat="1" applyFont="1" applyAlignment="1">
      <alignment vertical="center"/>
    </xf>
    <xf numFmtId="177" fontId="4" fillId="0" borderId="0" xfId="1" applyNumberFormat="1" applyFont="1" applyAlignment="1">
      <alignment vertical="center"/>
    </xf>
    <xf numFmtId="177" fontId="4" fillId="0" borderId="5" xfId="1" applyNumberFormat="1" applyFont="1" applyBorder="1" applyAlignment="1">
      <alignment vertical="center"/>
    </xf>
    <xf numFmtId="177" fontId="4" fillId="0" borderId="0" xfId="1" applyNumberFormat="1" applyFont="1" applyAlignment="1">
      <alignment horizontal="center" vertical="center"/>
    </xf>
    <xf numFmtId="177" fontId="4" fillId="0" borderId="0" xfId="2" applyNumberFormat="1" applyFont="1" applyBorder="1" applyAlignment="1">
      <alignment vertical="center"/>
    </xf>
    <xf numFmtId="177" fontId="4" fillId="0" borderId="6" xfId="1" applyNumberFormat="1" applyFont="1" applyBorder="1" applyAlignment="1">
      <alignment vertical="center"/>
    </xf>
    <xf numFmtId="177" fontId="9" fillId="0" borderId="0" xfId="1" applyNumberFormat="1" applyFont="1" applyAlignment="1">
      <alignment vertical="center"/>
    </xf>
    <xf numFmtId="177" fontId="12" fillId="1" borderId="19" xfId="1" applyNumberFormat="1" applyFont="1" applyFill="1" applyBorder="1" applyAlignment="1">
      <alignment horizontal="center" vertical="center"/>
    </xf>
    <xf numFmtId="182" fontId="12" fillId="1" borderId="20" xfId="1" applyNumberFormat="1" applyFont="1" applyFill="1" applyBorder="1" applyAlignment="1">
      <alignment horizontal="center" vertical="center"/>
    </xf>
    <xf numFmtId="177" fontId="12" fillId="1" borderId="21" xfId="1" applyNumberFormat="1" applyFont="1" applyFill="1" applyBorder="1" applyAlignment="1">
      <alignment vertical="center"/>
    </xf>
    <xf numFmtId="177" fontId="13" fillId="0" borderId="0" xfId="1" applyNumberFormat="1" applyFont="1" applyAlignment="1">
      <alignment horizontal="right" vertical="center"/>
    </xf>
    <xf numFmtId="0" fontId="15" fillId="0" borderId="0" xfId="1" applyFont="1" applyAlignment="1">
      <alignment horizontal="left" vertical="center" readingOrder="1"/>
    </xf>
    <xf numFmtId="177" fontId="16" fillId="0" borderId="0" xfId="1" applyNumberFormat="1" applyFont="1" applyAlignment="1">
      <alignment vertical="center"/>
    </xf>
    <xf numFmtId="177" fontId="17" fillId="0" borderId="6" xfId="1" applyNumberFormat="1" applyFont="1" applyBorder="1" applyAlignment="1">
      <alignment horizontal="right" vertical="center"/>
    </xf>
    <xf numFmtId="177" fontId="17" fillId="0" borderId="0" xfId="2" applyNumberFormat="1" applyFont="1" applyBorder="1" applyAlignment="1">
      <alignment vertical="center"/>
    </xf>
    <xf numFmtId="177" fontId="7" fillId="0" borderId="6" xfId="1" applyNumberFormat="1" applyFont="1" applyBorder="1" applyAlignment="1">
      <alignment horizontal="right" vertical="center"/>
    </xf>
    <xf numFmtId="0" fontId="18" fillId="0" borderId="0" xfId="1" applyFont="1" applyAlignment="1">
      <alignment horizontal="left" vertical="center" readingOrder="1"/>
    </xf>
    <xf numFmtId="177" fontId="7" fillId="0" borderId="29" xfId="1" applyNumberFormat="1" applyFont="1" applyBorder="1" applyAlignment="1">
      <alignment vertical="center"/>
    </xf>
    <xf numFmtId="177" fontId="7" fillId="0" borderId="12" xfId="1" applyNumberFormat="1" applyFont="1" applyBorder="1" applyAlignment="1">
      <alignment vertical="center"/>
    </xf>
    <xf numFmtId="177" fontId="7" fillId="0" borderId="12" xfId="1" applyNumberFormat="1" applyFont="1" applyBorder="1" applyAlignment="1">
      <alignment horizontal="center" vertical="center"/>
    </xf>
    <xf numFmtId="177" fontId="7" fillId="0" borderId="12" xfId="2" applyNumberFormat="1" applyFont="1" applyBorder="1" applyAlignment="1">
      <alignment vertical="center"/>
    </xf>
    <xf numFmtId="177" fontId="7" fillId="0" borderId="30" xfId="1" applyNumberFormat="1" applyFont="1" applyBorder="1" applyAlignment="1">
      <alignment vertical="center"/>
    </xf>
    <xf numFmtId="177" fontId="20" fillId="0" borderId="0" xfId="1" applyNumberFormat="1" applyFont="1" applyAlignment="1">
      <alignment vertical="center"/>
    </xf>
    <xf numFmtId="177" fontId="7" fillId="0" borderId="0" xfId="1" applyNumberFormat="1" applyFont="1" applyAlignment="1">
      <alignment vertical="center"/>
    </xf>
    <xf numFmtId="177" fontId="19" fillId="0" borderId="3" xfId="1" applyNumberFormat="1" applyFont="1" applyBorder="1" applyAlignment="1">
      <alignment horizontal="center" vertical="center"/>
    </xf>
    <xf numFmtId="177" fontId="7" fillId="0" borderId="0" xfId="1" applyNumberFormat="1" applyFont="1"/>
    <xf numFmtId="177" fontId="20" fillId="0" borderId="0" xfId="1" applyNumberFormat="1" applyFont="1"/>
    <xf numFmtId="177" fontId="7" fillId="0" borderId="0" xfId="1" applyNumberFormat="1" applyFont="1" applyAlignment="1">
      <alignment horizontal="center"/>
    </xf>
    <xf numFmtId="177" fontId="7" fillId="0" borderId="0" xfId="2" applyNumberFormat="1" applyFont="1"/>
    <xf numFmtId="177" fontId="21" fillId="0" borderId="2" xfId="1" applyNumberFormat="1" applyFont="1" applyBorder="1" applyAlignment="1">
      <alignment vertical="center" shrinkToFit="1"/>
    </xf>
    <xf numFmtId="177" fontId="21" fillId="0" borderId="3" xfId="1" applyNumberFormat="1" applyFont="1" applyBorder="1" applyAlignment="1">
      <alignment vertical="center" shrinkToFit="1"/>
    </xf>
    <xf numFmtId="177" fontId="21" fillId="0" borderId="3" xfId="1" applyNumberFormat="1" applyFont="1" applyBorder="1" applyAlignment="1">
      <alignment horizontal="right" vertical="center" shrinkToFit="1"/>
    </xf>
    <xf numFmtId="177" fontId="21" fillId="0" borderId="3" xfId="1" applyNumberFormat="1" applyFont="1" applyBorder="1" applyAlignment="1">
      <alignment horizontal="center" vertical="center" shrinkToFit="1"/>
    </xf>
    <xf numFmtId="177" fontId="21" fillId="0" borderId="3" xfId="2" applyNumberFormat="1" applyFont="1" applyBorder="1" applyAlignment="1">
      <alignment vertical="center" shrinkToFit="1"/>
    </xf>
    <xf numFmtId="177" fontId="21" fillId="0" borderId="4" xfId="1" applyNumberFormat="1" applyFont="1" applyBorder="1" applyAlignment="1">
      <alignment vertical="center" shrinkToFit="1"/>
    </xf>
    <xf numFmtId="177" fontId="21" fillId="0" borderId="0" xfId="1" applyNumberFormat="1" applyFont="1" applyAlignment="1">
      <alignment vertical="center" shrinkToFit="1"/>
    </xf>
    <xf numFmtId="177" fontId="21" fillId="0" borderId="5" xfId="1" applyNumberFormat="1" applyFont="1" applyBorder="1" applyAlignment="1">
      <alignment vertical="center" shrinkToFit="1"/>
    </xf>
    <xf numFmtId="177" fontId="13" fillId="0" borderId="0" xfId="2" applyNumberFormat="1" applyFont="1" applyAlignment="1">
      <alignment vertical="center" shrinkToFit="1"/>
    </xf>
    <xf numFmtId="177" fontId="13" fillId="0" borderId="6" xfId="1" applyNumberFormat="1" applyFont="1" applyBorder="1" applyAlignment="1">
      <alignment vertical="center" shrinkToFit="1"/>
    </xf>
    <xf numFmtId="177" fontId="13" fillId="0" borderId="0" xfId="1" applyNumberFormat="1" applyFont="1" applyAlignment="1">
      <alignment horizontal="right" vertical="center" shrinkToFit="1"/>
    </xf>
    <xf numFmtId="177" fontId="9" fillId="0" borderId="1" xfId="1" applyNumberFormat="1" applyFont="1" applyBorder="1" applyAlignment="1">
      <alignment horizontal="center" vertical="center" shrinkToFit="1"/>
    </xf>
    <xf numFmtId="177" fontId="9" fillId="0" borderId="0" xfId="1" applyNumberFormat="1" applyFont="1" applyAlignment="1">
      <alignment shrinkToFit="1"/>
    </xf>
    <xf numFmtId="177" fontId="22" fillId="0" borderId="0" xfId="1" applyNumberFormat="1" applyFont="1" applyAlignment="1">
      <alignment horizontal="right" vertical="center" shrinkToFit="1"/>
    </xf>
    <xf numFmtId="177" fontId="13" fillId="0" borderId="0" xfId="1" applyNumberFormat="1" applyFont="1" applyAlignment="1">
      <alignment horizontal="center" vertical="center" shrinkToFit="1"/>
    </xf>
    <xf numFmtId="176" fontId="13" fillId="0" borderId="0" xfId="1" applyNumberFormat="1" applyFont="1" applyAlignment="1">
      <alignment vertical="center" shrinkToFit="1"/>
    </xf>
    <xf numFmtId="177" fontId="24" fillId="0" borderId="0" xfId="1" applyNumberFormat="1" applyFont="1" applyAlignment="1">
      <alignment shrinkToFit="1"/>
    </xf>
    <xf numFmtId="177" fontId="25" fillId="0" borderId="0" xfId="1" applyNumberFormat="1" applyFont="1" applyAlignment="1">
      <alignment vertical="center" shrinkToFit="1"/>
    </xf>
    <xf numFmtId="0" fontId="14" fillId="0" borderId="0" xfId="0" applyFont="1" applyAlignment="1">
      <alignment horizontal="left" vertical="center" readingOrder="1"/>
    </xf>
    <xf numFmtId="177" fontId="26" fillId="0" borderId="0" xfId="1" applyNumberFormat="1" applyFont="1" applyAlignment="1">
      <alignment shrinkToFit="1"/>
    </xf>
    <xf numFmtId="177" fontId="13" fillId="0" borderId="7" xfId="1" applyNumberFormat="1" applyFont="1" applyBorder="1" applyAlignment="1">
      <alignment horizontal="center" vertical="center" shrinkToFit="1"/>
    </xf>
    <xf numFmtId="177" fontId="13" fillId="0" borderId="8" xfId="1" applyNumberFormat="1" applyFont="1" applyBorder="1" applyAlignment="1">
      <alignment horizontal="center" vertical="center" shrinkToFit="1"/>
    </xf>
    <xf numFmtId="177" fontId="13" fillId="0" borderId="9" xfId="1" applyNumberFormat="1" applyFont="1" applyBorder="1" applyAlignment="1">
      <alignment horizontal="center" vertical="center" shrinkToFit="1"/>
    </xf>
    <xf numFmtId="177" fontId="13" fillId="0" borderId="7" xfId="2" applyNumberFormat="1" applyFont="1" applyBorder="1" applyAlignment="1">
      <alignment horizontal="center" vertical="center" shrinkToFit="1"/>
    </xf>
    <xf numFmtId="177" fontId="13" fillId="0" borderId="0" xfId="1" applyNumberFormat="1" applyFont="1" applyAlignment="1">
      <alignment vertical="center" shrinkToFit="1"/>
    </xf>
    <xf numFmtId="180" fontId="13" fillId="0" borderId="7" xfId="1" applyNumberFormat="1" applyFont="1" applyBorder="1" applyAlignment="1">
      <alignment horizontal="center" vertical="center" shrinkToFit="1"/>
    </xf>
    <xf numFmtId="177" fontId="13" fillId="0" borderId="7" xfId="1" applyNumberFormat="1" applyFont="1" applyBorder="1" applyAlignment="1">
      <alignment horizontal="left" vertical="center" shrinkToFit="1"/>
    </xf>
    <xf numFmtId="177" fontId="13" fillId="0" borderId="10" xfId="1" applyNumberFormat="1" applyFont="1" applyBorder="1" applyAlignment="1">
      <alignment horizontal="right" vertical="center" shrinkToFit="1"/>
    </xf>
    <xf numFmtId="177" fontId="13" fillId="0" borderId="9" xfId="2" applyNumberFormat="1" applyFont="1" applyBorder="1" applyAlignment="1">
      <alignment horizontal="right" vertical="center" shrinkToFit="1"/>
    </xf>
    <xf numFmtId="179" fontId="13" fillId="0" borderId="7" xfId="2" applyNumberFormat="1" applyFont="1" applyBorder="1" applyAlignment="1">
      <alignment horizontal="right" vertical="center" shrinkToFit="1"/>
    </xf>
    <xf numFmtId="177" fontId="13" fillId="0" borderId="7" xfId="1" applyNumberFormat="1" applyFont="1" applyBorder="1" applyAlignment="1">
      <alignment vertical="center" shrinkToFit="1"/>
    </xf>
    <xf numFmtId="179" fontId="13" fillId="0" borderId="10" xfId="1" applyNumberFormat="1" applyFont="1" applyBorder="1" applyAlignment="1">
      <alignment horizontal="right" vertical="center" shrinkToFit="1"/>
    </xf>
    <xf numFmtId="179" fontId="13" fillId="0" borderId="7" xfId="1" applyNumberFormat="1" applyFont="1" applyBorder="1" applyAlignment="1">
      <alignment horizontal="center" vertical="center" shrinkToFit="1"/>
    </xf>
    <xf numFmtId="177" fontId="13" fillId="0" borderId="0" xfId="1" applyNumberFormat="1" applyFont="1" applyAlignment="1">
      <alignment shrinkToFit="1"/>
    </xf>
    <xf numFmtId="177" fontId="13" fillId="0" borderId="0" xfId="1" applyNumberFormat="1" applyFont="1" applyAlignment="1">
      <alignment horizontal="right" shrinkToFit="1"/>
    </xf>
    <xf numFmtId="177" fontId="13" fillId="0" borderId="0" xfId="1" applyNumberFormat="1" applyFont="1" applyAlignment="1">
      <alignment horizontal="center" shrinkToFit="1"/>
    </xf>
    <xf numFmtId="177" fontId="13" fillId="0" borderId="0" xfId="2" applyNumberFormat="1" applyFont="1" applyAlignment="1">
      <alignment shrinkToFit="1"/>
    </xf>
    <xf numFmtId="0" fontId="15" fillId="0" borderId="23" xfId="3" applyFont="1" applyBorder="1" applyAlignment="1">
      <alignment horizontal="left" vertical="center" readingOrder="1"/>
    </xf>
    <xf numFmtId="177" fontId="16" fillId="0" borderId="24" xfId="3" applyNumberFormat="1" applyFont="1" applyBorder="1" applyAlignment="1">
      <alignment vertical="center"/>
    </xf>
    <xf numFmtId="177" fontId="7" fillId="0" borderId="24" xfId="3" applyNumberFormat="1" applyFont="1" applyBorder="1" applyAlignment="1">
      <alignment vertical="center"/>
    </xf>
    <xf numFmtId="177" fontId="7" fillId="0" borderId="25" xfId="3" applyNumberFormat="1" applyFont="1" applyBorder="1" applyAlignment="1">
      <alignment vertical="center"/>
    </xf>
    <xf numFmtId="177" fontId="16" fillId="0" borderId="26" xfId="3" applyNumberFormat="1" applyFont="1" applyBorder="1" applyAlignment="1">
      <alignment vertical="center"/>
    </xf>
    <xf numFmtId="177" fontId="16" fillId="0" borderId="0" xfId="3" applyNumberFormat="1" applyFont="1" applyAlignment="1">
      <alignment vertical="center"/>
    </xf>
    <xf numFmtId="177" fontId="7" fillId="0" borderId="0" xfId="3" applyNumberFormat="1" applyFont="1" applyAlignment="1">
      <alignment vertical="center"/>
    </xf>
    <xf numFmtId="177" fontId="7" fillId="0" borderId="27" xfId="3" applyNumberFormat="1" applyFont="1" applyBorder="1" applyAlignment="1">
      <alignment vertical="center"/>
    </xf>
    <xf numFmtId="177" fontId="7" fillId="0" borderId="28" xfId="3" applyNumberFormat="1" applyFont="1" applyBorder="1" applyAlignment="1">
      <alignment vertical="center"/>
    </xf>
    <xf numFmtId="177" fontId="7" fillId="0" borderId="1" xfId="3" applyNumberFormat="1" applyFont="1" applyBorder="1" applyAlignment="1">
      <alignment vertical="center"/>
    </xf>
    <xf numFmtId="177" fontId="7" fillId="0" borderId="22" xfId="3" applyNumberFormat="1" applyFont="1" applyBorder="1" applyAlignment="1">
      <alignment vertical="center"/>
    </xf>
    <xf numFmtId="0" fontId="30" fillId="0" borderId="0" xfId="3" applyFont="1" applyAlignment="1">
      <alignment horizontal="left" vertical="center" readingOrder="1"/>
    </xf>
    <xf numFmtId="0" fontId="15" fillId="0" borderId="0" xfId="3" applyFont="1" applyAlignment="1">
      <alignment horizontal="left" vertical="center" readingOrder="1"/>
    </xf>
    <xf numFmtId="0" fontId="32" fillId="0" borderId="0" xfId="3" applyFont="1" applyAlignment="1">
      <alignment horizontal="left" vertical="center" readingOrder="1"/>
    </xf>
    <xf numFmtId="0" fontId="33" fillId="0" borderId="0" xfId="3" applyFont="1" applyAlignment="1">
      <alignment horizontal="left" vertical="center" readingOrder="1"/>
    </xf>
    <xf numFmtId="0" fontId="35" fillId="0" borderId="0" xfId="0" applyFont="1" applyAlignment="1">
      <alignment horizontal="left" vertical="center" readingOrder="1"/>
    </xf>
    <xf numFmtId="0" fontId="23" fillId="0" borderId="0" xfId="0" applyFont="1" applyAlignment="1">
      <alignment horizontal="left" vertical="center" readingOrder="1"/>
    </xf>
    <xf numFmtId="0" fontId="15" fillId="0" borderId="0" xfId="0" applyFont="1" applyAlignment="1">
      <alignment horizontal="left" vertical="center" readingOrder="1"/>
    </xf>
    <xf numFmtId="177" fontId="13" fillId="0" borderId="7" xfId="1" applyNumberFormat="1" applyFont="1" applyBorder="1" applyAlignment="1">
      <alignment horizontal="center" vertical="center" shrinkToFit="1"/>
    </xf>
    <xf numFmtId="177" fontId="38" fillId="0" borderId="31" xfId="0" applyNumberFormat="1" applyFont="1" applyBorder="1" applyAlignment="1">
      <alignment horizontal="center" vertical="center" shrinkToFit="1"/>
    </xf>
    <xf numFmtId="177" fontId="38" fillId="0" borderId="31" xfId="0" applyNumberFormat="1" applyFont="1" applyBorder="1" applyAlignment="1">
      <alignment horizontal="left" vertical="center" shrinkToFit="1"/>
    </xf>
    <xf numFmtId="178" fontId="13" fillId="0" borderId="7" xfId="1" applyNumberFormat="1" applyFont="1" applyBorder="1" applyAlignment="1">
      <alignment horizontal="center" vertical="center" shrinkToFit="1"/>
    </xf>
    <xf numFmtId="177" fontId="21" fillId="0" borderId="8" xfId="1" applyNumberFormat="1" applyFont="1" applyBorder="1" applyAlignment="1">
      <alignment horizontal="left" vertical="center" shrinkToFit="1"/>
    </xf>
    <xf numFmtId="177" fontId="13" fillId="0" borderId="7" xfId="1" applyNumberFormat="1" applyFont="1" applyBorder="1" applyAlignment="1">
      <alignment horizontal="center" vertical="center" shrinkToFit="1"/>
    </xf>
    <xf numFmtId="177" fontId="41" fillId="0" borderId="31" xfId="0" applyNumberFormat="1" applyFont="1" applyBorder="1" applyAlignment="1">
      <alignment horizontal="left" vertical="center" shrinkToFit="1"/>
    </xf>
    <xf numFmtId="177" fontId="42" fillId="0" borderId="8" xfId="1" applyNumberFormat="1" applyFont="1" applyBorder="1" applyAlignment="1">
      <alignment horizontal="left" vertical="center" shrinkToFit="1"/>
    </xf>
    <xf numFmtId="177" fontId="13" fillId="0" borderId="7" xfId="1" applyNumberFormat="1" applyFont="1" applyBorder="1" applyAlignment="1">
      <alignment horizontal="center" vertical="center" shrinkToFit="1"/>
    </xf>
    <xf numFmtId="177" fontId="19" fillId="0" borderId="3" xfId="1" applyNumberFormat="1" applyFont="1" applyBorder="1" applyAlignment="1">
      <alignment horizontal="center" vertical="center"/>
    </xf>
    <xf numFmtId="177" fontId="6" fillId="1" borderId="0" xfId="1" applyNumberFormat="1" applyFont="1" applyFill="1" applyAlignment="1">
      <alignment horizontal="center" vertical="center"/>
    </xf>
    <xf numFmtId="176" fontId="7" fillId="0" borderId="0" xfId="1" applyNumberFormat="1" applyFont="1" applyAlignment="1">
      <alignment horizontal="center" vertical="center"/>
    </xf>
    <xf numFmtId="176" fontId="7" fillId="0" borderId="6" xfId="1" applyNumberFormat="1" applyFont="1" applyBorder="1" applyAlignment="1">
      <alignment horizontal="center" vertical="center"/>
    </xf>
    <xf numFmtId="177" fontId="8" fillId="0" borderId="13" xfId="1" applyNumberFormat="1" applyFont="1" applyBorder="1" applyAlignment="1">
      <alignment horizontal="center" vertical="center"/>
    </xf>
    <xf numFmtId="177" fontId="10" fillId="1" borderId="14" xfId="1" applyNumberFormat="1" applyFont="1" applyFill="1" applyBorder="1" applyAlignment="1">
      <alignment horizontal="center" vertical="center"/>
    </xf>
    <xf numFmtId="177" fontId="10" fillId="1" borderId="15" xfId="1" applyNumberFormat="1" applyFont="1" applyFill="1" applyBorder="1" applyAlignment="1">
      <alignment horizontal="center" vertical="center"/>
    </xf>
    <xf numFmtId="181" fontId="11" fillId="1" borderId="16" xfId="1" applyNumberFormat="1" applyFont="1" applyFill="1" applyBorder="1" applyAlignment="1">
      <alignment horizontal="center" vertical="center"/>
    </xf>
    <xf numFmtId="181" fontId="11" fillId="1" borderId="17" xfId="1" applyNumberFormat="1" applyFont="1" applyFill="1" applyBorder="1" applyAlignment="1">
      <alignment horizontal="center" vertical="center"/>
    </xf>
    <xf numFmtId="181" fontId="11" fillId="1" borderId="18" xfId="1" applyNumberFormat="1" applyFont="1" applyFill="1" applyBorder="1" applyAlignment="1">
      <alignment horizontal="center" vertical="center"/>
    </xf>
    <xf numFmtId="182" fontId="12" fillId="1" borderId="1" xfId="1" applyNumberFormat="1" applyFont="1" applyFill="1" applyBorder="1" applyAlignment="1">
      <alignment horizontal="center" vertical="center"/>
    </xf>
    <xf numFmtId="182" fontId="12" fillId="1" borderId="22" xfId="1" applyNumberFormat="1" applyFont="1" applyFill="1" applyBorder="1" applyAlignment="1">
      <alignment horizontal="center" vertical="center"/>
    </xf>
    <xf numFmtId="179" fontId="13" fillId="0" borderId="11" xfId="1" applyNumberFormat="1" applyFont="1" applyBorder="1" applyAlignment="1">
      <alignment horizontal="left" vertical="center" shrinkToFit="1"/>
    </xf>
    <xf numFmtId="179" fontId="13" fillId="0" borderId="9" xfId="1" applyNumberFormat="1" applyFont="1" applyBorder="1" applyAlignment="1">
      <alignment horizontal="left" vertical="center" shrinkToFit="1"/>
    </xf>
    <xf numFmtId="179" fontId="13" fillId="0" borderId="8" xfId="1" applyNumberFormat="1" applyFont="1" applyBorder="1" applyAlignment="1">
      <alignment horizontal="left" vertical="center" shrinkToFit="1"/>
    </xf>
    <xf numFmtId="177" fontId="6" fillId="1" borderId="0" xfId="1" applyNumberFormat="1" applyFont="1" applyFill="1" applyAlignment="1">
      <alignment horizontal="center" vertical="center" shrinkToFit="1"/>
    </xf>
    <xf numFmtId="176" fontId="13" fillId="2" borderId="0" xfId="1" applyNumberFormat="1" applyFont="1" applyFill="1" applyAlignment="1">
      <alignment horizontal="center" vertical="center" shrinkToFit="1"/>
    </xf>
    <xf numFmtId="177" fontId="26" fillId="0" borderId="0" xfId="1" applyNumberFormat="1" applyFont="1" applyBorder="1" applyAlignment="1">
      <alignment horizontal="left" shrinkToFit="1"/>
    </xf>
    <xf numFmtId="177" fontId="13" fillId="0" borderId="0" xfId="1" applyNumberFormat="1" applyFont="1" applyBorder="1" applyAlignment="1">
      <alignment horizontal="left" vertical="center" shrinkToFit="1"/>
    </xf>
    <xf numFmtId="177" fontId="13" fillId="0" borderId="7" xfId="1" applyNumberFormat="1" applyFont="1" applyBorder="1" applyAlignment="1">
      <alignment horizontal="center" vertical="center" shrinkToFit="1"/>
    </xf>
    <xf numFmtId="177" fontId="19" fillId="0" borderId="3" xfId="1" applyNumberFormat="1" applyFont="1" applyBorder="1" applyAlignment="1">
      <alignment horizontal="center" vertical="center" shrinkToFit="1"/>
    </xf>
  </cellXfs>
  <cellStyles count="4">
    <cellStyle name="標準 2" xfId="1" xr:uid="{67C0EF97-8D1C-4A9A-B744-E81036999F74}"/>
    <cellStyle name="標準 2 2" xfId="3" xr:uid="{7D2CB28B-88CE-41A0-9D24-5AAD9E941A19}"/>
    <cellStyle name="常规" xfId="0" builtinId="0"/>
    <cellStyle name="桁区切り 2" xfId="2" xr:uid="{8F84A119-3C8C-4D8F-AB6A-ABE6300350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212912</xdr:colOff>
      <xdr:row>18</xdr:row>
      <xdr:rowOff>89648</xdr:rowOff>
    </xdr:from>
    <xdr:to>
      <xdr:col>6</xdr:col>
      <xdr:colOff>555494</xdr:colOff>
      <xdr:row>21</xdr:row>
      <xdr:rowOff>146636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9DA4A0F-D1D5-418B-A98D-AD865A1BC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265" y="4628030"/>
          <a:ext cx="925288" cy="931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68036</xdr:colOff>
      <xdr:row>3</xdr:row>
      <xdr:rowOff>54429</xdr:rowOff>
    </xdr:from>
    <xdr:to>
      <xdr:col>6</xdr:col>
      <xdr:colOff>154484</xdr:colOff>
      <xdr:row>6</xdr:row>
      <xdr:rowOff>47383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F26496CF-06B9-4866-9162-4C11BCE59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9965" y="870858"/>
          <a:ext cx="916483" cy="945454"/>
        </a:xfrm>
        <a:prstGeom prst="rect">
          <a:avLst/>
        </a:prstGeom>
      </xdr:spPr>
    </xdr:pic>
    <xdr:clientData/>
  </xdr:twoCellAnchor>
  <xdr:twoCellAnchor editAs="oneCell">
    <xdr:from>
      <xdr:col>5</xdr:col>
      <xdr:colOff>81642</xdr:colOff>
      <xdr:row>33</xdr:row>
      <xdr:rowOff>40822</xdr:rowOff>
    </xdr:from>
    <xdr:to>
      <xdr:col>6</xdr:col>
      <xdr:colOff>168090</xdr:colOff>
      <xdr:row>36</xdr:row>
      <xdr:rowOff>33776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209B0A2C-3D12-4ED2-B0EC-5CA207FB5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1" y="10368643"/>
          <a:ext cx="916483" cy="9454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68036</xdr:colOff>
      <xdr:row>3</xdr:row>
      <xdr:rowOff>54429</xdr:rowOff>
    </xdr:from>
    <xdr:to>
      <xdr:col>6</xdr:col>
      <xdr:colOff>154484</xdr:colOff>
      <xdr:row>6</xdr:row>
      <xdr:rowOff>47383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CC6C7114-4ED2-4BB6-8DAE-A7BBE0256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6536" y="870858"/>
          <a:ext cx="916483" cy="945454"/>
        </a:xfrm>
        <a:prstGeom prst="rect">
          <a:avLst/>
        </a:prstGeom>
      </xdr:spPr>
    </xdr:pic>
    <xdr:clientData/>
  </xdr:twoCellAnchor>
  <xdr:oneCellAnchor>
    <xdr:from>
      <xdr:col>5</xdr:col>
      <xdr:colOff>81643</xdr:colOff>
      <xdr:row>33</xdr:row>
      <xdr:rowOff>40822</xdr:rowOff>
    </xdr:from>
    <xdr:ext cx="916483" cy="945454"/>
    <xdr:pic>
      <xdr:nvPicPr>
        <xdr:cNvPr id="13" name="图片 12">
          <a:extLst>
            <a:ext uri="{FF2B5EF4-FFF2-40B4-BE49-F238E27FC236}">
              <a16:creationId xmlns:a16="http://schemas.microsoft.com/office/drawing/2014/main" id="{06673121-D9E1-41F9-A55E-97F87AC8B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0143" y="10368643"/>
          <a:ext cx="916483" cy="9454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1A4F-D406-44CA-8914-78BA0E00E4C6}">
  <dimension ref="A1:K29"/>
  <sheetViews>
    <sheetView showZeros="0" tabSelected="1" view="pageBreakPreview" zoomScale="85" zoomScaleNormal="85" zoomScaleSheetLayoutView="85" workbookViewId="0"/>
  </sheetViews>
  <sheetFormatPr defaultRowHeight="13.5"/>
  <cols>
    <col min="1" max="1" width="5" style="31" customWidth="1"/>
    <col min="2" max="2" width="31.25" style="31" customWidth="1"/>
    <col min="3" max="3" width="17.75" style="31" customWidth="1"/>
    <col min="4" max="4" width="15" style="31" customWidth="1"/>
    <col min="5" max="5" width="9.75" style="31" customWidth="1"/>
    <col min="6" max="6" width="7.625" style="33" customWidth="1"/>
    <col min="7" max="7" width="19.125" style="34" customWidth="1"/>
    <col min="8" max="8" width="33.5" style="31" customWidth="1"/>
    <col min="9" max="9" width="7.75" style="32" customWidth="1"/>
    <col min="10" max="10" width="10.625" style="32" customWidth="1"/>
    <col min="11" max="11" width="11.625" style="32" customWidth="1"/>
    <col min="12" max="16384" width="9" style="31"/>
  </cols>
  <sheetData>
    <row r="1" spans="1:11" s="7" customFormat="1" ht="21" customHeight="1">
      <c r="A1" s="1"/>
      <c r="B1" s="2"/>
      <c r="C1" s="2"/>
      <c r="D1" s="2"/>
      <c r="E1" s="2"/>
      <c r="F1" s="3"/>
      <c r="G1" s="4"/>
      <c r="H1" s="5"/>
      <c r="I1" s="6"/>
      <c r="J1" s="6"/>
      <c r="K1" s="6"/>
    </row>
    <row r="2" spans="1:11" s="7" customFormat="1" ht="21" customHeight="1">
      <c r="A2" s="8"/>
      <c r="F2" s="9"/>
      <c r="G2" s="10"/>
      <c r="H2" s="11"/>
      <c r="I2" s="6"/>
      <c r="J2" s="6"/>
      <c r="K2" s="6"/>
    </row>
    <row r="3" spans="1:11" s="7" customFormat="1" ht="21" customHeight="1">
      <c r="A3" s="8"/>
      <c r="F3" s="9"/>
      <c r="G3" s="10"/>
      <c r="H3" s="11"/>
      <c r="I3" s="6"/>
      <c r="J3" s="6"/>
      <c r="K3" s="6"/>
    </row>
    <row r="4" spans="1:11" s="7" customFormat="1" ht="30.95" customHeight="1">
      <c r="A4" s="8"/>
      <c r="C4" s="100" t="s">
        <v>9</v>
      </c>
      <c r="D4" s="100"/>
      <c r="E4" s="100"/>
      <c r="F4" s="100"/>
      <c r="G4" s="10"/>
      <c r="H4" s="11"/>
      <c r="I4" s="6"/>
      <c r="J4" s="6"/>
      <c r="K4" s="6"/>
    </row>
    <row r="5" spans="1:11" s="7" customFormat="1" ht="9.9499999999999993" customHeight="1">
      <c r="A5" s="8"/>
      <c r="F5" s="9"/>
      <c r="G5" s="10"/>
      <c r="H5" s="11"/>
      <c r="I5" s="6"/>
      <c r="J5" s="6"/>
      <c r="K5" s="6"/>
    </row>
    <row r="6" spans="1:11" s="7" customFormat="1" ht="18.75" customHeight="1">
      <c r="A6" s="8"/>
      <c r="F6" s="9"/>
      <c r="G6" s="101">
        <f ca="1">TODAY()</f>
        <v>45126</v>
      </c>
      <c r="H6" s="102"/>
      <c r="I6" s="6"/>
      <c r="J6" s="6"/>
      <c r="K6" s="6"/>
    </row>
    <row r="7" spans="1:11" s="7" customFormat="1" ht="9.9499999999999993" customHeight="1">
      <c r="A7" s="8"/>
      <c r="F7" s="9"/>
      <c r="G7" s="10"/>
      <c r="H7" s="11"/>
      <c r="I7" s="6"/>
      <c r="J7" s="6"/>
      <c r="K7" s="6"/>
    </row>
    <row r="8" spans="1:11" s="7" customFormat="1" ht="24" customHeight="1">
      <c r="A8" s="8"/>
      <c r="B8" s="103">
        <f>請求明細!B4</f>
        <v>0</v>
      </c>
      <c r="C8" s="103"/>
      <c r="D8" s="12" t="s">
        <v>10</v>
      </c>
      <c r="F8" s="9"/>
      <c r="G8" s="10"/>
      <c r="H8" s="11"/>
      <c r="I8" s="6"/>
      <c r="J8" s="6"/>
      <c r="K8" s="6"/>
    </row>
    <row r="9" spans="1:11" s="7" customFormat="1" ht="9.9499999999999993" customHeight="1">
      <c r="A9" s="8"/>
      <c r="F9" s="9"/>
      <c r="G9" s="10"/>
      <c r="H9" s="11"/>
      <c r="I9" s="6"/>
      <c r="J9" s="6"/>
      <c r="K9" s="6"/>
    </row>
    <row r="10" spans="1:11" s="7" customFormat="1" ht="18.75" customHeight="1" thickBot="1">
      <c r="A10" s="8"/>
      <c r="F10" s="9"/>
      <c r="G10" s="10"/>
      <c r="H10" s="11"/>
      <c r="I10" s="6"/>
      <c r="J10" s="6"/>
      <c r="K10" s="6"/>
    </row>
    <row r="11" spans="1:11" s="7" customFormat="1" ht="33" customHeight="1">
      <c r="A11" s="8"/>
      <c r="B11" s="104" t="s">
        <v>11</v>
      </c>
      <c r="C11" s="105"/>
      <c r="D11" s="106">
        <f>C12+E12</f>
        <v>0</v>
      </c>
      <c r="E11" s="107"/>
      <c r="F11" s="108"/>
      <c r="G11" s="10"/>
      <c r="H11" s="11"/>
      <c r="I11" s="6"/>
      <c r="J11" s="6"/>
      <c r="K11" s="6"/>
    </row>
    <row r="12" spans="1:11" s="7" customFormat="1" ht="31.5" customHeight="1" thickBot="1">
      <c r="A12" s="8"/>
      <c r="B12" s="13" t="s">
        <v>12</v>
      </c>
      <c r="C12" s="14"/>
      <c r="D12" s="15" t="s">
        <v>13</v>
      </c>
      <c r="E12" s="109">
        <f>ROUND(C12*0.1, 0)</f>
        <v>0</v>
      </c>
      <c r="F12" s="110"/>
      <c r="G12" s="10"/>
      <c r="H12" s="11"/>
      <c r="I12" s="6"/>
      <c r="J12" s="6"/>
      <c r="K12" s="6"/>
    </row>
    <row r="13" spans="1:11" s="7" customFormat="1" ht="18.75" customHeight="1">
      <c r="A13" s="8"/>
      <c r="F13" s="9"/>
      <c r="G13" s="10"/>
      <c r="H13" s="11"/>
      <c r="I13" s="6"/>
      <c r="J13" s="6"/>
      <c r="K13" s="6"/>
    </row>
    <row r="14" spans="1:11" s="7" customFormat="1" ht="18.75" customHeight="1">
      <c r="A14" s="8"/>
      <c r="B14" s="16" t="s">
        <v>14</v>
      </c>
      <c r="F14" s="9"/>
      <c r="G14" s="10"/>
      <c r="H14" s="11"/>
      <c r="I14" s="6"/>
      <c r="J14" s="6"/>
      <c r="K14" s="6"/>
    </row>
    <row r="15" spans="1:11" s="7" customFormat="1" ht="18.75" customHeight="1">
      <c r="A15" s="8"/>
      <c r="B15" s="16" t="s">
        <v>15</v>
      </c>
      <c r="F15" s="9"/>
      <c r="G15" s="10"/>
      <c r="H15" s="11"/>
      <c r="I15" s="6"/>
      <c r="J15" s="6"/>
      <c r="K15" s="6"/>
    </row>
    <row r="16" spans="1:11" s="7" customFormat="1" ht="18.75" customHeight="1">
      <c r="A16" s="8"/>
      <c r="B16" s="16"/>
      <c r="F16" s="9"/>
      <c r="G16" s="10"/>
      <c r="H16" s="11"/>
      <c r="I16" s="6"/>
      <c r="J16" s="6"/>
      <c r="K16" s="6"/>
    </row>
    <row r="17" spans="1:11" s="7" customFormat="1" ht="18.75" customHeight="1">
      <c r="A17" s="8"/>
      <c r="B17" s="16"/>
      <c r="F17" s="9"/>
      <c r="G17" s="10"/>
      <c r="H17" s="11"/>
      <c r="I17" s="6"/>
      <c r="J17" s="6"/>
      <c r="K17" s="6"/>
    </row>
    <row r="18" spans="1:11" s="7" customFormat="1" ht="16.149999999999999" customHeight="1">
      <c r="A18" s="8"/>
      <c r="B18" s="16"/>
      <c r="F18" s="9"/>
      <c r="G18" s="10"/>
      <c r="H18" s="11"/>
      <c r="I18" s="6"/>
      <c r="J18" s="6"/>
      <c r="K18" s="6"/>
    </row>
    <row r="19" spans="1:11" s="7" customFormat="1" ht="24" customHeight="1">
      <c r="A19" s="8"/>
      <c r="F19" s="83" t="s">
        <v>20</v>
      </c>
      <c r="G19" s="10"/>
      <c r="H19" s="11"/>
      <c r="I19" s="6"/>
      <c r="J19" s="6"/>
      <c r="K19" s="6"/>
    </row>
    <row r="20" spans="1:11" s="7" customFormat="1" ht="20.65" customHeight="1" thickBot="1">
      <c r="A20" s="8"/>
      <c r="B20" s="17"/>
      <c r="C20" s="18"/>
      <c r="F20" s="84" t="s">
        <v>27</v>
      </c>
      <c r="G20" s="10"/>
      <c r="H20" s="11"/>
      <c r="I20" s="6"/>
      <c r="J20" s="6"/>
      <c r="K20" s="6"/>
    </row>
    <row r="21" spans="1:11" s="7" customFormat="1" ht="25.15" customHeight="1">
      <c r="A21" s="8"/>
      <c r="B21" s="72" t="s">
        <v>17</v>
      </c>
      <c r="C21" s="73"/>
      <c r="D21" s="74"/>
      <c r="E21" s="75"/>
      <c r="F21" s="84" t="s">
        <v>26</v>
      </c>
      <c r="G21" s="10"/>
      <c r="H21" s="11"/>
      <c r="I21" s="6"/>
      <c r="J21" s="6"/>
      <c r="K21" s="6"/>
    </row>
    <row r="22" spans="1:11" s="7" customFormat="1" ht="18.399999999999999" customHeight="1">
      <c r="A22" s="8"/>
      <c r="B22" s="76" t="s">
        <v>18</v>
      </c>
      <c r="C22" s="77"/>
      <c r="D22" s="78"/>
      <c r="E22" s="79"/>
      <c r="F22" s="85" t="s">
        <v>21</v>
      </c>
      <c r="G22" s="10"/>
      <c r="H22" s="19"/>
      <c r="I22" s="6"/>
      <c r="J22" s="6"/>
      <c r="K22" s="6"/>
    </row>
    <row r="23" spans="1:11" s="7" customFormat="1" ht="24.4" customHeight="1" thickBot="1">
      <c r="A23" s="8"/>
      <c r="B23" s="80" t="s">
        <v>19</v>
      </c>
      <c r="C23" s="81"/>
      <c r="D23" s="81"/>
      <c r="E23" s="82"/>
      <c r="F23" s="86" t="s">
        <v>22</v>
      </c>
      <c r="G23" s="20"/>
      <c r="H23" s="21"/>
      <c r="I23" s="6"/>
      <c r="J23" s="6"/>
      <c r="K23" s="6"/>
    </row>
    <row r="24" spans="1:11" s="7" customFormat="1" ht="18" customHeight="1">
      <c r="A24" s="8"/>
      <c r="B24" s="18"/>
      <c r="C24" s="18"/>
      <c r="F24" s="22"/>
      <c r="G24" s="10"/>
      <c r="H24" s="21"/>
      <c r="I24" s="6"/>
      <c r="J24" s="6"/>
      <c r="K24" s="6"/>
    </row>
    <row r="25" spans="1:11" s="7" customFormat="1" ht="19.5" customHeight="1">
      <c r="A25" s="8"/>
      <c r="F25" s="9"/>
      <c r="G25" s="10"/>
      <c r="H25" s="21"/>
      <c r="I25" s="6"/>
      <c r="J25" s="6"/>
      <c r="K25" s="6"/>
    </row>
    <row r="26" spans="1:11" s="7" customFormat="1" ht="13.9" customHeight="1">
      <c r="A26" s="8"/>
      <c r="F26" s="9"/>
      <c r="G26" s="10"/>
      <c r="H26" s="11"/>
      <c r="I26" s="6"/>
      <c r="J26" s="6"/>
      <c r="K26" s="6"/>
    </row>
    <row r="27" spans="1:11" s="7" customFormat="1" ht="13.15" customHeight="1">
      <c r="A27" s="23"/>
      <c r="B27" s="24"/>
      <c r="C27" s="24"/>
      <c r="D27" s="24"/>
      <c r="E27" s="24"/>
      <c r="F27" s="25"/>
      <c r="G27" s="26"/>
      <c r="H27" s="27"/>
      <c r="I27" s="6"/>
      <c r="J27" s="6"/>
      <c r="K27" s="6"/>
    </row>
    <row r="28" spans="1:11" s="29" customFormat="1" ht="30" customHeight="1">
      <c r="A28" s="99" t="s">
        <v>28</v>
      </c>
      <c r="B28" s="99"/>
      <c r="C28" s="99"/>
      <c r="D28" s="99"/>
      <c r="E28" s="99"/>
      <c r="F28" s="99"/>
      <c r="G28" s="99"/>
      <c r="H28" s="99"/>
      <c r="I28" s="28"/>
      <c r="J28" s="28"/>
      <c r="K28" s="28"/>
    </row>
    <row r="29" spans="1:11" ht="30" customHeight="1">
      <c r="A29" s="30"/>
      <c r="C29" s="30"/>
      <c r="D29" s="30"/>
      <c r="E29" s="30"/>
      <c r="F29" s="30"/>
      <c r="G29" s="30"/>
      <c r="H29" s="30"/>
    </row>
  </sheetData>
  <mergeCells count="7">
    <mergeCell ref="A28:H28"/>
    <mergeCell ref="C4:F4"/>
    <mergeCell ref="G6:H6"/>
    <mergeCell ref="B8:C8"/>
    <mergeCell ref="B11:C11"/>
    <mergeCell ref="D11:F11"/>
    <mergeCell ref="E12:F12"/>
  </mergeCells>
  <phoneticPr fontId="2" type="noConversion"/>
  <printOptions horizontalCentered="1"/>
  <pageMargins left="0.39370078740157483" right="0.27559055118110237" top="0.59055118110236227" bottom="0.23622047244094491" header="0" footer="0.39370078740157483"/>
  <pageSetup paperSize="9" orientation="landscape" r:id="rId1"/>
  <headerFooter alignWithMargins="0">
    <oddFooter>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37C6-7C87-475A-904B-80F4C474527F}">
  <dimension ref="A1:J60"/>
  <sheetViews>
    <sheetView showZeros="0" view="pageBreakPreview" zoomScale="70" zoomScaleNormal="85" zoomScaleSheetLayoutView="70" workbookViewId="0"/>
  </sheetViews>
  <sheetFormatPr defaultRowHeight="13.5"/>
  <cols>
    <col min="1" max="1" width="19.5" style="68" customWidth="1"/>
    <col min="2" max="2" width="35.25" style="68" customWidth="1"/>
    <col min="3" max="3" width="19.625" style="68" customWidth="1"/>
    <col min="4" max="4" width="7.25" style="69" customWidth="1"/>
    <col min="5" max="5" width="5.375" style="70" customWidth="1"/>
    <col min="6" max="6" width="10.875" style="71" customWidth="1"/>
    <col min="7" max="7" width="18.875" style="71" customWidth="1"/>
    <col min="8" max="8" width="16.25" style="68" customWidth="1"/>
    <col min="9" max="9" width="4.875" style="68" customWidth="1"/>
    <col min="10" max="10" width="4.5" style="68" customWidth="1"/>
    <col min="11" max="16384" width="9" style="68"/>
  </cols>
  <sheetData>
    <row r="1" spans="1:10" s="41" customFormat="1" ht="15.6" customHeight="1">
      <c r="A1" s="35"/>
      <c r="B1" s="36"/>
      <c r="C1" s="36"/>
      <c r="D1" s="37"/>
      <c r="E1" s="38"/>
      <c r="F1" s="39"/>
      <c r="G1" s="39"/>
      <c r="H1" s="36"/>
      <c r="I1" s="36"/>
      <c r="J1" s="40"/>
    </row>
    <row r="2" spans="1:10" s="41" customFormat="1" ht="30" customHeight="1">
      <c r="A2" s="42"/>
      <c r="C2" s="114" t="s">
        <v>41</v>
      </c>
      <c r="D2" s="114"/>
      <c r="E2" s="114"/>
      <c r="F2" s="114"/>
      <c r="G2" s="43"/>
      <c r="J2" s="44"/>
    </row>
    <row r="3" spans="1:10" s="41" customFormat="1" ht="20.100000000000001" customHeight="1">
      <c r="A3" s="42"/>
      <c r="D3" s="45"/>
      <c r="E3" s="45"/>
      <c r="F3" s="45"/>
      <c r="G3" s="115"/>
      <c r="H3" s="115"/>
      <c r="J3" s="44"/>
    </row>
    <row r="4" spans="1:10" s="41" customFormat="1" ht="32.450000000000003" customHeight="1" thickBot="1">
      <c r="A4" s="42"/>
      <c r="B4" s="46"/>
      <c r="C4" s="47" t="s">
        <v>0</v>
      </c>
      <c r="D4" s="48"/>
      <c r="E4" s="49"/>
      <c r="F4" s="87" t="s">
        <v>23</v>
      </c>
      <c r="G4" s="50"/>
      <c r="J4" s="44"/>
    </row>
    <row r="5" spans="1:10" s="41" customFormat="1" ht="20.100000000000001" customHeight="1">
      <c r="A5" s="42"/>
      <c r="B5" s="51"/>
      <c r="C5" s="52"/>
      <c r="D5" s="45"/>
      <c r="E5" s="45"/>
      <c r="F5" s="89" t="s">
        <v>30</v>
      </c>
      <c r="J5" s="44"/>
    </row>
    <row r="6" spans="1:10" s="41" customFormat="1" ht="23.45" customHeight="1">
      <c r="A6" s="42"/>
      <c r="B6" s="116"/>
      <c r="C6" s="116"/>
      <c r="D6" s="45"/>
      <c r="E6" s="45"/>
      <c r="F6" s="53" t="s">
        <v>24</v>
      </c>
      <c r="J6" s="44"/>
    </row>
    <row r="7" spans="1:10" s="41" customFormat="1" ht="23.45" customHeight="1">
      <c r="A7" s="42"/>
      <c r="B7" s="117" t="s">
        <v>31</v>
      </c>
      <c r="C7" s="117"/>
      <c r="D7" s="45"/>
      <c r="E7" s="45"/>
      <c r="F7" s="53" t="s">
        <v>25</v>
      </c>
      <c r="J7" s="44"/>
    </row>
    <row r="8" spans="1:10" s="41" customFormat="1" ht="20.100000000000001" customHeight="1">
      <c r="A8" s="42"/>
      <c r="B8" s="54"/>
      <c r="D8" s="45"/>
      <c r="E8" s="49"/>
      <c r="F8" s="53" t="s">
        <v>8</v>
      </c>
      <c r="G8" s="43"/>
      <c r="J8" s="44"/>
    </row>
    <row r="9" spans="1:10" s="59" customFormat="1" ht="25.15" customHeight="1">
      <c r="A9" s="55" t="s">
        <v>33</v>
      </c>
      <c r="B9" s="56" t="s">
        <v>1</v>
      </c>
      <c r="C9" s="57" t="s">
        <v>2</v>
      </c>
      <c r="D9" s="55" t="s">
        <v>3</v>
      </c>
      <c r="E9" s="55" t="s">
        <v>4</v>
      </c>
      <c r="F9" s="58" t="s">
        <v>5</v>
      </c>
      <c r="G9" s="58" t="s">
        <v>32</v>
      </c>
      <c r="H9" s="118" t="s">
        <v>6</v>
      </c>
      <c r="I9" s="118"/>
      <c r="J9" s="118"/>
    </row>
    <row r="10" spans="1:10" s="59" customFormat="1" ht="25.15" customHeight="1">
      <c r="A10" s="60"/>
      <c r="B10" s="61"/>
      <c r="C10" s="57"/>
      <c r="D10" s="62"/>
      <c r="E10" s="55"/>
      <c r="F10" s="63"/>
      <c r="G10" s="64"/>
      <c r="H10" s="111"/>
      <c r="I10" s="112"/>
      <c r="J10" s="113"/>
    </row>
    <row r="11" spans="1:10" s="59" customFormat="1" ht="25.15" customHeight="1">
      <c r="A11" s="60"/>
      <c r="B11" s="61"/>
      <c r="C11" s="57"/>
      <c r="D11" s="62"/>
      <c r="E11" s="65"/>
      <c r="F11" s="63"/>
      <c r="G11" s="64"/>
      <c r="H11" s="111"/>
      <c r="I11" s="112"/>
      <c r="J11" s="113"/>
    </row>
    <row r="12" spans="1:10" s="59" customFormat="1" ht="25.15" customHeight="1">
      <c r="A12" s="60"/>
      <c r="B12" s="61"/>
      <c r="C12" s="57"/>
      <c r="D12" s="62"/>
      <c r="E12" s="65"/>
      <c r="F12" s="63"/>
      <c r="G12" s="64"/>
      <c r="H12" s="111"/>
      <c r="I12" s="112"/>
      <c r="J12" s="113"/>
    </row>
    <row r="13" spans="1:10" s="59" customFormat="1" ht="25.15" customHeight="1">
      <c r="A13" s="60"/>
      <c r="B13" s="61"/>
      <c r="C13" s="57"/>
      <c r="D13" s="62"/>
      <c r="E13" s="65"/>
      <c r="F13" s="63"/>
      <c r="G13" s="64"/>
      <c r="H13" s="111"/>
      <c r="I13" s="112"/>
      <c r="J13" s="113"/>
    </row>
    <row r="14" spans="1:10" s="59" customFormat="1" ht="25.15" customHeight="1">
      <c r="A14" s="60"/>
      <c r="B14" s="61"/>
      <c r="C14" s="57"/>
      <c r="D14" s="62"/>
      <c r="E14" s="65"/>
      <c r="F14" s="63"/>
      <c r="G14" s="64"/>
      <c r="H14" s="111"/>
      <c r="I14" s="112"/>
      <c r="J14" s="113"/>
    </row>
    <row r="15" spans="1:10" s="59" customFormat="1" ht="25.15" customHeight="1">
      <c r="A15" s="60"/>
      <c r="B15" s="61"/>
      <c r="C15" s="57"/>
      <c r="D15" s="62"/>
      <c r="E15" s="65"/>
      <c r="F15" s="63"/>
      <c r="G15" s="64"/>
      <c r="H15" s="111"/>
      <c r="I15" s="112"/>
      <c r="J15" s="113"/>
    </row>
    <row r="16" spans="1:10" s="59" customFormat="1" ht="25.15" customHeight="1">
      <c r="A16" s="60"/>
      <c r="B16" s="61"/>
      <c r="C16" s="57"/>
      <c r="D16" s="62"/>
      <c r="E16" s="65"/>
      <c r="F16" s="63"/>
      <c r="G16" s="64"/>
      <c r="H16" s="111"/>
      <c r="I16" s="112"/>
      <c r="J16" s="113"/>
    </row>
    <row r="17" spans="1:10" s="59" customFormat="1" ht="25.15" customHeight="1">
      <c r="A17" s="60"/>
      <c r="B17" s="61"/>
      <c r="C17" s="57"/>
      <c r="D17" s="62"/>
      <c r="E17" s="65"/>
      <c r="F17" s="63"/>
      <c r="G17" s="64"/>
      <c r="H17" s="111"/>
      <c r="I17" s="112"/>
      <c r="J17" s="113"/>
    </row>
    <row r="18" spans="1:10" s="59" customFormat="1" ht="25.15" customHeight="1">
      <c r="A18" s="60"/>
      <c r="B18" s="61"/>
      <c r="C18" s="57"/>
      <c r="D18" s="66"/>
      <c r="E18" s="67"/>
      <c r="F18" s="63"/>
      <c r="G18" s="64"/>
      <c r="H18" s="111"/>
      <c r="I18" s="112"/>
      <c r="J18" s="113"/>
    </row>
    <row r="19" spans="1:10" s="59" customFormat="1" ht="25.15" customHeight="1">
      <c r="A19" s="60"/>
      <c r="B19" s="61"/>
      <c r="C19" s="57"/>
      <c r="D19" s="66"/>
      <c r="E19" s="67"/>
      <c r="F19" s="63"/>
      <c r="G19" s="64"/>
      <c r="H19" s="111"/>
      <c r="I19" s="112"/>
      <c r="J19" s="113"/>
    </row>
    <row r="20" spans="1:10" s="59" customFormat="1" ht="25.15" customHeight="1">
      <c r="A20" s="60"/>
      <c r="B20" s="61"/>
      <c r="C20" s="57"/>
      <c r="D20" s="66"/>
      <c r="E20" s="67"/>
      <c r="F20" s="63"/>
      <c r="G20" s="64"/>
      <c r="H20" s="111"/>
      <c r="I20" s="112"/>
      <c r="J20" s="113"/>
    </row>
    <row r="21" spans="1:10" s="59" customFormat="1" ht="25.15" customHeight="1">
      <c r="A21" s="60"/>
      <c r="B21" s="61"/>
      <c r="C21" s="57"/>
      <c r="D21" s="66"/>
      <c r="E21" s="67"/>
      <c r="F21" s="63"/>
      <c r="G21" s="64"/>
      <c r="H21" s="111"/>
      <c r="I21" s="112"/>
      <c r="J21" s="113"/>
    </row>
    <row r="22" spans="1:10" s="59" customFormat="1" ht="25.15" customHeight="1">
      <c r="A22" s="60"/>
      <c r="B22" s="61"/>
      <c r="C22" s="57"/>
      <c r="D22" s="66"/>
      <c r="E22" s="67"/>
      <c r="F22" s="63"/>
      <c r="G22" s="64"/>
      <c r="H22" s="111"/>
      <c r="I22" s="112"/>
      <c r="J22" s="113"/>
    </row>
    <row r="23" spans="1:10" s="59" customFormat="1" ht="25.15" customHeight="1">
      <c r="A23" s="60"/>
      <c r="B23" s="61"/>
      <c r="C23" s="57"/>
      <c r="D23" s="66"/>
      <c r="E23" s="67"/>
      <c r="F23" s="63"/>
      <c r="G23" s="64"/>
      <c r="H23" s="111"/>
      <c r="I23" s="112"/>
      <c r="J23" s="113"/>
    </row>
    <row r="24" spans="1:10" s="59" customFormat="1" ht="25.15" customHeight="1">
      <c r="A24" s="60"/>
      <c r="B24" s="61"/>
      <c r="C24" s="57"/>
      <c r="D24" s="66"/>
      <c r="E24" s="67"/>
      <c r="F24" s="63"/>
      <c r="G24" s="64"/>
      <c r="H24" s="111"/>
      <c r="I24" s="112"/>
      <c r="J24" s="113"/>
    </row>
    <row r="25" spans="1:10" s="59" customFormat="1" ht="25.15" customHeight="1">
      <c r="A25" s="60"/>
      <c r="B25" s="61"/>
      <c r="C25" s="57"/>
      <c r="D25" s="66"/>
      <c r="E25" s="67"/>
      <c r="F25" s="63"/>
      <c r="G25" s="64"/>
      <c r="H25" s="111"/>
      <c r="I25" s="112"/>
      <c r="J25" s="113"/>
    </row>
    <row r="26" spans="1:10" s="59" customFormat="1" ht="25.15" customHeight="1">
      <c r="A26" s="60"/>
      <c r="B26" s="61"/>
      <c r="C26" s="57"/>
      <c r="D26" s="66"/>
      <c r="E26" s="67"/>
      <c r="F26" s="63"/>
      <c r="G26" s="64"/>
      <c r="H26" s="111"/>
      <c r="I26" s="112"/>
      <c r="J26" s="113"/>
    </row>
    <row r="27" spans="1:10" s="59" customFormat="1" ht="25.15" customHeight="1">
      <c r="A27" s="60"/>
      <c r="B27" s="97" t="s">
        <v>39</v>
      </c>
      <c r="C27" s="57"/>
      <c r="D27" s="66">
        <f>SUM(D10:D26)</f>
        <v>0</v>
      </c>
      <c r="E27" s="67"/>
      <c r="F27" s="63"/>
      <c r="G27" s="64">
        <f>SUM(G10:G26)</f>
        <v>0</v>
      </c>
      <c r="H27" s="111"/>
      <c r="I27" s="112"/>
      <c r="J27" s="113"/>
    </row>
    <row r="28" spans="1:10" s="59" customFormat="1" ht="25.15" customHeight="1">
      <c r="A28" s="60"/>
      <c r="B28" s="96" t="s">
        <v>37</v>
      </c>
      <c r="C28" s="57"/>
      <c r="D28" s="66"/>
      <c r="E28" s="67"/>
      <c r="F28" s="63"/>
      <c r="G28" s="64">
        <f>ROUND(G27*0.1, 0)</f>
        <v>0</v>
      </c>
      <c r="H28" s="111"/>
      <c r="I28" s="112"/>
      <c r="J28" s="113"/>
    </row>
    <row r="29" spans="1:10" s="59" customFormat="1" ht="25.15" customHeight="1">
      <c r="A29" s="93"/>
      <c r="B29" s="96" t="s">
        <v>40</v>
      </c>
      <c r="C29" s="57"/>
      <c r="D29" s="62"/>
      <c r="E29" s="55"/>
      <c r="F29" s="63"/>
      <c r="G29" s="62">
        <f>G27+G28</f>
        <v>0</v>
      </c>
      <c r="H29" s="111"/>
      <c r="I29" s="112"/>
      <c r="J29" s="113"/>
    </row>
    <row r="30" spans="1:10" ht="25.15" customHeight="1">
      <c r="A30" s="119" t="s">
        <v>29</v>
      </c>
      <c r="B30" s="119"/>
      <c r="C30" s="119"/>
      <c r="D30" s="119"/>
      <c r="E30" s="119"/>
      <c r="F30" s="119"/>
      <c r="G30" s="119"/>
      <c r="H30" s="119"/>
      <c r="I30" s="119"/>
      <c r="J30" s="119"/>
    </row>
    <row r="31" spans="1:10" s="41" customFormat="1" ht="15.6" customHeight="1">
      <c r="A31" s="35"/>
      <c r="B31" s="36"/>
      <c r="C31" s="36"/>
      <c r="D31" s="37"/>
      <c r="E31" s="38"/>
      <c r="F31" s="39"/>
      <c r="G31" s="39"/>
      <c r="H31" s="36"/>
      <c r="I31" s="36"/>
      <c r="J31" s="40"/>
    </row>
    <row r="32" spans="1:10" s="41" customFormat="1" ht="30" customHeight="1">
      <c r="A32" s="42"/>
      <c r="C32" s="114" t="str">
        <f>C2</f>
        <v>御　請　求　書　明　細</v>
      </c>
      <c r="D32" s="114"/>
      <c r="E32" s="114"/>
      <c r="F32" s="114"/>
      <c r="G32" s="43"/>
      <c r="J32" s="44"/>
    </row>
    <row r="33" spans="1:10" s="41" customFormat="1" ht="20.100000000000001" customHeight="1">
      <c r="A33" s="42"/>
      <c r="D33" s="45"/>
      <c r="E33" s="45"/>
      <c r="F33" s="45"/>
      <c r="G33" s="115"/>
      <c r="H33" s="115"/>
      <c r="J33" s="44"/>
    </row>
    <row r="34" spans="1:10" s="41" customFormat="1" ht="32.450000000000003" customHeight="1" thickBot="1">
      <c r="A34" s="42"/>
      <c r="B34" s="46">
        <f>B4</f>
        <v>0</v>
      </c>
      <c r="C34" s="47" t="s">
        <v>0</v>
      </c>
      <c r="D34" s="48"/>
      <c r="E34" s="49"/>
      <c r="F34" s="88" t="str">
        <f>F4</f>
        <v>AIRSHIP株式会社</v>
      </c>
      <c r="G34" s="50"/>
      <c r="J34" s="44"/>
    </row>
    <row r="35" spans="1:10" s="41" customFormat="1" ht="20.100000000000001" customHeight="1">
      <c r="A35" s="42"/>
      <c r="B35" s="51"/>
      <c r="C35" s="52"/>
      <c r="D35" s="45"/>
      <c r="E35" s="45"/>
      <c r="F35" s="89" t="str">
        <f>F5</f>
        <v>〒813-0016　福岡市東区多の津１丁目４－２－２F</v>
      </c>
      <c r="J35" s="44"/>
    </row>
    <row r="36" spans="1:10" s="41" customFormat="1" ht="23.45" customHeight="1">
      <c r="A36" s="42"/>
      <c r="B36" s="116"/>
      <c r="C36" s="116"/>
      <c r="D36" s="54"/>
      <c r="E36" s="54"/>
      <c r="F36" s="53" t="str">
        <f>F6</f>
        <v>TEL：092-624-3316　FAX：092-510-7369</v>
      </c>
      <c r="J36" s="44"/>
    </row>
    <row r="37" spans="1:10" s="41" customFormat="1" ht="23.45" customHeight="1">
      <c r="A37" s="42"/>
      <c r="B37" s="117" t="str">
        <f>B7</f>
        <v>下記の通り御請求申し上げます。</v>
      </c>
      <c r="C37" s="117"/>
      <c r="D37" s="45"/>
      <c r="E37" s="45"/>
      <c r="F37" s="53" t="str">
        <f>F7</f>
        <v>Email：info@air-ship.jp</v>
      </c>
      <c r="J37" s="44"/>
    </row>
    <row r="38" spans="1:10" s="41" customFormat="1" ht="20.100000000000001" customHeight="1">
      <c r="A38" s="42"/>
      <c r="B38" s="54">
        <f>$B$8</f>
        <v>0</v>
      </c>
      <c r="D38" s="45"/>
      <c r="E38" s="49"/>
      <c r="F38" s="53" t="s">
        <v>8</v>
      </c>
      <c r="G38" s="43"/>
      <c r="J38" s="44"/>
    </row>
    <row r="39" spans="1:10" s="59" customFormat="1" ht="25.15" customHeight="1">
      <c r="A39" s="90" t="s">
        <v>33</v>
      </c>
      <c r="B39" s="56" t="s">
        <v>1</v>
      </c>
      <c r="C39" s="57" t="s">
        <v>2</v>
      </c>
      <c r="D39" s="55" t="s">
        <v>3</v>
      </c>
      <c r="E39" s="55" t="s">
        <v>4</v>
      </c>
      <c r="F39" s="58" t="s">
        <v>5</v>
      </c>
      <c r="G39" s="58" t="s">
        <v>32</v>
      </c>
      <c r="H39" s="118" t="s">
        <v>6</v>
      </c>
      <c r="I39" s="118"/>
      <c r="J39" s="118"/>
    </row>
    <row r="40" spans="1:10" s="59" customFormat="1" ht="25.15" customHeight="1">
      <c r="A40" s="60"/>
      <c r="B40" s="61"/>
      <c r="C40" s="57"/>
      <c r="D40" s="62"/>
      <c r="E40" s="90"/>
      <c r="F40" s="63"/>
      <c r="G40" s="64"/>
      <c r="H40" s="111"/>
      <c r="I40" s="112"/>
      <c r="J40" s="113"/>
    </row>
    <row r="41" spans="1:10" s="59" customFormat="1" ht="25.15" customHeight="1">
      <c r="A41" s="60"/>
      <c r="B41" s="61"/>
      <c r="C41" s="57"/>
      <c r="D41" s="62"/>
      <c r="E41" s="65"/>
      <c r="F41" s="63"/>
      <c r="G41" s="64"/>
      <c r="H41" s="111"/>
      <c r="I41" s="112"/>
      <c r="J41" s="113"/>
    </row>
    <row r="42" spans="1:10" s="59" customFormat="1" ht="25.15" customHeight="1">
      <c r="A42" s="60"/>
      <c r="B42" s="61"/>
      <c r="C42" s="57"/>
      <c r="D42" s="62"/>
      <c r="E42" s="65"/>
      <c r="F42" s="63"/>
      <c r="G42" s="64"/>
      <c r="H42" s="111"/>
      <c r="I42" s="112"/>
      <c r="J42" s="113"/>
    </row>
    <row r="43" spans="1:10" s="59" customFormat="1" ht="25.15" customHeight="1">
      <c r="A43" s="60"/>
      <c r="B43" s="61"/>
      <c r="C43" s="57"/>
      <c r="D43" s="62"/>
      <c r="E43" s="65"/>
      <c r="F43" s="63"/>
      <c r="G43" s="64"/>
      <c r="H43" s="111"/>
      <c r="I43" s="112"/>
      <c r="J43" s="113"/>
    </row>
    <row r="44" spans="1:10" s="59" customFormat="1" ht="25.15" customHeight="1">
      <c r="A44" s="60"/>
      <c r="B44" s="61"/>
      <c r="C44" s="57"/>
      <c r="D44" s="62"/>
      <c r="E44" s="65"/>
      <c r="F44" s="63"/>
      <c r="G44" s="64"/>
      <c r="H44" s="111"/>
      <c r="I44" s="112"/>
      <c r="J44" s="113"/>
    </row>
    <row r="45" spans="1:10" s="59" customFormat="1" ht="25.15" customHeight="1">
      <c r="A45" s="60"/>
      <c r="B45" s="61"/>
      <c r="C45" s="57"/>
      <c r="D45" s="62"/>
      <c r="E45" s="65"/>
      <c r="F45" s="63"/>
      <c r="G45" s="64"/>
      <c r="H45" s="111"/>
      <c r="I45" s="112"/>
      <c r="J45" s="113"/>
    </row>
    <row r="46" spans="1:10" s="59" customFormat="1" ht="25.15" customHeight="1">
      <c r="A46" s="60"/>
      <c r="B46" s="61"/>
      <c r="C46" s="57"/>
      <c r="D46" s="62"/>
      <c r="E46" s="65"/>
      <c r="F46" s="63"/>
      <c r="G46" s="64"/>
      <c r="H46" s="111"/>
      <c r="I46" s="112"/>
      <c r="J46" s="113"/>
    </row>
    <row r="47" spans="1:10" s="59" customFormat="1" ht="25.15" customHeight="1">
      <c r="A47" s="60"/>
      <c r="B47" s="61"/>
      <c r="C47" s="57"/>
      <c r="D47" s="62"/>
      <c r="E47" s="65"/>
      <c r="F47" s="63"/>
      <c r="G47" s="64"/>
      <c r="H47" s="111"/>
      <c r="I47" s="112"/>
      <c r="J47" s="113"/>
    </row>
    <row r="48" spans="1:10" s="59" customFormat="1" ht="25.15" customHeight="1">
      <c r="A48" s="60"/>
      <c r="B48" s="61"/>
      <c r="C48" s="57"/>
      <c r="D48" s="66"/>
      <c r="E48" s="67"/>
      <c r="F48" s="63"/>
      <c r="G48" s="64"/>
      <c r="H48" s="111"/>
      <c r="I48" s="112"/>
      <c r="J48" s="113"/>
    </row>
    <row r="49" spans="1:10" s="59" customFormat="1" ht="25.15" customHeight="1">
      <c r="A49" s="60"/>
      <c r="B49" s="61"/>
      <c r="C49" s="57"/>
      <c r="D49" s="66"/>
      <c r="E49" s="67"/>
      <c r="F49" s="63"/>
      <c r="G49" s="64"/>
      <c r="H49" s="111"/>
      <c r="I49" s="112"/>
      <c r="J49" s="113"/>
    </row>
    <row r="50" spans="1:10" s="59" customFormat="1" ht="25.15" customHeight="1">
      <c r="A50" s="60"/>
      <c r="B50" s="61"/>
      <c r="C50" s="57"/>
      <c r="D50" s="66"/>
      <c r="E50" s="67"/>
      <c r="F50" s="63"/>
      <c r="G50" s="64"/>
      <c r="H50" s="111"/>
      <c r="I50" s="112"/>
      <c r="J50" s="113"/>
    </row>
    <row r="51" spans="1:10" s="59" customFormat="1" ht="25.15" customHeight="1">
      <c r="A51" s="60"/>
      <c r="B51" s="61"/>
      <c r="C51" s="57"/>
      <c r="D51" s="66"/>
      <c r="E51" s="67"/>
      <c r="F51" s="63"/>
      <c r="G51" s="64"/>
      <c r="H51" s="111"/>
      <c r="I51" s="112"/>
      <c r="J51" s="113"/>
    </row>
    <row r="52" spans="1:10" s="59" customFormat="1" ht="25.15" customHeight="1">
      <c r="A52" s="60"/>
      <c r="B52" s="61"/>
      <c r="C52" s="57"/>
      <c r="D52" s="66"/>
      <c r="E52" s="67"/>
      <c r="F52" s="63"/>
      <c r="G52" s="64"/>
      <c r="H52" s="111"/>
      <c r="I52" s="112"/>
      <c r="J52" s="113"/>
    </row>
    <row r="53" spans="1:10" s="59" customFormat="1" ht="25.15" customHeight="1">
      <c r="A53" s="60"/>
      <c r="B53" s="61"/>
      <c r="C53" s="57"/>
      <c r="D53" s="66"/>
      <c r="E53" s="67"/>
      <c r="F53" s="63"/>
      <c r="G53" s="64"/>
      <c r="H53" s="111"/>
      <c r="I53" s="112"/>
      <c r="J53" s="113"/>
    </row>
    <row r="54" spans="1:10" s="59" customFormat="1" ht="25.15" customHeight="1">
      <c r="A54" s="60"/>
      <c r="B54" s="61"/>
      <c r="C54" s="57"/>
      <c r="D54" s="66"/>
      <c r="E54" s="67"/>
      <c r="F54" s="63"/>
      <c r="G54" s="64"/>
      <c r="H54" s="111"/>
      <c r="I54" s="112"/>
      <c r="J54" s="113"/>
    </row>
    <row r="55" spans="1:10" s="59" customFormat="1" ht="25.15" customHeight="1">
      <c r="A55" s="60"/>
      <c r="B55" s="61"/>
      <c r="C55" s="57"/>
      <c r="D55" s="66"/>
      <c r="E55" s="67"/>
      <c r="F55" s="63"/>
      <c r="G55" s="64"/>
      <c r="H55" s="111"/>
      <c r="I55" s="112"/>
      <c r="J55" s="113"/>
    </row>
    <row r="56" spans="1:10" s="59" customFormat="1" ht="25.15" customHeight="1">
      <c r="A56" s="60"/>
      <c r="B56" s="61"/>
      <c r="C56" s="57"/>
      <c r="D56" s="66"/>
      <c r="E56" s="67"/>
      <c r="F56" s="63"/>
      <c r="G56" s="64"/>
      <c r="H56" s="111"/>
      <c r="I56" s="112"/>
      <c r="J56" s="113"/>
    </row>
    <row r="57" spans="1:10" s="59" customFormat="1" ht="25.15" customHeight="1">
      <c r="A57" s="60"/>
      <c r="B57" s="94" t="s">
        <v>36</v>
      </c>
      <c r="C57" s="57"/>
      <c r="D57" s="66">
        <f>SUM(D10:D29) + SUM(D40:D56)</f>
        <v>0</v>
      </c>
      <c r="E57" s="67"/>
      <c r="F57" s="63"/>
      <c r="G57" s="64">
        <f>SUM(G10:G29) + SUM(G40:G56)</f>
        <v>0</v>
      </c>
      <c r="H57" s="111"/>
      <c r="I57" s="112"/>
      <c r="J57" s="113"/>
    </row>
    <row r="58" spans="1:10" s="59" customFormat="1" ht="25.15" customHeight="1">
      <c r="A58" s="60"/>
      <c r="B58" s="92" t="s">
        <v>37</v>
      </c>
      <c r="C58" s="57"/>
      <c r="D58" s="66"/>
      <c r="E58" s="67"/>
      <c r="F58" s="63"/>
      <c r="G58" s="64">
        <f>ROUND(G57*0.1, 0)</f>
        <v>0</v>
      </c>
      <c r="H58" s="111"/>
      <c r="I58" s="112"/>
      <c r="J58" s="113"/>
    </row>
    <row r="59" spans="1:10" s="59" customFormat="1" ht="25.15" customHeight="1">
      <c r="A59" s="93"/>
      <c r="B59" s="92" t="s">
        <v>38</v>
      </c>
      <c r="C59" s="57"/>
      <c r="D59" s="62"/>
      <c r="E59" s="90"/>
      <c r="F59" s="63"/>
      <c r="G59" s="62">
        <f>G57+G58</f>
        <v>0</v>
      </c>
      <c r="H59" s="111"/>
      <c r="I59" s="112"/>
      <c r="J59" s="113"/>
    </row>
    <row r="60" spans="1:10" ht="25.15" customHeight="1">
      <c r="A60" s="119" t="str">
        <f>A30</f>
        <v>AIRSHIP CO.,LTD.</v>
      </c>
      <c r="B60" s="119"/>
      <c r="C60" s="119"/>
      <c r="D60" s="119"/>
      <c r="E60" s="119"/>
      <c r="F60" s="119"/>
      <c r="G60" s="119"/>
      <c r="H60" s="119"/>
      <c r="I60" s="119"/>
      <c r="J60" s="119"/>
    </row>
  </sheetData>
  <mergeCells count="52">
    <mergeCell ref="A60:J60"/>
    <mergeCell ref="H50:J50"/>
    <mergeCell ref="H51:J51"/>
    <mergeCell ref="H52:J52"/>
    <mergeCell ref="H53:J53"/>
    <mergeCell ref="H54:J54"/>
    <mergeCell ref="H55:J55"/>
    <mergeCell ref="H56:J56"/>
    <mergeCell ref="H57:J57"/>
    <mergeCell ref="H58:J58"/>
    <mergeCell ref="H59:J59"/>
    <mergeCell ref="H49:J49"/>
    <mergeCell ref="B37:C37"/>
    <mergeCell ref="H39:J39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B36:C36"/>
    <mergeCell ref="H23:J23"/>
    <mergeCell ref="H24:J24"/>
    <mergeCell ref="H25:J25"/>
    <mergeCell ref="H26:J26"/>
    <mergeCell ref="H27:J27"/>
    <mergeCell ref="H28:J28"/>
    <mergeCell ref="H29:J29"/>
    <mergeCell ref="A30:J30"/>
    <mergeCell ref="C32:F32"/>
    <mergeCell ref="G33:H33"/>
    <mergeCell ref="H22:J22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10:J10"/>
    <mergeCell ref="C2:F2"/>
    <mergeCell ref="G3:H3"/>
    <mergeCell ref="B6:C6"/>
    <mergeCell ref="B7:C7"/>
    <mergeCell ref="H9:J9"/>
  </mergeCells>
  <phoneticPr fontId="2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>
    <oddFooter>&amp;RPage &amp;P</oddFooter>
  </headerFooter>
  <rowBreaks count="1" manualBreakCount="1">
    <brk id="30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D286-07DD-4E5B-B0CE-86D64C294619}">
  <dimension ref="A1:J60"/>
  <sheetViews>
    <sheetView showZeros="0" view="pageBreakPreview" zoomScale="70" zoomScaleNormal="85" zoomScaleSheetLayoutView="70" workbookViewId="0"/>
  </sheetViews>
  <sheetFormatPr defaultRowHeight="13.5"/>
  <cols>
    <col min="1" max="1" width="19.5" style="68" customWidth="1"/>
    <col min="2" max="2" width="35.25" style="68" customWidth="1"/>
    <col min="3" max="3" width="19.625" style="68" customWidth="1"/>
    <col min="4" max="4" width="7.25" style="69" customWidth="1"/>
    <col min="5" max="5" width="5.375" style="70" customWidth="1"/>
    <col min="6" max="6" width="10.875" style="71" customWidth="1"/>
    <col min="7" max="7" width="18.875" style="71" customWidth="1"/>
    <col min="8" max="8" width="16.25" style="68" customWidth="1"/>
    <col min="9" max="9" width="4.875" style="68" customWidth="1"/>
    <col min="10" max="10" width="4.5" style="68" customWidth="1"/>
    <col min="11" max="16384" width="9" style="68"/>
  </cols>
  <sheetData>
    <row r="1" spans="1:10" s="41" customFormat="1" ht="15.6" customHeight="1">
      <c r="A1" s="35"/>
      <c r="B1" s="36"/>
      <c r="C1" s="36"/>
      <c r="D1" s="37"/>
      <c r="E1" s="38"/>
      <c r="F1" s="39"/>
      <c r="G1" s="39"/>
      <c r="H1" s="36"/>
      <c r="I1" s="36"/>
      <c r="J1" s="40"/>
    </row>
    <row r="2" spans="1:10" s="41" customFormat="1" ht="30" customHeight="1">
      <c r="A2" s="42"/>
      <c r="C2" s="114" t="s">
        <v>16</v>
      </c>
      <c r="D2" s="114"/>
      <c r="E2" s="114"/>
      <c r="F2" s="114"/>
      <c r="G2" s="43"/>
      <c r="J2" s="44"/>
    </row>
    <row r="3" spans="1:10" s="41" customFormat="1" ht="20.100000000000001" customHeight="1">
      <c r="A3" s="42"/>
      <c r="D3" s="45"/>
      <c r="E3" s="45"/>
      <c r="F3" s="45"/>
      <c r="G3" s="115"/>
      <c r="H3" s="115"/>
      <c r="J3" s="44"/>
    </row>
    <row r="4" spans="1:10" s="41" customFormat="1" ht="32.450000000000003" customHeight="1" thickBot="1">
      <c r="A4" s="42"/>
      <c r="B4" s="46">
        <f>請求明細!B4</f>
        <v>0</v>
      </c>
      <c r="C4" s="47" t="s">
        <v>0</v>
      </c>
      <c r="D4" s="48"/>
      <c r="E4" s="49"/>
      <c r="F4" s="88" t="str">
        <f>請求明細!F4</f>
        <v>AIRSHIP株式会社</v>
      </c>
      <c r="G4" s="50"/>
      <c r="J4" s="44"/>
    </row>
    <row r="5" spans="1:10" s="41" customFormat="1" ht="20.100000000000001" customHeight="1">
      <c r="A5" s="42"/>
      <c r="B5" s="51"/>
      <c r="C5" s="52"/>
      <c r="D5" s="45"/>
      <c r="E5" s="45"/>
      <c r="F5" s="89" t="str">
        <f>請求明細!F5</f>
        <v>〒813-0016　福岡市東区多の津１丁目４－２－２F</v>
      </c>
      <c r="J5" s="44"/>
    </row>
    <row r="6" spans="1:10" s="41" customFormat="1" ht="23.45" customHeight="1">
      <c r="A6" s="42"/>
      <c r="B6" s="116"/>
      <c r="C6" s="116"/>
      <c r="D6" s="45"/>
      <c r="E6" s="45"/>
      <c r="F6" s="53" t="str">
        <f>請求明細!F6</f>
        <v>TEL：092-624-3316　FAX：092-510-7369</v>
      </c>
      <c r="J6" s="44"/>
    </row>
    <row r="7" spans="1:10" s="41" customFormat="1" ht="23.45" customHeight="1">
      <c r="A7" s="42"/>
      <c r="B7" s="117" t="s">
        <v>31</v>
      </c>
      <c r="C7" s="117"/>
      <c r="D7" s="45"/>
      <c r="E7" s="45"/>
      <c r="F7" s="53" t="str">
        <f>請求明細!F7</f>
        <v>Email：info@air-ship.jp</v>
      </c>
      <c r="J7" s="44"/>
    </row>
    <row r="8" spans="1:10" s="41" customFormat="1" ht="20.100000000000001" customHeight="1">
      <c r="A8" s="42"/>
      <c r="B8" s="54"/>
      <c r="D8" s="45"/>
      <c r="E8" s="49"/>
      <c r="F8" s="53" t="s">
        <v>8</v>
      </c>
      <c r="G8" s="43"/>
      <c r="J8" s="44"/>
    </row>
    <row r="9" spans="1:10" s="59" customFormat="1" ht="25.15" customHeight="1">
      <c r="A9" s="90" t="s">
        <v>33</v>
      </c>
      <c r="B9" s="56" t="s">
        <v>1</v>
      </c>
      <c r="C9" s="57" t="s">
        <v>2</v>
      </c>
      <c r="D9" s="55" t="s">
        <v>3</v>
      </c>
      <c r="E9" s="55" t="s">
        <v>4</v>
      </c>
      <c r="F9" s="58" t="s">
        <v>5</v>
      </c>
      <c r="G9" s="58" t="s">
        <v>32</v>
      </c>
      <c r="H9" s="118" t="s">
        <v>6</v>
      </c>
      <c r="I9" s="118"/>
      <c r="J9" s="118"/>
    </row>
    <row r="10" spans="1:10" s="59" customFormat="1" ht="25.15" customHeight="1">
      <c r="A10" s="60">
        <f>請求明細!A10</f>
        <v>0</v>
      </c>
      <c r="B10" s="61">
        <f>請求明細!B10</f>
        <v>0</v>
      </c>
      <c r="C10" s="57">
        <f>請求明細!C10</f>
        <v>0</v>
      </c>
      <c r="D10" s="62">
        <f>請求明細!D10</f>
        <v>0</v>
      </c>
      <c r="E10" s="55">
        <f>請求明細!E10</f>
        <v>0</v>
      </c>
      <c r="F10" s="63">
        <f>請求明細!F10</f>
        <v>0</v>
      </c>
      <c r="G10" s="64">
        <f>請求明細!G10</f>
        <v>0</v>
      </c>
      <c r="H10" s="111">
        <f>請求明細!H10</f>
        <v>0</v>
      </c>
      <c r="I10" s="112"/>
      <c r="J10" s="113"/>
    </row>
    <row r="11" spans="1:10" s="59" customFormat="1" ht="25.15" customHeight="1">
      <c r="A11" s="60">
        <f>請求明細!A11</f>
        <v>0</v>
      </c>
      <c r="B11" s="61">
        <f>請求明細!B11</f>
        <v>0</v>
      </c>
      <c r="C11" s="57">
        <f>請求明細!C11</f>
        <v>0</v>
      </c>
      <c r="D11" s="62">
        <f>請求明細!D11</f>
        <v>0</v>
      </c>
      <c r="E11" s="55">
        <f>請求明細!E11</f>
        <v>0</v>
      </c>
      <c r="F11" s="63">
        <f>請求明細!F11</f>
        <v>0</v>
      </c>
      <c r="G11" s="64">
        <f>請求明細!G11</f>
        <v>0</v>
      </c>
      <c r="H11" s="111">
        <f>請求明細!H11</f>
        <v>0</v>
      </c>
      <c r="I11" s="112"/>
      <c r="J11" s="113"/>
    </row>
    <row r="12" spans="1:10" s="59" customFormat="1" ht="25.15" customHeight="1">
      <c r="A12" s="60">
        <f>請求明細!A12</f>
        <v>0</v>
      </c>
      <c r="B12" s="61">
        <f>請求明細!B12</f>
        <v>0</v>
      </c>
      <c r="C12" s="57">
        <f>請求明細!C12</f>
        <v>0</v>
      </c>
      <c r="D12" s="62">
        <f>請求明細!D12</f>
        <v>0</v>
      </c>
      <c r="E12" s="55">
        <f>請求明細!E12</f>
        <v>0</v>
      </c>
      <c r="F12" s="63">
        <f>請求明細!F12</f>
        <v>0</v>
      </c>
      <c r="G12" s="64">
        <f>請求明細!G12</f>
        <v>0</v>
      </c>
      <c r="H12" s="111">
        <f>請求明細!H12</f>
        <v>0</v>
      </c>
      <c r="I12" s="112"/>
      <c r="J12" s="113"/>
    </row>
    <row r="13" spans="1:10" s="59" customFormat="1" ht="25.15" customHeight="1">
      <c r="A13" s="60">
        <f>請求明細!A13</f>
        <v>0</v>
      </c>
      <c r="B13" s="61">
        <f>請求明細!B13</f>
        <v>0</v>
      </c>
      <c r="C13" s="57">
        <f>請求明細!C13</f>
        <v>0</v>
      </c>
      <c r="D13" s="62">
        <f>請求明細!D13</f>
        <v>0</v>
      </c>
      <c r="E13" s="55">
        <f>請求明細!E13</f>
        <v>0</v>
      </c>
      <c r="F13" s="63">
        <f>請求明細!F13</f>
        <v>0</v>
      </c>
      <c r="G13" s="64">
        <f>請求明細!G13</f>
        <v>0</v>
      </c>
      <c r="H13" s="111">
        <f>請求明細!H13</f>
        <v>0</v>
      </c>
      <c r="I13" s="112"/>
      <c r="J13" s="113"/>
    </row>
    <row r="14" spans="1:10" s="59" customFormat="1" ht="25.15" customHeight="1">
      <c r="A14" s="60">
        <f>請求明細!A14</f>
        <v>0</v>
      </c>
      <c r="B14" s="61">
        <f>請求明細!B14</f>
        <v>0</v>
      </c>
      <c r="C14" s="57">
        <f>請求明細!C14</f>
        <v>0</v>
      </c>
      <c r="D14" s="62">
        <f>請求明細!D14</f>
        <v>0</v>
      </c>
      <c r="E14" s="55">
        <f>請求明細!E14</f>
        <v>0</v>
      </c>
      <c r="F14" s="63">
        <f>請求明細!F14</f>
        <v>0</v>
      </c>
      <c r="G14" s="64">
        <f>請求明細!G14</f>
        <v>0</v>
      </c>
      <c r="H14" s="111">
        <f>請求明細!H14</f>
        <v>0</v>
      </c>
      <c r="I14" s="112"/>
      <c r="J14" s="113"/>
    </row>
    <row r="15" spans="1:10" s="59" customFormat="1" ht="25.15" customHeight="1">
      <c r="A15" s="60">
        <f>請求明細!A15</f>
        <v>0</v>
      </c>
      <c r="B15" s="61">
        <f>請求明細!B15</f>
        <v>0</v>
      </c>
      <c r="C15" s="57">
        <f>請求明細!C15</f>
        <v>0</v>
      </c>
      <c r="D15" s="62">
        <f>請求明細!D15</f>
        <v>0</v>
      </c>
      <c r="E15" s="55">
        <f>請求明細!E15</f>
        <v>0</v>
      </c>
      <c r="F15" s="63">
        <f>請求明細!F15</f>
        <v>0</v>
      </c>
      <c r="G15" s="64">
        <f>請求明細!G15</f>
        <v>0</v>
      </c>
      <c r="H15" s="111">
        <f>請求明細!H15</f>
        <v>0</v>
      </c>
      <c r="I15" s="112"/>
      <c r="J15" s="113"/>
    </row>
    <row r="16" spans="1:10" s="59" customFormat="1" ht="25.15" customHeight="1">
      <c r="A16" s="60">
        <f>請求明細!A16</f>
        <v>0</v>
      </c>
      <c r="B16" s="61">
        <f>請求明細!B16</f>
        <v>0</v>
      </c>
      <c r="C16" s="57">
        <f>請求明細!C16</f>
        <v>0</v>
      </c>
      <c r="D16" s="62">
        <f>請求明細!D16</f>
        <v>0</v>
      </c>
      <c r="E16" s="55">
        <f>請求明細!E16</f>
        <v>0</v>
      </c>
      <c r="F16" s="63">
        <f>請求明細!F16</f>
        <v>0</v>
      </c>
      <c r="G16" s="64">
        <f>請求明細!G16</f>
        <v>0</v>
      </c>
      <c r="H16" s="111">
        <f>請求明細!H16</f>
        <v>0</v>
      </c>
      <c r="I16" s="112"/>
      <c r="J16" s="113"/>
    </row>
    <row r="17" spans="1:10" s="59" customFormat="1" ht="25.15" customHeight="1">
      <c r="A17" s="60">
        <f>請求明細!A17</f>
        <v>0</v>
      </c>
      <c r="B17" s="61">
        <f>請求明細!B17</f>
        <v>0</v>
      </c>
      <c r="C17" s="57">
        <f>請求明細!C17</f>
        <v>0</v>
      </c>
      <c r="D17" s="62">
        <f>請求明細!D17</f>
        <v>0</v>
      </c>
      <c r="E17" s="55">
        <f>請求明細!E17</f>
        <v>0</v>
      </c>
      <c r="F17" s="63">
        <f>請求明細!F17</f>
        <v>0</v>
      </c>
      <c r="G17" s="64">
        <f>請求明細!G17</f>
        <v>0</v>
      </c>
      <c r="H17" s="111">
        <f>請求明細!H17</f>
        <v>0</v>
      </c>
      <c r="I17" s="112"/>
      <c r="J17" s="113"/>
    </row>
    <row r="18" spans="1:10" s="59" customFormat="1" ht="25.15" customHeight="1">
      <c r="A18" s="60">
        <f>請求明細!A18</f>
        <v>0</v>
      </c>
      <c r="B18" s="61">
        <f>請求明細!B18</f>
        <v>0</v>
      </c>
      <c r="C18" s="57">
        <f>請求明細!C18</f>
        <v>0</v>
      </c>
      <c r="D18" s="62">
        <f>請求明細!D18</f>
        <v>0</v>
      </c>
      <c r="E18" s="55">
        <f>請求明細!E18</f>
        <v>0</v>
      </c>
      <c r="F18" s="63">
        <f>請求明細!F18</f>
        <v>0</v>
      </c>
      <c r="G18" s="64">
        <f>請求明細!G18</f>
        <v>0</v>
      </c>
      <c r="H18" s="111">
        <f>請求明細!H18</f>
        <v>0</v>
      </c>
      <c r="I18" s="112"/>
      <c r="J18" s="113"/>
    </row>
    <row r="19" spans="1:10" s="59" customFormat="1" ht="25.15" customHeight="1">
      <c r="A19" s="60">
        <f>請求明細!A19</f>
        <v>0</v>
      </c>
      <c r="B19" s="61">
        <f>請求明細!B19</f>
        <v>0</v>
      </c>
      <c r="C19" s="57">
        <f>請求明細!C19</f>
        <v>0</v>
      </c>
      <c r="D19" s="62">
        <f>請求明細!D19</f>
        <v>0</v>
      </c>
      <c r="E19" s="55">
        <f>請求明細!E19</f>
        <v>0</v>
      </c>
      <c r="F19" s="63">
        <f>請求明細!F19</f>
        <v>0</v>
      </c>
      <c r="G19" s="64">
        <f>請求明細!G19</f>
        <v>0</v>
      </c>
      <c r="H19" s="111">
        <f>請求明細!H19</f>
        <v>0</v>
      </c>
      <c r="I19" s="112"/>
      <c r="J19" s="113"/>
    </row>
    <row r="20" spans="1:10" s="59" customFormat="1" ht="25.15" customHeight="1">
      <c r="A20" s="60">
        <f>請求明細!A20</f>
        <v>0</v>
      </c>
      <c r="B20" s="61">
        <f>請求明細!B20</f>
        <v>0</v>
      </c>
      <c r="C20" s="57">
        <f>請求明細!C20</f>
        <v>0</v>
      </c>
      <c r="D20" s="62">
        <f>請求明細!D20</f>
        <v>0</v>
      </c>
      <c r="E20" s="55">
        <f>請求明細!E20</f>
        <v>0</v>
      </c>
      <c r="F20" s="63">
        <f>請求明細!F20</f>
        <v>0</v>
      </c>
      <c r="G20" s="64">
        <f>請求明細!G20</f>
        <v>0</v>
      </c>
      <c r="H20" s="111">
        <f>請求明細!H20</f>
        <v>0</v>
      </c>
      <c r="I20" s="112"/>
      <c r="J20" s="113"/>
    </row>
    <row r="21" spans="1:10" s="59" customFormat="1" ht="25.15" customHeight="1">
      <c r="A21" s="60">
        <f>請求明細!A21</f>
        <v>0</v>
      </c>
      <c r="B21" s="61">
        <f>請求明細!B21</f>
        <v>0</v>
      </c>
      <c r="C21" s="57">
        <f>請求明細!C21</f>
        <v>0</v>
      </c>
      <c r="D21" s="62">
        <f>請求明細!D21</f>
        <v>0</v>
      </c>
      <c r="E21" s="55">
        <f>請求明細!E21</f>
        <v>0</v>
      </c>
      <c r="F21" s="63">
        <f>請求明細!F21</f>
        <v>0</v>
      </c>
      <c r="G21" s="64">
        <f>請求明細!G21</f>
        <v>0</v>
      </c>
      <c r="H21" s="111">
        <f>請求明細!H21</f>
        <v>0</v>
      </c>
      <c r="I21" s="112"/>
      <c r="J21" s="113"/>
    </row>
    <row r="22" spans="1:10" s="59" customFormat="1" ht="25.15" customHeight="1">
      <c r="A22" s="60">
        <f>請求明細!A22</f>
        <v>0</v>
      </c>
      <c r="B22" s="61">
        <f>請求明細!B22</f>
        <v>0</v>
      </c>
      <c r="C22" s="57">
        <f>請求明細!C22</f>
        <v>0</v>
      </c>
      <c r="D22" s="62">
        <f>請求明細!D22</f>
        <v>0</v>
      </c>
      <c r="E22" s="55">
        <f>請求明細!E22</f>
        <v>0</v>
      </c>
      <c r="F22" s="63">
        <f>請求明細!F22</f>
        <v>0</v>
      </c>
      <c r="G22" s="64">
        <f>請求明細!G22</f>
        <v>0</v>
      </c>
      <c r="H22" s="111">
        <f>請求明細!H22</f>
        <v>0</v>
      </c>
      <c r="I22" s="112"/>
      <c r="J22" s="113"/>
    </row>
    <row r="23" spans="1:10" s="59" customFormat="1" ht="25.15" customHeight="1">
      <c r="A23" s="60">
        <f>請求明細!A23</f>
        <v>0</v>
      </c>
      <c r="B23" s="61">
        <f>請求明細!B23</f>
        <v>0</v>
      </c>
      <c r="C23" s="57">
        <f>請求明細!C23</f>
        <v>0</v>
      </c>
      <c r="D23" s="62">
        <f>請求明細!D23</f>
        <v>0</v>
      </c>
      <c r="E23" s="55">
        <f>請求明細!E23</f>
        <v>0</v>
      </c>
      <c r="F23" s="63">
        <f>請求明細!F23</f>
        <v>0</v>
      </c>
      <c r="G23" s="64">
        <f>請求明細!G23</f>
        <v>0</v>
      </c>
      <c r="H23" s="111">
        <f>請求明細!H23</f>
        <v>0</v>
      </c>
      <c r="I23" s="112"/>
      <c r="J23" s="113"/>
    </row>
    <row r="24" spans="1:10" s="59" customFormat="1" ht="25.15" customHeight="1">
      <c r="A24" s="60">
        <f>請求明細!A24</f>
        <v>0</v>
      </c>
      <c r="B24" s="61">
        <f>請求明細!B24</f>
        <v>0</v>
      </c>
      <c r="C24" s="57">
        <f>請求明細!C24</f>
        <v>0</v>
      </c>
      <c r="D24" s="62">
        <f>請求明細!D24</f>
        <v>0</v>
      </c>
      <c r="E24" s="55">
        <f>請求明細!E24</f>
        <v>0</v>
      </c>
      <c r="F24" s="63">
        <f>請求明細!F24</f>
        <v>0</v>
      </c>
      <c r="G24" s="64">
        <f>請求明細!G24</f>
        <v>0</v>
      </c>
      <c r="H24" s="111">
        <f>請求明細!H24</f>
        <v>0</v>
      </c>
      <c r="I24" s="112"/>
      <c r="J24" s="113"/>
    </row>
    <row r="25" spans="1:10" s="59" customFormat="1" ht="25.15" customHeight="1">
      <c r="A25" s="60">
        <f>請求明細!A25</f>
        <v>0</v>
      </c>
      <c r="B25" s="61">
        <f>請求明細!B25</f>
        <v>0</v>
      </c>
      <c r="C25" s="57">
        <f>請求明細!C25</f>
        <v>0</v>
      </c>
      <c r="D25" s="62">
        <f>請求明細!D25</f>
        <v>0</v>
      </c>
      <c r="E25" s="55">
        <f>請求明細!E25</f>
        <v>0</v>
      </c>
      <c r="F25" s="63">
        <f>請求明細!F25</f>
        <v>0</v>
      </c>
      <c r="G25" s="64">
        <f>請求明細!G25</f>
        <v>0</v>
      </c>
      <c r="H25" s="111">
        <f>請求明細!H25</f>
        <v>0</v>
      </c>
      <c r="I25" s="112"/>
      <c r="J25" s="113"/>
    </row>
    <row r="26" spans="1:10" s="59" customFormat="1" ht="25.15" customHeight="1">
      <c r="A26" s="60">
        <f>請求明細!A26</f>
        <v>0</v>
      </c>
      <c r="B26" s="61">
        <f>請求明細!B26</f>
        <v>0</v>
      </c>
      <c r="C26" s="57">
        <f>請求明細!C26</f>
        <v>0</v>
      </c>
      <c r="D26" s="62">
        <f>請求明細!D26</f>
        <v>0</v>
      </c>
      <c r="E26" s="55">
        <f>請求明細!E26</f>
        <v>0</v>
      </c>
      <c r="F26" s="63">
        <f>請求明細!F26</f>
        <v>0</v>
      </c>
      <c r="G26" s="64">
        <f>請求明細!G26</f>
        <v>0</v>
      </c>
      <c r="H26" s="111">
        <f>請求明細!H26</f>
        <v>0</v>
      </c>
      <c r="I26" s="112"/>
      <c r="J26" s="113"/>
    </row>
    <row r="27" spans="1:10" s="59" customFormat="1" ht="25.15" customHeight="1">
      <c r="A27" s="60">
        <f>請求明細!A27</f>
        <v>0</v>
      </c>
      <c r="B27" s="65" t="str">
        <f>請求明細!B27</f>
        <v xml:space="preserve">            【　小　　　　　計　】</v>
      </c>
      <c r="C27" s="57">
        <f>請求明細!C27</f>
        <v>0</v>
      </c>
      <c r="D27" s="62">
        <f>請求明細!D27</f>
        <v>0</v>
      </c>
      <c r="E27" s="55">
        <f>請求明細!E27</f>
        <v>0</v>
      </c>
      <c r="F27" s="63">
        <f>請求明細!F27</f>
        <v>0</v>
      </c>
      <c r="G27" s="64">
        <f>請求明細!G27</f>
        <v>0</v>
      </c>
      <c r="H27" s="111">
        <f>請求明細!H27</f>
        <v>0</v>
      </c>
      <c r="I27" s="112"/>
      <c r="J27" s="113"/>
    </row>
    <row r="28" spans="1:10" s="59" customFormat="1" ht="25.15" customHeight="1">
      <c r="A28" s="60">
        <f>請求明細!A28</f>
        <v>0</v>
      </c>
      <c r="B28" s="65" t="str">
        <f>請求明細!B28</f>
        <v xml:space="preserve">            【　消　　費　　税　】</v>
      </c>
      <c r="C28" s="57">
        <f>請求明細!C28</f>
        <v>0</v>
      </c>
      <c r="D28" s="62">
        <f>請求明細!D28</f>
        <v>0</v>
      </c>
      <c r="E28" s="95">
        <f>請求明細!E28</f>
        <v>0</v>
      </c>
      <c r="F28" s="63">
        <f>請求明細!F28</f>
        <v>0</v>
      </c>
      <c r="G28" s="64">
        <f>請求明細!G28</f>
        <v>0</v>
      </c>
      <c r="H28" s="111">
        <f>請求明細!H28</f>
        <v>0</v>
      </c>
      <c r="I28" s="112"/>
      <c r="J28" s="113"/>
    </row>
    <row r="29" spans="1:10" s="59" customFormat="1" ht="25.15" customHeight="1">
      <c r="A29" s="60">
        <f>請求明細!A29</f>
        <v>0</v>
      </c>
      <c r="B29" s="61" t="str">
        <f>請求明細!B29</f>
        <v xml:space="preserve">            【　合　　　　　計　】</v>
      </c>
      <c r="C29" s="57">
        <f>請求明細!C29</f>
        <v>0</v>
      </c>
      <c r="D29" s="62">
        <f>請求明細!D29</f>
        <v>0</v>
      </c>
      <c r="E29" s="95">
        <f>請求明細!E29</f>
        <v>0</v>
      </c>
      <c r="F29" s="63">
        <f>請求明細!F29</f>
        <v>0</v>
      </c>
      <c r="G29" s="64">
        <f>請求明細!G29</f>
        <v>0</v>
      </c>
      <c r="H29" s="111">
        <f>請求明細!H29</f>
        <v>0</v>
      </c>
      <c r="I29" s="112"/>
      <c r="J29" s="113"/>
    </row>
    <row r="30" spans="1:10" ht="25.15" customHeight="1">
      <c r="A30" s="119" t="str">
        <f>請求明細!A30</f>
        <v>AIRSHIP CO.,LTD.</v>
      </c>
      <c r="B30" s="119"/>
      <c r="C30" s="119"/>
      <c r="D30" s="119"/>
      <c r="E30" s="119"/>
      <c r="F30" s="119"/>
      <c r="G30" s="119"/>
      <c r="H30" s="119"/>
      <c r="I30" s="119"/>
      <c r="J30" s="119"/>
    </row>
    <row r="31" spans="1:10" s="41" customFormat="1" ht="15.6" customHeight="1">
      <c r="A31" s="35"/>
      <c r="B31" s="36"/>
      <c r="C31" s="36"/>
      <c r="D31" s="37"/>
      <c r="E31" s="38"/>
      <c r="F31" s="39"/>
      <c r="G31" s="39"/>
      <c r="H31" s="36"/>
      <c r="I31" s="36"/>
      <c r="J31" s="40"/>
    </row>
    <row r="32" spans="1:10" s="41" customFormat="1" ht="30" customHeight="1">
      <c r="A32" s="42"/>
      <c r="C32" s="114" t="str">
        <f>C2</f>
        <v>送　　り　　状</v>
      </c>
      <c r="D32" s="114"/>
      <c r="E32" s="114"/>
      <c r="F32" s="114"/>
      <c r="G32" s="43"/>
      <c r="J32" s="44"/>
    </row>
    <row r="33" spans="1:10" s="41" customFormat="1" ht="20.100000000000001" customHeight="1">
      <c r="A33" s="42"/>
      <c r="D33" s="45"/>
      <c r="E33" s="45"/>
      <c r="F33" s="45"/>
      <c r="G33" s="115"/>
      <c r="H33" s="115"/>
      <c r="J33" s="44"/>
    </row>
    <row r="34" spans="1:10" s="41" customFormat="1" ht="32.450000000000003" customHeight="1" thickBot="1">
      <c r="A34" s="42"/>
      <c r="B34" s="46">
        <f>請求明細!B34</f>
        <v>0</v>
      </c>
      <c r="C34" s="47" t="s">
        <v>0</v>
      </c>
      <c r="D34" s="48"/>
      <c r="E34" s="49"/>
      <c r="F34" s="88" t="str">
        <f>請求明細!F34</f>
        <v>AIRSHIP株式会社</v>
      </c>
      <c r="G34" s="50"/>
      <c r="J34" s="44"/>
    </row>
    <row r="35" spans="1:10" s="41" customFormat="1" ht="20.100000000000001" customHeight="1">
      <c r="A35" s="42"/>
      <c r="B35" s="51"/>
      <c r="C35" s="52"/>
      <c r="D35" s="45"/>
      <c r="E35" s="45"/>
      <c r="F35" s="89" t="str">
        <f>請求明細!F35</f>
        <v>〒813-0016　福岡市東区多の津１丁目４－２－２F</v>
      </c>
      <c r="J35" s="44"/>
    </row>
    <row r="36" spans="1:10" s="41" customFormat="1" ht="23.45" customHeight="1">
      <c r="A36" s="42"/>
      <c r="B36" s="116"/>
      <c r="C36" s="116"/>
      <c r="D36" s="54"/>
      <c r="E36" s="54"/>
      <c r="F36" s="53" t="str">
        <f>請求明細!F36</f>
        <v>TEL：092-624-3316　FAX：092-510-7369</v>
      </c>
      <c r="J36" s="44"/>
    </row>
    <row r="37" spans="1:10" s="41" customFormat="1" ht="23.45" customHeight="1">
      <c r="A37" s="42"/>
      <c r="B37" s="117" t="str">
        <f>B7</f>
        <v>下記の通り御請求申し上げます。</v>
      </c>
      <c r="C37" s="117"/>
      <c r="D37" s="45"/>
      <c r="E37" s="45"/>
      <c r="F37" s="53" t="str">
        <f>請求明細!F37</f>
        <v>Email：info@air-ship.jp</v>
      </c>
      <c r="J37" s="44"/>
    </row>
    <row r="38" spans="1:10" s="41" customFormat="1" ht="20.100000000000001" customHeight="1">
      <c r="A38" s="42"/>
      <c r="B38" s="54">
        <f>$B$8</f>
        <v>0</v>
      </c>
      <c r="D38" s="45"/>
      <c r="E38" s="49"/>
      <c r="F38" s="53" t="s">
        <v>8</v>
      </c>
      <c r="G38" s="43"/>
      <c r="J38" s="44"/>
    </row>
    <row r="39" spans="1:10" s="59" customFormat="1" ht="25.15" customHeight="1">
      <c r="A39" s="98" t="s">
        <v>33</v>
      </c>
      <c r="B39" s="56" t="s">
        <v>1</v>
      </c>
      <c r="C39" s="57" t="s">
        <v>2</v>
      </c>
      <c r="D39" s="55" t="s">
        <v>3</v>
      </c>
      <c r="E39" s="55" t="s">
        <v>4</v>
      </c>
      <c r="F39" s="58" t="s">
        <v>5</v>
      </c>
      <c r="G39" s="58" t="s">
        <v>32</v>
      </c>
      <c r="H39" s="118" t="s">
        <v>6</v>
      </c>
      <c r="I39" s="118"/>
      <c r="J39" s="118"/>
    </row>
    <row r="40" spans="1:10" s="59" customFormat="1" ht="25.15" customHeight="1">
      <c r="A40" s="60">
        <f>請求明細!A40</f>
        <v>0</v>
      </c>
      <c r="B40" s="61">
        <f>請求明細!B40</f>
        <v>0</v>
      </c>
      <c r="C40" s="57">
        <f>請求明細!C40</f>
        <v>0</v>
      </c>
      <c r="D40" s="62">
        <f>請求明細!D40</f>
        <v>0</v>
      </c>
      <c r="E40" s="55">
        <f>請求明細!E40</f>
        <v>0</v>
      </c>
      <c r="F40" s="63">
        <f>請求明細!F40</f>
        <v>0</v>
      </c>
      <c r="G40" s="64">
        <f>請求明細!G40</f>
        <v>0</v>
      </c>
      <c r="H40" s="111">
        <f>請求明細!H40</f>
        <v>0</v>
      </c>
      <c r="I40" s="112"/>
      <c r="J40" s="113"/>
    </row>
    <row r="41" spans="1:10" s="59" customFormat="1" ht="25.15" customHeight="1">
      <c r="A41" s="60">
        <f>請求明細!A41</f>
        <v>0</v>
      </c>
      <c r="B41" s="61">
        <f>請求明細!B41</f>
        <v>0</v>
      </c>
      <c r="C41" s="57">
        <f>請求明細!C41</f>
        <v>0</v>
      </c>
      <c r="D41" s="62">
        <f>請求明細!D41</f>
        <v>0</v>
      </c>
      <c r="E41" s="55">
        <f>請求明細!E41</f>
        <v>0</v>
      </c>
      <c r="F41" s="63">
        <f>請求明細!F41</f>
        <v>0</v>
      </c>
      <c r="G41" s="64">
        <f>請求明細!G41</f>
        <v>0</v>
      </c>
      <c r="H41" s="111">
        <f>請求明細!H41</f>
        <v>0</v>
      </c>
      <c r="I41" s="112"/>
      <c r="J41" s="113"/>
    </row>
    <row r="42" spans="1:10" s="59" customFormat="1" ht="25.15" customHeight="1">
      <c r="A42" s="60">
        <f>請求明細!A42</f>
        <v>0</v>
      </c>
      <c r="B42" s="61">
        <f>請求明細!B42</f>
        <v>0</v>
      </c>
      <c r="C42" s="57">
        <f>請求明細!C42</f>
        <v>0</v>
      </c>
      <c r="D42" s="62">
        <f>請求明細!D42</f>
        <v>0</v>
      </c>
      <c r="E42" s="55">
        <f>請求明細!E42</f>
        <v>0</v>
      </c>
      <c r="F42" s="63">
        <f>請求明細!F42</f>
        <v>0</v>
      </c>
      <c r="G42" s="64">
        <f>請求明細!G42</f>
        <v>0</v>
      </c>
      <c r="H42" s="111">
        <f>請求明細!H42</f>
        <v>0</v>
      </c>
      <c r="I42" s="112"/>
      <c r="J42" s="113"/>
    </row>
    <row r="43" spans="1:10" s="59" customFormat="1" ht="25.15" customHeight="1">
      <c r="A43" s="60">
        <f>請求明細!A43</f>
        <v>0</v>
      </c>
      <c r="B43" s="61">
        <f>請求明細!B43</f>
        <v>0</v>
      </c>
      <c r="C43" s="57">
        <f>請求明細!C43</f>
        <v>0</v>
      </c>
      <c r="D43" s="62">
        <f>請求明細!D43</f>
        <v>0</v>
      </c>
      <c r="E43" s="55">
        <f>請求明細!E43</f>
        <v>0</v>
      </c>
      <c r="F43" s="63">
        <f>請求明細!F43</f>
        <v>0</v>
      </c>
      <c r="G43" s="64">
        <f>請求明細!G43</f>
        <v>0</v>
      </c>
      <c r="H43" s="111">
        <f>請求明細!H43</f>
        <v>0</v>
      </c>
      <c r="I43" s="112"/>
      <c r="J43" s="113"/>
    </row>
    <row r="44" spans="1:10" s="59" customFormat="1" ht="25.15" customHeight="1">
      <c r="A44" s="60">
        <f>請求明細!A44</f>
        <v>0</v>
      </c>
      <c r="B44" s="61">
        <f>請求明細!B44</f>
        <v>0</v>
      </c>
      <c r="C44" s="57">
        <f>請求明細!C44</f>
        <v>0</v>
      </c>
      <c r="D44" s="62">
        <f>請求明細!D44</f>
        <v>0</v>
      </c>
      <c r="E44" s="55">
        <f>請求明細!E44</f>
        <v>0</v>
      </c>
      <c r="F44" s="63">
        <f>請求明細!F44</f>
        <v>0</v>
      </c>
      <c r="G44" s="64">
        <f>請求明細!G44</f>
        <v>0</v>
      </c>
      <c r="H44" s="111">
        <f>請求明細!H44</f>
        <v>0</v>
      </c>
      <c r="I44" s="112"/>
      <c r="J44" s="113"/>
    </row>
    <row r="45" spans="1:10" s="59" customFormat="1" ht="25.15" customHeight="1">
      <c r="A45" s="60">
        <f>請求明細!A45</f>
        <v>0</v>
      </c>
      <c r="B45" s="61">
        <f>請求明細!B45</f>
        <v>0</v>
      </c>
      <c r="C45" s="57">
        <f>請求明細!C45</f>
        <v>0</v>
      </c>
      <c r="D45" s="62">
        <f>請求明細!D45</f>
        <v>0</v>
      </c>
      <c r="E45" s="55">
        <f>請求明細!E45</f>
        <v>0</v>
      </c>
      <c r="F45" s="63">
        <f>請求明細!F45</f>
        <v>0</v>
      </c>
      <c r="G45" s="64">
        <f>請求明細!G45</f>
        <v>0</v>
      </c>
      <c r="H45" s="111">
        <f>請求明細!H45</f>
        <v>0</v>
      </c>
      <c r="I45" s="112"/>
      <c r="J45" s="113"/>
    </row>
    <row r="46" spans="1:10" s="59" customFormat="1" ht="25.15" customHeight="1">
      <c r="A46" s="60">
        <f>請求明細!A46</f>
        <v>0</v>
      </c>
      <c r="B46" s="61">
        <f>請求明細!B46</f>
        <v>0</v>
      </c>
      <c r="C46" s="57">
        <f>請求明細!C46</f>
        <v>0</v>
      </c>
      <c r="D46" s="62">
        <f>請求明細!D46</f>
        <v>0</v>
      </c>
      <c r="E46" s="55">
        <f>請求明細!E46</f>
        <v>0</v>
      </c>
      <c r="F46" s="63">
        <f>請求明細!F46</f>
        <v>0</v>
      </c>
      <c r="G46" s="64">
        <f>請求明細!G46</f>
        <v>0</v>
      </c>
      <c r="H46" s="111">
        <f>請求明細!H46</f>
        <v>0</v>
      </c>
      <c r="I46" s="112"/>
      <c r="J46" s="113"/>
    </row>
    <row r="47" spans="1:10" s="59" customFormat="1" ht="25.15" customHeight="1">
      <c r="A47" s="60">
        <f>請求明細!A47</f>
        <v>0</v>
      </c>
      <c r="B47" s="61">
        <f>請求明細!B47</f>
        <v>0</v>
      </c>
      <c r="C47" s="57">
        <f>請求明細!C47</f>
        <v>0</v>
      </c>
      <c r="D47" s="62">
        <f>請求明細!D47</f>
        <v>0</v>
      </c>
      <c r="E47" s="55">
        <f>請求明細!E47</f>
        <v>0</v>
      </c>
      <c r="F47" s="63">
        <f>請求明細!F47</f>
        <v>0</v>
      </c>
      <c r="G47" s="64">
        <f>請求明細!G47</f>
        <v>0</v>
      </c>
      <c r="H47" s="111">
        <f>請求明細!H47</f>
        <v>0</v>
      </c>
      <c r="I47" s="112"/>
      <c r="J47" s="113"/>
    </row>
    <row r="48" spans="1:10" s="59" customFormat="1" ht="25.15" customHeight="1">
      <c r="A48" s="60">
        <f>請求明細!A48</f>
        <v>0</v>
      </c>
      <c r="B48" s="61">
        <f>請求明細!B48</f>
        <v>0</v>
      </c>
      <c r="C48" s="57">
        <f>請求明細!C48</f>
        <v>0</v>
      </c>
      <c r="D48" s="62">
        <f>請求明細!D48</f>
        <v>0</v>
      </c>
      <c r="E48" s="55">
        <f>請求明細!E48</f>
        <v>0</v>
      </c>
      <c r="F48" s="63">
        <f>請求明細!F48</f>
        <v>0</v>
      </c>
      <c r="G48" s="64">
        <f>請求明細!G48</f>
        <v>0</v>
      </c>
      <c r="H48" s="111">
        <f>請求明細!H48</f>
        <v>0</v>
      </c>
      <c r="I48" s="112"/>
      <c r="J48" s="113"/>
    </row>
    <row r="49" spans="1:10" s="59" customFormat="1" ht="25.15" customHeight="1">
      <c r="A49" s="60">
        <f>請求明細!A49</f>
        <v>0</v>
      </c>
      <c r="B49" s="61">
        <f>請求明細!B49</f>
        <v>0</v>
      </c>
      <c r="C49" s="57">
        <f>請求明細!C49</f>
        <v>0</v>
      </c>
      <c r="D49" s="62">
        <f>請求明細!D49</f>
        <v>0</v>
      </c>
      <c r="E49" s="55">
        <f>請求明細!E49</f>
        <v>0</v>
      </c>
      <c r="F49" s="63">
        <f>請求明細!F49</f>
        <v>0</v>
      </c>
      <c r="G49" s="64">
        <f>請求明細!G49</f>
        <v>0</v>
      </c>
      <c r="H49" s="111">
        <f>請求明細!H49</f>
        <v>0</v>
      </c>
      <c r="I49" s="112"/>
      <c r="J49" s="113"/>
    </row>
    <row r="50" spans="1:10" s="59" customFormat="1" ht="25.15" customHeight="1">
      <c r="A50" s="60">
        <f>請求明細!A50</f>
        <v>0</v>
      </c>
      <c r="B50" s="61">
        <f>請求明細!B50</f>
        <v>0</v>
      </c>
      <c r="C50" s="57">
        <f>請求明細!C50</f>
        <v>0</v>
      </c>
      <c r="D50" s="62">
        <f>請求明細!D50</f>
        <v>0</v>
      </c>
      <c r="E50" s="55">
        <f>請求明細!E50</f>
        <v>0</v>
      </c>
      <c r="F50" s="63">
        <f>請求明細!F50</f>
        <v>0</v>
      </c>
      <c r="G50" s="64">
        <f>請求明細!G50</f>
        <v>0</v>
      </c>
      <c r="H50" s="111">
        <f>請求明細!H50</f>
        <v>0</v>
      </c>
      <c r="I50" s="112"/>
      <c r="J50" s="113"/>
    </row>
    <row r="51" spans="1:10" s="59" customFormat="1" ht="25.15" customHeight="1">
      <c r="A51" s="60">
        <f>請求明細!A51</f>
        <v>0</v>
      </c>
      <c r="B51" s="61">
        <f>請求明細!B51</f>
        <v>0</v>
      </c>
      <c r="C51" s="57">
        <f>請求明細!C51</f>
        <v>0</v>
      </c>
      <c r="D51" s="62">
        <f>請求明細!D51</f>
        <v>0</v>
      </c>
      <c r="E51" s="55">
        <f>請求明細!E51</f>
        <v>0</v>
      </c>
      <c r="F51" s="63">
        <f>請求明細!F51</f>
        <v>0</v>
      </c>
      <c r="G51" s="64">
        <f>請求明細!G51</f>
        <v>0</v>
      </c>
      <c r="H51" s="111">
        <f>請求明細!H51</f>
        <v>0</v>
      </c>
      <c r="I51" s="112"/>
      <c r="J51" s="113"/>
    </row>
    <row r="52" spans="1:10" s="59" customFormat="1" ht="25.15" customHeight="1">
      <c r="A52" s="60">
        <f>請求明細!A52</f>
        <v>0</v>
      </c>
      <c r="B52" s="61">
        <f>請求明細!B52</f>
        <v>0</v>
      </c>
      <c r="C52" s="57">
        <f>請求明細!C52</f>
        <v>0</v>
      </c>
      <c r="D52" s="62">
        <f>請求明細!D52</f>
        <v>0</v>
      </c>
      <c r="E52" s="55">
        <f>請求明細!E52</f>
        <v>0</v>
      </c>
      <c r="F52" s="63">
        <f>請求明細!F52</f>
        <v>0</v>
      </c>
      <c r="G52" s="64">
        <f>請求明細!G52</f>
        <v>0</v>
      </c>
      <c r="H52" s="111">
        <f>請求明細!H52</f>
        <v>0</v>
      </c>
      <c r="I52" s="112"/>
      <c r="J52" s="113"/>
    </row>
    <row r="53" spans="1:10" s="59" customFormat="1" ht="25.15" customHeight="1">
      <c r="A53" s="60">
        <f>請求明細!A53</f>
        <v>0</v>
      </c>
      <c r="B53" s="61">
        <f>請求明細!B53</f>
        <v>0</v>
      </c>
      <c r="C53" s="57">
        <f>請求明細!C53</f>
        <v>0</v>
      </c>
      <c r="D53" s="62">
        <f>請求明細!D53</f>
        <v>0</v>
      </c>
      <c r="E53" s="55">
        <f>請求明細!E53</f>
        <v>0</v>
      </c>
      <c r="F53" s="63">
        <f>請求明細!F53</f>
        <v>0</v>
      </c>
      <c r="G53" s="64">
        <f>請求明細!G53</f>
        <v>0</v>
      </c>
      <c r="H53" s="111">
        <f>請求明細!H53</f>
        <v>0</v>
      </c>
      <c r="I53" s="112"/>
      <c r="J53" s="113"/>
    </row>
    <row r="54" spans="1:10" s="59" customFormat="1" ht="25.15" customHeight="1">
      <c r="A54" s="60">
        <f>請求明細!A54</f>
        <v>0</v>
      </c>
      <c r="B54" s="61">
        <f>請求明細!B54</f>
        <v>0</v>
      </c>
      <c r="C54" s="57">
        <f>請求明細!C54</f>
        <v>0</v>
      </c>
      <c r="D54" s="62">
        <f>請求明細!D54</f>
        <v>0</v>
      </c>
      <c r="E54" s="55">
        <f>請求明細!E54</f>
        <v>0</v>
      </c>
      <c r="F54" s="63">
        <f>請求明細!F54</f>
        <v>0</v>
      </c>
      <c r="G54" s="64">
        <f>請求明細!G54</f>
        <v>0</v>
      </c>
      <c r="H54" s="111">
        <f>請求明細!H54</f>
        <v>0</v>
      </c>
      <c r="I54" s="112"/>
      <c r="J54" s="113"/>
    </row>
    <row r="55" spans="1:10" s="59" customFormat="1" ht="25.15" customHeight="1">
      <c r="A55" s="60">
        <f>請求明細!A55</f>
        <v>0</v>
      </c>
      <c r="B55" s="61">
        <f>請求明細!B55</f>
        <v>0</v>
      </c>
      <c r="C55" s="57">
        <f>請求明細!C55</f>
        <v>0</v>
      </c>
      <c r="D55" s="62">
        <f>請求明細!D55</f>
        <v>0</v>
      </c>
      <c r="E55" s="55">
        <f>請求明細!E55</f>
        <v>0</v>
      </c>
      <c r="F55" s="63">
        <f>請求明細!F55</f>
        <v>0</v>
      </c>
      <c r="G55" s="64">
        <f>請求明細!G55</f>
        <v>0</v>
      </c>
      <c r="H55" s="111">
        <f>請求明細!H55</f>
        <v>0</v>
      </c>
      <c r="I55" s="112"/>
      <c r="J55" s="113"/>
    </row>
    <row r="56" spans="1:10" s="59" customFormat="1" ht="25.15" customHeight="1">
      <c r="A56" s="60">
        <f>請求明細!A56</f>
        <v>0</v>
      </c>
      <c r="B56" s="61">
        <f>請求明細!B56</f>
        <v>0</v>
      </c>
      <c r="C56" s="57">
        <f>請求明細!C56</f>
        <v>0</v>
      </c>
      <c r="D56" s="62">
        <f>請求明細!D56</f>
        <v>0</v>
      </c>
      <c r="E56" s="55">
        <f>請求明細!E56</f>
        <v>0</v>
      </c>
      <c r="F56" s="63">
        <f>請求明細!F56</f>
        <v>0</v>
      </c>
      <c r="G56" s="64">
        <f>請求明細!G56</f>
        <v>0</v>
      </c>
      <c r="H56" s="111">
        <f>請求明細!H56</f>
        <v>0</v>
      </c>
      <c r="I56" s="112"/>
      <c r="J56" s="113"/>
    </row>
    <row r="57" spans="1:10" s="59" customFormat="1" ht="25.15" customHeight="1">
      <c r="A57" s="60">
        <f>請求明細!A57</f>
        <v>0</v>
      </c>
      <c r="B57" s="56" t="s">
        <v>7</v>
      </c>
      <c r="C57" s="57">
        <f>請求明細!C57</f>
        <v>0</v>
      </c>
      <c r="D57" s="62">
        <f>請求明細!D57</f>
        <v>0</v>
      </c>
      <c r="E57" s="55">
        <f>請求明細!E57</f>
        <v>0</v>
      </c>
      <c r="F57" s="63">
        <f>請求明細!F57</f>
        <v>0</v>
      </c>
      <c r="G57" s="64">
        <f>請求明細!G57</f>
        <v>0</v>
      </c>
      <c r="H57" s="111">
        <f>請求明細!H57</f>
        <v>0</v>
      </c>
      <c r="I57" s="112"/>
      <c r="J57" s="113"/>
    </row>
    <row r="58" spans="1:10" s="59" customFormat="1" ht="25.15" customHeight="1">
      <c r="A58" s="60">
        <f>請求明細!A58</f>
        <v>0</v>
      </c>
      <c r="B58" s="91" t="s">
        <v>34</v>
      </c>
      <c r="C58" s="57">
        <f>請求明細!C58</f>
        <v>0</v>
      </c>
      <c r="D58" s="62">
        <f>請求明細!D58</f>
        <v>0</v>
      </c>
      <c r="E58" s="95">
        <f>請求明細!E58</f>
        <v>0</v>
      </c>
      <c r="F58" s="63">
        <f>請求明細!F58</f>
        <v>0</v>
      </c>
      <c r="G58" s="64">
        <f>請求明細!G58</f>
        <v>0</v>
      </c>
      <c r="H58" s="111">
        <f>請求明細!H58</f>
        <v>0</v>
      </c>
      <c r="I58" s="112"/>
      <c r="J58" s="113"/>
    </row>
    <row r="59" spans="1:10" s="59" customFormat="1" ht="25.15" customHeight="1">
      <c r="A59" s="60">
        <f>請求明細!A59</f>
        <v>0</v>
      </c>
      <c r="B59" s="91" t="s">
        <v>35</v>
      </c>
      <c r="C59" s="57">
        <f>請求明細!C59</f>
        <v>0</v>
      </c>
      <c r="D59" s="62">
        <f>請求明細!D59</f>
        <v>0</v>
      </c>
      <c r="E59" s="95">
        <f>請求明細!E59</f>
        <v>0</v>
      </c>
      <c r="F59" s="63">
        <f>請求明細!F59</f>
        <v>0</v>
      </c>
      <c r="G59" s="64">
        <f>請求明細!G59</f>
        <v>0</v>
      </c>
      <c r="H59" s="111">
        <f>請求明細!H59</f>
        <v>0</v>
      </c>
      <c r="I59" s="112"/>
      <c r="J59" s="113"/>
    </row>
    <row r="60" spans="1:10" ht="25.15" customHeight="1">
      <c r="A60" s="119" t="str">
        <f>請求明細!A60</f>
        <v>AIRSHIP CO.,LTD.</v>
      </c>
      <c r="B60" s="119"/>
      <c r="C60" s="119"/>
      <c r="D60" s="119"/>
      <c r="E60" s="119"/>
      <c r="F60" s="119"/>
      <c r="G60" s="119"/>
      <c r="H60" s="119"/>
      <c r="I60" s="119"/>
      <c r="J60" s="119"/>
    </row>
  </sheetData>
  <mergeCells count="52"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B36:C36"/>
    <mergeCell ref="H23:J23"/>
    <mergeCell ref="H24:J24"/>
    <mergeCell ref="H25:J25"/>
    <mergeCell ref="H26:J26"/>
    <mergeCell ref="H27:J27"/>
    <mergeCell ref="H28:J28"/>
    <mergeCell ref="H29:J29"/>
    <mergeCell ref="A30:J30"/>
    <mergeCell ref="C32:F32"/>
    <mergeCell ref="G33:H33"/>
    <mergeCell ref="H49:J49"/>
    <mergeCell ref="B37:C37"/>
    <mergeCell ref="H39:J39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A60:J60"/>
    <mergeCell ref="H50:J50"/>
    <mergeCell ref="H51:J51"/>
    <mergeCell ref="H52:J52"/>
    <mergeCell ref="H53:J53"/>
    <mergeCell ref="H54:J54"/>
    <mergeCell ref="H55:J55"/>
    <mergeCell ref="H56:J56"/>
    <mergeCell ref="H57:J57"/>
    <mergeCell ref="H58:J58"/>
    <mergeCell ref="H59:J59"/>
  </mergeCells>
  <phoneticPr fontId="2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>
    <oddFooter>&amp;RPage &amp;P</oddFooter>
  </headerFooter>
  <rowBreaks count="1" manualBreakCount="1">
    <brk id="30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表紙</vt:lpstr>
      <vt:lpstr>請求明細</vt:lpstr>
      <vt:lpstr>送り状</vt:lpstr>
      <vt:lpstr>表紙!Print_Area</vt:lpstr>
      <vt:lpstr>請求明細!Print_Area</vt:lpstr>
      <vt:lpstr>送り状!Print_Area</vt:lpstr>
    </vt:vector>
  </TitlesOfParts>
  <Company>株式会社 中野建築事務所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cp:lastPrinted>2023-07-14T21:58:37Z</cp:lastPrinted>
  <dcterms:created xsi:type="dcterms:W3CDTF">2010-10-20T07:03:32Z</dcterms:created>
  <dcterms:modified xsi:type="dcterms:W3CDTF">2023-07-19T12:53:25Z</dcterms:modified>
</cp:coreProperties>
</file>