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\excel\"/>
    </mc:Choice>
  </mc:AlternateContent>
  <xr:revisionPtr revIDLastSave="0" documentId="13_ncr:1_{310C3286-91EE-47C0-B92D-A8F92974FC9F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納品書" sheetId="30" r:id="rId1"/>
    <sheet name="納品書（控）" sheetId="24" r:id="rId2"/>
    <sheet name="受領書" sheetId="32" r:id="rId3"/>
    <sheet name="表紙" sheetId="33" r:id="rId4"/>
    <sheet name="請求書" sheetId="34" r:id="rId5"/>
    <sheet name="送り状" sheetId="35" r:id="rId6"/>
  </sheets>
  <definedNames>
    <definedName name="_xlnm.Print_Area" localSheetId="3">表紙!$A$1:$H$28</definedName>
    <definedName name="_xlnm.Print_Area" localSheetId="0">納品書!$A$1:$M$310</definedName>
    <definedName name="_xlnm.Print_Area" localSheetId="1">'納品書（控）'!$A$1:$M$310</definedName>
    <definedName name="_xlnm.Print_Area" localSheetId="4">請求書!$A$1:$J$310</definedName>
    <definedName name="_xlnm.Print_Area" localSheetId="2">受領書!$A$1:$M$310</definedName>
    <definedName name="_xlnm.Print_Area" localSheetId="5">送り状!$A$1:$J$310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7" i="32" l="1"/>
  <c r="G3" i="35"/>
  <c r="G65" i="35" s="1"/>
  <c r="G189" i="34"/>
  <c r="G158" i="34"/>
  <c r="G3" i="34"/>
  <c r="G34" i="34" s="1"/>
  <c r="H308" i="34"/>
  <c r="G308" i="34"/>
  <c r="F308" i="34"/>
  <c r="E308" i="34"/>
  <c r="D308" i="34"/>
  <c r="C308" i="34"/>
  <c r="B308" i="34"/>
  <c r="A308" i="34"/>
  <c r="H307" i="34"/>
  <c r="G307" i="34"/>
  <c r="F307" i="34"/>
  <c r="F307" i="35" s="1"/>
  <c r="E307" i="34"/>
  <c r="D307" i="34"/>
  <c r="C307" i="34"/>
  <c r="B307" i="34"/>
  <c r="A307" i="34"/>
  <c r="H306" i="34"/>
  <c r="G306" i="34"/>
  <c r="F306" i="34"/>
  <c r="E306" i="34"/>
  <c r="D306" i="34"/>
  <c r="C306" i="34"/>
  <c r="B306" i="34"/>
  <c r="B306" i="35" s="1"/>
  <c r="A306" i="34"/>
  <c r="H305" i="34"/>
  <c r="G305" i="34"/>
  <c r="F305" i="34"/>
  <c r="E305" i="34"/>
  <c r="D305" i="34"/>
  <c r="C305" i="34"/>
  <c r="B305" i="34"/>
  <c r="A305" i="34"/>
  <c r="H304" i="34"/>
  <c r="G304" i="34"/>
  <c r="F304" i="34"/>
  <c r="F304" i="35" s="1"/>
  <c r="E304" i="34"/>
  <c r="D304" i="34"/>
  <c r="C304" i="34"/>
  <c r="B304" i="34"/>
  <c r="A304" i="34"/>
  <c r="H303" i="34"/>
  <c r="G303" i="34"/>
  <c r="F303" i="34"/>
  <c r="E303" i="34"/>
  <c r="D303" i="34"/>
  <c r="C303" i="34"/>
  <c r="B303" i="34"/>
  <c r="B303" i="35" s="1"/>
  <c r="A303" i="34"/>
  <c r="H302" i="34"/>
  <c r="G302" i="34"/>
  <c r="F302" i="34"/>
  <c r="E302" i="34"/>
  <c r="D302" i="34"/>
  <c r="C302" i="34"/>
  <c r="B302" i="34"/>
  <c r="A302" i="34"/>
  <c r="H301" i="34"/>
  <c r="G301" i="34"/>
  <c r="F301" i="34"/>
  <c r="F301" i="35" s="1"/>
  <c r="E301" i="34"/>
  <c r="D301" i="34"/>
  <c r="C301" i="34"/>
  <c r="B301" i="34"/>
  <c r="A301" i="34"/>
  <c r="H300" i="34"/>
  <c r="G300" i="34"/>
  <c r="F300" i="34"/>
  <c r="E300" i="34"/>
  <c r="D300" i="34"/>
  <c r="C300" i="34"/>
  <c r="B300" i="34"/>
  <c r="B300" i="35" s="1"/>
  <c r="A300" i="34"/>
  <c r="H299" i="34"/>
  <c r="G299" i="34"/>
  <c r="F299" i="34"/>
  <c r="E299" i="34"/>
  <c r="D299" i="34"/>
  <c r="C299" i="34"/>
  <c r="B299" i="34"/>
  <c r="A299" i="34"/>
  <c r="H298" i="34"/>
  <c r="G298" i="34"/>
  <c r="F298" i="34"/>
  <c r="F298" i="35" s="1"/>
  <c r="E298" i="34"/>
  <c r="D298" i="34"/>
  <c r="C298" i="34"/>
  <c r="B298" i="34"/>
  <c r="A298" i="34"/>
  <c r="H297" i="34"/>
  <c r="G297" i="34"/>
  <c r="F297" i="34"/>
  <c r="E297" i="34"/>
  <c r="D297" i="34"/>
  <c r="C297" i="34"/>
  <c r="B297" i="34"/>
  <c r="B297" i="35" s="1"/>
  <c r="A297" i="34"/>
  <c r="H296" i="34"/>
  <c r="G296" i="34"/>
  <c r="F296" i="34"/>
  <c r="E296" i="34"/>
  <c r="D296" i="34"/>
  <c r="C296" i="34"/>
  <c r="B296" i="34"/>
  <c r="A296" i="34"/>
  <c r="H295" i="34"/>
  <c r="G295" i="34"/>
  <c r="F295" i="34"/>
  <c r="F295" i="35" s="1"/>
  <c r="E295" i="34"/>
  <c r="D295" i="34"/>
  <c r="C295" i="34"/>
  <c r="B295" i="34"/>
  <c r="A295" i="34"/>
  <c r="H294" i="34"/>
  <c r="G294" i="34"/>
  <c r="F294" i="34"/>
  <c r="E294" i="34"/>
  <c r="D294" i="34"/>
  <c r="C294" i="34"/>
  <c r="B294" i="34"/>
  <c r="B294" i="35" s="1"/>
  <c r="A294" i="34"/>
  <c r="H293" i="34"/>
  <c r="G293" i="34"/>
  <c r="F293" i="34"/>
  <c r="E293" i="34"/>
  <c r="D293" i="34"/>
  <c r="C293" i="34"/>
  <c r="B293" i="34"/>
  <c r="A293" i="34"/>
  <c r="H292" i="34"/>
  <c r="G292" i="34"/>
  <c r="F292" i="34"/>
  <c r="E292" i="34"/>
  <c r="D292" i="34"/>
  <c r="C292" i="34"/>
  <c r="B292" i="34"/>
  <c r="A292" i="34"/>
  <c r="H291" i="34"/>
  <c r="G291" i="34"/>
  <c r="F291" i="34"/>
  <c r="E291" i="34"/>
  <c r="D291" i="34"/>
  <c r="C291" i="34"/>
  <c r="B291" i="34"/>
  <c r="B291" i="35" s="1"/>
  <c r="A291" i="34"/>
  <c r="H290" i="34"/>
  <c r="G290" i="34"/>
  <c r="F290" i="34"/>
  <c r="E290" i="34"/>
  <c r="D290" i="34"/>
  <c r="C290" i="34"/>
  <c r="B290" i="34"/>
  <c r="A290" i="34"/>
  <c r="H289" i="34"/>
  <c r="G289" i="34"/>
  <c r="F289" i="34"/>
  <c r="F289" i="35" s="1"/>
  <c r="E289" i="34"/>
  <c r="D289" i="34"/>
  <c r="C289" i="34"/>
  <c r="B289" i="34"/>
  <c r="A289" i="34"/>
  <c r="H277" i="34"/>
  <c r="G277" i="34"/>
  <c r="F277" i="34"/>
  <c r="E277" i="34"/>
  <c r="D277" i="34"/>
  <c r="C277" i="34"/>
  <c r="B277" i="34"/>
  <c r="A277" i="34"/>
  <c r="H276" i="34"/>
  <c r="H276" i="35" s="1"/>
  <c r="G276" i="34"/>
  <c r="F276" i="34"/>
  <c r="F276" i="35" s="1"/>
  <c r="G276" i="35" s="1"/>
  <c r="E276" i="34"/>
  <c r="D276" i="34"/>
  <c r="C276" i="34"/>
  <c r="B276" i="34"/>
  <c r="A276" i="34"/>
  <c r="H275" i="34"/>
  <c r="G275" i="34"/>
  <c r="F275" i="34"/>
  <c r="E275" i="34"/>
  <c r="D275" i="34"/>
  <c r="D275" i="35" s="1"/>
  <c r="C275" i="34"/>
  <c r="B275" i="34"/>
  <c r="B275" i="35" s="1"/>
  <c r="A275" i="34"/>
  <c r="H274" i="34"/>
  <c r="G274" i="34"/>
  <c r="F274" i="34"/>
  <c r="E274" i="34"/>
  <c r="D274" i="34"/>
  <c r="C274" i="34"/>
  <c r="B274" i="34"/>
  <c r="A274" i="34"/>
  <c r="H273" i="34"/>
  <c r="H273" i="35" s="1"/>
  <c r="G273" i="34"/>
  <c r="F273" i="34"/>
  <c r="F273" i="35" s="1"/>
  <c r="G273" i="35" s="1"/>
  <c r="E273" i="34"/>
  <c r="D273" i="34"/>
  <c r="C273" i="34"/>
  <c r="B273" i="34"/>
  <c r="A273" i="34"/>
  <c r="H272" i="34"/>
  <c r="G272" i="34"/>
  <c r="F272" i="34"/>
  <c r="E272" i="34"/>
  <c r="D272" i="34"/>
  <c r="D272" i="35" s="1"/>
  <c r="C272" i="34"/>
  <c r="B272" i="34"/>
  <c r="B272" i="35" s="1"/>
  <c r="A272" i="34"/>
  <c r="H271" i="34"/>
  <c r="G271" i="34"/>
  <c r="F271" i="34"/>
  <c r="E271" i="34"/>
  <c r="D271" i="34"/>
  <c r="C271" i="34"/>
  <c r="B271" i="34"/>
  <c r="A271" i="34"/>
  <c r="H270" i="34"/>
  <c r="H270" i="35" s="1"/>
  <c r="G270" i="34"/>
  <c r="F270" i="34"/>
  <c r="F270" i="35" s="1"/>
  <c r="G270" i="35" s="1"/>
  <c r="E270" i="34"/>
  <c r="D270" i="34"/>
  <c r="C270" i="34"/>
  <c r="B270" i="34"/>
  <c r="A270" i="34"/>
  <c r="H269" i="34"/>
  <c r="G269" i="34"/>
  <c r="F269" i="34"/>
  <c r="E269" i="34"/>
  <c r="D269" i="34"/>
  <c r="C269" i="34"/>
  <c r="B269" i="34"/>
  <c r="B269" i="35" s="1"/>
  <c r="A269" i="34"/>
  <c r="H268" i="34"/>
  <c r="G268" i="34"/>
  <c r="F268" i="34"/>
  <c r="E268" i="34"/>
  <c r="D268" i="34"/>
  <c r="C268" i="34"/>
  <c r="B268" i="34"/>
  <c r="A268" i="34"/>
  <c r="H267" i="34"/>
  <c r="H267" i="35" s="1"/>
  <c r="G267" i="34"/>
  <c r="F267" i="34"/>
  <c r="F267" i="35" s="1"/>
  <c r="G267" i="35" s="1"/>
  <c r="E267" i="34"/>
  <c r="D267" i="34"/>
  <c r="C267" i="34"/>
  <c r="B267" i="34"/>
  <c r="A267" i="34"/>
  <c r="H266" i="34"/>
  <c r="G266" i="34"/>
  <c r="F266" i="34"/>
  <c r="E266" i="34"/>
  <c r="D266" i="34"/>
  <c r="D266" i="35" s="1"/>
  <c r="C266" i="34"/>
  <c r="B266" i="34"/>
  <c r="B266" i="35" s="1"/>
  <c r="A266" i="34"/>
  <c r="H265" i="34"/>
  <c r="G265" i="34"/>
  <c r="F265" i="34"/>
  <c r="E265" i="34"/>
  <c r="D265" i="34"/>
  <c r="C265" i="34"/>
  <c r="B265" i="34"/>
  <c r="A265" i="34"/>
  <c r="H264" i="34"/>
  <c r="H264" i="35" s="1"/>
  <c r="G264" i="34"/>
  <c r="F264" i="34"/>
  <c r="F264" i="35" s="1"/>
  <c r="G264" i="35" s="1"/>
  <c r="E264" i="34"/>
  <c r="D264" i="34"/>
  <c r="C264" i="34"/>
  <c r="B264" i="34"/>
  <c r="A264" i="34"/>
  <c r="H263" i="34"/>
  <c r="G263" i="34"/>
  <c r="F263" i="34"/>
  <c r="E263" i="34"/>
  <c r="D263" i="34"/>
  <c r="C263" i="34"/>
  <c r="B263" i="34"/>
  <c r="A263" i="34"/>
  <c r="H262" i="34"/>
  <c r="G262" i="34"/>
  <c r="F262" i="34"/>
  <c r="E262" i="34"/>
  <c r="D262" i="34"/>
  <c r="C262" i="34"/>
  <c r="B262" i="34"/>
  <c r="A262" i="34"/>
  <c r="H261" i="34"/>
  <c r="H261" i="35" s="1"/>
  <c r="G261" i="34"/>
  <c r="F261" i="34"/>
  <c r="F261" i="35" s="1"/>
  <c r="G261" i="35" s="1"/>
  <c r="E261" i="34"/>
  <c r="D261" i="34"/>
  <c r="C261" i="34"/>
  <c r="B261" i="34"/>
  <c r="A261" i="34"/>
  <c r="H260" i="34"/>
  <c r="G260" i="34"/>
  <c r="F260" i="34"/>
  <c r="E260" i="34"/>
  <c r="D260" i="34"/>
  <c r="D260" i="35" s="1"/>
  <c r="C260" i="34"/>
  <c r="B260" i="34"/>
  <c r="B260" i="35" s="1"/>
  <c r="A260" i="34"/>
  <c r="H259" i="34"/>
  <c r="G259" i="34"/>
  <c r="F259" i="34"/>
  <c r="E259" i="34"/>
  <c r="D259" i="34"/>
  <c r="C259" i="34"/>
  <c r="B259" i="34"/>
  <c r="A259" i="34"/>
  <c r="H258" i="34"/>
  <c r="G258" i="34"/>
  <c r="F258" i="34"/>
  <c r="F258" i="35" s="1"/>
  <c r="E258" i="34"/>
  <c r="D258" i="34"/>
  <c r="C258" i="34"/>
  <c r="B258" i="34"/>
  <c r="A258" i="34"/>
  <c r="H246" i="34"/>
  <c r="G246" i="34"/>
  <c r="F246" i="34"/>
  <c r="E246" i="34"/>
  <c r="D246" i="34"/>
  <c r="C246" i="34"/>
  <c r="B246" i="34"/>
  <c r="A246" i="34"/>
  <c r="H245" i="34"/>
  <c r="G245" i="34"/>
  <c r="F245" i="34"/>
  <c r="F245" i="35" s="1"/>
  <c r="E245" i="34"/>
  <c r="D245" i="34"/>
  <c r="C245" i="34"/>
  <c r="B245" i="34"/>
  <c r="A245" i="34"/>
  <c r="H244" i="34"/>
  <c r="G244" i="34"/>
  <c r="F244" i="34"/>
  <c r="E244" i="34"/>
  <c r="D244" i="34"/>
  <c r="C244" i="34"/>
  <c r="B244" i="34"/>
  <c r="B244" i="35" s="1"/>
  <c r="A244" i="34"/>
  <c r="H243" i="34"/>
  <c r="G243" i="34"/>
  <c r="F243" i="34"/>
  <c r="E243" i="34"/>
  <c r="D243" i="34"/>
  <c r="C243" i="34"/>
  <c r="B243" i="34"/>
  <c r="A243" i="34"/>
  <c r="H242" i="34"/>
  <c r="G242" i="34"/>
  <c r="F242" i="34"/>
  <c r="F242" i="35" s="1"/>
  <c r="E242" i="34"/>
  <c r="D242" i="34"/>
  <c r="C242" i="34"/>
  <c r="B242" i="34"/>
  <c r="A242" i="34"/>
  <c r="H241" i="34"/>
  <c r="G241" i="34"/>
  <c r="F241" i="34"/>
  <c r="E241" i="34"/>
  <c r="D241" i="34"/>
  <c r="C241" i="34"/>
  <c r="B241" i="34"/>
  <c r="B241" i="35" s="1"/>
  <c r="A241" i="34"/>
  <c r="H240" i="34"/>
  <c r="G240" i="34"/>
  <c r="F240" i="34"/>
  <c r="E240" i="34"/>
  <c r="D240" i="34"/>
  <c r="C240" i="34"/>
  <c r="B240" i="34"/>
  <c r="A240" i="34"/>
  <c r="H239" i="34"/>
  <c r="G239" i="34"/>
  <c r="F239" i="34"/>
  <c r="F239" i="35" s="1"/>
  <c r="E239" i="34"/>
  <c r="D239" i="34"/>
  <c r="C239" i="34"/>
  <c r="B239" i="34"/>
  <c r="A239" i="34"/>
  <c r="H238" i="34"/>
  <c r="G238" i="34"/>
  <c r="F238" i="34"/>
  <c r="E238" i="34"/>
  <c r="D238" i="34"/>
  <c r="C238" i="34"/>
  <c r="B238" i="34"/>
  <c r="B238" i="35" s="1"/>
  <c r="A238" i="34"/>
  <c r="H237" i="34"/>
  <c r="G237" i="34"/>
  <c r="F237" i="34"/>
  <c r="E237" i="34"/>
  <c r="D237" i="34"/>
  <c r="C237" i="34"/>
  <c r="B237" i="34"/>
  <c r="A237" i="34"/>
  <c r="H236" i="34"/>
  <c r="G236" i="34"/>
  <c r="F236" i="34"/>
  <c r="F236" i="35" s="1"/>
  <c r="E236" i="34"/>
  <c r="D236" i="34"/>
  <c r="C236" i="34"/>
  <c r="B236" i="34"/>
  <c r="A236" i="34"/>
  <c r="H235" i="34"/>
  <c r="G235" i="34"/>
  <c r="F235" i="34"/>
  <c r="E235" i="34"/>
  <c r="D235" i="34"/>
  <c r="C235" i="34"/>
  <c r="B235" i="34"/>
  <c r="B235" i="35" s="1"/>
  <c r="A235" i="34"/>
  <c r="H234" i="34"/>
  <c r="G234" i="34"/>
  <c r="F234" i="34"/>
  <c r="E234" i="34"/>
  <c r="D234" i="34"/>
  <c r="C234" i="34"/>
  <c r="B234" i="34"/>
  <c r="A234" i="34"/>
  <c r="H233" i="34"/>
  <c r="G233" i="34"/>
  <c r="F233" i="34"/>
  <c r="F233" i="35" s="1"/>
  <c r="E233" i="34"/>
  <c r="D233" i="34"/>
  <c r="C233" i="34"/>
  <c r="B233" i="34"/>
  <c r="A233" i="34"/>
  <c r="H232" i="34"/>
  <c r="G232" i="34"/>
  <c r="F232" i="34"/>
  <c r="E232" i="34"/>
  <c r="D232" i="34"/>
  <c r="C232" i="34"/>
  <c r="B232" i="34"/>
  <c r="B232" i="35" s="1"/>
  <c r="A232" i="34"/>
  <c r="H231" i="34"/>
  <c r="G231" i="34"/>
  <c r="F231" i="34"/>
  <c r="E231" i="34"/>
  <c r="D231" i="34"/>
  <c r="C231" i="34"/>
  <c r="B231" i="34"/>
  <c r="A231" i="34"/>
  <c r="H230" i="34"/>
  <c r="G230" i="34"/>
  <c r="F230" i="34"/>
  <c r="F230" i="35" s="1"/>
  <c r="E230" i="34"/>
  <c r="D230" i="34"/>
  <c r="C230" i="34"/>
  <c r="B230" i="34"/>
  <c r="A230" i="34"/>
  <c r="H229" i="34"/>
  <c r="G229" i="34"/>
  <c r="F229" i="34"/>
  <c r="E229" i="34"/>
  <c r="D229" i="34"/>
  <c r="C229" i="34"/>
  <c r="C229" i="35" s="1"/>
  <c r="B229" i="34"/>
  <c r="B229" i="35" s="1"/>
  <c r="A229" i="34"/>
  <c r="H228" i="34"/>
  <c r="G228" i="34"/>
  <c r="F228" i="34"/>
  <c r="E228" i="34"/>
  <c r="D228" i="34"/>
  <c r="C228" i="34"/>
  <c r="B228" i="34"/>
  <c r="A228" i="34"/>
  <c r="H227" i="34"/>
  <c r="G227" i="34"/>
  <c r="F227" i="34"/>
  <c r="F227" i="35" s="1"/>
  <c r="E227" i="34"/>
  <c r="D227" i="34"/>
  <c r="C227" i="34"/>
  <c r="B227" i="34"/>
  <c r="A227" i="34"/>
  <c r="H215" i="34"/>
  <c r="G215" i="34"/>
  <c r="F215" i="34"/>
  <c r="E215" i="34"/>
  <c r="D215" i="34"/>
  <c r="C215" i="34"/>
  <c r="B215" i="34"/>
  <c r="A215" i="34"/>
  <c r="H214" i="34"/>
  <c r="G214" i="34"/>
  <c r="F214" i="34"/>
  <c r="F214" i="35" s="1"/>
  <c r="E214" i="34"/>
  <c r="D214" i="34"/>
  <c r="C214" i="34"/>
  <c r="B214" i="34"/>
  <c r="A214" i="34"/>
  <c r="H213" i="34"/>
  <c r="G213" i="34"/>
  <c r="F213" i="34"/>
  <c r="E213" i="34"/>
  <c r="D213" i="34"/>
  <c r="C213" i="34"/>
  <c r="C213" i="35" s="1"/>
  <c r="B213" i="34"/>
  <c r="B213" i="35" s="1"/>
  <c r="A213" i="34"/>
  <c r="H212" i="34"/>
  <c r="G212" i="34"/>
  <c r="F212" i="34"/>
  <c r="E212" i="34"/>
  <c r="D212" i="34"/>
  <c r="C212" i="34"/>
  <c r="B212" i="34"/>
  <c r="A212" i="34"/>
  <c r="H211" i="34"/>
  <c r="G211" i="34"/>
  <c r="F211" i="34"/>
  <c r="F211" i="35" s="1"/>
  <c r="E211" i="34"/>
  <c r="D211" i="34"/>
  <c r="C211" i="34"/>
  <c r="B211" i="34"/>
  <c r="A211" i="34"/>
  <c r="H210" i="34"/>
  <c r="G210" i="34"/>
  <c r="F210" i="34"/>
  <c r="E210" i="34"/>
  <c r="D210" i="34"/>
  <c r="C210" i="34"/>
  <c r="C210" i="35" s="1"/>
  <c r="B210" i="34"/>
  <c r="B210" i="35" s="1"/>
  <c r="A210" i="34"/>
  <c r="H209" i="34"/>
  <c r="G209" i="34"/>
  <c r="F209" i="34"/>
  <c r="E209" i="34"/>
  <c r="D209" i="34"/>
  <c r="C209" i="34"/>
  <c r="B209" i="34"/>
  <c r="A209" i="34"/>
  <c r="H208" i="34"/>
  <c r="G208" i="34"/>
  <c r="F208" i="34"/>
  <c r="F208" i="35" s="1"/>
  <c r="E208" i="34"/>
  <c r="D208" i="34"/>
  <c r="C208" i="34"/>
  <c r="B208" i="34"/>
  <c r="A208" i="34"/>
  <c r="H207" i="34"/>
  <c r="G207" i="34"/>
  <c r="F207" i="34"/>
  <c r="E207" i="34"/>
  <c r="D207" i="34"/>
  <c r="C207" i="34"/>
  <c r="B207" i="34"/>
  <c r="B207" i="35" s="1"/>
  <c r="A207" i="34"/>
  <c r="H206" i="34"/>
  <c r="G206" i="34"/>
  <c r="F206" i="34"/>
  <c r="E206" i="34"/>
  <c r="D206" i="34"/>
  <c r="C206" i="34"/>
  <c r="B206" i="34"/>
  <c r="A206" i="34"/>
  <c r="H205" i="34"/>
  <c r="G205" i="34"/>
  <c r="F205" i="34"/>
  <c r="F205" i="35" s="1"/>
  <c r="E205" i="34"/>
  <c r="D205" i="34"/>
  <c r="C205" i="34"/>
  <c r="B205" i="34"/>
  <c r="A205" i="34"/>
  <c r="H204" i="34"/>
  <c r="G204" i="34"/>
  <c r="F204" i="34"/>
  <c r="E204" i="34"/>
  <c r="D204" i="34"/>
  <c r="C204" i="34"/>
  <c r="C204" i="35" s="1"/>
  <c r="B204" i="34"/>
  <c r="B204" i="35" s="1"/>
  <c r="A204" i="34"/>
  <c r="H203" i="34"/>
  <c r="G203" i="34"/>
  <c r="F203" i="34"/>
  <c r="E203" i="34"/>
  <c r="D203" i="34"/>
  <c r="C203" i="34"/>
  <c r="B203" i="34"/>
  <c r="A203" i="34"/>
  <c r="H202" i="34"/>
  <c r="G202" i="34"/>
  <c r="F202" i="34"/>
  <c r="F202" i="35" s="1"/>
  <c r="E202" i="34"/>
  <c r="D202" i="34"/>
  <c r="C202" i="34"/>
  <c r="B202" i="34"/>
  <c r="A202" i="34"/>
  <c r="H201" i="34"/>
  <c r="G201" i="34"/>
  <c r="F201" i="34"/>
  <c r="E201" i="34"/>
  <c r="D201" i="34"/>
  <c r="C201" i="34"/>
  <c r="C201" i="35" s="1"/>
  <c r="B201" i="34"/>
  <c r="A201" i="34"/>
  <c r="H200" i="34"/>
  <c r="G200" i="34"/>
  <c r="F200" i="34"/>
  <c r="E200" i="34"/>
  <c r="D200" i="34"/>
  <c r="C200" i="34"/>
  <c r="B200" i="34"/>
  <c r="A200" i="34"/>
  <c r="H199" i="34"/>
  <c r="G199" i="34"/>
  <c r="F199" i="34"/>
  <c r="F199" i="35" s="1"/>
  <c r="E199" i="34"/>
  <c r="D199" i="34"/>
  <c r="C199" i="34"/>
  <c r="B199" i="34"/>
  <c r="A199" i="34"/>
  <c r="H198" i="34"/>
  <c r="G198" i="34"/>
  <c r="F198" i="34"/>
  <c r="E198" i="34"/>
  <c r="D198" i="34"/>
  <c r="C198" i="34"/>
  <c r="C198" i="35" s="1"/>
  <c r="B198" i="34"/>
  <c r="B198" i="35" s="1"/>
  <c r="A198" i="34"/>
  <c r="H197" i="34"/>
  <c r="G197" i="34"/>
  <c r="F197" i="34"/>
  <c r="E197" i="34"/>
  <c r="D197" i="34"/>
  <c r="C197" i="34"/>
  <c r="B197" i="34"/>
  <c r="A197" i="34"/>
  <c r="H196" i="34"/>
  <c r="G196" i="34"/>
  <c r="F196" i="34"/>
  <c r="F196" i="35" s="1"/>
  <c r="E196" i="34"/>
  <c r="D196" i="34"/>
  <c r="C196" i="34"/>
  <c r="B196" i="34"/>
  <c r="A196" i="34"/>
  <c r="H184" i="34"/>
  <c r="G184" i="34"/>
  <c r="F184" i="34"/>
  <c r="E184" i="34"/>
  <c r="D184" i="34"/>
  <c r="C184" i="34"/>
  <c r="B184" i="34"/>
  <c r="A184" i="34"/>
  <c r="H183" i="34"/>
  <c r="G183" i="34"/>
  <c r="F183" i="34"/>
  <c r="F183" i="35" s="1"/>
  <c r="G183" i="35" s="1"/>
  <c r="E183" i="34"/>
  <c r="D183" i="34"/>
  <c r="C183" i="34"/>
  <c r="B183" i="34"/>
  <c r="A183" i="34"/>
  <c r="H182" i="34"/>
  <c r="G182" i="34"/>
  <c r="F182" i="34"/>
  <c r="E182" i="34"/>
  <c r="D182" i="34"/>
  <c r="C182" i="34"/>
  <c r="B182" i="34"/>
  <c r="B182" i="35" s="1"/>
  <c r="A182" i="34"/>
  <c r="H181" i="34"/>
  <c r="G181" i="34"/>
  <c r="F181" i="34"/>
  <c r="E181" i="34"/>
  <c r="D181" i="34"/>
  <c r="C181" i="34"/>
  <c r="B181" i="34"/>
  <c r="A181" i="34"/>
  <c r="H180" i="34"/>
  <c r="G180" i="34"/>
  <c r="F180" i="34"/>
  <c r="F180" i="35" s="1"/>
  <c r="G180" i="35" s="1"/>
  <c r="E180" i="34"/>
  <c r="D180" i="34"/>
  <c r="C180" i="34"/>
  <c r="B180" i="34"/>
  <c r="A180" i="34"/>
  <c r="H179" i="34"/>
  <c r="G179" i="34"/>
  <c r="F179" i="34"/>
  <c r="E179" i="34"/>
  <c r="D179" i="34"/>
  <c r="C179" i="34"/>
  <c r="B179" i="34"/>
  <c r="B179" i="35" s="1"/>
  <c r="A179" i="34"/>
  <c r="H178" i="34"/>
  <c r="G178" i="34"/>
  <c r="F178" i="34"/>
  <c r="E178" i="34"/>
  <c r="D178" i="34"/>
  <c r="C178" i="34"/>
  <c r="B178" i="34"/>
  <c r="A178" i="34"/>
  <c r="H177" i="34"/>
  <c r="G177" i="34"/>
  <c r="F177" i="34"/>
  <c r="F177" i="35" s="1"/>
  <c r="G177" i="35" s="1"/>
  <c r="E177" i="34"/>
  <c r="D177" i="34"/>
  <c r="C177" i="34"/>
  <c r="B177" i="34"/>
  <c r="A177" i="34"/>
  <c r="H176" i="34"/>
  <c r="G176" i="34"/>
  <c r="F176" i="34"/>
  <c r="E176" i="34"/>
  <c r="D176" i="34"/>
  <c r="C176" i="34"/>
  <c r="B176" i="34"/>
  <c r="B176" i="35" s="1"/>
  <c r="A176" i="34"/>
  <c r="H175" i="34"/>
  <c r="G175" i="34"/>
  <c r="F175" i="34"/>
  <c r="E175" i="34"/>
  <c r="D175" i="34"/>
  <c r="C175" i="34"/>
  <c r="B175" i="34"/>
  <c r="A175" i="34"/>
  <c r="H174" i="34"/>
  <c r="G174" i="34"/>
  <c r="F174" i="34"/>
  <c r="F174" i="35" s="1"/>
  <c r="G174" i="35" s="1"/>
  <c r="E174" i="34"/>
  <c r="D174" i="34"/>
  <c r="C174" i="34"/>
  <c r="B174" i="34"/>
  <c r="A174" i="34"/>
  <c r="H173" i="34"/>
  <c r="G173" i="34"/>
  <c r="F173" i="34"/>
  <c r="E173" i="34"/>
  <c r="D173" i="34"/>
  <c r="C173" i="34"/>
  <c r="B173" i="34"/>
  <c r="B173" i="35" s="1"/>
  <c r="A173" i="34"/>
  <c r="H172" i="34"/>
  <c r="G172" i="34"/>
  <c r="F172" i="34"/>
  <c r="E172" i="34"/>
  <c r="D172" i="34"/>
  <c r="C172" i="34"/>
  <c r="B172" i="34"/>
  <c r="A172" i="34"/>
  <c r="H171" i="34"/>
  <c r="G171" i="34"/>
  <c r="F171" i="34"/>
  <c r="F171" i="35" s="1"/>
  <c r="G171" i="35" s="1"/>
  <c r="E171" i="34"/>
  <c r="D171" i="34"/>
  <c r="C171" i="34"/>
  <c r="B171" i="34"/>
  <c r="A171" i="34"/>
  <c r="H170" i="34"/>
  <c r="G170" i="34"/>
  <c r="F170" i="34"/>
  <c r="E170" i="34"/>
  <c r="D170" i="34"/>
  <c r="C170" i="34"/>
  <c r="B170" i="34"/>
  <c r="A170" i="34"/>
  <c r="H169" i="34"/>
  <c r="G169" i="34"/>
  <c r="F169" i="34"/>
  <c r="E169" i="34"/>
  <c r="D169" i="34"/>
  <c r="C169" i="34"/>
  <c r="B169" i="34"/>
  <c r="A169" i="34"/>
  <c r="H168" i="34"/>
  <c r="G168" i="34"/>
  <c r="F168" i="34"/>
  <c r="F168" i="35" s="1"/>
  <c r="G168" i="35" s="1"/>
  <c r="E168" i="34"/>
  <c r="D168" i="34"/>
  <c r="C168" i="34"/>
  <c r="B168" i="34"/>
  <c r="A168" i="34"/>
  <c r="H167" i="34"/>
  <c r="G167" i="34"/>
  <c r="F167" i="34"/>
  <c r="E167" i="34"/>
  <c r="D167" i="34"/>
  <c r="C167" i="34"/>
  <c r="B167" i="34"/>
  <c r="B167" i="35" s="1"/>
  <c r="A167" i="34"/>
  <c r="H166" i="34"/>
  <c r="G166" i="34"/>
  <c r="F166" i="34"/>
  <c r="E166" i="34"/>
  <c r="D166" i="34"/>
  <c r="C166" i="34"/>
  <c r="B166" i="34"/>
  <c r="A166" i="34"/>
  <c r="H165" i="34"/>
  <c r="G165" i="34"/>
  <c r="F165" i="34"/>
  <c r="F165" i="35" s="1"/>
  <c r="G165" i="35" s="1"/>
  <c r="E165" i="34"/>
  <c r="D165" i="34"/>
  <c r="C165" i="34"/>
  <c r="B165" i="34"/>
  <c r="A165" i="34"/>
  <c r="H153" i="34"/>
  <c r="G153" i="34"/>
  <c r="F153" i="34"/>
  <c r="E153" i="34"/>
  <c r="D153" i="34"/>
  <c r="C153" i="34"/>
  <c r="B153" i="34"/>
  <c r="A153" i="34"/>
  <c r="H152" i="34"/>
  <c r="G152" i="34"/>
  <c r="F152" i="34"/>
  <c r="F152" i="35" s="1"/>
  <c r="G152" i="35" s="1"/>
  <c r="E152" i="34"/>
  <c r="D152" i="34"/>
  <c r="C152" i="34"/>
  <c r="B152" i="34"/>
  <c r="A152" i="34"/>
  <c r="H151" i="34"/>
  <c r="G151" i="34"/>
  <c r="F151" i="34"/>
  <c r="E151" i="34"/>
  <c r="D151" i="34"/>
  <c r="C151" i="34"/>
  <c r="B151" i="34"/>
  <c r="B151" i="35" s="1"/>
  <c r="A151" i="34"/>
  <c r="H150" i="34"/>
  <c r="G150" i="34"/>
  <c r="F150" i="34"/>
  <c r="E150" i="34"/>
  <c r="D150" i="34"/>
  <c r="C150" i="34"/>
  <c r="B150" i="34"/>
  <c r="A150" i="34"/>
  <c r="H149" i="34"/>
  <c r="G149" i="34"/>
  <c r="F149" i="34"/>
  <c r="F149" i="35" s="1"/>
  <c r="G149" i="35" s="1"/>
  <c r="E149" i="34"/>
  <c r="D149" i="34"/>
  <c r="C149" i="34"/>
  <c r="B149" i="34"/>
  <c r="A149" i="34"/>
  <c r="H148" i="34"/>
  <c r="G148" i="34"/>
  <c r="F148" i="34"/>
  <c r="E148" i="34"/>
  <c r="D148" i="34"/>
  <c r="C148" i="34"/>
  <c r="B148" i="34"/>
  <c r="B148" i="35" s="1"/>
  <c r="A148" i="34"/>
  <c r="H147" i="34"/>
  <c r="G147" i="34"/>
  <c r="F147" i="34"/>
  <c r="E147" i="34"/>
  <c r="D147" i="34"/>
  <c r="C147" i="34"/>
  <c r="B147" i="34"/>
  <c r="A147" i="34"/>
  <c r="H146" i="34"/>
  <c r="G146" i="34"/>
  <c r="F146" i="34"/>
  <c r="F146" i="35" s="1"/>
  <c r="G146" i="35" s="1"/>
  <c r="E146" i="34"/>
  <c r="D146" i="34"/>
  <c r="C146" i="34"/>
  <c r="B146" i="34"/>
  <c r="A146" i="34"/>
  <c r="H145" i="34"/>
  <c r="G145" i="34"/>
  <c r="F145" i="34"/>
  <c r="E145" i="34"/>
  <c r="D145" i="34"/>
  <c r="C145" i="34"/>
  <c r="B145" i="34"/>
  <c r="B145" i="35" s="1"/>
  <c r="A145" i="34"/>
  <c r="H144" i="34"/>
  <c r="G144" i="34"/>
  <c r="F144" i="34"/>
  <c r="E144" i="34"/>
  <c r="D144" i="34"/>
  <c r="C144" i="34"/>
  <c r="B144" i="34"/>
  <c r="A144" i="34"/>
  <c r="H143" i="34"/>
  <c r="G143" i="34"/>
  <c r="F143" i="34"/>
  <c r="F143" i="35" s="1"/>
  <c r="G143" i="35" s="1"/>
  <c r="E143" i="34"/>
  <c r="D143" i="34"/>
  <c r="C143" i="34"/>
  <c r="B143" i="34"/>
  <c r="A143" i="34"/>
  <c r="H142" i="34"/>
  <c r="G142" i="34"/>
  <c r="F142" i="34"/>
  <c r="E142" i="34"/>
  <c r="D142" i="34"/>
  <c r="C142" i="34"/>
  <c r="B142" i="34"/>
  <c r="B142" i="35" s="1"/>
  <c r="A142" i="34"/>
  <c r="H141" i="34"/>
  <c r="G141" i="34"/>
  <c r="F141" i="34"/>
  <c r="E141" i="34"/>
  <c r="D141" i="34"/>
  <c r="C141" i="34"/>
  <c r="B141" i="34"/>
  <c r="A141" i="34"/>
  <c r="H140" i="34"/>
  <c r="G140" i="34"/>
  <c r="F140" i="34"/>
  <c r="F140" i="35" s="1"/>
  <c r="G140" i="35" s="1"/>
  <c r="E140" i="34"/>
  <c r="D140" i="34"/>
  <c r="C140" i="34"/>
  <c r="B140" i="34"/>
  <c r="A140" i="34"/>
  <c r="H139" i="34"/>
  <c r="G139" i="34"/>
  <c r="F139" i="34"/>
  <c r="E139" i="34"/>
  <c r="D139" i="34"/>
  <c r="C139" i="34"/>
  <c r="B139" i="34"/>
  <c r="B139" i="35" s="1"/>
  <c r="A139" i="34"/>
  <c r="H138" i="34"/>
  <c r="G138" i="34"/>
  <c r="F138" i="34"/>
  <c r="E138" i="34"/>
  <c r="D138" i="34"/>
  <c r="C138" i="34"/>
  <c r="B138" i="34"/>
  <c r="A138" i="34"/>
  <c r="H137" i="34"/>
  <c r="G137" i="34"/>
  <c r="F137" i="34"/>
  <c r="F137" i="35" s="1"/>
  <c r="G137" i="35" s="1"/>
  <c r="E137" i="34"/>
  <c r="D137" i="34"/>
  <c r="C137" i="34"/>
  <c r="B137" i="34"/>
  <c r="A137" i="34"/>
  <c r="H136" i="34"/>
  <c r="G136" i="34"/>
  <c r="F136" i="34"/>
  <c r="E136" i="34"/>
  <c r="D136" i="34"/>
  <c r="C136" i="34"/>
  <c r="B136" i="34"/>
  <c r="B136" i="35" s="1"/>
  <c r="A136" i="34"/>
  <c r="H135" i="34"/>
  <c r="G135" i="34"/>
  <c r="F135" i="34"/>
  <c r="E135" i="34"/>
  <c r="D135" i="34"/>
  <c r="C135" i="34"/>
  <c r="B135" i="34"/>
  <c r="A135" i="34"/>
  <c r="H134" i="34"/>
  <c r="G134" i="34"/>
  <c r="F134" i="34"/>
  <c r="F134" i="35" s="1"/>
  <c r="G134" i="35" s="1"/>
  <c r="E134" i="34"/>
  <c r="D134" i="34"/>
  <c r="C134" i="34"/>
  <c r="B134" i="34"/>
  <c r="A134" i="34"/>
  <c r="H122" i="34"/>
  <c r="G122" i="34"/>
  <c r="F122" i="34"/>
  <c r="E122" i="34"/>
  <c r="D122" i="34"/>
  <c r="C122" i="34"/>
  <c r="B122" i="34"/>
  <c r="A122" i="34"/>
  <c r="H121" i="34"/>
  <c r="H121" i="35" s="1"/>
  <c r="G121" i="34"/>
  <c r="F121" i="34"/>
  <c r="F121" i="35" s="1"/>
  <c r="E121" i="34"/>
  <c r="D121" i="34"/>
  <c r="C121" i="34"/>
  <c r="B121" i="34"/>
  <c r="A121" i="34"/>
  <c r="H120" i="34"/>
  <c r="G120" i="34"/>
  <c r="F120" i="34"/>
  <c r="E120" i="34"/>
  <c r="D120" i="34"/>
  <c r="D120" i="35" s="1"/>
  <c r="C120" i="34"/>
  <c r="B120" i="34"/>
  <c r="B120" i="35" s="1"/>
  <c r="A120" i="34"/>
  <c r="H119" i="34"/>
  <c r="G119" i="34"/>
  <c r="F119" i="34"/>
  <c r="E119" i="34"/>
  <c r="D119" i="34"/>
  <c r="C119" i="34"/>
  <c r="B119" i="34"/>
  <c r="A119" i="34"/>
  <c r="H118" i="34"/>
  <c r="H118" i="35" s="1"/>
  <c r="G118" i="34"/>
  <c r="F118" i="34"/>
  <c r="F118" i="35" s="1"/>
  <c r="G118" i="35" s="1"/>
  <c r="E118" i="34"/>
  <c r="D118" i="34"/>
  <c r="C118" i="34"/>
  <c r="B118" i="34"/>
  <c r="A118" i="34"/>
  <c r="H117" i="34"/>
  <c r="G117" i="34"/>
  <c r="F117" i="34"/>
  <c r="E117" i="34"/>
  <c r="D117" i="34"/>
  <c r="D117" i="35" s="1"/>
  <c r="C117" i="34"/>
  <c r="B117" i="34"/>
  <c r="B117" i="35" s="1"/>
  <c r="A117" i="34"/>
  <c r="H116" i="34"/>
  <c r="G116" i="34"/>
  <c r="F116" i="34"/>
  <c r="E116" i="34"/>
  <c r="D116" i="34"/>
  <c r="C116" i="34"/>
  <c r="B116" i="34"/>
  <c r="A116" i="34"/>
  <c r="H115" i="34"/>
  <c r="H115" i="35" s="1"/>
  <c r="G115" i="34"/>
  <c r="F115" i="34"/>
  <c r="F115" i="35" s="1"/>
  <c r="G115" i="35" s="1"/>
  <c r="E115" i="34"/>
  <c r="D115" i="34"/>
  <c r="C115" i="34"/>
  <c r="B115" i="34"/>
  <c r="A115" i="34"/>
  <c r="H114" i="34"/>
  <c r="G114" i="34"/>
  <c r="F114" i="34"/>
  <c r="E114" i="34"/>
  <c r="D114" i="34"/>
  <c r="D114" i="35" s="1"/>
  <c r="C114" i="34"/>
  <c r="B114" i="34"/>
  <c r="A114" i="34"/>
  <c r="H113" i="34"/>
  <c r="G113" i="34"/>
  <c r="F113" i="34"/>
  <c r="E113" i="34"/>
  <c r="D113" i="34"/>
  <c r="C113" i="34"/>
  <c r="B113" i="34"/>
  <c r="A113" i="34"/>
  <c r="H112" i="34"/>
  <c r="H112" i="35" s="1"/>
  <c r="G112" i="34"/>
  <c r="F112" i="34"/>
  <c r="F112" i="35" s="1"/>
  <c r="G112" i="35" s="1"/>
  <c r="E112" i="34"/>
  <c r="D112" i="34"/>
  <c r="C112" i="34"/>
  <c r="B112" i="34"/>
  <c r="A112" i="34"/>
  <c r="H111" i="34"/>
  <c r="G111" i="34"/>
  <c r="F111" i="34"/>
  <c r="E111" i="34"/>
  <c r="D111" i="34"/>
  <c r="D111" i="35" s="1"/>
  <c r="C111" i="34"/>
  <c r="B111" i="34"/>
  <c r="A111" i="34"/>
  <c r="H110" i="34"/>
  <c r="G110" i="34"/>
  <c r="F110" i="34"/>
  <c r="E110" i="34"/>
  <c r="D110" i="34"/>
  <c r="C110" i="34"/>
  <c r="B110" i="34"/>
  <c r="A110" i="34"/>
  <c r="H109" i="34"/>
  <c r="H109" i="35" s="1"/>
  <c r="G109" i="34"/>
  <c r="F109" i="34"/>
  <c r="F109" i="35" s="1"/>
  <c r="E109" i="34"/>
  <c r="D109" i="34"/>
  <c r="C109" i="34"/>
  <c r="B109" i="34"/>
  <c r="A109" i="34"/>
  <c r="H108" i="34"/>
  <c r="G108" i="34"/>
  <c r="F108" i="34"/>
  <c r="E108" i="34"/>
  <c r="D108" i="34"/>
  <c r="D108" i="35" s="1"/>
  <c r="C108" i="34"/>
  <c r="B108" i="34"/>
  <c r="B108" i="35" s="1"/>
  <c r="A108" i="34"/>
  <c r="H107" i="34"/>
  <c r="G107" i="34"/>
  <c r="F107" i="34"/>
  <c r="E107" i="34"/>
  <c r="D107" i="34"/>
  <c r="C107" i="34"/>
  <c r="B107" i="34"/>
  <c r="A107" i="34"/>
  <c r="H106" i="34"/>
  <c r="H106" i="35" s="1"/>
  <c r="G106" i="34"/>
  <c r="F106" i="34"/>
  <c r="F106" i="35" s="1"/>
  <c r="G106" i="35" s="1"/>
  <c r="E106" i="34"/>
  <c r="D106" i="34"/>
  <c r="C106" i="34"/>
  <c r="B106" i="34"/>
  <c r="A106" i="34"/>
  <c r="H105" i="34"/>
  <c r="G105" i="34"/>
  <c r="F105" i="34"/>
  <c r="E105" i="34"/>
  <c r="D105" i="34"/>
  <c r="C105" i="34"/>
  <c r="B105" i="34"/>
  <c r="B105" i="35" s="1"/>
  <c r="A105" i="34"/>
  <c r="H104" i="34"/>
  <c r="G104" i="34"/>
  <c r="F104" i="34"/>
  <c r="E104" i="34"/>
  <c r="D104" i="34"/>
  <c r="C104" i="34"/>
  <c r="B104" i="34"/>
  <c r="A104" i="34"/>
  <c r="H103" i="34"/>
  <c r="H103" i="35" s="1"/>
  <c r="G103" i="34"/>
  <c r="F103" i="34"/>
  <c r="F103" i="35" s="1"/>
  <c r="G103" i="35" s="1"/>
  <c r="E103" i="34"/>
  <c r="D103" i="34"/>
  <c r="C103" i="34"/>
  <c r="B103" i="34"/>
  <c r="A103" i="34"/>
  <c r="H91" i="34"/>
  <c r="G91" i="34"/>
  <c r="F91" i="34"/>
  <c r="E91" i="34"/>
  <c r="D91" i="34"/>
  <c r="C91" i="34"/>
  <c r="B91" i="34"/>
  <c r="A91" i="34"/>
  <c r="H90" i="34"/>
  <c r="G90" i="34"/>
  <c r="F90" i="34"/>
  <c r="F90" i="35" s="1"/>
  <c r="E90" i="34"/>
  <c r="D90" i="34"/>
  <c r="C90" i="34"/>
  <c r="B90" i="34"/>
  <c r="A90" i="34"/>
  <c r="H89" i="34"/>
  <c r="G89" i="34"/>
  <c r="F89" i="34"/>
  <c r="E89" i="34"/>
  <c r="D89" i="34"/>
  <c r="C89" i="34"/>
  <c r="C89" i="35" s="1"/>
  <c r="B89" i="34"/>
  <c r="B89" i="35" s="1"/>
  <c r="A89" i="34"/>
  <c r="H88" i="34"/>
  <c r="G88" i="34"/>
  <c r="F88" i="34"/>
  <c r="E88" i="34"/>
  <c r="D88" i="34"/>
  <c r="C88" i="34"/>
  <c r="B88" i="34"/>
  <c r="A88" i="34"/>
  <c r="H87" i="34"/>
  <c r="G87" i="34"/>
  <c r="F87" i="34"/>
  <c r="F87" i="35" s="1"/>
  <c r="G87" i="35" s="1"/>
  <c r="E87" i="34"/>
  <c r="D87" i="34"/>
  <c r="C87" i="34"/>
  <c r="B87" i="34"/>
  <c r="A87" i="34"/>
  <c r="H86" i="34"/>
  <c r="G86" i="34"/>
  <c r="F86" i="34"/>
  <c r="E86" i="34"/>
  <c r="D86" i="34"/>
  <c r="C86" i="34"/>
  <c r="B86" i="34"/>
  <c r="B86" i="35" s="1"/>
  <c r="A86" i="34"/>
  <c r="H85" i="34"/>
  <c r="G85" i="34"/>
  <c r="F85" i="34"/>
  <c r="E85" i="34"/>
  <c r="D85" i="34"/>
  <c r="C85" i="34"/>
  <c r="B85" i="34"/>
  <c r="A85" i="34"/>
  <c r="H84" i="34"/>
  <c r="G84" i="34"/>
  <c r="F84" i="34"/>
  <c r="F84" i="35" s="1"/>
  <c r="E84" i="34"/>
  <c r="D84" i="34"/>
  <c r="C84" i="34"/>
  <c r="B84" i="34"/>
  <c r="A84" i="34"/>
  <c r="H83" i="34"/>
  <c r="G83" i="34"/>
  <c r="F83" i="34"/>
  <c r="E83" i="34"/>
  <c r="D83" i="34"/>
  <c r="C83" i="34"/>
  <c r="B83" i="34"/>
  <c r="B83" i="35" s="1"/>
  <c r="A83" i="34"/>
  <c r="H82" i="34"/>
  <c r="G82" i="34"/>
  <c r="F82" i="34"/>
  <c r="E82" i="34"/>
  <c r="D82" i="34"/>
  <c r="C82" i="34"/>
  <c r="B82" i="34"/>
  <c r="A82" i="34"/>
  <c r="H81" i="34"/>
  <c r="G81" i="34"/>
  <c r="F81" i="34"/>
  <c r="F81" i="35" s="1"/>
  <c r="G81" i="35" s="1"/>
  <c r="E81" i="34"/>
  <c r="D81" i="34"/>
  <c r="C81" i="34"/>
  <c r="B81" i="34"/>
  <c r="A81" i="34"/>
  <c r="H80" i="34"/>
  <c r="G80" i="34"/>
  <c r="F80" i="34"/>
  <c r="E80" i="34"/>
  <c r="D80" i="34"/>
  <c r="C80" i="34"/>
  <c r="B80" i="34"/>
  <c r="B80" i="35" s="1"/>
  <c r="A80" i="34"/>
  <c r="H79" i="34"/>
  <c r="G79" i="34"/>
  <c r="F79" i="34"/>
  <c r="E79" i="34"/>
  <c r="D79" i="34"/>
  <c r="C79" i="34"/>
  <c r="B79" i="34"/>
  <c r="A79" i="34"/>
  <c r="H78" i="34"/>
  <c r="G78" i="34"/>
  <c r="F78" i="34"/>
  <c r="F78" i="35" s="1"/>
  <c r="G78" i="35" s="1"/>
  <c r="E78" i="34"/>
  <c r="D78" i="34"/>
  <c r="C78" i="34"/>
  <c r="B78" i="34"/>
  <c r="A78" i="34"/>
  <c r="H77" i="34"/>
  <c r="G77" i="34"/>
  <c r="F77" i="34"/>
  <c r="E77" i="34"/>
  <c r="D77" i="34"/>
  <c r="C77" i="34"/>
  <c r="B77" i="34"/>
  <c r="B77" i="35" s="1"/>
  <c r="A77" i="34"/>
  <c r="H76" i="34"/>
  <c r="G76" i="34"/>
  <c r="F76" i="34"/>
  <c r="E76" i="34"/>
  <c r="D76" i="34"/>
  <c r="C76" i="34"/>
  <c r="B76" i="34"/>
  <c r="A76" i="34"/>
  <c r="H75" i="34"/>
  <c r="G75" i="34"/>
  <c r="F75" i="34"/>
  <c r="F75" i="35" s="1"/>
  <c r="G75" i="35" s="1"/>
  <c r="E75" i="34"/>
  <c r="D75" i="34"/>
  <c r="C75" i="34"/>
  <c r="B75" i="34"/>
  <c r="A75" i="34"/>
  <c r="H74" i="34"/>
  <c r="G74" i="34"/>
  <c r="F74" i="34"/>
  <c r="E74" i="34"/>
  <c r="D74" i="34"/>
  <c r="C74" i="34"/>
  <c r="B74" i="34"/>
  <c r="B74" i="35" s="1"/>
  <c r="A74" i="34"/>
  <c r="H73" i="34"/>
  <c r="G73" i="34"/>
  <c r="F73" i="34"/>
  <c r="E73" i="34"/>
  <c r="D73" i="34"/>
  <c r="C73" i="34"/>
  <c r="B73" i="34"/>
  <c r="A73" i="34"/>
  <c r="H72" i="34"/>
  <c r="G72" i="34"/>
  <c r="F72" i="34"/>
  <c r="F72" i="35" s="1"/>
  <c r="G72" i="35" s="1"/>
  <c r="E72" i="34"/>
  <c r="D72" i="34"/>
  <c r="C72" i="34"/>
  <c r="B72" i="34"/>
  <c r="A72" i="34"/>
  <c r="H60" i="34"/>
  <c r="G60" i="34"/>
  <c r="F60" i="34"/>
  <c r="E60" i="34"/>
  <c r="D60" i="34"/>
  <c r="C60" i="34"/>
  <c r="B60" i="34"/>
  <c r="A60" i="34"/>
  <c r="H59" i="34"/>
  <c r="G59" i="34"/>
  <c r="F59" i="34"/>
  <c r="F59" i="35" s="1"/>
  <c r="G59" i="35" s="1"/>
  <c r="E59" i="34"/>
  <c r="E59" i="35" s="1"/>
  <c r="D59" i="34"/>
  <c r="C59" i="34"/>
  <c r="B59" i="34"/>
  <c r="A59" i="34"/>
  <c r="H58" i="34"/>
  <c r="G58" i="34"/>
  <c r="F58" i="34"/>
  <c r="E58" i="34"/>
  <c r="D58" i="34"/>
  <c r="C58" i="34"/>
  <c r="B58" i="34"/>
  <c r="B58" i="35" s="1"/>
  <c r="A58" i="34"/>
  <c r="A58" i="35" s="1"/>
  <c r="H57" i="34"/>
  <c r="G57" i="34"/>
  <c r="F57" i="34"/>
  <c r="E57" i="34"/>
  <c r="D57" i="34"/>
  <c r="C57" i="34"/>
  <c r="B57" i="34"/>
  <c r="A57" i="34"/>
  <c r="H56" i="34"/>
  <c r="G56" i="34"/>
  <c r="F56" i="34"/>
  <c r="F56" i="35" s="1"/>
  <c r="E56" i="34"/>
  <c r="E56" i="35" s="1"/>
  <c r="D56" i="34"/>
  <c r="C56" i="34"/>
  <c r="B56" i="34"/>
  <c r="A56" i="34"/>
  <c r="H55" i="34"/>
  <c r="G55" i="34"/>
  <c r="F55" i="34"/>
  <c r="E55" i="34"/>
  <c r="D55" i="34"/>
  <c r="C55" i="34"/>
  <c r="B55" i="34"/>
  <c r="B55" i="35" s="1"/>
  <c r="A55" i="34"/>
  <c r="A55" i="35" s="1"/>
  <c r="H54" i="34"/>
  <c r="G54" i="34"/>
  <c r="F54" i="34"/>
  <c r="E54" i="34"/>
  <c r="D54" i="34"/>
  <c r="C54" i="34"/>
  <c r="B54" i="34"/>
  <c r="A54" i="34"/>
  <c r="H53" i="34"/>
  <c r="G53" i="34"/>
  <c r="F53" i="34"/>
  <c r="E53" i="34"/>
  <c r="E53" i="35" s="1"/>
  <c r="D53" i="34"/>
  <c r="C53" i="34"/>
  <c r="B53" i="34"/>
  <c r="A53" i="34"/>
  <c r="H52" i="34"/>
  <c r="G52" i="34"/>
  <c r="F52" i="34"/>
  <c r="E52" i="34"/>
  <c r="D52" i="34"/>
  <c r="C52" i="34"/>
  <c r="B52" i="34"/>
  <c r="B52" i="35" s="1"/>
  <c r="A52" i="34"/>
  <c r="A52" i="35" s="1"/>
  <c r="H51" i="34"/>
  <c r="G51" i="34"/>
  <c r="F51" i="34"/>
  <c r="E51" i="34"/>
  <c r="D51" i="34"/>
  <c r="C51" i="34"/>
  <c r="B51" i="34"/>
  <c r="A51" i="34"/>
  <c r="H50" i="34"/>
  <c r="G50" i="34"/>
  <c r="F50" i="34"/>
  <c r="F50" i="35" s="1"/>
  <c r="E50" i="34"/>
  <c r="E50" i="35" s="1"/>
  <c r="D50" i="34"/>
  <c r="C50" i="34"/>
  <c r="B50" i="34"/>
  <c r="A50" i="34"/>
  <c r="H49" i="34"/>
  <c r="G49" i="34"/>
  <c r="F49" i="34"/>
  <c r="E49" i="34"/>
  <c r="D49" i="34"/>
  <c r="C49" i="34"/>
  <c r="B49" i="34"/>
  <c r="B49" i="35" s="1"/>
  <c r="A49" i="34"/>
  <c r="A49" i="35" s="1"/>
  <c r="H48" i="34"/>
  <c r="G48" i="34"/>
  <c r="F48" i="34"/>
  <c r="E48" i="34"/>
  <c r="D48" i="34"/>
  <c r="C48" i="34"/>
  <c r="B48" i="34"/>
  <c r="A48" i="34"/>
  <c r="H47" i="34"/>
  <c r="G47" i="34"/>
  <c r="F47" i="34"/>
  <c r="F47" i="35" s="1"/>
  <c r="E47" i="34"/>
  <c r="E47" i="35" s="1"/>
  <c r="D47" i="34"/>
  <c r="C47" i="34"/>
  <c r="B47" i="34"/>
  <c r="A47" i="34"/>
  <c r="H46" i="34"/>
  <c r="G46" i="34"/>
  <c r="F46" i="34"/>
  <c r="E46" i="34"/>
  <c r="D46" i="34"/>
  <c r="C46" i="34"/>
  <c r="B46" i="34"/>
  <c r="B46" i="35" s="1"/>
  <c r="A46" i="34"/>
  <c r="A46" i="35" s="1"/>
  <c r="H45" i="34"/>
  <c r="G45" i="34"/>
  <c r="F45" i="34"/>
  <c r="E45" i="34"/>
  <c r="D45" i="34"/>
  <c r="C45" i="34"/>
  <c r="B45" i="34"/>
  <c r="A45" i="34"/>
  <c r="H44" i="34"/>
  <c r="G44" i="34"/>
  <c r="F44" i="34"/>
  <c r="E44" i="34"/>
  <c r="E44" i="35" s="1"/>
  <c r="D44" i="34"/>
  <c r="C44" i="34"/>
  <c r="B44" i="34"/>
  <c r="A44" i="34"/>
  <c r="H43" i="34"/>
  <c r="G43" i="34"/>
  <c r="F43" i="34"/>
  <c r="E43" i="34"/>
  <c r="D43" i="34"/>
  <c r="C43" i="34"/>
  <c r="B43" i="34"/>
  <c r="A43" i="34"/>
  <c r="A43" i="35" s="1"/>
  <c r="H42" i="34"/>
  <c r="G42" i="34"/>
  <c r="F42" i="34"/>
  <c r="E42" i="34"/>
  <c r="D42" i="34"/>
  <c r="C42" i="34"/>
  <c r="B42" i="34"/>
  <c r="A42" i="34"/>
  <c r="H41" i="34"/>
  <c r="G41" i="34"/>
  <c r="F41" i="34"/>
  <c r="F41" i="35" s="1"/>
  <c r="G41" i="35" s="1"/>
  <c r="E41" i="34"/>
  <c r="E41" i="35" s="1"/>
  <c r="D41" i="34"/>
  <c r="C41" i="34"/>
  <c r="B41" i="34"/>
  <c r="A41" i="34"/>
  <c r="B4" i="34"/>
  <c r="F292" i="35"/>
  <c r="B263" i="35"/>
  <c r="H245" i="35"/>
  <c r="D244" i="35"/>
  <c r="C244" i="35"/>
  <c r="D241" i="35"/>
  <c r="C241" i="35"/>
  <c r="H239" i="35"/>
  <c r="D238" i="35"/>
  <c r="C238" i="35"/>
  <c r="D235" i="35"/>
  <c r="C235" i="35"/>
  <c r="H233" i="35"/>
  <c r="D232" i="35"/>
  <c r="C232" i="35"/>
  <c r="D229" i="35"/>
  <c r="H227" i="35"/>
  <c r="B201" i="35"/>
  <c r="B170" i="35"/>
  <c r="A120" i="35"/>
  <c r="B114" i="35"/>
  <c r="B111" i="35"/>
  <c r="F108" i="35"/>
  <c r="A108" i="35"/>
  <c r="D89" i="35"/>
  <c r="H87" i="35"/>
  <c r="D86" i="35"/>
  <c r="C86" i="35"/>
  <c r="D83" i="35"/>
  <c r="C83" i="35"/>
  <c r="H81" i="35"/>
  <c r="D80" i="35"/>
  <c r="H78" i="35"/>
  <c r="D77" i="35"/>
  <c r="C77" i="35"/>
  <c r="H75" i="35"/>
  <c r="D92" i="34"/>
  <c r="H72" i="35"/>
  <c r="F44" i="35"/>
  <c r="G44" i="35" s="1"/>
  <c r="B43" i="35"/>
  <c r="H11" i="34"/>
  <c r="H12" i="34"/>
  <c r="H13" i="34"/>
  <c r="H14" i="34"/>
  <c r="H15" i="34"/>
  <c r="H16" i="34"/>
  <c r="H17" i="34"/>
  <c r="H18" i="34"/>
  <c r="H18" i="35" s="1"/>
  <c r="H19" i="34"/>
  <c r="H19" i="35" s="1"/>
  <c r="H20" i="34"/>
  <c r="H21" i="34"/>
  <c r="H21" i="35" s="1"/>
  <c r="H22" i="34"/>
  <c r="H23" i="34"/>
  <c r="H24" i="34"/>
  <c r="H25" i="34"/>
  <c r="H26" i="34"/>
  <c r="H27" i="34"/>
  <c r="H28" i="34"/>
  <c r="H29" i="34"/>
  <c r="A12" i="34"/>
  <c r="B12" i="34"/>
  <c r="C12" i="34"/>
  <c r="D12" i="34"/>
  <c r="E12" i="34"/>
  <c r="F12" i="34"/>
  <c r="G12" i="34"/>
  <c r="A13" i="34"/>
  <c r="B13" i="34"/>
  <c r="C13" i="34"/>
  <c r="C13" i="35" s="1"/>
  <c r="D13" i="34"/>
  <c r="L13" i="34" s="1"/>
  <c r="E13" i="34"/>
  <c r="F13" i="34"/>
  <c r="G13" i="34"/>
  <c r="A14" i="34"/>
  <c r="B14" i="34"/>
  <c r="C14" i="34"/>
  <c r="D14" i="34"/>
  <c r="L14" i="34" s="1"/>
  <c r="E14" i="34"/>
  <c r="F14" i="34"/>
  <c r="G14" i="34"/>
  <c r="A15" i="34"/>
  <c r="B15" i="34"/>
  <c r="B15" i="35" s="1"/>
  <c r="C15" i="34"/>
  <c r="D15" i="34"/>
  <c r="E15" i="34"/>
  <c r="F15" i="34"/>
  <c r="G15" i="34"/>
  <c r="A16" i="34"/>
  <c r="B16" i="34"/>
  <c r="C16" i="34"/>
  <c r="D16" i="34"/>
  <c r="L16" i="34" s="1"/>
  <c r="E16" i="34"/>
  <c r="F16" i="34"/>
  <c r="G16" i="34"/>
  <c r="A17" i="34"/>
  <c r="B17" i="34"/>
  <c r="C17" i="34"/>
  <c r="D17" i="34"/>
  <c r="E17" i="34"/>
  <c r="F17" i="34"/>
  <c r="G17" i="34"/>
  <c r="A18" i="34"/>
  <c r="B18" i="34"/>
  <c r="C18" i="34"/>
  <c r="D18" i="34"/>
  <c r="D18" i="35" s="1"/>
  <c r="L18" i="35" s="1"/>
  <c r="E18" i="34"/>
  <c r="E18" i="35" s="1"/>
  <c r="F18" i="34"/>
  <c r="G18" i="34"/>
  <c r="A19" i="34"/>
  <c r="B19" i="34"/>
  <c r="C19" i="34"/>
  <c r="D19" i="34"/>
  <c r="E19" i="34"/>
  <c r="F19" i="34"/>
  <c r="G19" i="34"/>
  <c r="A20" i="34"/>
  <c r="B20" i="34"/>
  <c r="B20" i="35" s="1"/>
  <c r="C20" i="34"/>
  <c r="C20" i="35" s="1"/>
  <c r="D20" i="34"/>
  <c r="L20" i="34" s="1"/>
  <c r="E20" i="34"/>
  <c r="F20" i="34"/>
  <c r="G20" i="34"/>
  <c r="A21" i="34"/>
  <c r="B21" i="34"/>
  <c r="C21" i="34"/>
  <c r="D21" i="34"/>
  <c r="E21" i="34"/>
  <c r="F21" i="34"/>
  <c r="G21" i="34"/>
  <c r="A22" i="34"/>
  <c r="A22" i="35" s="1"/>
  <c r="B22" i="34"/>
  <c r="C22" i="34"/>
  <c r="D22" i="34"/>
  <c r="E22" i="34"/>
  <c r="F22" i="34"/>
  <c r="G22" i="34"/>
  <c r="A23" i="34"/>
  <c r="B23" i="34"/>
  <c r="C23" i="34"/>
  <c r="D23" i="34"/>
  <c r="L23" i="34" s="1"/>
  <c r="E23" i="34"/>
  <c r="E23" i="35" s="1"/>
  <c r="F23" i="34"/>
  <c r="F23" i="35" s="1"/>
  <c r="G23" i="35" s="1"/>
  <c r="G23" i="34"/>
  <c r="A24" i="34"/>
  <c r="B24" i="34"/>
  <c r="C24" i="34"/>
  <c r="D24" i="34"/>
  <c r="L24" i="34" s="1"/>
  <c r="E24" i="34"/>
  <c r="F24" i="34"/>
  <c r="G24" i="34"/>
  <c r="A25" i="34"/>
  <c r="B25" i="34"/>
  <c r="C25" i="34"/>
  <c r="C25" i="35" s="1"/>
  <c r="D25" i="34"/>
  <c r="L25" i="34" s="1"/>
  <c r="E25" i="34"/>
  <c r="F25" i="34"/>
  <c r="G25" i="34"/>
  <c r="A26" i="34"/>
  <c r="B26" i="34"/>
  <c r="C26" i="34"/>
  <c r="D26" i="34"/>
  <c r="E26" i="34"/>
  <c r="F26" i="34"/>
  <c r="G26" i="34"/>
  <c r="A27" i="34"/>
  <c r="A27" i="35" s="1"/>
  <c r="B27" i="34"/>
  <c r="B27" i="35" s="1"/>
  <c r="C27" i="34"/>
  <c r="D27" i="34"/>
  <c r="E27" i="34"/>
  <c r="F27" i="34"/>
  <c r="G27" i="34"/>
  <c r="A28" i="34"/>
  <c r="B28" i="34"/>
  <c r="C28" i="34"/>
  <c r="D28" i="34"/>
  <c r="E28" i="34"/>
  <c r="F28" i="34"/>
  <c r="F28" i="35" s="1"/>
  <c r="G28" i="34"/>
  <c r="A29" i="34"/>
  <c r="B29" i="34"/>
  <c r="C29" i="34"/>
  <c r="D29" i="34"/>
  <c r="E29" i="34"/>
  <c r="F29" i="34"/>
  <c r="G29" i="34"/>
  <c r="A11" i="34"/>
  <c r="B11" i="34"/>
  <c r="C11" i="34"/>
  <c r="D11" i="34"/>
  <c r="E11" i="34"/>
  <c r="F11" i="34"/>
  <c r="G11" i="34"/>
  <c r="E10" i="34"/>
  <c r="F10" i="34"/>
  <c r="G10" i="34"/>
  <c r="D10" i="34"/>
  <c r="H10" i="34"/>
  <c r="C10" i="34"/>
  <c r="B10" i="34"/>
  <c r="A10" i="34"/>
  <c r="L11" i="34"/>
  <c r="L12" i="34"/>
  <c r="F13" i="35"/>
  <c r="L15" i="34"/>
  <c r="F17" i="35"/>
  <c r="L17" i="34"/>
  <c r="L19" i="34"/>
  <c r="F21" i="35"/>
  <c r="L21" i="34"/>
  <c r="L22" i="34"/>
  <c r="F25" i="35"/>
  <c r="L26" i="34"/>
  <c r="L27" i="34"/>
  <c r="L28" i="34"/>
  <c r="F29" i="35"/>
  <c r="L29" i="34"/>
  <c r="F76" i="35"/>
  <c r="F77" i="35"/>
  <c r="F83" i="35"/>
  <c r="F88" i="35"/>
  <c r="F89" i="35"/>
  <c r="F120" i="35"/>
  <c r="C114" i="35"/>
  <c r="A114" i="35"/>
  <c r="B24" i="35"/>
  <c r="B21" i="35"/>
  <c r="B18" i="35"/>
  <c r="B12" i="35"/>
  <c r="F309" i="35"/>
  <c r="H308" i="35"/>
  <c r="E308" i="35"/>
  <c r="D308" i="35"/>
  <c r="C308" i="35"/>
  <c r="B308" i="35"/>
  <c r="A308" i="35"/>
  <c r="H307" i="35"/>
  <c r="E307" i="35"/>
  <c r="D307" i="35"/>
  <c r="C307" i="35"/>
  <c r="B307" i="35"/>
  <c r="A307" i="35"/>
  <c r="H306" i="35"/>
  <c r="E306" i="35"/>
  <c r="D306" i="35"/>
  <c r="C306" i="35"/>
  <c r="A306" i="35"/>
  <c r="H305" i="35"/>
  <c r="E305" i="35"/>
  <c r="D305" i="35"/>
  <c r="C305" i="35"/>
  <c r="B305" i="35"/>
  <c r="A305" i="35"/>
  <c r="H304" i="35"/>
  <c r="E304" i="35"/>
  <c r="D304" i="35"/>
  <c r="C304" i="35"/>
  <c r="B304" i="35"/>
  <c r="A304" i="35"/>
  <c r="H303" i="35"/>
  <c r="E303" i="35"/>
  <c r="D303" i="35"/>
  <c r="C303" i="35"/>
  <c r="A303" i="35"/>
  <c r="H302" i="35"/>
  <c r="E302" i="35"/>
  <c r="D302" i="35"/>
  <c r="C302" i="35"/>
  <c r="B302" i="35"/>
  <c r="A302" i="35"/>
  <c r="H301" i="35"/>
  <c r="E301" i="35"/>
  <c r="D301" i="35"/>
  <c r="C301" i="35"/>
  <c r="B301" i="35"/>
  <c r="A301" i="35"/>
  <c r="H300" i="35"/>
  <c r="E300" i="35"/>
  <c r="D300" i="35"/>
  <c r="C300" i="35"/>
  <c r="A300" i="35"/>
  <c r="H299" i="35"/>
  <c r="E299" i="35"/>
  <c r="D299" i="35"/>
  <c r="C299" i="35"/>
  <c r="B299" i="35"/>
  <c r="A299" i="35"/>
  <c r="H298" i="35"/>
  <c r="E298" i="35"/>
  <c r="D298" i="35"/>
  <c r="C298" i="35"/>
  <c r="B298" i="35"/>
  <c r="A298" i="35"/>
  <c r="H297" i="35"/>
  <c r="E297" i="35"/>
  <c r="D297" i="35"/>
  <c r="C297" i="35"/>
  <c r="A297" i="35"/>
  <c r="H296" i="35"/>
  <c r="E296" i="35"/>
  <c r="D296" i="35"/>
  <c r="C296" i="35"/>
  <c r="B296" i="35"/>
  <c r="A296" i="35"/>
  <c r="H295" i="35"/>
  <c r="E295" i="35"/>
  <c r="D295" i="35"/>
  <c r="C295" i="35"/>
  <c r="B295" i="35"/>
  <c r="A295" i="35"/>
  <c r="H294" i="35"/>
  <c r="E294" i="35"/>
  <c r="D294" i="35"/>
  <c r="C294" i="35"/>
  <c r="A294" i="35"/>
  <c r="H293" i="35"/>
  <c r="E293" i="35"/>
  <c r="D293" i="35"/>
  <c r="C293" i="35"/>
  <c r="B293" i="35"/>
  <c r="A293" i="35"/>
  <c r="H292" i="35"/>
  <c r="E292" i="35"/>
  <c r="D292" i="35"/>
  <c r="C292" i="35"/>
  <c r="B292" i="35"/>
  <c r="A292" i="35"/>
  <c r="H291" i="35"/>
  <c r="E291" i="35"/>
  <c r="D291" i="35"/>
  <c r="C291" i="35"/>
  <c r="A291" i="35"/>
  <c r="H290" i="35"/>
  <c r="E290" i="35"/>
  <c r="D290" i="35"/>
  <c r="C290" i="35"/>
  <c r="B290" i="35"/>
  <c r="A290" i="35"/>
  <c r="H289" i="35"/>
  <c r="E289" i="35"/>
  <c r="D289" i="35"/>
  <c r="C289" i="35"/>
  <c r="B289" i="35"/>
  <c r="A289" i="35"/>
  <c r="B287" i="35"/>
  <c r="C281" i="35"/>
  <c r="F278" i="35"/>
  <c r="H277" i="35"/>
  <c r="E277" i="35"/>
  <c r="D277" i="35"/>
  <c r="C277" i="35"/>
  <c r="B277" i="35"/>
  <c r="A277" i="35"/>
  <c r="E276" i="35"/>
  <c r="D276" i="35"/>
  <c r="C276" i="35"/>
  <c r="B276" i="35"/>
  <c r="A276" i="35"/>
  <c r="H275" i="35"/>
  <c r="E275" i="35"/>
  <c r="C275" i="35"/>
  <c r="A275" i="35"/>
  <c r="H274" i="35"/>
  <c r="E274" i="35"/>
  <c r="D274" i="35"/>
  <c r="C274" i="35"/>
  <c r="B274" i="35"/>
  <c r="A274" i="35"/>
  <c r="E273" i="35"/>
  <c r="D273" i="35"/>
  <c r="C273" i="35"/>
  <c r="B273" i="35"/>
  <c r="A273" i="35"/>
  <c r="H272" i="35"/>
  <c r="E272" i="35"/>
  <c r="C272" i="35"/>
  <c r="A272" i="35"/>
  <c r="H271" i="35"/>
  <c r="E271" i="35"/>
  <c r="D271" i="35"/>
  <c r="C271" i="35"/>
  <c r="B271" i="35"/>
  <c r="A271" i="35"/>
  <c r="E270" i="35"/>
  <c r="D270" i="35"/>
  <c r="C270" i="35"/>
  <c r="B270" i="35"/>
  <c r="A270" i="35"/>
  <c r="H269" i="35"/>
  <c r="E269" i="35"/>
  <c r="D269" i="35"/>
  <c r="C269" i="35"/>
  <c r="A269" i="35"/>
  <c r="H268" i="35"/>
  <c r="E268" i="35"/>
  <c r="D268" i="35"/>
  <c r="C268" i="35"/>
  <c r="B268" i="35"/>
  <c r="A268" i="35"/>
  <c r="E267" i="35"/>
  <c r="D267" i="35"/>
  <c r="C267" i="35"/>
  <c r="B267" i="35"/>
  <c r="A267" i="35"/>
  <c r="H266" i="35"/>
  <c r="E266" i="35"/>
  <c r="C266" i="35"/>
  <c r="A266" i="35"/>
  <c r="H265" i="35"/>
  <c r="E265" i="35"/>
  <c r="D265" i="35"/>
  <c r="C265" i="35"/>
  <c r="B265" i="35"/>
  <c r="A265" i="35"/>
  <c r="E264" i="35"/>
  <c r="D264" i="35"/>
  <c r="C264" i="35"/>
  <c r="B264" i="35"/>
  <c r="A264" i="35"/>
  <c r="H263" i="35"/>
  <c r="E263" i="35"/>
  <c r="D263" i="35"/>
  <c r="C263" i="35"/>
  <c r="A263" i="35"/>
  <c r="H262" i="35"/>
  <c r="E262" i="35"/>
  <c r="D262" i="35"/>
  <c r="C262" i="35"/>
  <c r="B262" i="35"/>
  <c r="A262" i="35"/>
  <c r="E261" i="35"/>
  <c r="D261" i="35"/>
  <c r="C261" i="35"/>
  <c r="B261" i="35"/>
  <c r="A261" i="35"/>
  <c r="H260" i="35"/>
  <c r="E260" i="35"/>
  <c r="C260" i="35"/>
  <c r="A260" i="35"/>
  <c r="H259" i="35"/>
  <c r="E259" i="35"/>
  <c r="D259" i="35"/>
  <c r="C259" i="35"/>
  <c r="B259" i="35"/>
  <c r="A259" i="35"/>
  <c r="H258" i="35"/>
  <c r="E258" i="35"/>
  <c r="D258" i="35"/>
  <c r="C258" i="35"/>
  <c r="B258" i="35"/>
  <c r="A258" i="35"/>
  <c r="B256" i="35"/>
  <c r="C250" i="35"/>
  <c r="F247" i="35"/>
  <c r="H246" i="35"/>
  <c r="E246" i="35"/>
  <c r="D246" i="35"/>
  <c r="C246" i="35"/>
  <c r="B246" i="35"/>
  <c r="A246" i="35"/>
  <c r="E245" i="35"/>
  <c r="D245" i="35"/>
  <c r="C245" i="35"/>
  <c r="B245" i="35"/>
  <c r="A245" i="35"/>
  <c r="H244" i="35"/>
  <c r="E244" i="35"/>
  <c r="A244" i="35"/>
  <c r="H243" i="35"/>
  <c r="E243" i="35"/>
  <c r="D243" i="35"/>
  <c r="C243" i="35"/>
  <c r="B243" i="35"/>
  <c r="A243" i="35"/>
  <c r="H242" i="35"/>
  <c r="E242" i="35"/>
  <c r="D242" i="35"/>
  <c r="C242" i="35"/>
  <c r="B242" i="35"/>
  <c r="A242" i="35"/>
  <c r="H241" i="35"/>
  <c r="E241" i="35"/>
  <c r="A241" i="35"/>
  <c r="H240" i="35"/>
  <c r="E240" i="35"/>
  <c r="D240" i="35"/>
  <c r="C240" i="35"/>
  <c r="B240" i="35"/>
  <c r="A240" i="35"/>
  <c r="E239" i="35"/>
  <c r="D239" i="35"/>
  <c r="C239" i="35"/>
  <c r="B239" i="35"/>
  <c r="A239" i="35"/>
  <c r="H238" i="35"/>
  <c r="E238" i="35"/>
  <c r="A238" i="35"/>
  <c r="H237" i="35"/>
  <c r="E237" i="35"/>
  <c r="D237" i="35"/>
  <c r="C237" i="35"/>
  <c r="B237" i="35"/>
  <c r="A237" i="35"/>
  <c r="H236" i="35"/>
  <c r="E236" i="35"/>
  <c r="D236" i="35"/>
  <c r="C236" i="35"/>
  <c r="B236" i="35"/>
  <c r="A236" i="35"/>
  <c r="H235" i="35"/>
  <c r="E235" i="35"/>
  <c r="A235" i="35"/>
  <c r="H234" i="35"/>
  <c r="E234" i="35"/>
  <c r="D234" i="35"/>
  <c r="C234" i="35"/>
  <c r="B234" i="35"/>
  <c r="A234" i="35"/>
  <c r="E233" i="35"/>
  <c r="D233" i="35"/>
  <c r="C233" i="35"/>
  <c r="B233" i="35"/>
  <c r="A233" i="35"/>
  <c r="H232" i="35"/>
  <c r="E232" i="35"/>
  <c r="A232" i="35"/>
  <c r="H231" i="35"/>
  <c r="E231" i="35"/>
  <c r="D231" i="35"/>
  <c r="C231" i="35"/>
  <c r="B231" i="35"/>
  <c r="A231" i="35"/>
  <c r="H230" i="35"/>
  <c r="E230" i="35"/>
  <c r="D230" i="35"/>
  <c r="C230" i="35"/>
  <c r="B230" i="35"/>
  <c r="A230" i="35"/>
  <c r="H229" i="35"/>
  <c r="E229" i="35"/>
  <c r="A229" i="35"/>
  <c r="H228" i="35"/>
  <c r="E228" i="35"/>
  <c r="D228" i="35"/>
  <c r="C228" i="35"/>
  <c r="B228" i="35"/>
  <c r="A228" i="35"/>
  <c r="E227" i="35"/>
  <c r="D227" i="35"/>
  <c r="C227" i="35"/>
  <c r="B227" i="35"/>
  <c r="A227" i="35"/>
  <c r="B225" i="35"/>
  <c r="C219" i="35"/>
  <c r="F216" i="35"/>
  <c r="H215" i="35"/>
  <c r="E215" i="35"/>
  <c r="D215" i="35"/>
  <c r="C215" i="35"/>
  <c r="B215" i="35"/>
  <c r="A215" i="35"/>
  <c r="H214" i="35"/>
  <c r="E214" i="35"/>
  <c r="D214" i="35"/>
  <c r="C214" i="35"/>
  <c r="B214" i="35"/>
  <c r="A214" i="35"/>
  <c r="H213" i="35"/>
  <c r="E213" i="35"/>
  <c r="D213" i="35"/>
  <c r="A213" i="35"/>
  <c r="H212" i="35"/>
  <c r="E212" i="35"/>
  <c r="D212" i="35"/>
  <c r="C212" i="35"/>
  <c r="B212" i="35"/>
  <c r="A212" i="35"/>
  <c r="H211" i="35"/>
  <c r="E211" i="35"/>
  <c r="D211" i="35"/>
  <c r="C211" i="35"/>
  <c r="B211" i="35"/>
  <c r="A211" i="35"/>
  <c r="H210" i="35"/>
  <c r="E210" i="35"/>
  <c r="D210" i="35"/>
  <c r="A210" i="35"/>
  <c r="H209" i="35"/>
  <c r="E209" i="35"/>
  <c r="D209" i="35"/>
  <c r="C209" i="35"/>
  <c r="B209" i="35"/>
  <c r="A209" i="35"/>
  <c r="H208" i="35"/>
  <c r="E208" i="35"/>
  <c r="D208" i="35"/>
  <c r="C208" i="35"/>
  <c r="B208" i="35"/>
  <c r="A208" i="35"/>
  <c r="H207" i="35"/>
  <c r="E207" i="35"/>
  <c r="D207" i="35"/>
  <c r="C207" i="35"/>
  <c r="A207" i="35"/>
  <c r="H206" i="35"/>
  <c r="E206" i="35"/>
  <c r="D206" i="35"/>
  <c r="C206" i="35"/>
  <c r="B206" i="35"/>
  <c r="A206" i="35"/>
  <c r="H205" i="35"/>
  <c r="E205" i="35"/>
  <c r="D205" i="35"/>
  <c r="C205" i="35"/>
  <c r="B205" i="35"/>
  <c r="A205" i="35"/>
  <c r="H204" i="35"/>
  <c r="E204" i="35"/>
  <c r="D204" i="35"/>
  <c r="A204" i="35"/>
  <c r="H203" i="35"/>
  <c r="E203" i="35"/>
  <c r="D203" i="35"/>
  <c r="C203" i="35"/>
  <c r="B203" i="35"/>
  <c r="A203" i="35"/>
  <c r="H202" i="35"/>
  <c r="E202" i="35"/>
  <c r="D202" i="35"/>
  <c r="C202" i="35"/>
  <c r="B202" i="35"/>
  <c r="A202" i="35"/>
  <c r="H201" i="35"/>
  <c r="E201" i="35"/>
  <c r="D201" i="35"/>
  <c r="A201" i="35"/>
  <c r="H200" i="35"/>
  <c r="E200" i="35"/>
  <c r="D200" i="35"/>
  <c r="C200" i="35"/>
  <c r="B200" i="35"/>
  <c r="A200" i="35"/>
  <c r="H199" i="35"/>
  <c r="E199" i="35"/>
  <c r="D199" i="35"/>
  <c r="C199" i="35"/>
  <c r="B199" i="35"/>
  <c r="A199" i="35"/>
  <c r="H198" i="35"/>
  <c r="E198" i="35"/>
  <c r="D198" i="35"/>
  <c r="A198" i="35"/>
  <c r="H197" i="35"/>
  <c r="E197" i="35"/>
  <c r="D197" i="35"/>
  <c r="C197" i="35"/>
  <c r="B197" i="35"/>
  <c r="A197" i="35"/>
  <c r="H196" i="35"/>
  <c r="E196" i="35"/>
  <c r="D196" i="35"/>
  <c r="C196" i="35"/>
  <c r="B196" i="35"/>
  <c r="A196" i="35"/>
  <c r="B194" i="35"/>
  <c r="C188" i="35"/>
  <c r="F185" i="35"/>
  <c r="H184" i="35"/>
  <c r="E184" i="35"/>
  <c r="D184" i="35"/>
  <c r="C184" i="35"/>
  <c r="B184" i="35"/>
  <c r="A184" i="35"/>
  <c r="H183" i="35"/>
  <c r="E183" i="35"/>
  <c r="D183" i="35"/>
  <c r="C183" i="35"/>
  <c r="B183" i="35"/>
  <c r="A183" i="35"/>
  <c r="H182" i="35"/>
  <c r="E182" i="35"/>
  <c r="D182" i="35"/>
  <c r="C182" i="35"/>
  <c r="A182" i="35"/>
  <c r="H181" i="35"/>
  <c r="E181" i="35"/>
  <c r="D181" i="35"/>
  <c r="C181" i="35"/>
  <c r="B181" i="35"/>
  <c r="A181" i="35"/>
  <c r="H180" i="35"/>
  <c r="E180" i="35"/>
  <c r="D180" i="35"/>
  <c r="C180" i="35"/>
  <c r="B180" i="35"/>
  <c r="A180" i="35"/>
  <c r="H179" i="35"/>
  <c r="E179" i="35"/>
  <c r="D179" i="35"/>
  <c r="C179" i="35"/>
  <c r="A179" i="35"/>
  <c r="H178" i="35"/>
  <c r="E178" i="35"/>
  <c r="D178" i="35"/>
  <c r="C178" i="35"/>
  <c r="B178" i="35"/>
  <c r="A178" i="35"/>
  <c r="H177" i="35"/>
  <c r="E177" i="35"/>
  <c r="D177" i="35"/>
  <c r="C177" i="35"/>
  <c r="B177" i="35"/>
  <c r="A177" i="35"/>
  <c r="H176" i="35"/>
  <c r="E176" i="35"/>
  <c r="D176" i="35"/>
  <c r="C176" i="35"/>
  <c r="A176" i="35"/>
  <c r="H175" i="35"/>
  <c r="E175" i="35"/>
  <c r="D175" i="35"/>
  <c r="C175" i="35"/>
  <c r="B175" i="35"/>
  <c r="A175" i="35"/>
  <c r="H174" i="35"/>
  <c r="E174" i="35"/>
  <c r="D174" i="35"/>
  <c r="C174" i="35"/>
  <c r="B174" i="35"/>
  <c r="A174" i="35"/>
  <c r="H173" i="35"/>
  <c r="E173" i="35"/>
  <c r="D173" i="35"/>
  <c r="C173" i="35"/>
  <c r="A173" i="35"/>
  <c r="H172" i="35"/>
  <c r="E172" i="35"/>
  <c r="D172" i="35"/>
  <c r="C172" i="35"/>
  <c r="B172" i="35"/>
  <c r="A172" i="35"/>
  <c r="H171" i="35"/>
  <c r="E171" i="35"/>
  <c r="D171" i="35"/>
  <c r="C171" i="35"/>
  <c r="B171" i="35"/>
  <c r="A171" i="35"/>
  <c r="H170" i="35"/>
  <c r="E170" i="35"/>
  <c r="D170" i="35"/>
  <c r="C170" i="35"/>
  <c r="A170" i="35"/>
  <c r="H169" i="35"/>
  <c r="E169" i="35"/>
  <c r="D169" i="35"/>
  <c r="C169" i="35"/>
  <c r="B169" i="35"/>
  <c r="A169" i="35"/>
  <c r="H168" i="35"/>
  <c r="E168" i="35"/>
  <c r="D168" i="35"/>
  <c r="C168" i="35"/>
  <c r="B168" i="35"/>
  <c r="A168" i="35"/>
  <c r="H167" i="35"/>
  <c r="E167" i="35"/>
  <c r="D167" i="35"/>
  <c r="C167" i="35"/>
  <c r="A167" i="35"/>
  <c r="H166" i="35"/>
  <c r="E166" i="35"/>
  <c r="D166" i="35"/>
  <c r="C166" i="35"/>
  <c r="B166" i="35"/>
  <c r="A166" i="35"/>
  <c r="H165" i="35"/>
  <c r="E165" i="35"/>
  <c r="D165" i="35"/>
  <c r="C165" i="35"/>
  <c r="B165" i="35"/>
  <c r="A165" i="35"/>
  <c r="B163" i="35"/>
  <c r="C157" i="35"/>
  <c r="F154" i="35"/>
  <c r="H153" i="35"/>
  <c r="E153" i="35"/>
  <c r="D153" i="35"/>
  <c r="C153" i="35"/>
  <c r="B153" i="35"/>
  <c r="A153" i="35"/>
  <c r="H152" i="35"/>
  <c r="E152" i="35"/>
  <c r="D152" i="35"/>
  <c r="C152" i="35"/>
  <c r="B152" i="35"/>
  <c r="A152" i="35"/>
  <c r="H151" i="35"/>
  <c r="E151" i="35"/>
  <c r="D151" i="35"/>
  <c r="C151" i="35"/>
  <c r="A151" i="35"/>
  <c r="H150" i="35"/>
  <c r="E150" i="35"/>
  <c r="D150" i="35"/>
  <c r="C150" i="35"/>
  <c r="B150" i="35"/>
  <c r="A150" i="35"/>
  <c r="H149" i="35"/>
  <c r="E149" i="35"/>
  <c r="D149" i="35"/>
  <c r="C149" i="35"/>
  <c r="B149" i="35"/>
  <c r="A149" i="35"/>
  <c r="H148" i="35"/>
  <c r="E148" i="35"/>
  <c r="D148" i="35"/>
  <c r="C148" i="35"/>
  <c r="A148" i="35"/>
  <c r="H147" i="35"/>
  <c r="E147" i="35"/>
  <c r="D147" i="35"/>
  <c r="C147" i="35"/>
  <c r="B147" i="35"/>
  <c r="A147" i="35"/>
  <c r="H146" i="35"/>
  <c r="E146" i="35"/>
  <c r="D146" i="35"/>
  <c r="C146" i="35"/>
  <c r="B146" i="35"/>
  <c r="A146" i="35"/>
  <c r="H145" i="35"/>
  <c r="E145" i="35"/>
  <c r="D145" i="35"/>
  <c r="C145" i="35"/>
  <c r="A145" i="35"/>
  <c r="H144" i="35"/>
  <c r="E144" i="35"/>
  <c r="D144" i="35"/>
  <c r="C144" i="35"/>
  <c r="B144" i="35"/>
  <c r="A144" i="35"/>
  <c r="H143" i="35"/>
  <c r="E143" i="35"/>
  <c r="D143" i="35"/>
  <c r="C143" i="35"/>
  <c r="B143" i="35"/>
  <c r="A143" i="35"/>
  <c r="H142" i="35"/>
  <c r="E142" i="35"/>
  <c r="D142" i="35"/>
  <c r="C142" i="35"/>
  <c r="A142" i="35"/>
  <c r="H141" i="35"/>
  <c r="E141" i="35"/>
  <c r="D141" i="35"/>
  <c r="C141" i="35"/>
  <c r="B141" i="35"/>
  <c r="A141" i="35"/>
  <c r="H140" i="35"/>
  <c r="E140" i="35"/>
  <c r="D140" i="35"/>
  <c r="C140" i="35"/>
  <c r="B140" i="35"/>
  <c r="A140" i="35"/>
  <c r="H139" i="35"/>
  <c r="E139" i="35"/>
  <c r="D139" i="35"/>
  <c r="C139" i="35"/>
  <c r="A139" i="35"/>
  <c r="H138" i="35"/>
  <c r="E138" i="35"/>
  <c r="D138" i="35"/>
  <c r="C138" i="35"/>
  <c r="B138" i="35"/>
  <c r="A138" i="35"/>
  <c r="H137" i="35"/>
  <c r="E137" i="35"/>
  <c r="D137" i="35"/>
  <c r="C137" i="35"/>
  <c r="B137" i="35"/>
  <c r="A137" i="35"/>
  <c r="H136" i="35"/>
  <c r="E136" i="35"/>
  <c r="D136" i="35"/>
  <c r="C136" i="35"/>
  <c r="A136" i="35"/>
  <c r="H135" i="35"/>
  <c r="E135" i="35"/>
  <c r="D135" i="35"/>
  <c r="C135" i="35"/>
  <c r="B135" i="35"/>
  <c r="A135" i="35"/>
  <c r="H134" i="35"/>
  <c r="E134" i="35"/>
  <c r="D134" i="35"/>
  <c r="C134" i="35"/>
  <c r="B134" i="35"/>
  <c r="A134" i="35"/>
  <c r="B132" i="35"/>
  <c r="C126" i="35"/>
  <c r="F123" i="35"/>
  <c r="H122" i="35"/>
  <c r="E122" i="35"/>
  <c r="D122" i="35"/>
  <c r="C122" i="35"/>
  <c r="B122" i="35"/>
  <c r="A122" i="35"/>
  <c r="E121" i="35"/>
  <c r="D121" i="35"/>
  <c r="C121" i="35"/>
  <c r="B121" i="35"/>
  <c r="A121" i="35"/>
  <c r="H120" i="35"/>
  <c r="E120" i="35"/>
  <c r="C120" i="35"/>
  <c r="H119" i="35"/>
  <c r="E119" i="35"/>
  <c r="D119" i="35"/>
  <c r="C119" i="35"/>
  <c r="B119" i="35"/>
  <c r="A119" i="35"/>
  <c r="E118" i="35"/>
  <c r="D118" i="35"/>
  <c r="C118" i="35"/>
  <c r="B118" i="35"/>
  <c r="A118" i="35"/>
  <c r="H117" i="35"/>
  <c r="E117" i="35"/>
  <c r="C117" i="35"/>
  <c r="A117" i="35"/>
  <c r="H116" i="35"/>
  <c r="E116" i="35"/>
  <c r="D116" i="35"/>
  <c r="C116" i="35"/>
  <c r="B116" i="35"/>
  <c r="A116" i="35"/>
  <c r="E115" i="35"/>
  <c r="D115" i="35"/>
  <c r="C115" i="35"/>
  <c r="B115" i="35"/>
  <c r="A115" i="35"/>
  <c r="H114" i="35"/>
  <c r="E114" i="35"/>
  <c r="H113" i="35"/>
  <c r="E113" i="35"/>
  <c r="D113" i="35"/>
  <c r="C113" i="35"/>
  <c r="B113" i="35"/>
  <c r="A113" i="35"/>
  <c r="E112" i="35"/>
  <c r="D112" i="35"/>
  <c r="C112" i="35"/>
  <c r="B112" i="35"/>
  <c r="A112" i="35"/>
  <c r="H111" i="35"/>
  <c r="E111" i="35"/>
  <c r="C111" i="35"/>
  <c r="A111" i="35"/>
  <c r="H110" i="35"/>
  <c r="E110" i="35"/>
  <c r="D110" i="35"/>
  <c r="C110" i="35"/>
  <c r="B110" i="35"/>
  <c r="A110" i="35"/>
  <c r="E109" i="35"/>
  <c r="D109" i="35"/>
  <c r="C109" i="35"/>
  <c r="B109" i="35"/>
  <c r="A109" i="35"/>
  <c r="H108" i="35"/>
  <c r="E108" i="35"/>
  <c r="C108" i="35"/>
  <c r="H107" i="35"/>
  <c r="E107" i="35"/>
  <c r="D107" i="35"/>
  <c r="C107" i="35"/>
  <c r="B107" i="35"/>
  <c r="A107" i="35"/>
  <c r="E106" i="35"/>
  <c r="D106" i="35"/>
  <c r="C106" i="35"/>
  <c r="B106" i="35"/>
  <c r="A106" i="35"/>
  <c r="H105" i="35"/>
  <c r="E105" i="35"/>
  <c r="D105" i="35"/>
  <c r="C105" i="35"/>
  <c r="A105" i="35"/>
  <c r="H104" i="35"/>
  <c r="E104" i="35"/>
  <c r="D104" i="35"/>
  <c r="C104" i="35"/>
  <c r="B104" i="35"/>
  <c r="A104" i="35"/>
  <c r="E103" i="35"/>
  <c r="D103" i="35"/>
  <c r="C103" i="35"/>
  <c r="B103" i="35"/>
  <c r="A103" i="35"/>
  <c r="B101" i="35"/>
  <c r="C95" i="35"/>
  <c r="F92" i="35"/>
  <c r="H91" i="35"/>
  <c r="E91" i="35"/>
  <c r="D91" i="35"/>
  <c r="C91" i="35"/>
  <c r="B91" i="35"/>
  <c r="A91" i="35"/>
  <c r="H90" i="35"/>
  <c r="E90" i="35"/>
  <c r="D90" i="35"/>
  <c r="C90" i="35"/>
  <c r="B90" i="35"/>
  <c r="A90" i="35"/>
  <c r="H89" i="35"/>
  <c r="E89" i="35"/>
  <c r="A89" i="35"/>
  <c r="H88" i="35"/>
  <c r="E88" i="35"/>
  <c r="D88" i="35"/>
  <c r="C88" i="35"/>
  <c r="B88" i="35"/>
  <c r="A88" i="35"/>
  <c r="E87" i="35"/>
  <c r="D87" i="35"/>
  <c r="C87" i="35"/>
  <c r="B87" i="35"/>
  <c r="A87" i="35"/>
  <c r="H86" i="35"/>
  <c r="E86" i="35"/>
  <c r="A86" i="35"/>
  <c r="H85" i="35"/>
  <c r="E85" i="35"/>
  <c r="D85" i="35"/>
  <c r="C85" i="35"/>
  <c r="B85" i="35"/>
  <c r="A85" i="35"/>
  <c r="H84" i="35"/>
  <c r="E84" i="35"/>
  <c r="D84" i="35"/>
  <c r="C84" i="35"/>
  <c r="B84" i="35"/>
  <c r="A84" i="35"/>
  <c r="H83" i="35"/>
  <c r="E83" i="35"/>
  <c r="A83" i="35"/>
  <c r="H82" i="35"/>
  <c r="E82" i="35"/>
  <c r="D82" i="35"/>
  <c r="C82" i="35"/>
  <c r="B82" i="35"/>
  <c r="A82" i="35"/>
  <c r="E81" i="35"/>
  <c r="D81" i="35"/>
  <c r="C81" i="35"/>
  <c r="B81" i="35"/>
  <c r="A81" i="35"/>
  <c r="H80" i="35"/>
  <c r="E80" i="35"/>
  <c r="C80" i="35"/>
  <c r="A80" i="35"/>
  <c r="H79" i="35"/>
  <c r="E79" i="35"/>
  <c r="D79" i="35"/>
  <c r="C79" i="35"/>
  <c r="B79" i="35"/>
  <c r="A79" i="35"/>
  <c r="E78" i="35"/>
  <c r="D78" i="35"/>
  <c r="C78" i="35"/>
  <c r="B78" i="35"/>
  <c r="A78" i="35"/>
  <c r="H77" i="35"/>
  <c r="E77" i="35"/>
  <c r="A77" i="35"/>
  <c r="H76" i="35"/>
  <c r="E76" i="35"/>
  <c r="D76" i="35"/>
  <c r="C76" i="35"/>
  <c r="B76" i="35"/>
  <c r="A76" i="35"/>
  <c r="E75" i="35"/>
  <c r="D75" i="35"/>
  <c r="C75" i="35"/>
  <c r="B75" i="35"/>
  <c r="A75" i="35"/>
  <c r="H74" i="35"/>
  <c r="E74" i="35"/>
  <c r="C74" i="35"/>
  <c r="A74" i="35"/>
  <c r="H73" i="35"/>
  <c r="E73" i="35"/>
  <c r="D73" i="35"/>
  <c r="C73" i="35"/>
  <c r="B73" i="35"/>
  <c r="A73" i="35"/>
  <c r="E72" i="35"/>
  <c r="D72" i="35"/>
  <c r="C72" i="35"/>
  <c r="B72" i="35"/>
  <c r="A72" i="35"/>
  <c r="B70" i="35"/>
  <c r="C64" i="35"/>
  <c r="F61" i="35"/>
  <c r="H60" i="35"/>
  <c r="E60" i="35"/>
  <c r="D60" i="35"/>
  <c r="C60" i="35"/>
  <c r="B60" i="35"/>
  <c r="A60" i="35"/>
  <c r="H59" i="35"/>
  <c r="D59" i="35"/>
  <c r="C59" i="35"/>
  <c r="B59" i="35"/>
  <c r="A59" i="35"/>
  <c r="H58" i="35"/>
  <c r="E58" i="35"/>
  <c r="D58" i="35"/>
  <c r="C58" i="35"/>
  <c r="H57" i="35"/>
  <c r="E57" i="35"/>
  <c r="D57" i="35"/>
  <c r="C57" i="35"/>
  <c r="B57" i="35"/>
  <c r="A57" i="35"/>
  <c r="H56" i="35"/>
  <c r="D56" i="35"/>
  <c r="C56" i="35"/>
  <c r="B56" i="35"/>
  <c r="A56" i="35"/>
  <c r="H55" i="35"/>
  <c r="E55" i="35"/>
  <c r="D55" i="35"/>
  <c r="C55" i="35"/>
  <c r="H54" i="35"/>
  <c r="E54" i="35"/>
  <c r="D54" i="35"/>
  <c r="C54" i="35"/>
  <c r="B54" i="35"/>
  <c r="A54" i="35"/>
  <c r="H53" i="35"/>
  <c r="D53" i="35"/>
  <c r="C53" i="35"/>
  <c r="B53" i="35"/>
  <c r="A53" i="35"/>
  <c r="H52" i="35"/>
  <c r="E52" i="35"/>
  <c r="D52" i="35"/>
  <c r="C52" i="35"/>
  <c r="H51" i="35"/>
  <c r="E51" i="35"/>
  <c r="D51" i="35"/>
  <c r="C51" i="35"/>
  <c r="B51" i="35"/>
  <c r="A51" i="35"/>
  <c r="H50" i="35"/>
  <c r="D50" i="35"/>
  <c r="C50" i="35"/>
  <c r="B50" i="35"/>
  <c r="A50" i="35"/>
  <c r="H49" i="35"/>
  <c r="E49" i="35"/>
  <c r="D49" i="35"/>
  <c r="C49" i="35"/>
  <c r="H48" i="35"/>
  <c r="E48" i="35"/>
  <c r="D48" i="35"/>
  <c r="C48" i="35"/>
  <c r="B48" i="35"/>
  <c r="A48" i="35"/>
  <c r="H47" i="35"/>
  <c r="D47" i="35"/>
  <c r="C47" i="35"/>
  <c r="B47" i="35"/>
  <c r="A47" i="35"/>
  <c r="H46" i="35"/>
  <c r="E46" i="35"/>
  <c r="D46" i="35"/>
  <c r="C46" i="35"/>
  <c r="H45" i="35"/>
  <c r="E45" i="35"/>
  <c r="D45" i="35"/>
  <c r="C45" i="35"/>
  <c r="B45" i="35"/>
  <c r="A45" i="35"/>
  <c r="H44" i="35"/>
  <c r="D44" i="35"/>
  <c r="C44" i="35"/>
  <c r="B44" i="35"/>
  <c r="A44" i="35"/>
  <c r="H43" i="35"/>
  <c r="E43" i="35"/>
  <c r="D43" i="35"/>
  <c r="C43" i="35"/>
  <c r="H42" i="35"/>
  <c r="E42" i="35"/>
  <c r="D42" i="35"/>
  <c r="C42" i="35"/>
  <c r="B42" i="35"/>
  <c r="A42" i="35"/>
  <c r="H41" i="35"/>
  <c r="D41" i="35"/>
  <c r="C41" i="35"/>
  <c r="B41" i="35"/>
  <c r="A41" i="35"/>
  <c r="B39" i="35"/>
  <c r="B38" i="35"/>
  <c r="C33" i="35"/>
  <c r="F30" i="35"/>
  <c r="H29" i="35"/>
  <c r="E29" i="35"/>
  <c r="D29" i="35"/>
  <c r="L29" i="35" s="1"/>
  <c r="C29" i="35"/>
  <c r="B29" i="35"/>
  <c r="A29" i="35"/>
  <c r="H28" i="35"/>
  <c r="E28" i="35"/>
  <c r="D28" i="35"/>
  <c r="L28" i="35" s="1"/>
  <c r="C28" i="35"/>
  <c r="B28" i="35"/>
  <c r="A28" i="35"/>
  <c r="H27" i="35"/>
  <c r="E27" i="35"/>
  <c r="D27" i="35"/>
  <c r="L27" i="35" s="1"/>
  <c r="C27" i="35"/>
  <c r="H26" i="35"/>
  <c r="E26" i="35"/>
  <c r="D26" i="35"/>
  <c r="L26" i="35" s="1"/>
  <c r="C26" i="35"/>
  <c r="B26" i="35"/>
  <c r="A26" i="35"/>
  <c r="H25" i="35"/>
  <c r="E25" i="35"/>
  <c r="D25" i="35"/>
  <c r="L25" i="35" s="1"/>
  <c r="B25" i="35"/>
  <c r="A25" i="35"/>
  <c r="H24" i="35"/>
  <c r="E24" i="35"/>
  <c r="D24" i="35"/>
  <c r="L24" i="35" s="1"/>
  <c r="C24" i="35"/>
  <c r="A24" i="35"/>
  <c r="H23" i="35"/>
  <c r="D23" i="35"/>
  <c r="L23" i="35" s="1"/>
  <c r="C23" i="35"/>
  <c r="B23" i="35"/>
  <c r="A23" i="35"/>
  <c r="H22" i="35"/>
  <c r="E22" i="35"/>
  <c r="D22" i="35"/>
  <c r="L22" i="35" s="1"/>
  <c r="C22" i="35"/>
  <c r="B22" i="35"/>
  <c r="E21" i="35"/>
  <c r="D21" i="35"/>
  <c r="L21" i="35" s="1"/>
  <c r="C21" i="35"/>
  <c r="A21" i="35"/>
  <c r="H20" i="35"/>
  <c r="E20" i="35"/>
  <c r="D20" i="35"/>
  <c r="L20" i="35" s="1"/>
  <c r="A20" i="35"/>
  <c r="E19" i="35"/>
  <c r="D19" i="35"/>
  <c r="L19" i="35" s="1"/>
  <c r="C19" i="35"/>
  <c r="B19" i="35"/>
  <c r="A19" i="35"/>
  <c r="C18" i="35"/>
  <c r="A18" i="35"/>
  <c r="H17" i="35"/>
  <c r="E17" i="35"/>
  <c r="D17" i="35"/>
  <c r="L17" i="35" s="1"/>
  <c r="C17" i="35"/>
  <c r="B17" i="35"/>
  <c r="A17" i="35"/>
  <c r="L16" i="35"/>
  <c r="H16" i="35"/>
  <c r="E16" i="35"/>
  <c r="D16" i="35"/>
  <c r="C16" i="35"/>
  <c r="B16" i="35"/>
  <c r="A16" i="35"/>
  <c r="H15" i="35"/>
  <c r="E15" i="35"/>
  <c r="D15" i="35"/>
  <c r="L15" i="35" s="1"/>
  <c r="C15" i="35"/>
  <c r="A15" i="35"/>
  <c r="H14" i="35"/>
  <c r="E14" i="35"/>
  <c r="D14" i="35"/>
  <c r="L14" i="35" s="1"/>
  <c r="C14" i="35"/>
  <c r="B14" i="35"/>
  <c r="A14" i="35"/>
  <c r="H13" i="35"/>
  <c r="E13" i="35"/>
  <c r="B13" i="35"/>
  <c r="A13" i="35"/>
  <c r="H12" i="35"/>
  <c r="E12" i="35"/>
  <c r="D12" i="35"/>
  <c r="L12" i="35" s="1"/>
  <c r="C12" i="35"/>
  <c r="A12" i="35"/>
  <c r="H11" i="35"/>
  <c r="E11" i="35"/>
  <c r="D11" i="35"/>
  <c r="L11" i="35" s="1"/>
  <c r="C11" i="35"/>
  <c r="B11" i="35"/>
  <c r="A11" i="35"/>
  <c r="H10" i="35"/>
  <c r="E10" i="35"/>
  <c r="D10" i="35"/>
  <c r="C10" i="35"/>
  <c r="B10" i="35"/>
  <c r="A10" i="35"/>
  <c r="B7" i="35"/>
  <c r="B162" i="35" s="1"/>
  <c r="B6" i="35"/>
  <c r="B161" i="35" s="1"/>
  <c r="B4" i="35"/>
  <c r="B159" i="35" s="1"/>
  <c r="F309" i="34"/>
  <c r="D309" i="34"/>
  <c r="F308" i="35"/>
  <c r="F306" i="35"/>
  <c r="F303" i="35"/>
  <c r="F302" i="35"/>
  <c r="F300" i="35"/>
  <c r="F297" i="35"/>
  <c r="F296" i="35"/>
  <c r="F294" i="35"/>
  <c r="F291" i="35"/>
  <c r="F290" i="35"/>
  <c r="B287" i="34"/>
  <c r="B286" i="34"/>
  <c r="B285" i="34"/>
  <c r="B283" i="34"/>
  <c r="C281" i="34"/>
  <c r="F278" i="34"/>
  <c r="D278" i="34"/>
  <c r="F277" i="35"/>
  <c r="F275" i="35"/>
  <c r="F272" i="35"/>
  <c r="F271" i="35"/>
  <c r="F269" i="35"/>
  <c r="F266" i="35"/>
  <c r="F265" i="35"/>
  <c r="F263" i="35"/>
  <c r="F260" i="35"/>
  <c r="F259" i="35"/>
  <c r="B256" i="34"/>
  <c r="B255" i="34"/>
  <c r="B254" i="34"/>
  <c r="B252" i="34"/>
  <c r="C250" i="34"/>
  <c r="F247" i="34"/>
  <c r="F246" i="35"/>
  <c r="F244" i="35"/>
  <c r="F241" i="35"/>
  <c r="F240" i="35"/>
  <c r="F238" i="35"/>
  <c r="F235" i="35"/>
  <c r="F234" i="35"/>
  <c r="F232" i="35"/>
  <c r="F229" i="35"/>
  <c r="F228" i="35"/>
  <c r="B225" i="34"/>
  <c r="B224" i="34"/>
  <c r="B223" i="34"/>
  <c r="B221" i="34"/>
  <c r="C219" i="34"/>
  <c r="F216" i="34"/>
  <c r="D216" i="34"/>
  <c r="F215" i="35"/>
  <c r="F213" i="35"/>
  <c r="F210" i="35"/>
  <c r="F209" i="35"/>
  <c r="F207" i="35"/>
  <c r="F204" i="35"/>
  <c r="F203" i="35"/>
  <c r="F201" i="35"/>
  <c r="F198" i="35"/>
  <c r="F197" i="35"/>
  <c r="B194" i="34"/>
  <c r="B193" i="34"/>
  <c r="B192" i="34"/>
  <c r="C188" i="34"/>
  <c r="F185" i="34"/>
  <c r="D185" i="34"/>
  <c r="F184" i="35"/>
  <c r="F182" i="35"/>
  <c r="F181" i="35"/>
  <c r="F178" i="35"/>
  <c r="F176" i="35"/>
  <c r="F175" i="35"/>
  <c r="F172" i="35"/>
  <c r="F170" i="35"/>
  <c r="F169" i="35"/>
  <c r="F166" i="35"/>
  <c r="B163" i="34"/>
  <c r="B162" i="34"/>
  <c r="B161" i="34"/>
  <c r="B159" i="34"/>
  <c r="C157" i="34"/>
  <c r="F154" i="34"/>
  <c r="D154" i="34"/>
  <c r="F153" i="35"/>
  <c r="F151" i="35"/>
  <c r="F150" i="35"/>
  <c r="F147" i="35"/>
  <c r="F145" i="35"/>
  <c r="F144" i="35"/>
  <c r="F141" i="35"/>
  <c r="F139" i="35"/>
  <c r="F138" i="35"/>
  <c r="F135" i="35"/>
  <c r="B132" i="34"/>
  <c r="B131" i="34"/>
  <c r="B130" i="34"/>
  <c r="B128" i="34"/>
  <c r="C126" i="34"/>
  <c r="F123" i="34"/>
  <c r="D123" i="34"/>
  <c r="F122" i="35"/>
  <c r="F119" i="35"/>
  <c r="F116" i="35"/>
  <c r="F114" i="35"/>
  <c r="F113" i="35"/>
  <c r="F110" i="35"/>
  <c r="F107" i="35"/>
  <c r="F104" i="35"/>
  <c r="B101" i="34"/>
  <c r="B100" i="34"/>
  <c r="B99" i="34"/>
  <c r="B97" i="34"/>
  <c r="C95" i="34"/>
  <c r="F92" i="34"/>
  <c r="F91" i="35"/>
  <c r="F85" i="35"/>
  <c r="F82" i="35"/>
  <c r="F79" i="35"/>
  <c r="F73" i="35"/>
  <c r="B70" i="34"/>
  <c r="B69" i="34"/>
  <c r="B68" i="34"/>
  <c r="B66" i="34"/>
  <c r="C64" i="34"/>
  <c r="F61" i="34"/>
  <c r="D61" i="34"/>
  <c r="F60" i="35"/>
  <c r="F58" i="35"/>
  <c r="G58" i="35" s="1"/>
  <c r="F57" i="35"/>
  <c r="F54" i="35"/>
  <c r="F53" i="35"/>
  <c r="G53" i="35" s="1"/>
  <c r="F52" i="35"/>
  <c r="G52" i="35" s="1"/>
  <c r="F51" i="35"/>
  <c r="F48" i="35"/>
  <c r="F46" i="35"/>
  <c r="F45" i="35"/>
  <c r="F42" i="35"/>
  <c r="B39" i="34"/>
  <c r="B38" i="34"/>
  <c r="B37" i="34"/>
  <c r="B35" i="34"/>
  <c r="C33" i="34"/>
  <c r="F30" i="34"/>
  <c r="F27" i="35"/>
  <c r="F26" i="35"/>
  <c r="F24" i="35"/>
  <c r="F22" i="35"/>
  <c r="F20" i="35"/>
  <c r="F19" i="35"/>
  <c r="G19" i="35" s="1"/>
  <c r="F18" i="35"/>
  <c r="F16" i="35"/>
  <c r="G16" i="35" s="1"/>
  <c r="F15" i="35"/>
  <c r="G15" i="35" s="1"/>
  <c r="F14" i="35"/>
  <c r="F12" i="35"/>
  <c r="G12" i="35" s="1"/>
  <c r="F11" i="35"/>
  <c r="B8" i="33"/>
  <c r="G6" i="33"/>
  <c r="G282" i="35" l="1"/>
  <c r="G251" i="35"/>
  <c r="G220" i="35"/>
  <c r="G189" i="35"/>
  <c r="G158" i="35"/>
  <c r="G127" i="35"/>
  <c r="G96" i="35"/>
  <c r="G34" i="35"/>
  <c r="G282" i="34"/>
  <c r="G251" i="34"/>
  <c r="G220" i="34"/>
  <c r="G127" i="34"/>
  <c r="G96" i="34"/>
  <c r="G65" i="34"/>
  <c r="G244" i="35"/>
  <c r="D185" i="35"/>
  <c r="D154" i="35"/>
  <c r="G289" i="35"/>
  <c r="G295" i="35"/>
  <c r="G297" i="35"/>
  <c r="G303" i="35"/>
  <c r="G259" i="35"/>
  <c r="G265" i="35"/>
  <c r="G275" i="35"/>
  <c r="D247" i="34"/>
  <c r="G228" i="35"/>
  <c r="G234" i="35"/>
  <c r="G236" i="35"/>
  <c r="G242" i="35"/>
  <c r="G196" i="35"/>
  <c r="G198" i="35"/>
  <c r="G202" i="35"/>
  <c r="G204" i="35"/>
  <c r="G214" i="35"/>
  <c r="G169" i="35"/>
  <c r="G175" i="35"/>
  <c r="G181" i="35"/>
  <c r="G139" i="35"/>
  <c r="G141" i="35"/>
  <c r="G145" i="35"/>
  <c r="G147" i="35"/>
  <c r="G153" i="35"/>
  <c r="D74" i="35"/>
  <c r="G83" i="35"/>
  <c r="G77" i="35"/>
  <c r="D92" i="35"/>
  <c r="D13" i="35"/>
  <c r="L13" i="35" s="1"/>
  <c r="L18" i="34"/>
  <c r="G27" i="35"/>
  <c r="D30" i="34"/>
  <c r="L30" i="34" s="1"/>
  <c r="G11" i="35"/>
  <c r="G28" i="35"/>
  <c r="G30" i="34"/>
  <c r="G20" i="35"/>
  <c r="G24" i="35"/>
  <c r="D61" i="35"/>
  <c r="G47" i="35"/>
  <c r="G84" i="35"/>
  <c r="G90" i="35"/>
  <c r="G121" i="35"/>
  <c r="G109" i="35"/>
  <c r="D123" i="35"/>
  <c r="G108" i="35"/>
  <c r="G110" i="35"/>
  <c r="G116" i="35"/>
  <c r="G76" i="35"/>
  <c r="G82" i="35"/>
  <c r="G88" i="35"/>
  <c r="G56" i="35"/>
  <c r="G45" i="35"/>
  <c r="G51" i="35"/>
  <c r="G46" i="35"/>
  <c r="G50" i="35"/>
  <c r="D30" i="35"/>
  <c r="L30" i="35" s="1"/>
  <c r="G57" i="35"/>
  <c r="G114" i="35"/>
  <c r="G120" i="35"/>
  <c r="G122" i="35"/>
  <c r="G230" i="35"/>
  <c r="G232" i="35"/>
  <c r="G238" i="35"/>
  <c r="G240" i="35"/>
  <c r="G246" i="35"/>
  <c r="G291" i="35"/>
  <c r="G301" i="35"/>
  <c r="G307" i="35"/>
  <c r="G151" i="35"/>
  <c r="G210" i="35"/>
  <c r="G263" i="35"/>
  <c r="G269" i="35"/>
  <c r="G271" i="35"/>
  <c r="G277" i="35"/>
  <c r="G48" i="35"/>
  <c r="G54" i="35"/>
  <c r="G60" i="35"/>
  <c r="G107" i="35"/>
  <c r="G113" i="35"/>
  <c r="G119" i="35"/>
  <c r="G170" i="35"/>
  <c r="G172" i="35"/>
  <c r="G176" i="35"/>
  <c r="G178" i="35"/>
  <c r="G182" i="35"/>
  <c r="G184" i="35"/>
  <c r="G227" i="35"/>
  <c r="G229" i="35"/>
  <c r="G233" i="35"/>
  <c r="G235" i="35"/>
  <c r="G239" i="35"/>
  <c r="G241" i="35"/>
  <c r="G245" i="35"/>
  <c r="G290" i="35"/>
  <c r="G292" i="35"/>
  <c r="G294" i="35"/>
  <c r="G296" i="35"/>
  <c r="G298" i="35"/>
  <c r="G300" i="35"/>
  <c r="G302" i="35"/>
  <c r="G304" i="35"/>
  <c r="G306" i="35"/>
  <c r="G308" i="35"/>
  <c r="G208" i="35"/>
  <c r="G79" i="35"/>
  <c r="G85" i="35"/>
  <c r="G89" i="35"/>
  <c r="G91" i="35"/>
  <c r="G138" i="35"/>
  <c r="G144" i="35"/>
  <c r="G150" i="35"/>
  <c r="G197" i="35"/>
  <c r="G199" i="35"/>
  <c r="G201" i="35"/>
  <c r="G203" i="35"/>
  <c r="G205" i="35"/>
  <c r="G207" i="35"/>
  <c r="G209" i="35"/>
  <c r="G211" i="35"/>
  <c r="G213" i="35"/>
  <c r="G215" i="35"/>
  <c r="G258" i="35"/>
  <c r="G260" i="35"/>
  <c r="G266" i="35"/>
  <c r="G272" i="35"/>
  <c r="G278" i="34"/>
  <c r="B221" i="35"/>
  <c r="B252" i="35"/>
  <c r="B283" i="35"/>
  <c r="B35" i="35"/>
  <c r="B66" i="35"/>
  <c r="B97" i="35"/>
  <c r="B128" i="35"/>
  <c r="B192" i="35"/>
  <c r="B223" i="35"/>
  <c r="B254" i="35"/>
  <c r="B285" i="35"/>
  <c r="F10" i="35"/>
  <c r="G10" i="35" s="1"/>
  <c r="G14" i="35"/>
  <c r="G18" i="35"/>
  <c r="G22" i="35"/>
  <c r="G26" i="35"/>
  <c r="B37" i="35"/>
  <c r="F43" i="35"/>
  <c r="G43" i="35" s="1"/>
  <c r="F49" i="35"/>
  <c r="G49" i="35" s="1"/>
  <c r="F55" i="35"/>
  <c r="G55" i="35" s="1"/>
  <c r="B68" i="35"/>
  <c r="F74" i="35"/>
  <c r="G74" i="35" s="1"/>
  <c r="F80" i="35"/>
  <c r="G80" i="35" s="1"/>
  <c r="F86" i="35"/>
  <c r="G86" i="35" s="1"/>
  <c r="B99" i="35"/>
  <c r="F105" i="35"/>
  <c r="G105" i="35" s="1"/>
  <c r="F111" i="35"/>
  <c r="G111" i="35" s="1"/>
  <c r="F117" i="35"/>
  <c r="G117" i="35" s="1"/>
  <c r="B130" i="35"/>
  <c r="F136" i="35"/>
  <c r="G136" i="35" s="1"/>
  <c r="F142" i="35"/>
  <c r="G142" i="35" s="1"/>
  <c r="F148" i="35"/>
  <c r="G148" i="35" s="1"/>
  <c r="F167" i="35"/>
  <c r="G167" i="35" s="1"/>
  <c r="F173" i="35"/>
  <c r="G173" i="35" s="1"/>
  <c r="F179" i="35"/>
  <c r="G179" i="35" s="1"/>
  <c r="B193" i="35"/>
  <c r="B224" i="35"/>
  <c r="B255" i="35"/>
  <c r="B286" i="35"/>
  <c r="B69" i="35"/>
  <c r="B100" i="35"/>
  <c r="B131" i="35"/>
  <c r="G13" i="35"/>
  <c r="G17" i="35"/>
  <c r="G21" i="35"/>
  <c r="G25" i="35"/>
  <c r="G29" i="35"/>
  <c r="F200" i="35"/>
  <c r="G200" i="35" s="1"/>
  <c r="F206" i="35"/>
  <c r="G206" i="35" s="1"/>
  <c r="F212" i="35"/>
  <c r="G212" i="35" s="1"/>
  <c r="F231" i="35"/>
  <c r="G231" i="35" s="1"/>
  <c r="F237" i="35"/>
  <c r="G237" i="35" s="1"/>
  <c r="F243" i="35"/>
  <c r="G243" i="35" s="1"/>
  <c r="F262" i="35"/>
  <c r="G262" i="35" s="1"/>
  <c r="F268" i="35"/>
  <c r="G268" i="35" s="1"/>
  <c r="F274" i="35"/>
  <c r="G274" i="35" s="1"/>
  <c r="F293" i="35"/>
  <c r="G293" i="35" s="1"/>
  <c r="F299" i="35"/>
  <c r="G299" i="35" s="1"/>
  <c r="F305" i="35"/>
  <c r="G305" i="35" s="1"/>
  <c r="G42" i="35"/>
  <c r="G73" i="35"/>
  <c r="G104" i="35"/>
  <c r="G135" i="35"/>
  <c r="G166" i="35"/>
  <c r="D216" i="35"/>
  <c r="D247" i="35"/>
  <c r="D278" i="35"/>
  <c r="D309" i="35"/>
  <c r="G92" i="35" l="1"/>
  <c r="G61" i="35"/>
  <c r="G309" i="35"/>
  <c r="G123" i="35"/>
  <c r="G154" i="35"/>
  <c r="G185" i="35"/>
  <c r="G216" i="35"/>
  <c r="G61" i="34"/>
  <c r="G278" i="35"/>
  <c r="G247" i="34"/>
  <c r="G123" i="34"/>
  <c r="G309" i="34"/>
  <c r="G216" i="34"/>
  <c r="G247" i="35"/>
  <c r="G154" i="34"/>
  <c r="G30" i="35"/>
  <c r="G185" i="34"/>
  <c r="G92" i="34"/>
  <c r="K309" i="32"/>
  <c r="J309" i="32"/>
  <c r="G309" i="32"/>
  <c r="K278" i="32"/>
  <c r="J278" i="32"/>
  <c r="G278" i="32"/>
  <c r="K247" i="32"/>
  <c r="J247" i="32"/>
  <c r="G247" i="32"/>
  <c r="K216" i="32"/>
  <c r="J216" i="32"/>
  <c r="G216" i="32"/>
  <c r="K185" i="32"/>
  <c r="J185" i="32"/>
  <c r="G185" i="32"/>
  <c r="K154" i="32"/>
  <c r="J154" i="32"/>
  <c r="G154" i="32"/>
  <c r="K123" i="32"/>
  <c r="J123" i="32"/>
  <c r="G123" i="32"/>
  <c r="K92" i="32"/>
  <c r="J92" i="32"/>
  <c r="G92" i="32"/>
  <c r="K61" i="32"/>
  <c r="J61" i="32"/>
  <c r="G61" i="32"/>
  <c r="J30" i="32"/>
  <c r="G30" i="32"/>
  <c r="K29" i="32"/>
  <c r="J29" i="32"/>
  <c r="I29" i="32"/>
  <c r="H29" i="32"/>
  <c r="G29" i="32"/>
  <c r="C29" i="32"/>
  <c r="B29" i="32"/>
  <c r="A29" i="32"/>
  <c r="K28" i="32"/>
  <c r="J28" i="32"/>
  <c r="I28" i="32"/>
  <c r="H28" i="32"/>
  <c r="G28" i="32"/>
  <c r="C28" i="32"/>
  <c r="B28" i="32"/>
  <c r="A28" i="32"/>
  <c r="K27" i="32"/>
  <c r="J27" i="32"/>
  <c r="I27" i="32"/>
  <c r="H27" i="32"/>
  <c r="G27" i="32"/>
  <c r="C27" i="32"/>
  <c r="B27" i="32"/>
  <c r="A27" i="32"/>
  <c r="K26" i="32"/>
  <c r="J26" i="32"/>
  <c r="I26" i="32"/>
  <c r="H26" i="32"/>
  <c r="G26" i="32"/>
  <c r="C26" i="32"/>
  <c r="B26" i="32"/>
  <c r="A26" i="32"/>
  <c r="K25" i="32"/>
  <c r="J25" i="32"/>
  <c r="I25" i="32"/>
  <c r="H25" i="32"/>
  <c r="G25" i="32"/>
  <c r="C25" i="32"/>
  <c r="B25" i="32"/>
  <c r="A25" i="32"/>
  <c r="K24" i="32"/>
  <c r="J24" i="32"/>
  <c r="I24" i="32"/>
  <c r="H24" i="32"/>
  <c r="G24" i="32"/>
  <c r="C24" i="32"/>
  <c r="B24" i="32"/>
  <c r="A24" i="32"/>
  <c r="K23" i="32"/>
  <c r="J23" i="32"/>
  <c r="I23" i="32"/>
  <c r="H23" i="32"/>
  <c r="G23" i="32"/>
  <c r="C23" i="32"/>
  <c r="B23" i="32"/>
  <c r="A23" i="32"/>
  <c r="K22" i="32"/>
  <c r="J22" i="32"/>
  <c r="I22" i="32"/>
  <c r="H22" i="32"/>
  <c r="G22" i="32"/>
  <c r="C22" i="32"/>
  <c r="B22" i="32"/>
  <c r="A22" i="32"/>
  <c r="K21" i="32"/>
  <c r="J21" i="32"/>
  <c r="I21" i="32"/>
  <c r="H21" i="32"/>
  <c r="G21" i="32"/>
  <c r="C21" i="32"/>
  <c r="B21" i="32"/>
  <c r="A21" i="32"/>
  <c r="K20" i="32"/>
  <c r="J20" i="32"/>
  <c r="I20" i="32"/>
  <c r="H20" i="32"/>
  <c r="G20" i="32"/>
  <c r="C20" i="32"/>
  <c r="B20" i="32"/>
  <c r="A20" i="32"/>
  <c r="K19" i="32"/>
  <c r="J19" i="32"/>
  <c r="I19" i="32"/>
  <c r="H19" i="32"/>
  <c r="G19" i="32"/>
  <c r="C19" i="32"/>
  <c r="B19" i="32"/>
  <c r="A19" i="32"/>
  <c r="K18" i="32"/>
  <c r="J18" i="32"/>
  <c r="I18" i="32"/>
  <c r="H18" i="32"/>
  <c r="G18" i="32"/>
  <c r="C18" i="32"/>
  <c r="B18" i="32"/>
  <c r="A18" i="32"/>
  <c r="K17" i="32"/>
  <c r="J17" i="32"/>
  <c r="I17" i="32"/>
  <c r="H17" i="32"/>
  <c r="G17" i="32"/>
  <c r="C17" i="32"/>
  <c r="B17" i="32"/>
  <c r="A17" i="32"/>
  <c r="K16" i="32"/>
  <c r="J16" i="32"/>
  <c r="I16" i="32"/>
  <c r="H16" i="32"/>
  <c r="G16" i="32"/>
  <c r="C16" i="32"/>
  <c r="B16" i="32"/>
  <c r="A16" i="32"/>
  <c r="K15" i="32"/>
  <c r="J15" i="32"/>
  <c r="I15" i="32"/>
  <c r="H15" i="32"/>
  <c r="G15" i="32"/>
  <c r="C15" i="32"/>
  <c r="B15" i="32"/>
  <c r="A15" i="32"/>
  <c r="K14" i="32"/>
  <c r="J14" i="32"/>
  <c r="I14" i="32"/>
  <c r="H14" i="32"/>
  <c r="G14" i="32"/>
  <c r="C14" i="32"/>
  <c r="B14" i="32"/>
  <c r="A14" i="32"/>
  <c r="K13" i="32"/>
  <c r="J13" i="32"/>
  <c r="I13" i="32"/>
  <c r="H13" i="32"/>
  <c r="G13" i="32"/>
  <c r="C13" i="32"/>
  <c r="B13" i="32"/>
  <c r="A13" i="32"/>
  <c r="K12" i="32"/>
  <c r="J12" i="32"/>
  <c r="I12" i="32"/>
  <c r="H12" i="32"/>
  <c r="G12" i="32"/>
  <c r="C12" i="32"/>
  <c r="B12" i="32"/>
  <c r="A12" i="32"/>
  <c r="K11" i="32"/>
  <c r="J11" i="32"/>
  <c r="I11" i="32"/>
  <c r="H11" i="32"/>
  <c r="G11" i="32"/>
  <c r="C11" i="32"/>
  <c r="B11" i="32"/>
  <c r="A11" i="32"/>
  <c r="K10" i="32"/>
  <c r="J10" i="32"/>
  <c r="I10" i="32"/>
  <c r="H10" i="32"/>
  <c r="G10" i="32"/>
  <c r="C10" i="32"/>
  <c r="B10" i="32"/>
  <c r="A10" i="32"/>
  <c r="J287" i="32"/>
  <c r="I287" i="32"/>
  <c r="I286" i="32"/>
  <c r="I285" i="32"/>
  <c r="I284" i="32"/>
  <c r="J256" i="32"/>
  <c r="I256" i="32"/>
  <c r="I255" i="32"/>
  <c r="I254" i="32"/>
  <c r="I253" i="32"/>
  <c r="J225" i="32"/>
  <c r="I225" i="32"/>
  <c r="I224" i="32"/>
  <c r="I223" i="32"/>
  <c r="I222" i="32"/>
  <c r="J194" i="32"/>
  <c r="I194" i="32"/>
  <c r="I193" i="32"/>
  <c r="I192" i="32"/>
  <c r="I191" i="32"/>
  <c r="J163" i="32"/>
  <c r="I163" i="32"/>
  <c r="I162" i="32"/>
  <c r="I161" i="32"/>
  <c r="I160" i="32"/>
  <c r="J132" i="32"/>
  <c r="I132" i="32"/>
  <c r="I131" i="32"/>
  <c r="I130" i="32"/>
  <c r="I129" i="32"/>
  <c r="J101" i="32"/>
  <c r="I101" i="32"/>
  <c r="I100" i="32"/>
  <c r="I99" i="32"/>
  <c r="I98" i="32"/>
  <c r="J70" i="32"/>
  <c r="I70" i="32"/>
  <c r="I69" i="32"/>
  <c r="I68" i="32"/>
  <c r="I67" i="32"/>
  <c r="J39" i="32"/>
  <c r="I39" i="32"/>
  <c r="I38" i="32"/>
  <c r="I37" i="32"/>
  <c r="I36" i="32"/>
  <c r="F287" i="32"/>
  <c r="E287" i="32"/>
  <c r="D287" i="32"/>
  <c r="F256" i="32"/>
  <c r="E256" i="32"/>
  <c r="D256" i="32"/>
  <c r="F225" i="32"/>
  <c r="E225" i="32"/>
  <c r="D225" i="32"/>
  <c r="F194" i="32"/>
  <c r="E194" i="32"/>
  <c r="D194" i="32"/>
  <c r="F163" i="32"/>
  <c r="E163" i="32"/>
  <c r="D163" i="32"/>
  <c r="F132" i="32"/>
  <c r="E132" i="32"/>
  <c r="D132" i="32"/>
  <c r="F101" i="32"/>
  <c r="E101" i="32"/>
  <c r="D101" i="32"/>
  <c r="F70" i="32"/>
  <c r="E70" i="32"/>
  <c r="D70" i="32"/>
  <c r="F39" i="32"/>
  <c r="E39" i="32"/>
  <c r="D39" i="32"/>
  <c r="B286" i="32"/>
  <c r="B285" i="32"/>
  <c r="B283" i="32"/>
  <c r="B255" i="32"/>
  <c r="B254" i="32"/>
  <c r="B252" i="32"/>
  <c r="B224" i="32"/>
  <c r="B223" i="32"/>
  <c r="B221" i="32"/>
  <c r="B193" i="32"/>
  <c r="B192" i="32"/>
  <c r="B190" i="32"/>
  <c r="B162" i="32"/>
  <c r="B161" i="32"/>
  <c r="B159" i="32"/>
  <c r="B131" i="32"/>
  <c r="B130" i="32"/>
  <c r="B128" i="32"/>
  <c r="B100" i="32"/>
  <c r="B99" i="32"/>
  <c r="B97" i="32"/>
  <c r="B69" i="32"/>
  <c r="B68" i="32"/>
  <c r="B66" i="32"/>
  <c r="B38" i="32"/>
  <c r="B37" i="32"/>
  <c r="B35" i="32"/>
  <c r="B286" i="24"/>
  <c r="B255" i="24"/>
  <c r="B224" i="24"/>
  <c r="B193" i="24"/>
  <c r="B162" i="24"/>
  <c r="B131" i="24"/>
  <c r="B100" i="24"/>
  <c r="B69" i="24"/>
  <c r="B38" i="24"/>
  <c r="J8" i="32"/>
  <c r="I8" i="32"/>
  <c r="I7" i="32"/>
  <c r="I6" i="32"/>
  <c r="I5" i="32"/>
  <c r="F8" i="32"/>
  <c r="E8" i="32"/>
  <c r="D8" i="32"/>
  <c r="B7" i="32"/>
  <c r="B6" i="32"/>
  <c r="B4" i="32"/>
  <c r="A308" i="24"/>
  <c r="A307" i="24"/>
  <c r="A306" i="24"/>
  <c r="A305" i="24"/>
  <c r="A304" i="24"/>
  <c r="A303" i="24"/>
  <c r="A303" i="32" s="1"/>
  <c r="A302" i="24"/>
  <c r="A301" i="24"/>
  <c r="A300" i="24"/>
  <c r="A300" i="32" s="1"/>
  <c r="A299" i="24"/>
  <c r="A299" i="32" s="1"/>
  <c r="A298" i="24"/>
  <c r="A298" i="32" s="1"/>
  <c r="A297" i="24"/>
  <c r="A296" i="24"/>
  <c r="A295" i="24"/>
  <c r="A294" i="24"/>
  <c r="A293" i="24"/>
  <c r="A292" i="24"/>
  <c r="A291" i="24"/>
  <c r="A291" i="32" s="1"/>
  <c r="A290" i="24"/>
  <c r="A289" i="24"/>
  <c r="A277" i="24"/>
  <c r="A276" i="24"/>
  <c r="A275" i="24"/>
  <c r="A274" i="24"/>
  <c r="A273" i="24"/>
  <c r="A272" i="24"/>
  <c r="A271" i="24"/>
  <c r="A270" i="24"/>
  <c r="A269" i="24"/>
  <c r="A268" i="24"/>
  <c r="A268" i="32" s="1"/>
  <c r="A267" i="24"/>
  <c r="A267" i="32" s="1"/>
  <c r="A266" i="24"/>
  <c r="A265" i="24"/>
  <c r="A264" i="24"/>
  <c r="A263" i="24"/>
  <c r="A262" i="24"/>
  <c r="A261" i="24"/>
  <c r="A260" i="24"/>
  <c r="A259" i="24"/>
  <c r="A258" i="24"/>
  <c r="A246" i="24"/>
  <c r="A245" i="24"/>
  <c r="A244" i="24"/>
  <c r="A243" i="24"/>
  <c r="A242" i="24"/>
  <c r="A241" i="24"/>
  <c r="A240" i="24"/>
  <c r="A239" i="24"/>
  <c r="A239" i="32" s="1"/>
  <c r="A238" i="24"/>
  <c r="A237" i="24"/>
  <c r="A236" i="24"/>
  <c r="A236" i="32" s="1"/>
  <c r="A235" i="24"/>
  <c r="A234" i="24"/>
  <c r="A233" i="24"/>
  <c r="A232" i="24"/>
  <c r="A231" i="24"/>
  <c r="A230" i="24"/>
  <c r="A229" i="24"/>
  <c r="A228" i="24"/>
  <c r="A227" i="24"/>
  <c r="A227" i="32" s="1"/>
  <c r="A215" i="24"/>
  <c r="A214" i="24"/>
  <c r="A213" i="24"/>
  <c r="A212" i="24"/>
  <c r="A211" i="24"/>
  <c r="A210" i="24"/>
  <c r="A209" i="24"/>
  <c r="A208" i="24"/>
  <c r="A207" i="24"/>
  <c r="A206" i="24"/>
  <c r="A206" i="32" s="1"/>
  <c r="A205" i="24"/>
  <c r="A204" i="24"/>
  <c r="A203" i="24"/>
  <c r="A202" i="24"/>
  <c r="A201" i="24"/>
  <c r="A200" i="24"/>
  <c r="A199" i="24"/>
  <c r="A198" i="24"/>
  <c r="A197" i="24"/>
  <c r="A196" i="24"/>
  <c r="A184" i="24"/>
  <c r="A183" i="24"/>
  <c r="A182" i="24"/>
  <c r="A181" i="24"/>
  <c r="A180" i="24"/>
  <c r="A179" i="24"/>
  <c r="A178" i="24"/>
  <c r="A177" i="24"/>
  <c r="A176" i="24"/>
  <c r="A175" i="24"/>
  <c r="A175" i="32" s="1"/>
  <c r="A174" i="24"/>
  <c r="A174" i="32" s="1"/>
  <c r="A173" i="24"/>
  <c r="A172" i="24"/>
  <c r="A171" i="24"/>
  <c r="A170" i="24"/>
  <c r="A169" i="24"/>
  <c r="A168" i="24"/>
  <c r="A167" i="24"/>
  <c r="A166" i="24"/>
  <c r="A165" i="24"/>
  <c r="A153" i="24"/>
  <c r="A152" i="24"/>
  <c r="A151" i="24"/>
  <c r="A150" i="24"/>
  <c r="A149" i="24"/>
  <c r="A148" i="24"/>
  <c r="A147" i="24"/>
  <c r="A146" i="24"/>
  <c r="A145" i="24"/>
  <c r="A144" i="24"/>
  <c r="A144" i="32" s="1"/>
  <c r="A143" i="24"/>
  <c r="A143" i="32" s="1"/>
  <c r="A142" i="24"/>
  <c r="A141" i="24"/>
  <c r="A140" i="24"/>
  <c r="A139" i="24"/>
  <c r="A138" i="24"/>
  <c r="A137" i="24"/>
  <c r="A136" i="24"/>
  <c r="A135" i="24"/>
  <c r="A134" i="24"/>
  <c r="A122" i="24"/>
  <c r="A121" i="24"/>
  <c r="A120" i="24"/>
  <c r="A119" i="24"/>
  <c r="A118" i="24"/>
  <c r="A117" i="24"/>
  <c r="A116" i="24"/>
  <c r="A115" i="24"/>
  <c r="A114" i="24"/>
  <c r="A113" i="24"/>
  <c r="A113" i="32" s="1"/>
  <c r="A112" i="24"/>
  <c r="A112" i="32" s="1"/>
  <c r="A111" i="24"/>
  <c r="A110" i="24"/>
  <c r="A109" i="24"/>
  <c r="A108" i="24"/>
  <c r="A107" i="24"/>
  <c r="A106" i="24"/>
  <c r="A105" i="24"/>
  <c r="A104" i="24"/>
  <c r="A103" i="24"/>
  <c r="A91" i="24"/>
  <c r="A90" i="24"/>
  <c r="A89" i="24"/>
  <c r="A88" i="24"/>
  <c r="A87" i="24"/>
  <c r="A86" i="24"/>
  <c r="A85" i="24"/>
  <c r="A84" i="24"/>
  <c r="A83" i="24"/>
  <c r="A82" i="24"/>
  <c r="A81" i="24"/>
  <c r="A81" i="32" s="1"/>
  <c r="A80" i="24"/>
  <c r="A79" i="24"/>
  <c r="A78" i="24"/>
  <c r="A77" i="24"/>
  <c r="A76" i="24"/>
  <c r="A75" i="24"/>
  <c r="A74" i="24"/>
  <c r="A73" i="24"/>
  <c r="A72" i="24"/>
  <c r="A60" i="24"/>
  <c r="A59" i="24"/>
  <c r="A58" i="24"/>
  <c r="A57" i="24"/>
  <c r="A56" i="24"/>
  <c r="A55" i="24"/>
  <c r="A54" i="24"/>
  <c r="A53" i="24"/>
  <c r="A53" i="32" s="1"/>
  <c r="A52" i="24"/>
  <c r="A52" i="32" s="1"/>
  <c r="A51" i="24"/>
  <c r="A50" i="24"/>
  <c r="A50" i="32" s="1"/>
  <c r="A49" i="24"/>
  <c r="A48" i="24"/>
  <c r="A47" i="24"/>
  <c r="A46" i="24"/>
  <c r="A45" i="24"/>
  <c r="A44" i="24"/>
  <c r="A43" i="24"/>
  <c r="A42" i="24"/>
  <c r="A41" i="24"/>
  <c r="B285" i="24"/>
  <c r="B283" i="24"/>
  <c r="B254" i="24"/>
  <c r="B252" i="24"/>
  <c r="B223" i="24"/>
  <c r="B221" i="24"/>
  <c r="B192" i="24"/>
  <c r="B190" i="24"/>
  <c r="B161" i="24"/>
  <c r="B159" i="24"/>
  <c r="B130" i="24"/>
  <c r="B128" i="24"/>
  <c r="B99" i="24"/>
  <c r="B97" i="24"/>
  <c r="B68" i="24"/>
  <c r="B66" i="24"/>
  <c r="B37" i="24"/>
  <c r="B35" i="24"/>
  <c r="J287" i="24"/>
  <c r="I287" i="24"/>
  <c r="I286" i="24"/>
  <c r="I285" i="24"/>
  <c r="I284" i="24"/>
  <c r="J256" i="24"/>
  <c r="I256" i="24"/>
  <c r="I255" i="24"/>
  <c r="I254" i="24"/>
  <c r="I253" i="24"/>
  <c r="J225" i="24"/>
  <c r="I225" i="24"/>
  <c r="I224" i="24"/>
  <c r="I223" i="24"/>
  <c r="I222" i="24"/>
  <c r="J194" i="24"/>
  <c r="I194" i="24"/>
  <c r="I193" i="24"/>
  <c r="I192" i="24"/>
  <c r="I191" i="24"/>
  <c r="J163" i="24"/>
  <c r="I163" i="24"/>
  <c r="I162" i="24"/>
  <c r="I161" i="24"/>
  <c r="I160" i="24"/>
  <c r="J132" i="24"/>
  <c r="I132" i="24"/>
  <c r="I131" i="24"/>
  <c r="I130" i="24"/>
  <c r="I129" i="24"/>
  <c r="J101" i="24"/>
  <c r="I101" i="24"/>
  <c r="I100" i="24"/>
  <c r="I99" i="24"/>
  <c r="I98" i="24"/>
  <c r="J70" i="24"/>
  <c r="I70" i="24"/>
  <c r="I69" i="24"/>
  <c r="I68" i="24"/>
  <c r="I67" i="24"/>
  <c r="J39" i="24"/>
  <c r="I39" i="24"/>
  <c r="I38" i="24"/>
  <c r="I37" i="24"/>
  <c r="I36" i="24"/>
  <c r="J8" i="24"/>
  <c r="J287" i="30"/>
  <c r="J256" i="30"/>
  <c r="J225" i="30"/>
  <c r="J194" i="30"/>
  <c r="J163" i="30"/>
  <c r="J132" i="30"/>
  <c r="J101" i="30"/>
  <c r="J70" i="30"/>
  <c r="J39" i="30"/>
  <c r="I8" i="24"/>
  <c r="I7" i="24"/>
  <c r="I6" i="24"/>
  <c r="I5" i="24"/>
  <c r="J309" i="24"/>
  <c r="G309" i="24"/>
  <c r="K308" i="24"/>
  <c r="J308" i="24"/>
  <c r="I308" i="24"/>
  <c r="H308" i="24"/>
  <c r="G308" i="24"/>
  <c r="C308" i="24"/>
  <c r="B308" i="24"/>
  <c r="K307" i="24"/>
  <c r="K307" i="32" s="1"/>
  <c r="J307" i="24"/>
  <c r="I307" i="24"/>
  <c r="H307" i="24"/>
  <c r="G307" i="24"/>
  <c r="C307" i="24"/>
  <c r="B307" i="24"/>
  <c r="K306" i="24"/>
  <c r="J306" i="24"/>
  <c r="I306" i="24"/>
  <c r="H306" i="24"/>
  <c r="G306" i="24"/>
  <c r="G306" i="32" s="1"/>
  <c r="C306" i="24"/>
  <c r="B306" i="24"/>
  <c r="K305" i="24"/>
  <c r="J305" i="24"/>
  <c r="I305" i="24"/>
  <c r="H305" i="24"/>
  <c r="G305" i="24"/>
  <c r="C305" i="24"/>
  <c r="B305" i="24"/>
  <c r="K304" i="24"/>
  <c r="K304" i="32" s="1"/>
  <c r="J304" i="24"/>
  <c r="I304" i="24"/>
  <c r="H304" i="24"/>
  <c r="G304" i="24"/>
  <c r="C304" i="24"/>
  <c r="B304" i="24"/>
  <c r="K303" i="24"/>
  <c r="J303" i="24"/>
  <c r="I303" i="24"/>
  <c r="H303" i="24"/>
  <c r="G303" i="24"/>
  <c r="G303" i="32" s="1"/>
  <c r="C303" i="24"/>
  <c r="B303" i="24"/>
  <c r="K302" i="24"/>
  <c r="J302" i="24"/>
  <c r="I302" i="24"/>
  <c r="H302" i="24"/>
  <c r="G302" i="24"/>
  <c r="C302" i="24"/>
  <c r="B302" i="24"/>
  <c r="K301" i="24"/>
  <c r="K301" i="32" s="1"/>
  <c r="J301" i="24"/>
  <c r="I301" i="24"/>
  <c r="H301" i="24"/>
  <c r="G301" i="24"/>
  <c r="C301" i="24"/>
  <c r="B301" i="24"/>
  <c r="K300" i="24"/>
  <c r="J300" i="24"/>
  <c r="I300" i="24"/>
  <c r="H300" i="24"/>
  <c r="G300" i="24"/>
  <c r="G300" i="32" s="1"/>
  <c r="C300" i="24"/>
  <c r="B300" i="24"/>
  <c r="K299" i="24"/>
  <c r="J299" i="24"/>
  <c r="I299" i="24"/>
  <c r="H299" i="24"/>
  <c r="G299" i="24"/>
  <c r="C299" i="24"/>
  <c r="B299" i="24"/>
  <c r="K298" i="24"/>
  <c r="K298" i="32" s="1"/>
  <c r="J298" i="24"/>
  <c r="I298" i="24"/>
  <c r="H298" i="24"/>
  <c r="G298" i="24"/>
  <c r="C298" i="24"/>
  <c r="B298" i="24"/>
  <c r="K297" i="24"/>
  <c r="J297" i="24"/>
  <c r="I297" i="24"/>
  <c r="H297" i="24"/>
  <c r="G297" i="24"/>
  <c r="G297" i="32" s="1"/>
  <c r="C297" i="24"/>
  <c r="B297" i="24"/>
  <c r="K296" i="24"/>
  <c r="J296" i="24"/>
  <c r="I296" i="24"/>
  <c r="H296" i="24"/>
  <c r="G296" i="24"/>
  <c r="C296" i="24"/>
  <c r="B296" i="24"/>
  <c r="K295" i="24"/>
  <c r="K295" i="32" s="1"/>
  <c r="J295" i="24"/>
  <c r="I295" i="24"/>
  <c r="H295" i="24"/>
  <c r="G295" i="24"/>
  <c r="C295" i="24"/>
  <c r="B295" i="24"/>
  <c r="K294" i="24"/>
  <c r="J294" i="24"/>
  <c r="I294" i="24"/>
  <c r="H294" i="24"/>
  <c r="G294" i="24"/>
  <c r="G294" i="32" s="1"/>
  <c r="C294" i="24"/>
  <c r="B294" i="24"/>
  <c r="K293" i="24"/>
  <c r="J293" i="24"/>
  <c r="I293" i="24"/>
  <c r="H293" i="24"/>
  <c r="G293" i="24"/>
  <c r="C293" i="24"/>
  <c r="B293" i="24"/>
  <c r="K292" i="24"/>
  <c r="K292" i="32" s="1"/>
  <c r="J292" i="24"/>
  <c r="I292" i="24"/>
  <c r="H292" i="24"/>
  <c r="G292" i="24"/>
  <c r="C292" i="24"/>
  <c r="B292" i="24"/>
  <c r="K291" i="24"/>
  <c r="J291" i="24"/>
  <c r="I291" i="24"/>
  <c r="H291" i="24"/>
  <c r="G291" i="24"/>
  <c r="G291" i="32" s="1"/>
  <c r="C291" i="24"/>
  <c r="B291" i="24"/>
  <c r="K290" i="24"/>
  <c r="J290" i="24"/>
  <c r="I290" i="24"/>
  <c r="H290" i="24"/>
  <c r="G290" i="24"/>
  <c r="C290" i="24"/>
  <c r="B290" i="24"/>
  <c r="K289" i="24"/>
  <c r="K289" i="32" s="1"/>
  <c r="J289" i="24"/>
  <c r="I289" i="24"/>
  <c r="H289" i="24"/>
  <c r="G289" i="24"/>
  <c r="C289" i="24"/>
  <c r="B289" i="24"/>
  <c r="J278" i="24"/>
  <c r="G278" i="24"/>
  <c r="K277" i="24"/>
  <c r="J277" i="24"/>
  <c r="I277" i="24"/>
  <c r="H277" i="24"/>
  <c r="G277" i="24"/>
  <c r="C277" i="24"/>
  <c r="B277" i="24"/>
  <c r="K276" i="24"/>
  <c r="K276" i="32" s="1"/>
  <c r="J276" i="24"/>
  <c r="I276" i="24"/>
  <c r="H276" i="24"/>
  <c r="G276" i="24"/>
  <c r="C276" i="24"/>
  <c r="B276" i="24"/>
  <c r="K275" i="24"/>
  <c r="J275" i="24"/>
  <c r="I275" i="24"/>
  <c r="H275" i="24"/>
  <c r="G275" i="24"/>
  <c r="G275" i="32" s="1"/>
  <c r="C275" i="24"/>
  <c r="B275" i="24"/>
  <c r="K274" i="24"/>
  <c r="J274" i="24"/>
  <c r="I274" i="24"/>
  <c r="H274" i="24"/>
  <c r="G274" i="24"/>
  <c r="C274" i="24"/>
  <c r="B274" i="24"/>
  <c r="K273" i="24"/>
  <c r="K273" i="32" s="1"/>
  <c r="J273" i="24"/>
  <c r="I273" i="24"/>
  <c r="H273" i="24"/>
  <c r="G273" i="24"/>
  <c r="C273" i="24"/>
  <c r="B273" i="24"/>
  <c r="K272" i="24"/>
  <c r="J272" i="24"/>
  <c r="I272" i="24"/>
  <c r="H272" i="24"/>
  <c r="G272" i="24"/>
  <c r="G272" i="32" s="1"/>
  <c r="C272" i="24"/>
  <c r="B272" i="24"/>
  <c r="K271" i="24"/>
  <c r="J271" i="24"/>
  <c r="I271" i="24"/>
  <c r="H271" i="24"/>
  <c r="G271" i="24"/>
  <c r="C271" i="24"/>
  <c r="B271" i="24"/>
  <c r="K270" i="24"/>
  <c r="K270" i="32" s="1"/>
  <c r="J270" i="24"/>
  <c r="I270" i="24"/>
  <c r="H270" i="24"/>
  <c r="G270" i="24"/>
  <c r="C270" i="24"/>
  <c r="B270" i="24"/>
  <c r="K269" i="24"/>
  <c r="J269" i="24"/>
  <c r="I269" i="24"/>
  <c r="H269" i="24"/>
  <c r="G269" i="24"/>
  <c r="G269" i="32" s="1"/>
  <c r="C269" i="24"/>
  <c r="B269" i="24"/>
  <c r="K268" i="24"/>
  <c r="J268" i="24"/>
  <c r="I268" i="24"/>
  <c r="H268" i="24"/>
  <c r="G268" i="24"/>
  <c r="C268" i="24"/>
  <c r="B268" i="24"/>
  <c r="K267" i="24"/>
  <c r="K267" i="32" s="1"/>
  <c r="J267" i="24"/>
  <c r="I267" i="24"/>
  <c r="H267" i="24"/>
  <c r="G267" i="24"/>
  <c r="C267" i="24"/>
  <c r="B267" i="24"/>
  <c r="K266" i="24"/>
  <c r="J266" i="24"/>
  <c r="I266" i="24"/>
  <c r="H266" i="24"/>
  <c r="G266" i="24"/>
  <c r="G266" i="32" s="1"/>
  <c r="C266" i="24"/>
  <c r="B266" i="24"/>
  <c r="K265" i="24"/>
  <c r="J265" i="24"/>
  <c r="I265" i="24"/>
  <c r="H265" i="24"/>
  <c r="G265" i="24"/>
  <c r="C265" i="24"/>
  <c r="B265" i="24"/>
  <c r="K264" i="24"/>
  <c r="K264" i="32" s="1"/>
  <c r="J264" i="24"/>
  <c r="I264" i="24"/>
  <c r="H264" i="24"/>
  <c r="G264" i="24"/>
  <c r="C264" i="24"/>
  <c r="B264" i="24"/>
  <c r="K263" i="24"/>
  <c r="J263" i="24"/>
  <c r="I263" i="24"/>
  <c r="H263" i="24"/>
  <c r="G263" i="24"/>
  <c r="G263" i="32" s="1"/>
  <c r="C263" i="24"/>
  <c r="B263" i="24"/>
  <c r="K262" i="24"/>
  <c r="J262" i="24"/>
  <c r="I262" i="24"/>
  <c r="H262" i="24"/>
  <c r="G262" i="24"/>
  <c r="C262" i="24"/>
  <c r="B262" i="24"/>
  <c r="K261" i="24"/>
  <c r="K261" i="32" s="1"/>
  <c r="J261" i="24"/>
  <c r="I261" i="24"/>
  <c r="H261" i="24"/>
  <c r="G261" i="24"/>
  <c r="C261" i="24"/>
  <c r="B261" i="24"/>
  <c r="K260" i="24"/>
  <c r="J260" i="24"/>
  <c r="I260" i="24"/>
  <c r="H260" i="24"/>
  <c r="G260" i="24"/>
  <c r="G260" i="32" s="1"/>
  <c r="C260" i="24"/>
  <c r="B260" i="24"/>
  <c r="K259" i="24"/>
  <c r="J259" i="24"/>
  <c r="I259" i="24"/>
  <c r="H259" i="24"/>
  <c r="G259" i="24"/>
  <c r="C259" i="24"/>
  <c r="B259" i="24"/>
  <c r="K258" i="24"/>
  <c r="K258" i="32" s="1"/>
  <c r="J258" i="24"/>
  <c r="I258" i="24"/>
  <c r="H258" i="24"/>
  <c r="G258" i="24"/>
  <c r="C258" i="24"/>
  <c r="B258" i="24"/>
  <c r="J247" i="24"/>
  <c r="G247" i="24"/>
  <c r="K246" i="24"/>
  <c r="J246" i="24"/>
  <c r="I246" i="24"/>
  <c r="H246" i="24"/>
  <c r="G246" i="24"/>
  <c r="C246" i="24"/>
  <c r="B246" i="24"/>
  <c r="K245" i="24"/>
  <c r="K245" i="32" s="1"/>
  <c r="J245" i="24"/>
  <c r="I245" i="24"/>
  <c r="H245" i="24"/>
  <c r="G245" i="24"/>
  <c r="C245" i="24"/>
  <c r="B245" i="24"/>
  <c r="K244" i="24"/>
  <c r="J244" i="24"/>
  <c r="I244" i="24"/>
  <c r="H244" i="24"/>
  <c r="G244" i="24"/>
  <c r="G244" i="32" s="1"/>
  <c r="C244" i="24"/>
  <c r="B244" i="24"/>
  <c r="K243" i="24"/>
  <c r="J243" i="24"/>
  <c r="I243" i="24"/>
  <c r="H243" i="24"/>
  <c r="G243" i="24"/>
  <c r="C243" i="24"/>
  <c r="B243" i="24"/>
  <c r="K242" i="24"/>
  <c r="K242" i="32" s="1"/>
  <c r="J242" i="24"/>
  <c r="I242" i="24"/>
  <c r="H242" i="24"/>
  <c r="G242" i="24"/>
  <c r="C242" i="24"/>
  <c r="B242" i="24"/>
  <c r="K241" i="24"/>
  <c r="J241" i="24"/>
  <c r="I241" i="24"/>
  <c r="H241" i="24"/>
  <c r="G241" i="24"/>
  <c r="C241" i="24"/>
  <c r="B241" i="24"/>
  <c r="K240" i="24"/>
  <c r="J240" i="24"/>
  <c r="I240" i="24"/>
  <c r="H240" i="24"/>
  <c r="G240" i="24"/>
  <c r="C240" i="24"/>
  <c r="B240" i="24"/>
  <c r="K239" i="24"/>
  <c r="K239" i="32" s="1"/>
  <c r="J239" i="24"/>
  <c r="I239" i="24"/>
  <c r="H239" i="24"/>
  <c r="G239" i="24"/>
  <c r="C239" i="24"/>
  <c r="B239" i="24"/>
  <c r="K238" i="24"/>
  <c r="J238" i="24"/>
  <c r="I238" i="24"/>
  <c r="H238" i="24"/>
  <c r="G238" i="24"/>
  <c r="G238" i="32" s="1"/>
  <c r="C238" i="24"/>
  <c r="B238" i="24"/>
  <c r="K237" i="24"/>
  <c r="J237" i="24"/>
  <c r="I237" i="24"/>
  <c r="H237" i="24"/>
  <c r="G237" i="24"/>
  <c r="C237" i="24"/>
  <c r="B237" i="24"/>
  <c r="K236" i="24"/>
  <c r="K236" i="32" s="1"/>
  <c r="J236" i="24"/>
  <c r="I236" i="24"/>
  <c r="H236" i="24"/>
  <c r="G236" i="24"/>
  <c r="C236" i="24"/>
  <c r="B236" i="24"/>
  <c r="K235" i="24"/>
  <c r="J235" i="24"/>
  <c r="I235" i="24"/>
  <c r="H235" i="24"/>
  <c r="G235" i="24"/>
  <c r="G235" i="32" s="1"/>
  <c r="C235" i="24"/>
  <c r="B235" i="24"/>
  <c r="K234" i="24"/>
  <c r="J234" i="24"/>
  <c r="I234" i="24"/>
  <c r="H234" i="24"/>
  <c r="G234" i="24"/>
  <c r="C234" i="24"/>
  <c r="B234" i="24"/>
  <c r="K233" i="24"/>
  <c r="K233" i="32" s="1"/>
  <c r="J233" i="24"/>
  <c r="I233" i="24"/>
  <c r="H233" i="24"/>
  <c r="G233" i="24"/>
  <c r="C233" i="24"/>
  <c r="B233" i="24"/>
  <c r="K232" i="24"/>
  <c r="J232" i="24"/>
  <c r="I232" i="24"/>
  <c r="H232" i="24"/>
  <c r="G232" i="24"/>
  <c r="G232" i="32" s="1"/>
  <c r="C232" i="24"/>
  <c r="B232" i="24"/>
  <c r="K231" i="24"/>
  <c r="J231" i="24"/>
  <c r="I231" i="24"/>
  <c r="H231" i="24"/>
  <c r="G231" i="24"/>
  <c r="C231" i="24"/>
  <c r="B231" i="24"/>
  <c r="K230" i="24"/>
  <c r="K230" i="32" s="1"/>
  <c r="J230" i="24"/>
  <c r="I230" i="24"/>
  <c r="H230" i="24"/>
  <c r="G230" i="24"/>
  <c r="C230" i="24"/>
  <c r="B230" i="24"/>
  <c r="K229" i="24"/>
  <c r="J229" i="24"/>
  <c r="I229" i="24"/>
  <c r="H229" i="24"/>
  <c r="G229" i="24"/>
  <c r="G229" i="32" s="1"/>
  <c r="C229" i="24"/>
  <c r="B229" i="24"/>
  <c r="K228" i="24"/>
  <c r="J228" i="24"/>
  <c r="I228" i="24"/>
  <c r="H228" i="24"/>
  <c r="G228" i="24"/>
  <c r="C228" i="24"/>
  <c r="B228" i="24"/>
  <c r="K227" i="24"/>
  <c r="K227" i="32" s="1"/>
  <c r="J227" i="24"/>
  <c r="I227" i="24"/>
  <c r="H227" i="24"/>
  <c r="G227" i="24"/>
  <c r="C227" i="24"/>
  <c r="B227" i="24"/>
  <c r="J216" i="24"/>
  <c r="G216" i="24"/>
  <c r="K215" i="24"/>
  <c r="J215" i="24"/>
  <c r="I215" i="24"/>
  <c r="H215" i="24"/>
  <c r="G215" i="24"/>
  <c r="C215" i="24"/>
  <c r="B215" i="24"/>
  <c r="A215" i="32"/>
  <c r="K214" i="24"/>
  <c r="K214" i="32" s="1"/>
  <c r="J214" i="24"/>
  <c r="I214" i="24"/>
  <c r="H214" i="24"/>
  <c r="G214" i="24"/>
  <c r="C214" i="24"/>
  <c r="B214" i="24"/>
  <c r="K213" i="24"/>
  <c r="J213" i="24"/>
  <c r="I213" i="24"/>
  <c r="H213" i="24"/>
  <c r="H213" i="32" s="1"/>
  <c r="G213" i="24"/>
  <c r="G213" i="32" s="1"/>
  <c r="C213" i="24"/>
  <c r="B213" i="24"/>
  <c r="K212" i="24"/>
  <c r="J212" i="24"/>
  <c r="I212" i="24"/>
  <c r="H212" i="24"/>
  <c r="G212" i="24"/>
  <c r="C212" i="24"/>
  <c r="B212" i="24"/>
  <c r="A212" i="32"/>
  <c r="K211" i="24"/>
  <c r="K211" i="32" s="1"/>
  <c r="J211" i="24"/>
  <c r="I211" i="24"/>
  <c r="H211" i="24"/>
  <c r="G211" i="24"/>
  <c r="C211" i="24"/>
  <c r="B211" i="24"/>
  <c r="K210" i="24"/>
  <c r="J210" i="24"/>
  <c r="I210" i="24"/>
  <c r="H210" i="24"/>
  <c r="G210" i="24"/>
  <c r="G210" i="32" s="1"/>
  <c r="C210" i="24"/>
  <c r="B210" i="24"/>
  <c r="K209" i="24"/>
  <c r="J209" i="24"/>
  <c r="I209" i="24"/>
  <c r="H209" i="24"/>
  <c r="G209" i="24"/>
  <c r="C209" i="24"/>
  <c r="B209" i="24"/>
  <c r="A209" i="32"/>
  <c r="K208" i="24"/>
  <c r="K208" i="32" s="1"/>
  <c r="J208" i="24"/>
  <c r="I208" i="24"/>
  <c r="H208" i="24"/>
  <c r="G208" i="24"/>
  <c r="C208" i="24"/>
  <c r="B208" i="24"/>
  <c r="K207" i="24"/>
  <c r="J207" i="24"/>
  <c r="I207" i="24"/>
  <c r="H207" i="24"/>
  <c r="H207" i="32" s="1"/>
  <c r="G207" i="24"/>
  <c r="G207" i="32" s="1"/>
  <c r="C207" i="24"/>
  <c r="B207" i="24"/>
  <c r="K206" i="24"/>
  <c r="J206" i="24"/>
  <c r="I206" i="24"/>
  <c r="H206" i="24"/>
  <c r="G206" i="24"/>
  <c r="C206" i="24"/>
  <c r="B206" i="24"/>
  <c r="K205" i="24"/>
  <c r="K205" i="32" s="1"/>
  <c r="J205" i="24"/>
  <c r="I205" i="24"/>
  <c r="H205" i="24"/>
  <c r="G205" i="24"/>
  <c r="C205" i="24"/>
  <c r="B205" i="24"/>
  <c r="K204" i="24"/>
  <c r="J204" i="24"/>
  <c r="I204" i="24"/>
  <c r="H204" i="24"/>
  <c r="H204" i="32" s="1"/>
  <c r="G204" i="24"/>
  <c r="G204" i="32" s="1"/>
  <c r="C204" i="24"/>
  <c r="B204" i="24"/>
  <c r="K203" i="24"/>
  <c r="J203" i="24"/>
  <c r="I203" i="24"/>
  <c r="H203" i="24"/>
  <c r="G203" i="24"/>
  <c r="C203" i="24"/>
  <c r="B203" i="24"/>
  <c r="A203" i="32"/>
  <c r="K202" i="24"/>
  <c r="K202" i="32" s="1"/>
  <c r="J202" i="24"/>
  <c r="I202" i="24"/>
  <c r="H202" i="24"/>
  <c r="G202" i="24"/>
  <c r="C202" i="24"/>
  <c r="B202" i="24"/>
  <c r="K201" i="24"/>
  <c r="J201" i="24"/>
  <c r="I201" i="24"/>
  <c r="H201" i="24"/>
  <c r="H201" i="32" s="1"/>
  <c r="G201" i="24"/>
  <c r="C201" i="24"/>
  <c r="B201" i="24"/>
  <c r="K200" i="24"/>
  <c r="J200" i="24"/>
  <c r="I200" i="24"/>
  <c r="H200" i="24"/>
  <c r="G200" i="24"/>
  <c r="C200" i="24"/>
  <c r="B200" i="24"/>
  <c r="A200" i="32"/>
  <c r="K199" i="24"/>
  <c r="K199" i="32" s="1"/>
  <c r="J199" i="24"/>
  <c r="I199" i="24"/>
  <c r="H199" i="24"/>
  <c r="G199" i="24"/>
  <c r="C199" i="24"/>
  <c r="B199" i="24"/>
  <c r="K198" i="24"/>
  <c r="J198" i="24"/>
  <c r="I198" i="24"/>
  <c r="H198" i="24"/>
  <c r="H198" i="32" s="1"/>
  <c r="G198" i="24"/>
  <c r="G198" i="32" s="1"/>
  <c r="C198" i="24"/>
  <c r="B198" i="24"/>
  <c r="K197" i="24"/>
  <c r="J197" i="24"/>
  <c r="I197" i="24"/>
  <c r="H197" i="24"/>
  <c r="G197" i="24"/>
  <c r="C197" i="24"/>
  <c r="B197" i="24"/>
  <c r="A197" i="32"/>
  <c r="K196" i="24"/>
  <c r="K196" i="32" s="1"/>
  <c r="J196" i="24"/>
  <c r="I196" i="24"/>
  <c r="H196" i="24"/>
  <c r="G196" i="24"/>
  <c r="C196" i="24"/>
  <c r="B196" i="24"/>
  <c r="J185" i="24"/>
  <c r="G185" i="24"/>
  <c r="K184" i="24"/>
  <c r="J184" i="24"/>
  <c r="I184" i="24"/>
  <c r="H184" i="24"/>
  <c r="G184" i="24"/>
  <c r="C184" i="24"/>
  <c r="B184" i="24"/>
  <c r="K183" i="24"/>
  <c r="K183" i="32" s="1"/>
  <c r="J183" i="24"/>
  <c r="I183" i="24"/>
  <c r="H183" i="24"/>
  <c r="G183" i="24"/>
  <c r="C183" i="24"/>
  <c r="B183" i="24"/>
  <c r="K182" i="24"/>
  <c r="J182" i="24"/>
  <c r="I182" i="24"/>
  <c r="H182" i="24"/>
  <c r="G182" i="24"/>
  <c r="G182" i="32" s="1"/>
  <c r="C182" i="24"/>
  <c r="B182" i="24"/>
  <c r="K181" i="24"/>
  <c r="J181" i="24"/>
  <c r="I181" i="24"/>
  <c r="H181" i="24"/>
  <c r="G181" i="24"/>
  <c r="C181" i="24"/>
  <c r="B181" i="24"/>
  <c r="K180" i="24"/>
  <c r="K180" i="32" s="1"/>
  <c r="J180" i="24"/>
  <c r="I180" i="24"/>
  <c r="H180" i="24"/>
  <c r="G180" i="24"/>
  <c r="C180" i="24"/>
  <c r="B180" i="24"/>
  <c r="K179" i="24"/>
  <c r="J179" i="24"/>
  <c r="I179" i="24"/>
  <c r="H179" i="24"/>
  <c r="G179" i="24"/>
  <c r="G179" i="32" s="1"/>
  <c r="C179" i="24"/>
  <c r="B179" i="24"/>
  <c r="K178" i="24"/>
  <c r="J178" i="24"/>
  <c r="I178" i="24"/>
  <c r="H178" i="24"/>
  <c r="G178" i="24"/>
  <c r="C178" i="24"/>
  <c r="B178" i="24"/>
  <c r="K177" i="24"/>
  <c r="K177" i="32" s="1"/>
  <c r="J177" i="24"/>
  <c r="I177" i="24"/>
  <c r="H177" i="24"/>
  <c r="G177" i="24"/>
  <c r="C177" i="24"/>
  <c r="B177" i="24"/>
  <c r="K176" i="24"/>
  <c r="J176" i="24"/>
  <c r="I176" i="24"/>
  <c r="H176" i="24"/>
  <c r="G176" i="24"/>
  <c r="G176" i="32" s="1"/>
  <c r="C176" i="24"/>
  <c r="B176" i="24"/>
  <c r="K175" i="24"/>
  <c r="J175" i="24"/>
  <c r="I175" i="24"/>
  <c r="H175" i="24"/>
  <c r="G175" i="24"/>
  <c r="C175" i="24"/>
  <c r="B175" i="24"/>
  <c r="K174" i="24"/>
  <c r="K174" i="32" s="1"/>
  <c r="J174" i="24"/>
  <c r="I174" i="24"/>
  <c r="H174" i="24"/>
  <c r="G174" i="24"/>
  <c r="C174" i="24"/>
  <c r="B174" i="24"/>
  <c r="K173" i="24"/>
  <c r="J173" i="24"/>
  <c r="I173" i="24"/>
  <c r="H173" i="24"/>
  <c r="G173" i="24"/>
  <c r="G173" i="32" s="1"/>
  <c r="C173" i="24"/>
  <c r="B173" i="24"/>
  <c r="K172" i="24"/>
  <c r="J172" i="24"/>
  <c r="I172" i="24"/>
  <c r="H172" i="24"/>
  <c r="G172" i="24"/>
  <c r="C172" i="24"/>
  <c r="B172" i="24"/>
  <c r="K171" i="24"/>
  <c r="K171" i="32" s="1"/>
  <c r="J171" i="24"/>
  <c r="I171" i="24"/>
  <c r="H171" i="24"/>
  <c r="G171" i="24"/>
  <c r="C171" i="24"/>
  <c r="B171" i="24"/>
  <c r="K170" i="24"/>
  <c r="J170" i="24"/>
  <c r="I170" i="24"/>
  <c r="H170" i="24"/>
  <c r="G170" i="24"/>
  <c r="G170" i="32" s="1"/>
  <c r="C170" i="24"/>
  <c r="B170" i="24"/>
  <c r="K169" i="24"/>
  <c r="J169" i="24"/>
  <c r="I169" i="24"/>
  <c r="H169" i="24"/>
  <c r="G169" i="24"/>
  <c r="C169" i="24"/>
  <c r="B169" i="24"/>
  <c r="K168" i="24"/>
  <c r="K168" i="32" s="1"/>
  <c r="J168" i="24"/>
  <c r="I168" i="24"/>
  <c r="H168" i="24"/>
  <c r="G168" i="24"/>
  <c r="C168" i="24"/>
  <c r="B168" i="24"/>
  <c r="K167" i="24"/>
  <c r="J167" i="24"/>
  <c r="I167" i="24"/>
  <c r="H167" i="24"/>
  <c r="G167" i="24"/>
  <c r="G167" i="32" s="1"/>
  <c r="C167" i="24"/>
  <c r="B167" i="24"/>
  <c r="K166" i="24"/>
  <c r="J166" i="24"/>
  <c r="I166" i="24"/>
  <c r="H166" i="24"/>
  <c r="G166" i="24"/>
  <c r="C166" i="24"/>
  <c r="B166" i="24"/>
  <c r="K165" i="24"/>
  <c r="K165" i="32" s="1"/>
  <c r="J165" i="24"/>
  <c r="I165" i="24"/>
  <c r="H165" i="24"/>
  <c r="G165" i="24"/>
  <c r="C165" i="24"/>
  <c r="B165" i="24"/>
  <c r="J154" i="24"/>
  <c r="G154" i="24"/>
  <c r="K153" i="24"/>
  <c r="J153" i="24"/>
  <c r="I153" i="24"/>
  <c r="H153" i="24"/>
  <c r="G153" i="24"/>
  <c r="C153" i="24"/>
  <c r="B153" i="24"/>
  <c r="K152" i="24"/>
  <c r="K152" i="32" s="1"/>
  <c r="J152" i="24"/>
  <c r="J152" i="32" s="1"/>
  <c r="I152" i="24"/>
  <c r="H152" i="24"/>
  <c r="G152" i="24"/>
  <c r="C152" i="24"/>
  <c r="B152" i="24"/>
  <c r="K151" i="24"/>
  <c r="J151" i="24"/>
  <c r="I151" i="24"/>
  <c r="H151" i="24"/>
  <c r="G151" i="24"/>
  <c r="C151" i="24"/>
  <c r="C151" i="32" s="1"/>
  <c r="B151" i="24"/>
  <c r="K150" i="24"/>
  <c r="J150" i="24"/>
  <c r="I150" i="24"/>
  <c r="H150" i="24"/>
  <c r="G150" i="24"/>
  <c r="C150" i="24"/>
  <c r="B150" i="24"/>
  <c r="K149" i="24"/>
  <c r="K149" i="32" s="1"/>
  <c r="J149" i="24"/>
  <c r="J149" i="32" s="1"/>
  <c r="I149" i="24"/>
  <c r="H149" i="24"/>
  <c r="G149" i="24"/>
  <c r="C149" i="24"/>
  <c r="B149" i="24"/>
  <c r="K148" i="24"/>
  <c r="J148" i="24"/>
  <c r="I148" i="24"/>
  <c r="H148" i="24"/>
  <c r="G148" i="24"/>
  <c r="C148" i="24"/>
  <c r="B148" i="24"/>
  <c r="K147" i="24"/>
  <c r="J147" i="24"/>
  <c r="I147" i="24"/>
  <c r="H147" i="24"/>
  <c r="G147" i="24"/>
  <c r="C147" i="24"/>
  <c r="B147" i="24"/>
  <c r="K146" i="24"/>
  <c r="K146" i="32" s="1"/>
  <c r="J146" i="24"/>
  <c r="J146" i="32" s="1"/>
  <c r="I146" i="24"/>
  <c r="H146" i="24"/>
  <c r="G146" i="24"/>
  <c r="C146" i="24"/>
  <c r="B146" i="24"/>
  <c r="K145" i="24"/>
  <c r="J145" i="24"/>
  <c r="I145" i="24"/>
  <c r="H145" i="24"/>
  <c r="G145" i="24"/>
  <c r="G145" i="32" s="1"/>
  <c r="C145" i="24"/>
  <c r="C145" i="32" s="1"/>
  <c r="B145" i="24"/>
  <c r="K144" i="24"/>
  <c r="J144" i="24"/>
  <c r="I144" i="24"/>
  <c r="H144" i="24"/>
  <c r="G144" i="24"/>
  <c r="C144" i="24"/>
  <c r="B144" i="24"/>
  <c r="K143" i="24"/>
  <c r="K143" i="32" s="1"/>
  <c r="J143" i="24"/>
  <c r="J143" i="32" s="1"/>
  <c r="I143" i="24"/>
  <c r="H143" i="24"/>
  <c r="G143" i="24"/>
  <c r="C143" i="24"/>
  <c r="B143" i="24"/>
  <c r="K142" i="24"/>
  <c r="J142" i="24"/>
  <c r="I142" i="24"/>
  <c r="H142" i="24"/>
  <c r="G142" i="24"/>
  <c r="G142" i="32" s="1"/>
  <c r="C142" i="24"/>
  <c r="C142" i="32" s="1"/>
  <c r="B142" i="24"/>
  <c r="K141" i="24"/>
  <c r="J141" i="24"/>
  <c r="I141" i="24"/>
  <c r="H141" i="24"/>
  <c r="G141" i="24"/>
  <c r="C141" i="24"/>
  <c r="B141" i="24"/>
  <c r="K140" i="24"/>
  <c r="K140" i="32" s="1"/>
  <c r="J140" i="24"/>
  <c r="J140" i="32" s="1"/>
  <c r="I140" i="24"/>
  <c r="H140" i="24"/>
  <c r="G140" i="24"/>
  <c r="C140" i="24"/>
  <c r="B140" i="24"/>
  <c r="K139" i="24"/>
  <c r="J139" i="24"/>
  <c r="I139" i="24"/>
  <c r="H139" i="24"/>
  <c r="G139" i="24"/>
  <c r="G139" i="32" s="1"/>
  <c r="C139" i="24"/>
  <c r="C139" i="32" s="1"/>
  <c r="B139" i="24"/>
  <c r="K138" i="24"/>
  <c r="J138" i="24"/>
  <c r="I138" i="24"/>
  <c r="H138" i="24"/>
  <c r="G138" i="24"/>
  <c r="C138" i="24"/>
  <c r="B138" i="24"/>
  <c r="K137" i="24"/>
  <c r="J137" i="24"/>
  <c r="J137" i="32" s="1"/>
  <c r="I137" i="24"/>
  <c r="H137" i="24"/>
  <c r="G137" i="24"/>
  <c r="C137" i="24"/>
  <c r="B137" i="24"/>
  <c r="K136" i="24"/>
  <c r="J136" i="24"/>
  <c r="I136" i="24"/>
  <c r="H136" i="24"/>
  <c r="G136" i="24"/>
  <c r="G136" i="32" s="1"/>
  <c r="C136" i="24"/>
  <c r="C136" i="32" s="1"/>
  <c r="B136" i="24"/>
  <c r="K135" i="24"/>
  <c r="J135" i="24"/>
  <c r="I135" i="24"/>
  <c r="H135" i="24"/>
  <c r="G135" i="24"/>
  <c r="C135" i="24"/>
  <c r="B135" i="24"/>
  <c r="K134" i="24"/>
  <c r="K134" i="32" s="1"/>
  <c r="J134" i="24"/>
  <c r="J134" i="32" s="1"/>
  <c r="I134" i="24"/>
  <c r="H134" i="24"/>
  <c r="G134" i="24"/>
  <c r="C134" i="24"/>
  <c r="B134" i="24"/>
  <c r="J123" i="24"/>
  <c r="G123" i="24"/>
  <c r="K122" i="24"/>
  <c r="J122" i="24"/>
  <c r="I122" i="24"/>
  <c r="H122" i="24"/>
  <c r="G122" i="24"/>
  <c r="C122" i="24"/>
  <c r="B122" i="24"/>
  <c r="A122" i="32"/>
  <c r="K121" i="24"/>
  <c r="K121" i="32" s="1"/>
  <c r="J121" i="24"/>
  <c r="I121" i="24"/>
  <c r="H121" i="24"/>
  <c r="G121" i="24"/>
  <c r="C121" i="24"/>
  <c r="B121" i="24"/>
  <c r="K120" i="24"/>
  <c r="J120" i="24"/>
  <c r="I120" i="24"/>
  <c r="H120" i="24"/>
  <c r="H120" i="32" s="1"/>
  <c r="G120" i="24"/>
  <c r="G120" i="32" s="1"/>
  <c r="C120" i="24"/>
  <c r="B120" i="24"/>
  <c r="K119" i="24"/>
  <c r="J119" i="24"/>
  <c r="I119" i="24"/>
  <c r="H119" i="24"/>
  <c r="G119" i="24"/>
  <c r="C119" i="24"/>
  <c r="B119" i="24"/>
  <c r="K118" i="24"/>
  <c r="J118" i="24"/>
  <c r="I118" i="24"/>
  <c r="H118" i="24"/>
  <c r="G118" i="24"/>
  <c r="C118" i="24"/>
  <c r="B118" i="24"/>
  <c r="K117" i="24"/>
  <c r="J117" i="24"/>
  <c r="I117" i="24"/>
  <c r="H117" i="24"/>
  <c r="G117" i="24"/>
  <c r="C117" i="24"/>
  <c r="B117" i="24"/>
  <c r="K116" i="24"/>
  <c r="J116" i="24"/>
  <c r="I116" i="24"/>
  <c r="H116" i="24"/>
  <c r="G116" i="24"/>
  <c r="C116" i="24"/>
  <c r="B116" i="24"/>
  <c r="A116" i="32"/>
  <c r="K115" i="24"/>
  <c r="K115" i="32" s="1"/>
  <c r="J115" i="24"/>
  <c r="I115" i="24"/>
  <c r="H115" i="24"/>
  <c r="G115" i="24"/>
  <c r="C115" i="24"/>
  <c r="B115" i="24"/>
  <c r="K114" i="24"/>
  <c r="J114" i="24"/>
  <c r="I114" i="24"/>
  <c r="H114" i="24"/>
  <c r="H114" i="32" s="1"/>
  <c r="G114" i="24"/>
  <c r="G114" i="32" s="1"/>
  <c r="C114" i="24"/>
  <c r="B114" i="24"/>
  <c r="K113" i="24"/>
  <c r="J113" i="24"/>
  <c r="I113" i="24"/>
  <c r="H113" i="24"/>
  <c r="G113" i="24"/>
  <c r="C113" i="24"/>
  <c r="B113" i="24"/>
  <c r="K112" i="24"/>
  <c r="J112" i="24"/>
  <c r="I112" i="24"/>
  <c r="H112" i="24"/>
  <c r="G112" i="24"/>
  <c r="C112" i="24"/>
  <c r="B112" i="24"/>
  <c r="K111" i="24"/>
  <c r="J111" i="24"/>
  <c r="I111" i="24"/>
  <c r="H111" i="24"/>
  <c r="H111" i="32" s="1"/>
  <c r="G111" i="24"/>
  <c r="G111" i="32" s="1"/>
  <c r="C111" i="24"/>
  <c r="B111" i="24"/>
  <c r="K110" i="24"/>
  <c r="J110" i="24"/>
  <c r="I110" i="24"/>
  <c r="H110" i="24"/>
  <c r="G110" i="24"/>
  <c r="C110" i="24"/>
  <c r="B110" i="24"/>
  <c r="A110" i="32"/>
  <c r="K109" i="24"/>
  <c r="K109" i="32" s="1"/>
  <c r="J109" i="24"/>
  <c r="I109" i="24"/>
  <c r="H109" i="24"/>
  <c r="G109" i="24"/>
  <c r="C109" i="24"/>
  <c r="B109" i="24"/>
  <c r="K108" i="24"/>
  <c r="J108" i="24"/>
  <c r="I108" i="24"/>
  <c r="H108" i="24"/>
  <c r="H108" i="32" s="1"/>
  <c r="G108" i="24"/>
  <c r="G108" i="32" s="1"/>
  <c r="C108" i="24"/>
  <c r="B108" i="24"/>
  <c r="K107" i="24"/>
  <c r="J107" i="24"/>
  <c r="I107" i="24"/>
  <c r="H107" i="24"/>
  <c r="G107" i="24"/>
  <c r="C107" i="24"/>
  <c r="B107" i="24"/>
  <c r="A107" i="32"/>
  <c r="K106" i="24"/>
  <c r="K106" i="32" s="1"/>
  <c r="J106" i="24"/>
  <c r="J106" i="32" s="1"/>
  <c r="I106" i="24"/>
  <c r="H106" i="24"/>
  <c r="G106" i="24"/>
  <c r="C106" i="24"/>
  <c r="B106" i="24"/>
  <c r="K105" i="24"/>
  <c r="J105" i="24"/>
  <c r="I105" i="24"/>
  <c r="H105" i="24"/>
  <c r="H105" i="32" s="1"/>
  <c r="G105" i="24"/>
  <c r="G105" i="32" s="1"/>
  <c r="C105" i="24"/>
  <c r="B105" i="24"/>
  <c r="K104" i="24"/>
  <c r="J104" i="24"/>
  <c r="I104" i="24"/>
  <c r="H104" i="24"/>
  <c r="G104" i="24"/>
  <c r="C104" i="24"/>
  <c r="B104" i="24"/>
  <c r="A104" i="32"/>
  <c r="K103" i="24"/>
  <c r="K103" i="32" s="1"/>
  <c r="J103" i="24"/>
  <c r="J103" i="32" s="1"/>
  <c r="I103" i="24"/>
  <c r="H103" i="24"/>
  <c r="G103" i="24"/>
  <c r="C103" i="24"/>
  <c r="B103" i="24"/>
  <c r="J92" i="24"/>
  <c r="G92" i="24"/>
  <c r="K91" i="24"/>
  <c r="J91" i="24"/>
  <c r="I91" i="24"/>
  <c r="H91" i="24"/>
  <c r="G91" i="24"/>
  <c r="C91" i="24"/>
  <c r="B91" i="24"/>
  <c r="K90" i="24"/>
  <c r="K90" i="32" s="1"/>
  <c r="J90" i="24"/>
  <c r="I90" i="24"/>
  <c r="H90" i="24"/>
  <c r="G90" i="24"/>
  <c r="C90" i="24"/>
  <c r="B90" i="24"/>
  <c r="K89" i="24"/>
  <c r="J89" i="24"/>
  <c r="I89" i="24"/>
  <c r="H89" i="24"/>
  <c r="G89" i="24"/>
  <c r="G89" i="32" s="1"/>
  <c r="C89" i="24"/>
  <c r="B89" i="24"/>
  <c r="K88" i="24"/>
  <c r="J88" i="24"/>
  <c r="I88" i="24"/>
  <c r="H88" i="24"/>
  <c r="G88" i="24"/>
  <c r="C88" i="24"/>
  <c r="B88" i="24"/>
  <c r="K87" i="24"/>
  <c r="K87" i="32" s="1"/>
  <c r="J87" i="24"/>
  <c r="I87" i="24"/>
  <c r="H87" i="24"/>
  <c r="G87" i="24"/>
  <c r="C87" i="24"/>
  <c r="B87" i="24"/>
  <c r="K86" i="24"/>
  <c r="J86" i="24"/>
  <c r="I86" i="24"/>
  <c r="H86" i="24"/>
  <c r="G86" i="24"/>
  <c r="G86" i="32" s="1"/>
  <c r="C86" i="24"/>
  <c r="B86" i="24"/>
  <c r="K85" i="24"/>
  <c r="J85" i="24"/>
  <c r="I85" i="24"/>
  <c r="H85" i="24"/>
  <c r="G85" i="24"/>
  <c r="C85" i="24"/>
  <c r="B85" i="24"/>
  <c r="K84" i="24"/>
  <c r="K84" i="32" s="1"/>
  <c r="J84" i="24"/>
  <c r="I84" i="24"/>
  <c r="H84" i="24"/>
  <c r="G84" i="24"/>
  <c r="C84" i="24"/>
  <c r="B84" i="24"/>
  <c r="K83" i="24"/>
  <c r="J83" i="24"/>
  <c r="I83" i="24"/>
  <c r="H83" i="24"/>
  <c r="G83" i="24"/>
  <c r="G83" i="32" s="1"/>
  <c r="C83" i="24"/>
  <c r="B83" i="24"/>
  <c r="K82" i="24"/>
  <c r="J82" i="24"/>
  <c r="I82" i="24"/>
  <c r="H82" i="24"/>
  <c r="G82" i="24"/>
  <c r="C82" i="24"/>
  <c r="B82" i="24"/>
  <c r="K81" i="24"/>
  <c r="K81" i="32" s="1"/>
  <c r="J81" i="24"/>
  <c r="I81" i="24"/>
  <c r="H81" i="24"/>
  <c r="G81" i="24"/>
  <c r="C81" i="24"/>
  <c r="B81" i="24"/>
  <c r="K80" i="24"/>
  <c r="J80" i="24"/>
  <c r="I80" i="24"/>
  <c r="H80" i="24"/>
  <c r="G80" i="24"/>
  <c r="G80" i="32" s="1"/>
  <c r="C80" i="24"/>
  <c r="B80" i="24"/>
  <c r="K79" i="24"/>
  <c r="J79" i="24"/>
  <c r="I79" i="24"/>
  <c r="H79" i="24"/>
  <c r="G79" i="24"/>
  <c r="C79" i="24"/>
  <c r="B79" i="24"/>
  <c r="K78" i="24"/>
  <c r="K78" i="32" s="1"/>
  <c r="J78" i="24"/>
  <c r="I78" i="24"/>
  <c r="H78" i="24"/>
  <c r="G78" i="24"/>
  <c r="C78" i="24"/>
  <c r="B78" i="24"/>
  <c r="K77" i="24"/>
  <c r="J77" i="24"/>
  <c r="I77" i="24"/>
  <c r="H77" i="24"/>
  <c r="G77" i="24"/>
  <c r="C77" i="24"/>
  <c r="B77" i="24"/>
  <c r="K76" i="24"/>
  <c r="J76" i="24"/>
  <c r="I76" i="24"/>
  <c r="H76" i="24"/>
  <c r="G76" i="24"/>
  <c r="C76" i="24"/>
  <c r="B76" i="24"/>
  <c r="K75" i="24"/>
  <c r="K75" i="32" s="1"/>
  <c r="J75" i="24"/>
  <c r="J75" i="32" s="1"/>
  <c r="I75" i="24"/>
  <c r="H75" i="24"/>
  <c r="G75" i="24"/>
  <c r="C75" i="24"/>
  <c r="B75" i="24"/>
  <c r="K74" i="24"/>
  <c r="J74" i="24"/>
  <c r="I74" i="24"/>
  <c r="H74" i="24"/>
  <c r="G74" i="24"/>
  <c r="G74" i="32" s="1"/>
  <c r="C74" i="24"/>
  <c r="B74" i="24"/>
  <c r="K73" i="24"/>
  <c r="J73" i="24"/>
  <c r="I73" i="24"/>
  <c r="H73" i="24"/>
  <c r="G73" i="24"/>
  <c r="C73" i="24"/>
  <c r="B73" i="24"/>
  <c r="K72" i="24"/>
  <c r="K72" i="32" s="1"/>
  <c r="J72" i="24"/>
  <c r="J72" i="32" s="1"/>
  <c r="I72" i="24"/>
  <c r="H72" i="24"/>
  <c r="G72" i="24"/>
  <c r="C72" i="24"/>
  <c r="B72" i="24"/>
  <c r="J61" i="24"/>
  <c r="G61" i="24"/>
  <c r="K60" i="24"/>
  <c r="J60" i="24"/>
  <c r="I60" i="24"/>
  <c r="H60" i="24"/>
  <c r="G60" i="24"/>
  <c r="C60" i="24"/>
  <c r="B60" i="24"/>
  <c r="A60" i="32"/>
  <c r="K59" i="24"/>
  <c r="J59" i="24"/>
  <c r="J59" i="32" s="1"/>
  <c r="I59" i="24"/>
  <c r="H59" i="24"/>
  <c r="G59" i="24"/>
  <c r="C59" i="24"/>
  <c r="B59" i="24"/>
  <c r="K58" i="24"/>
  <c r="J58" i="24"/>
  <c r="I58" i="24"/>
  <c r="H58" i="24"/>
  <c r="H58" i="32" s="1"/>
  <c r="G58" i="24"/>
  <c r="C58" i="24"/>
  <c r="B58" i="24"/>
  <c r="K57" i="24"/>
  <c r="J57" i="24"/>
  <c r="I57" i="24"/>
  <c r="H57" i="24"/>
  <c r="G57" i="24"/>
  <c r="C57" i="24"/>
  <c r="B57" i="24"/>
  <c r="A57" i="32"/>
  <c r="K56" i="24"/>
  <c r="J56" i="24"/>
  <c r="J56" i="32" s="1"/>
  <c r="I56" i="24"/>
  <c r="H56" i="24"/>
  <c r="G56" i="24"/>
  <c r="C56" i="24"/>
  <c r="B56" i="24"/>
  <c r="K55" i="24"/>
  <c r="J55" i="24"/>
  <c r="I55" i="24"/>
  <c r="H55" i="24"/>
  <c r="H55" i="32" s="1"/>
  <c r="G55" i="24"/>
  <c r="G55" i="32" s="1"/>
  <c r="C55" i="24"/>
  <c r="B55" i="24"/>
  <c r="K54" i="24"/>
  <c r="J54" i="24"/>
  <c r="I54" i="24"/>
  <c r="H54" i="24"/>
  <c r="G54" i="24"/>
  <c r="C54" i="24"/>
  <c r="B54" i="24"/>
  <c r="A54" i="32"/>
  <c r="K53" i="24"/>
  <c r="J53" i="24"/>
  <c r="I53" i="24"/>
  <c r="H53" i="24"/>
  <c r="G53" i="24"/>
  <c r="C53" i="24"/>
  <c r="B53" i="24"/>
  <c r="K52" i="24"/>
  <c r="J52" i="24"/>
  <c r="I52" i="24"/>
  <c r="H52" i="24"/>
  <c r="G52" i="24"/>
  <c r="G52" i="32" s="1"/>
  <c r="C52" i="24"/>
  <c r="B52" i="24"/>
  <c r="K51" i="24"/>
  <c r="J51" i="24"/>
  <c r="I51" i="24"/>
  <c r="H51" i="24"/>
  <c r="G51" i="24"/>
  <c r="C51" i="24"/>
  <c r="B51" i="24"/>
  <c r="B51" i="32" s="1"/>
  <c r="A51" i="32"/>
  <c r="K50" i="24"/>
  <c r="J50" i="24"/>
  <c r="I50" i="24"/>
  <c r="H50" i="24"/>
  <c r="G50" i="24"/>
  <c r="C50" i="24"/>
  <c r="B50" i="24"/>
  <c r="K49" i="24"/>
  <c r="J49" i="24"/>
  <c r="J49" i="32" s="1"/>
  <c r="I49" i="24"/>
  <c r="I49" i="32" s="1"/>
  <c r="H49" i="24"/>
  <c r="H49" i="32" s="1"/>
  <c r="G49" i="24"/>
  <c r="C49" i="24"/>
  <c r="B49" i="24"/>
  <c r="K48" i="24"/>
  <c r="J48" i="24"/>
  <c r="J48" i="32" s="1"/>
  <c r="I48" i="24"/>
  <c r="H48" i="24"/>
  <c r="G48" i="24"/>
  <c r="C48" i="24"/>
  <c r="B48" i="24"/>
  <c r="A48" i="32"/>
  <c r="K47" i="24"/>
  <c r="J47" i="24"/>
  <c r="J47" i="32" s="1"/>
  <c r="I47" i="24"/>
  <c r="H47" i="24"/>
  <c r="G47" i="24"/>
  <c r="C47" i="24"/>
  <c r="B47" i="24"/>
  <c r="K46" i="24"/>
  <c r="J46" i="24"/>
  <c r="I46" i="24"/>
  <c r="H46" i="24"/>
  <c r="H46" i="32" s="1"/>
  <c r="G46" i="24"/>
  <c r="G46" i="32" s="1"/>
  <c r="C46" i="24"/>
  <c r="B46" i="24"/>
  <c r="K45" i="24"/>
  <c r="J45" i="24"/>
  <c r="I45" i="24"/>
  <c r="H45" i="24"/>
  <c r="G45" i="24"/>
  <c r="C45" i="24"/>
  <c r="B45" i="24"/>
  <c r="A45" i="32"/>
  <c r="K44" i="24"/>
  <c r="J44" i="24"/>
  <c r="I44" i="24"/>
  <c r="H44" i="24"/>
  <c r="G44" i="24"/>
  <c r="C44" i="24"/>
  <c r="B44" i="24"/>
  <c r="K43" i="24"/>
  <c r="J43" i="24"/>
  <c r="I43" i="24"/>
  <c r="H43" i="24"/>
  <c r="H43" i="32" s="1"/>
  <c r="G43" i="24"/>
  <c r="C43" i="24"/>
  <c r="B43" i="24"/>
  <c r="K42" i="24"/>
  <c r="J42" i="24"/>
  <c r="I42" i="24"/>
  <c r="H42" i="24"/>
  <c r="G42" i="24"/>
  <c r="C42" i="24"/>
  <c r="B42" i="24"/>
  <c r="A42" i="32"/>
  <c r="K41" i="24"/>
  <c r="J41" i="24"/>
  <c r="I41" i="24"/>
  <c r="H41" i="24"/>
  <c r="G41" i="24"/>
  <c r="C41" i="24"/>
  <c r="B41" i="24"/>
  <c r="I59" i="32"/>
  <c r="B58" i="32"/>
  <c r="I56" i="32"/>
  <c r="B55" i="32"/>
  <c r="J53" i="32"/>
  <c r="I53" i="32"/>
  <c r="H53" i="32"/>
  <c r="I50" i="32"/>
  <c r="B49" i="32"/>
  <c r="I47" i="32"/>
  <c r="B46" i="32"/>
  <c r="I44" i="32"/>
  <c r="G43" i="32"/>
  <c r="B43" i="32"/>
  <c r="B52" i="32"/>
  <c r="J52" i="32"/>
  <c r="J54" i="32"/>
  <c r="H54" i="32"/>
  <c r="J55" i="32"/>
  <c r="J57" i="32"/>
  <c r="J58" i="32"/>
  <c r="B59" i="32"/>
  <c r="I60" i="32"/>
  <c r="J30" i="24"/>
  <c r="G30" i="24"/>
  <c r="F8" i="24"/>
  <c r="E8" i="24"/>
  <c r="D8" i="24"/>
  <c r="B7" i="24"/>
  <c r="B6" i="24"/>
  <c r="B4" i="24"/>
  <c r="K29" i="24"/>
  <c r="J29" i="24"/>
  <c r="I29" i="24"/>
  <c r="H29" i="24"/>
  <c r="G29" i="24"/>
  <c r="C29" i="24"/>
  <c r="B29" i="24"/>
  <c r="A29" i="24"/>
  <c r="K28" i="24"/>
  <c r="J28" i="24"/>
  <c r="I28" i="24"/>
  <c r="H28" i="24"/>
  <c r="G28" i="24"/>
  <c r="C28" i="24"/>
  <c r="B28" i="24"/>
  <c r="A28" i="24"/>
  <c r="K27" i="24"/>
  <c r="J27" i="24"/>
  <c r="I27" i="24"/>
  <c r="H27" i="24"/>
  <c r="G27" i="24"/>
  <c r="C27" i="24"/>
  <c r="B27" i="24"/>
  <c r="A27" i="24"/>
  <c r="K26" i="24"/>
  <c r="J26" i="24"/>
  <c r="I26" i="24"/>
  <c r="H26" i="24"/>
  <c r="G26" i="24"/>
  <c r="C26" i="24"/>
  <c r="B26" i="24"/>
  <c r="A26" i="24"/>
  <c r="K25" i="24"/>
  <c r="J25" i="24"/>
  <c r="I25" i="24"/>
  <c r="H25" i="24"/>
  <c r="G25" i="24"/>
  <c r="C25" i="24"/>
  <c r="B25" i="24"/>
  <c r="A25" i="24"/>
  <c r="K24" i="24"/>
  <c r="J24" i="24"/>
  <c r="I24" i="24"/>
  <c r="H24" i="24"/>
  <c r="G24" i="24"/>
  <c r="C24" i="24"/>
  <c r="B24" i="24"/>
  <c r="A24" i="24"/>
  <c r="K23" i="24"/>
  <c r="J23" i="24"/>
  <c r="I23" i="24"/>
  <c r="H23" i="24"/>
  <c r="G23" i="24"/>
  <c r="C23" i="24"/>
  <c r="B23" i="24"/>
  <c r="A23" i="24"/>
  <c r="K22" i="24"/>
  <c r="J22" i="24"/>
  <c r="I22" i="24"/>
  <c r="H22" i="24"/>
  <c r="G22" i="24"/>
  <c r="C22" i="24"/>
  <c r="B22" i="24"/>
  <c r="A22" i="24"/>
  <c r="K21" i="24"/>
  <c r="J21" i="24"/>
  <c r="I21" i="24"/>
  <c r="H21" i="24"/>
  <c r="G21" i="24"/>
  <c r="C21" i="24"/>
  <c r="B21" i="24"/>
  <c r="A21" i="24"/>
  <c r="K20" i="24"/>
  <c r="J20" i="24"/>
  <c r="I20" i="24"/>
  <c r="H20" i="24"/>
  <c r="G20" i="24"/>
  <c r="C20" i="24"/>
  <c r="B20" i="24"/>
  <c r="A20" i="24"/>
  <c r="K19" i="24"/>
  <c r="J19" i="24"/>
  <c r="I19" i="24"/>
  <c r="H19" i="24"/>
  <c r="G19" i="24"/>
  <c r="C19" i="24"/>
  <c r="B19" i="24"/>
  <c r="A19" i="24"/>
  <c r="K18" i="24"/>
  <c r="J18" i="24"/>
  <c r="I18" i="24"/>
  <c r="H18" i="24"/>
  <c r="G18" i="24"/>
  <c r="C18" i="24"/>
  <c r="B18" i="24"/>
  <c r="A18" i="24"/>
  <c r="K17" i="24"/>
  <c r="J17" i="24"/>
  <c r="I17" i="24"/>
  <c r="H17" i="24"/>
  <c r="G17" i="24"/>
  <c r="C17" i="24"/>
  <c r="B17" i="24"/>
  <c r="A17" i="24"/>
  <c r="K16" i="24"/>
  <c r="J16" i="24"/>
  <c r="I16" i="24"/>
  <c r="H16" i="24"/>
  <c r="G16" i="24"/>
  <c r="C16" i="24"/>
  <c r="B16" i="24"/>
  <c r="A16" i="24"/>
  <c r="K15" i="24"/>
  <c r="J15" i="24"/>
  <c r="I15" i="24"/>
  <c r="H15" i="24"/>
  <c r="G15" i="24"/>
  <c r="C15" i="24"/>
  <c r="B15" i="24"/>
  <c r="A15" i="24"/>
  <c r="K14" i="24"/>
  <c r="J14" i="24"/>
  <c r="I14" i="24"/>
  <c r="H14" i="24"/>
  <c r="G14" i="24"/>
  <c r="C14" i="24"/>
  <c r="B14" i="24"/>
  <c r="A14" i="24"/>
  <c r="K13" i="24"/>
  <c r="J13" i="24"/>
  <c r="I13" i="24"/>
  <c r="H13" i="24"/>
  <c r="G13" i="24"/>
  <c r="C13" i="24"/>
  <c r="B13" i="24"/>
  <c r="A13" i="24"/>
  <c r="K12" i="24"/>
  <c r="J12" i="24"/>
  <c r="I12" i="24"/>
  <c r="H12" i="24"/>
  <c r="G12" i="24"/>
  <c r="C12" i="24"/>
  <c r="B12" i="24"/>
  <c r="A12" i="24"/>
  <c r="K11" i="24"/>
  <c r="J11" i="24"/>
  <c r="I11" i="24"/>
  <c r="H11" i="24"/>
  <c r="G11" i="24"/>
  <c r="C11" i="24"/>
  <c r="B11" i="24"/>
  <c r="A11" i="24"/>
  <c r="K10" i="24"/>
  <c r="J10" i="24"/>
  <c r="I10" i="24"/>
  <c r="H10" i="24"/>
  <c r="G10" i="24"/>
  <c r="C10" i="24"/>
  <c r="B10" i="24"/>
  <c r="A10" i="24"/>
  <c r="G309" i="30"/>
  <c r="I308" i="30"/>
  <c r="J308" i="30" s="1"/>
  <c r="I307" i="30"/>
  <c r="J307" i="30" s="1"/>
  <c r="I306" i="30"/>
  <c r="J306" i="30" s="1"/>
  <c r="I305" i="30"/>
  <c r="J305" i="30" s="1"/>
  <c r="J304" i="30"/>
  <c r="I304" i="30"/>
  <c r="I303" i="30"/>
  <c r="J303" i="30" s="1"/>
  <c r="I302" i="30"/>
  <c r="J302" i="30" s="1"/>
  <c r="I301" i="30"/>
  <c r="J301" i="30" s="1"/>
  <c r="I300" i="30"/>
  <c r="J300" i="30" s="1"/>
  <c r="I299" i="30"/>
  <c r="J299" i="30" s="1"/>
  <c r="J298" i="30"/>
  <c r="I298" i="30"/>
  <c r="I297" i="30"/>
  <c r="J297" i="30" s="1"/>
  <c r="I296" i="30"/>
  <c r="J296" i="30" s="1"/>
  <c r="I295" i="30"/>
  <c r="J295" i="30" s="1"/>
  <c r="I294" i="30"/>
  <c r="J294" i="30" s="1"/>
  <c r="I293" i="30"/>
  <c r="J293" i="30" s="1"/>
  <c r="J292" i="30"/>
  <c r="I292" i="30"/>
  <c r="I291" i="30"/>
  <c r="J291" i="30" s="1"/>
  <c r="I290" i="30"/>
  <c r="J290" i="30" s="1"/>
  <c r="I289" i="30"/>
  <c r="G278" i="30"/>
  <c r="I277" i="30"/>
  <c r="J277" i="30" s="1"/>
  <c r="I276" i="30"/>
  <c r="J276" i="30" s="1"/>
  <c r="I275" i="30"/>
  <c r="J275" i="30" s="1"/>
  <c r="I274" i="30"/>
  <c r="J274" i="30" s="1"/>
  <c r="J273" i="30"/>
  <c r="I273" i="30"/>
  <c r="I272" i="30"/>
  <c r="J272" i="30" s="1"/>
  <c r="I271" i="30"/>
  <c r="J271" i="30" s="1"/>
  <c r="I270" i="30"/>
  <c r="J270" i="30" s="1"/>
  <c r="I269" i="30"/>
  <c r="J269" i="30" s="1"/>
  <c r="I268" i="30"/>
  <c r="J268" i="30" s="1"/>
  <c r="J267" i="30"/>
  <c r="I267" i="30"/>
  <c r="I266" i="30"/>
  <c r="J266" i="30" s="1"/>
  <c r="I265" i="30"/>
  <c r="J265" i="30" s="1"/>
  <c r="I264" i="30"/>
  <c r="J264" i="30" s="1"/>
  <c r="I263" i="30"/>
  <c r="J263" i="30" s="1"/>
  <c r="I262" i="30"/>
  <c r="J262" i="30" s="1"/>
  <c r="J261" i="30"/>
  <c r="I261" i="30"/>
  <c r="I260" i="30"/>
  <c r="J260" i="30" s="1"/>
  <c r="I259" i="30"/>
  <c r="J259" i="30" s="1"/>
  <c r="I258" i="30"/>
  <c r="G247" i="30"/>
  <c r="I246" i="30"/>
  <c r="J246" i="30" s="1"/>
  <c r="I245" i="30"/>
  <c r="J245" i="30" s="1"/>
  <c r="I244" i="30"/>
  <c r="J244" i="30" s="1"/>
  <c r="I243" i="30"/>
  <c r="J243" i="30" s="1"/>
  <c r="J242" i="30"/>
  <c r="I242" i="30"/>
  <c r="I241" i="30"/>
  <c r="J241" i="30" s="1"/>
  <c r="I240" i="30"/>
  <c r="J240" i="30" s="1"/>
  <c r="I239" i="30"/>
  <c r="J239" i="30" s="1"/>
  <c r="I238" i="30"/>
  <c r="J238" i="30" s="1"/>
  <c r="I237" i="30"/>
  <c r="J237" i="30" s="1"/>
  <c r="J236" i="30"/>
  <c r="I236" i="30"/>
  <c r="I235" i="30"/>
  <c r="J235" i="30" s="1"/>
  <c r="I234" i="30"/>
  <c r="J234" i="30" s="1"/>
  <c r="I233" i="30"/>
  <c r="J233" i="30" s="1"/>
  <c r="I232" i="30"/>
  <c r="J232" i="30" s="1"/>
  <c r="I231" i="30"/>
  <c r="J231" i="30" s="1"/>
  <c r="J230" i="30"/>
  <c r="I230" i="30"/>
  <c r="I229" i="30"/>
  <c r="J229" i="30" s="1"/>
  <c r="I228" i="30"/>
  <c r="J228" i="30" s="1"/>
  <c r="I227" i="30"/>
  <c r="G216" i="30"/>
  <c r="I215" i="30"/>
  <c r="J215" i="30" s="1"/>
  <c r="I214" i="30"/>
  <c r="J214" i="30" s="1"/>
  <c r="I213" i="30"/>
  <c r="J213" i="30" s="1"/>
  <c r="I212" i="30"/>
  <c r="J212" i="30" s="1"/>
  <c r="J211" i="30"/>
  <c r="I211" i="30"/>
  <c r="I210" i="30"/>
  <c r="J210" i="30" s="1"/>
  <c r="I209" i="30"/>
  <c r="J209" i="30" s="1"/>
  <c r="I208" i="30"/>
  <c r="J208" i="30" s="1"/>
  <c r="I207" i="30"/>
  <c r="J207" i="30" s="1"/>
  <c r="I206" i="30"/>
  <c r="J206" i="30" s="1"/>
  <c r="J205" i="30"/>
  <c r="I205" i="30"/>
  <c r="I204" i="30"/>
  <c r="J204" i="30" s="1"/>
  <c r="I203" i="30"/>
  <c r="J203" i="30" s="1"/>
  <c r="I202" i="30"/>
  <c r="J202" i="30" s="1"/>
  <c r="I201" i="30"/>
  <c r="J201" i="30" s="1"/>
  <c r="I200" i="30"/>
  <c r="J200" i="30" s="1"/>
  <c r="J199" i="30"/>
  <c r="I199" i="30"/>
  <c r="I198" i="30"/>
  <c r="J198" i="30" s="1"/>
  <c r="I197" i="30"/>
  <c r="J197" i="30" s="1"/>
  <c r="I196" i="30"/>
  <c r="G185" i="30"/>
  <c r="I184" i="30"/>
  <c r="J184" i="30" s="1"/>
  <c r="I183" i="30"/>
  <c r="J183" i="30" s="1"/>
  <c r="I182" i="30"/>
  <c r="J182" i="30" s="1"/>
  <c r="I181" i="30"/>
  <c r="J181" i="30" s="1"/>
  <c r="J180" i="30"/>
  <c r="I180" i="30"/>
  <c r="I179" i="30"/>
  <c r="J179" i="30" s="1"/>
  <c r="I178" i="30"/>
  <c r="J178" i="30" s="1"/>
  <c r="I177" i="30"/>
  <c r="J177" i="30" s="1"/>
  <c r="I176" i="30"/>
  <c r="J176" i="30" s="1"/>
  <c r="I175" i="30"/>
  <c r="J175" i="30" s="1"/>
  <c r="J174" i="30"/>
  <c r="I174" i="30"/>
  <c r="I173" i="30"/>
  <c r="J173" i="30" s="1"/>
  <c r="I172" i="30"/>
  <c r="J172" i="30" s="1"/>
  <c r="I171" i="30"/>
  <c r="J171" i="30" s="1"/>
  <c r="I170" i="30"/>
  <c r="J170" i="30" s="1"/>
  <c r="I169" i="30"/>
  <c r="J169" i="30" s="1"/>
  <c r="J168" i="30"/>
  <c r="I168" i="30"/>
  <c r="I167" i="30"/>
  <c r="J167" i="30" s="1"/>
  <c r="I166" i="30"/>
  <c r="J166" i="30" s="1"/>
  <c r="I165" i="30"/>
  <c r="G154" i="30"/>
  <c r="I153" i="30"/>
  <c r="J153" i="30" s="1"/>
  <c r="I152" i="30"/>
  <c r="J152" i="30" s="1"/>
  <c r="I151" i="30"/>
  <c r="J151" i="30" s="1"/>
  <c r="I150" i="30"/>
  <c r="J150" i="30" s="1"/>
  <c r="J149" i="30"/>
  <c r="I149" i="30"/>
  <c r="I148" i="30"/>
  <c r="J148" i="30" s="1"/>
  <c r="I147" i="30"/>
  <c r="J147" i="30" s="1"/>
  <c r="I146" i="30"/>
  <c r="J146" i="30" s="1"/>
  <c r="I145" i="30"/>
  <c r="J145" i="30" s="1"/>
  <c r="I144" i="30"/>
  <c r="J144" i="30" s="1"/>
  <c r="J143" i="30"/>
  <c r="I143" i="30"/>
  <c r="I142" i="30"/>
  <c r="J142" i="30" s="1"/>
  <c r="I141" i="30"/>
  <c r="J141" i="30" s="1"/>
  <c r="I140" i="30"/>
  <c r="J140" i="30" s="1"/>
  <c r="I139" i="30"/>
  <c r="J139" i="30" s="1"/>
  <c r="I138" i="30"/>
  <c r="J138" i="30" s="1"/>
  <c r="J137" i="30"/>
  <c r="I137" i="30"/>
  <c r="I136" i="30"/>
  <c r="J136" i="30" s="1"/>
  <c r="I135" i="30"/>
  <c r="J135" i="30" s="1"/>
  <c r="I134" i="30"/>
  <c r="G123" i="30"/>
  <c r="I122" i="30"/>
  <c r="J122" i="30" s="1"/>
  <c r="I121" i="30"/>
  <c r="J121" i="30" s="1"/>
  <c r="I120" i="30"/>
  <c r="J120" i="30" s="1"/>
  <c r="I119" i="30"/>
  <c r="J119" i="30" s="1"/>
  <c r="J118" i="30"/>
  <c r="I118" i="30"/>
  <c r="I117" i="30"/>
  <c r="J117" i="30" s="1"/>
  <c r="I116" i="30"/>
  <c r="J116" i="30" s="1"/>
  <c r="I115" i="30"/>
  <c r="J115" i="30" s="1"/>
  <c r="I114" i="30"/>
  <c r="J114" i="30" s="1"/>
  <c r="I113" i="30"/>
  <c r="J113" i="30" s="1"/>
  <c r="J112" i="30"/>
  <c r="I112" i="30"/>
  <c r="I111" i="30"/>
  <c r="J111" i="30" s="1"/>
  <c r="I110" i="30"/>
  <c r="J110" i="30" s="1"/>
  <c r="I109" i="30"/>
  <c r="J109" i="30" s="1"/>
  <c r="I108" i="30"/>
  <c r="J108" i="30" s="1"/>
  <c r="I107" i="30"/>
  <c r="J107" i="30" s="1"/>
  <c r="J106" i="30"/>
  <c r="I106" i="30"/>
  <c r="I105" i="30"/>
  <c r="J105" i="30" s="1"/>
  <c r="I104" i="30"/>
  <c r="J104" i="30" s="1"/>
  <c r="I103" i="30"/>
  <c r="G92" i="30"/>
  <c r="I91" i="30"/>
  <c r="J91" i="30" s="1"/>
  <c r="I90" i="30"/>
  <c r="J90" i="30" s="1"/>
  <c r="I89" i="30"/>
  <c r="J89" i="30" s="1"/>
  <c r="I88" i="30"/>
  <c r="J88" i="30" s="1"/>
  <c r="J87" i="30"/>
  <c r="I87" i="30"/>
  <c r="I86" i="30"/>
  <c r="J86" i="30" s="1"/>
  <c r="I85" i="30"/>
  <c r="J85" i="30" s="1"/>
  <c r="I84" i="30"/>
  <c r="J84" i="30" s="1"/>
  <c r="I83" i="30"/>
  <c r="J83" i="30" s="1"/>
  <c r="I82" i="30"/>
  <c r="J82" i="30" s="1"/>
  <c r="J81" i="30"/>
  <c r="I81" i="30"/>
  <c r="I80" i="30"/>
  <c r="J80" i="30" s="1"/>
  <c r="I79" i="30"/>
  <c r="J79" i="30" s="1"/>
  <c r="I78" i="30"/>
  <c r="J78" i="30" s="1"/>
  <c r="I77" i="30"/>
  <c r="J77" i="30" s="1"/>
  <c r="I76" i="30"/>
  <c r="J76" i="30" s="1"/>
  <c r="J75" i="30"/>
  <c r="I75" i="30"/>
  <c r="I74" i="30"/>
  <c r="J74" i="30" s="1"/>
  <c r="I73" i="30"/>
  <c r="J73" i="30" s="1"/>
  <c r="I72" i="30"/>
  <c r="G61" i="30"/>
  <c r="I60" i="30"/>
  <c r="J60" i="30" s="1"/>
  <c r="I59" i="30"/>
  <c r="J59" i="30" s="1"/>
  <c r="I58" i="30"/>
  <c r="J58" i="30" s="1"/>
  <c r="I57" i="30"/>
  <c r="J57" i="30" s="1"/>
  <c r="J56" i="30"/>
  <c r="I56" i="30"/>
  <c r="I55" i="30"/>
  <c r="J55" i="30" s="1"/>
  <c r="I54" i="30"/>
  <c r="J54" i="30" s="1"/>
  <c r="I53" i="30"/>
  <c r="J53" i="30" s="1"/>
  <c r="I52" i="30"/>
  <c r="J52" i="30" s="1"/>
  <c r="I51" i="30"/>
  <c r="J51" i="30" s="1"/>
  <c r="J50" i="30"/>
  <c r="I50" i="30"/>
  <c r="I49" i="30"/>
  <c r="J49" i="30" s="1"/>
  <c r="I48" i="30"/>
  <c r="J48" i="30" s="1"/>
  <c r="I47" i="30"/>
  <c r="J47" i="30" s="1"/>
  <c r="I46" i="30"/>
  <c r="J46" i="30" s="1"/>
  <c r="I45" i="30"/>
  <c r="J45" i="30" s="1"/>
  <c r="J44" i="30"/>
  <c r="I44" i="30"/>
  <c r="I43" i="30"/>
  <c r="J43" i="30" s="1"/>
  <c r="I42" i="30"/>
  <c r="J42" i="30" s="1"/>
  <c r="I41" i="30"/>
  <c r="I287" i="30"/>
  <c r="I286" i="30"/>
  <c r="I285" i="30"/>
  <c r="I284" i="30"/>
  <c r="I256" i="30"/>
  <c r="I255" i="30"/>
  <c r="I254" i="30"/>
  <c r="I253" i="30"/>
  <c r="I225" i="30"/>
  <c r="I224" i="30"/>
  <c r="I223" i="30"/>
  <c r="I222" i="30"/>
  <c r="I194" i="30"/>
  <c r="I193" i="30"/>
  <c r="I192" i="30"/>
  <c r="I191" i="30"/>
  <c r="I163" i="30"/>
  <c r="I162" i="30"/>
  <c r="I161" i="30"/>
  <c r="I160" i="30"/>
  <c r="I132" i="30"/>
  <c r="I131" i="30"/>
  <c r="I130" i="30"/>
  <c r="I129" i="30"/>
  <c r="I101" i="30"/>
  <c r="I100" i="30"/>
  <c r="I99" i="30"/>
  <c r="I98" i="30"/>
  <c r="I70" i="30"/>
  <c r="I69" i="30"/>
  <c r="I68" i="30"/>
  <c r="I67" i="30"/>
  <c r="B286" i="30"/>
  <c r="B285" i="30"/>
  <c r="B255" i="30"/>
  <c r="B254" i="30"/>
  <c r="B224" i="30"/>
  <c r="B223" i="30"/>
  <c r="B193" i="30"/>
  <c r="B192" i="30"/>
  <c r="B162" i="30"/>
  <c r="B161" i="30"/>
  <c r="B131" i="30"/>
  <c r="B130" i="30"/>
  <c r="B100" i="30"/>
  <c r="B99" i="30"/>
  <c r="B69" i="30"/>
  <c r="B68" i="30"/>
  <c r="I39" i="30"/>
  <c r="I38" i="30"/>
  <c r="I37" i="30"/>
  <c r="I36" i="30"/>
  <c r="B38" i="30"/>
  <c r="B37" i="30"/>
  <c r="J3" i="30"/>
  <c r="J158" i="30" s="1"/>
  <c r="J158" i="24" s="1"/>
  <c r="J158" i="32" s="1"/>
  <c r="J3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10" i="30"/>
  <c r="G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J228" i="32"/>
  <c r="J227" i="32"/>
  <c r="J168" i="32"/>
  <c r="J170" i="32"/>
  <c r="J165" i="32"/>
  <c r="J41" i="32"/>
  <c r="J290" i="32"/>
  <c r="J291" i="32"/>
  <c r="J292" i="32"/>
  <c r="J258" i="32"/>
  <c r="J229" i="32"/>
  <c r="J197" i="32"/>
  <c r="J199" i="32"/>
  <c r="J171" i="32"/>
  <c r="J172" i="32"/>
  <c r="J173" i="32"/>
  <c r="J105" i="32"/>
  <c r="J74" i="32"/>
  <c r="J77" i="32"/>
  <c r="J79" i="32"/>
  <c r="J42" i="32"/>
  <c r="J43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B293" i="32"/>
  <c r="C292" i="32"/>
  <c r="B292" i="32"/>
  <c r="C291" i="32"/>
  <c r="B291" i="32"/>
  <c r="C290" i="32"/>
  <c r="B290" i="32"/>
  <c r="C289" i="32"/>
  <c r="B289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B262" i="32"/>
  <c r="C261" i="32"/>
  <c r="B261" i="32"/>
  <c r="C260" i="32"/>
  <c r="B260" i="32"/>
  <c r="C259" i="32"/>
  <c r="B259" i="32"/>
  <c r="C258" i="32"/>
  <c r="B258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B231" i="32"/>
  <c r="C230" i="32"/>
  <c r="B230" i="32"/>
  <c r="C229" i="32"/>
  <c r="B229" i="32"/>
  <c r="C228" i="32"/>
  <c r="B228" i="32"/>
  <c r="C227" i="32"/>
  <c r="B227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B200" i="32"/>
  <c r="C199" i="32"/>
  <c r="B199" i="32"/>
  <c r="C198" i="32"/>
  <c r="B198" i="32"/>
  <c r="C197" i="32"/>
  <c r="B197" i="32"/>
  <c r="C196" i="32"/>
  <c r="B196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B173" i="32"/>
  <c r="C172" i="32"/>
  <c r="C171" i="32"/>
  <c r="C170" i="32"/>
  <c r="C169" i="32"/>
  <c r="B169" i="32"/>
  <c r="C168" i="32"/>
  <c r="B168" i="32"/>
  <c r="C167" i="32"/>
  <c r="B167" i="32"/>
  <c r="C166" i="32"/>
  <c r="B166" i="32"/>
  <c r="C165" i="32"/>
  <c r="B165" i="32"/>
  <c r="C153" i="32"/>
  <c r="C152" i="32"/>
  <c r="C150" i="32"/>
  <c r="C149" i="32"/>
  <c r="C148" i="32"/>
  <c r="C147" i="32"/>
  <c r="C146" i="32"/>
  <c r="C144" i="32"/>
  <c r="C143" i="32"/>
  <c r="C141" i="32"/>
  <c r="C140" i="32"/>
  <c r="C138" i="32"/>
  <c r="B138" i="32"/>
  <c r="C137" i="32"/>
  <c r="B137" i="32"/>
  <c r="B136" i="32"/>
  <c r="C135" i="32"/>
  <c r="B135" i="32"/>
  <c r="C134" i="32"/>
  <c r="B134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B107" i="32"/>
  <c r="C106" i="32"/>
  <c r="B106" i="32"/>
  <c r="C105" i="32"/>
  <c r="B105" i="32"/>
  <c r="C104" i="32"/>
  <c r="B104" i="32"/>
  <c r="C103" i="32"/>
  <c r="B103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B78" i="32"/>
  <c r="C77" i="32"/>
  <c r="C76" i="32"/>
  <c r="B76" i="32"/>
  <c r="C75" i="32"/>
  <c r="B75" i="32"/>
  <c r="C74" i="32"/>
  <c r="B74" i="32"/>
  <c r="C73" i="32"/>
  <c r="B73" i="32"/>
  <c r="C72" i="32"/>
  <c r="B72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B45" i="32"/>
  <c r="C44" i="32"/>
  <c r="B44" i="32"/>
  <c r="C43" i="32"/>
  <c r="C42" i="32"/>
  <c r="B42" i="32"/>
  <c r="C41" i="32"/>
  <c r="B41" i="32"/>
  <c r="B307" i="32"/>
  <c r="B306" i="32"/>
  <c r="B305" i="32"/>
  <c r="B303" i="32"/>
  <c r="B302" i="32"/>
  <c r="B298" i="32"/>
  <c r="B297" i="32"/>
  <c r="B274" i="32"/>
  <c r="B271" i="32"/>
  <c r="B270" i="32"/>
  <c r="B268" i="32"/>
  <c r="B266" i="32"/>
  <c r="B265" i="32"/>
  <c r="B263" i="32"/>
  <c r="B238" i="32"/>
  <c r="B237" i="32"/>
  <c r="B236" i="32"/>
  <c r="B232" i="32"/>
  <c r="B214" i="32"/>
  <c r="B213" i="32"/>
  <c r="B211" i="32"/>
  <c r="B209" i="32"/>
  <c r="B206" i="32"/>
  <c r="B204" i="32"/>
  <c r="B203" i="32"/>
  <c r="B184" i="32"/>
  <c r="B182" i="32"/>
  <c r="B181" i="32"/>
  <c r="B179" i="32"/>
  <c r="B175" i="32"/>
  <c r="B174" i="32"/>
  <c r="B172" i="32"/>
  <c r="B171" i="32"/>
  <c r="B170" i="32"/>
  <c r="B148" i="32"/>
  <c r="B145" i="32"/>
  <c r="B143" i="32"/>
  <c r="B140" i="32"/>
  <c r="B120" i="32"/>
  <c r="B119" i="32"/>
  <c r="B117" i="32"/>
  <c r="B114" i="32"/>
  <c r="B113" i="32"/>
  <c r="B112" i="32"/>
  <c r="B111" i="32"/>
  <c r="B110" i="32"/>
  <c r="B108" i="32"/>
  <c r="B90" i="32"/>
  <c r="B88" i="32"/>
  <c r="B85" i="32"/>
  <c r="B84" i="32"/>
  <c r="B83" i="32"/>
  <c r="B82" i="32"/>
  <c r="B80" i="32"/>
  <c r="B79" i="32"/>
  <c r="B77" i="32"/>
  <c r="B60" i="32"/>
  <c r="B57" i="32"/>
  <c r="B54" i="32"/>
  <c r="B53" i="32"/>
  <c r="B50" i="32"/>
  <c r="B48" i="32"/>
  <c r="B47" i="32"/>
  <c r="B35" i="30"/>
  <c r="B66" i="30"/>
  <c r="B97" i="30"/>
  <c r="B128" i="30"/>
  <c r="B159" i="30"/>
  <c r="B190" i="30"/>
  <c r="B221" i="30"/>
  <c r="B252" i="30"/>
  <c r="B283" i="30"/>
  <c r="K308" i="32"/>
  <c r="A308" i="32"/>
  <c r="A307" i="32"/>
  <c r="K306" i="32"/>
  <c r="A306" i="32"/>
  <c r="K305" i="32"/>
  <c r="A305" i="32"/>
  <c r="A304" i="32"/>
  <c r="K303" i="32"/>
  <c r="K302" i="32"/>
  <c r="A302" i="32"/>
  <c r="A301" i="32"/>
  <c r="K300" i="32"/>
  <c r="K299" i="32"/>
  <c r="K297" i="32"/>
  <c r="A297" i="32"/>
  <c r="K296" i="32"/>
  <c r="A296" i="32"/>
  <c r="A295" i="32"/>
  <c r="K294" i="32"/>
  <c r="A294" i="32"/>
  <c r="K293" i="32"/>
  <c r="I293" i="32"/>
  <c r="H293" i="32"/>
  <c r="G293" i="32"/>
  <c r="A293" i="32"/>
  <c r="I292" i="32"/>
  <c r="H292" i="32"/>
  <c r="G292" i="32"/>
  <c r="A292" i="32"/>
  <c r="K291" i="32"/>
  <c r="I291" i="32"/>
  <c r="H291" i="32"/>
  <c r="K290" i="32"/>
  <c r="I290" i="32"/>
  <c r="H290" i="32"/>
  <c r="G290" i="32"/>
  <c r="A290" i="32"/>
  <c r="I289" i="32"/>
  <c r="H289" i="32"/>
  <c r="G289" i="32"/>
  <c r="A289" i="32"/>
  <c r="K277" i="32"/>
  <c r="A277" i="32"/>
  <c r="A276" i="32"/>
  <c r="K275" i="32"/>
  <c r="A275" i="32"/>
  <c r="K274" i="32"/>
  <c r="A274" i="32"/>
  <c r="A273" i="32"/>
  <c r="K272" i="32"/>
  <c r="A272" i="32"/>
  <c r="K271" i="32"/>
  <c r="A271" i="32"/>
  <c r="A270" i="32"/>
  <c r="K269" i="32"/>
  <c r="A269" i="32"/>
  <c r="K268" i="32"/>
  <c r="K266" i="32"/>
  <c r="A266" i="32"/>
  <c r="K265" i="32"/>
  <c r="A265" i="32"/>
  <c r="A264" i="32"/>
  <c r="K263" i="32"/>
  <c r="A263" i="32"/>
  <c r="K262" i="32"/>
  <c r="I262" i="32"/>
  <c r="H262" i="32"/>
  <c r="G262" i="32"/>
  <c r="A262" i="32"/>
  <c r="I261" i="32"/>
  <c r="H261" i="32"/>
  <c r="G261" i="32"/>
  <c r="A261" i="32"/>
  <c r="K260" i="32"/>
  <c r="I260" i="32"/>
  <c r="H260" i="32"/>
  <c r="A260" i="32"/>
  <c r="K259" i="32"/>
  <c r="I259" i="32"/>
  <c r="H259" i="32"/>
  <c r="G259" i="32"/>
  <c r="A259" i="32"/>
  <c r="I258" i="32"/>
  <c r="H258" i="32"/>
  <c r="G258" i="32"/>
  <c r="A258" i="32"/>
  <c r="K246" i="32"/>
  <c r="A246" i="32"/>
  <c r="A245" i="32"/>
  <c r="K244" i="32"/>
  <c r="A244" i="32"/>
  <c r="K243" i="32"/>
  <c r="A243" i="32"/>
  <c r="A242" i="32"/>
  <c r="K241" i="32"/>
  <c r="A241" i="32"/>
  <c r="K240" i="32"/>
  <c r="A240" i="32"/>
  <c r="K238" i="32"/>
  <c r="A238" i="32"/>
  <c r="K237" i="32"/>
  <c r="A237" i="32"/>
  <c r="K235" i="32"/>
  <c r="A235" i="32"/>
  <c r="K234" i="32"/>
  <c r="A234" i="32"/>
  <c r="A233" i="32"/>
  <c r="K232" i="32"/>
  <c r="A232" i="32"/>
  <c r="K231" i="32"/>
  <c r="I231" i="32"/>
  <c r="H231" i="32"/>
  <c r="G231" i="32"/>
  <c r="A231" i="32"/>
  <c r="I230" i="32"/>
  <c r="H230" i="32"/>
  <c r="G230" i="32"/>
  <c r="A230" i="32"/>
  <c r="K229" i="32"/>
  <c r="I229" i="32"/>
  <c r="H229" i="32"/>
  <c r="A229" i="32"/>
  <c r="K228" i="32"/>
  <c r="I228" i="32"/>
  <c r="H228" i="32"/>
  <c r="G228" i="32"/>
  <c r="A228" i="32"/>
  <c r="I227" i="32"/>
  <c r="H227" i="32"/>
  <c r="G227" i="32"/>
  <c r="K215" i="32"/>
  <c r="A214" i="32"/>
  <c r="K213" i="32"/>
  <c r="A213" i="32"/>
  <c r="K212" i="32"/>
  <c r="A211" i="32"/>
  <c r="K210" i="32"/>
  <c r="A210" i="32"/>
  <c r="K209" i="32"/>
  <c r="A208" i="32"/>
  <c r="K207" i="32"/>
  <c r="A207" i="32"/>
  <c r="K206" i="32"/>
  <c r="A205" i="32"/>
  <c r="K204" i="32"/>
  <c r="A204" i="32"/>
  <c r="K203" i="32"/>
  <c r="A202" i="32"/>
  <c r="K201" i="32"/>
  <c r="A201" i="32"/>
  <c r="K200" i="32"/>
  <c r="I200" i="32"/>
  <c r="H200" i="32"/>
  <c r="G200" i="32"/>
  <c r="I199" i="32"/>
  <c r="H199" i="32"/>
  <c r="G199" i="32"/>
  <c r="A199" i="32"/>
  <c r="K198" i="32"/>
  <c r="I198" i="32"/>
  <c r="A198" i="32"/>
  <c r="K197" i="32"/>
  <c r="I197" i="32"/>
  <c r="H197" i="32"/>
  <c r="G197" i="32"/>
  <c r="I196" i="32"/>
  <c r="H196" i="32"/>
  <c r="G196" i="32"/>
  <c r="A196" i="32"/>
  <c r="K184" i="32"/>
  <c r="A184" i="32"/>
  <c r="A183" i="32"/>
  <c r="K182" i="32"/>
  <c r="A182" i="32"/>
  <c r="K181" i="32"/>
  <c r="A181" i="32"/>
  <c r="A180" i="32"/>
  <c r="K179" i="32"/>
  <c r="A179" i="32"/>
  <c r="K178" i="32"/>
  <c r="A178" i="32"/>
  <c r="A177" i="32"/>
  <c r="K176" i="32"/>
  <c r="A176" i="32"/>
  <c r="K175" i="32"/>
  <c r="K173" i="32"/>
  <c r="A173" i="32"/>
  <c r="K172" i="32"/>
  <c r="A172" i="32"/>
  <c r="A171" i="32"/>
  <c r="K170" i="32"/>
  <c r="A170" i="32"/>
  <c r="K169" i="32"/>
  <c r="I169" i="32"/>
  <c r="H169" i="32"/>
  <c r="G169" i="32"/>
  <c r="A169" i="32"/>
  <c r="I168" i="32"/>
  <c r="H168" i="32"/>
  <c r="G168" i="32"/>
  <c r="A168" i="32"/>
  <c r="K167" i="32"/>
  <c r="I167" i="32"/>
  <c r="H167" i="32"/>
  <c r="A167" i="32"/>
  <c r="K166" i="32"/>
  <c r="I166" i="32"/>
  <c r="H166" i="32"/>
  <c r="G166" i="32"/>
  <c r="A166" i="32"/>
  <c r="I165" i="32"/>
  <c r="H165" i="32"/>
  <c r="G165" i="32"/>
  <c r="A165" i="32"/>
  <c r="K153" i="32"/>
  <c r="A153" i="32"/>
  <c r="A152" i="32"/>
  <c r="K151" i="32"/>
  <c r="A151" i="32"/>
  <c r="K150" i="32"/>
  <c r="A150" i="32"/>
  <c r="A149" i="32"/>
  <c r="K148" i="32"/>
  <c r="A148" i="32"/>
  <c r="K147" i="32"/>
  <c r="A147" i="32"/>
  <c r="A146" i="32"/>
  <c r="K145" i="32"/>
  <c r="A145" i="32"/>
  <c r="K144" i="32"/>
  <c r="K142" i="32"/>
  <c r="A142" i="32"/>
  <c r="K141" i="32"/>
  <c r="A141" i="32"/>
  <c r="A140" i="32"/>
  <c r="K139" i="32"/>
  <c r="A139" i="32"/>
  <c r="K138" i="32"/>
  <c r="I138" i="32"/>
  <c r="H138" i="32"/>
  <c r="G138" i="32"/>
  <c r="A138" i="32"/>
  <c r="K137" i="32"/>
  <c r="I137" i="32"/>
  <c r="H137" i="32"/>
  <c r="G137" i="32"/>
  <c r="A137" i="32"/>
  <c r="K136" i="32"/>
  <c r="I136" i="32"/>
  <c r="H136" i="32"/>
  <c r="A136" i="32"/>
  <c r="K135" i="32"/>
  <c r="I135" i="32"/>
  <c r="H135" i="32"/>
  <c r="G135" i="32"/>
  <c r="A135" i="32"/>
  <c r="I134" i="32"/>
  <c r="H134" i="32"/>
  <c r="G134" i="32"/>
  <c r="A134" i="32"/>
  <c r="K122" i="32"/>
  <c r="A121" i="32"/>
  <c r="K120" i="32"/>
  <c r="A120" i="32"/>
  <c r="K119" i="32"/>
  <c r="A119" i="32"/>
  <c r="K118" i="32"/>
  <c r="A118" i="32"/>
  <c r="K117" i="32"/>
  <c r="A117" i="32"/>
  <c r="K116" i="32"/>
  <c r="A115" i="32"/>
  <c r="K114" i="32"/>
  <c r="A114" i="32"/>
  <c r="K113" i="32"/>
  <c r="K112" i="32"/>
  <c r="K111" i="32"/>
  <c r="A111" i="32"/>
  <c r="K110" i="32"/>
  <c r="A109" i="32"/>
  <c r="K108" i="32"/>
  <c r="A108" i="32"/>
  <c r="K107" i="32"/>
  <c r="I107" i="32"/>
  <c r="H107" i="32"/>
  <c r="G107" i="32"/>
  <c r="I106" i="32"/>
  <c r="H106" i="32"/>
  <c r="G106" i="32"/>
  <c r="A106" i="32"/>
  <c r="K105" i="32"/>
  <c r="I105" i="32"/>
  <c r="A105" i="32"/>
  <c r="K104" i="32"/>
  <c r="I104" i="32"/>
  <c r="H104" i="32"/>
  <c r="G104" i="32"/>
  <c r="I103" i="32"/>
  <c r="H103" i="32"/>
  <c r="G103" i="32"/>
  <c r="A103" i="32"/>
  <c r="K91" i="32"/>
  <c r="A91" i="32"/>
  <c r="A90" i="32"/>
  <c r="K89" i="32"/>
  <c r="A89" i="32"/>
  <c r="K88" i="32"/>
  <c r="A88" i="32"/>
  <c r="A87" i="32"/>
  <c r="K86" i="32"/>
  <c r="A86" i="32"/>
  <c r="K85" i="32"/>
  <c r="A85" i="32"/>
  <c r="A84" i="32"/>
  <c r="K83" i="32"/>
  <c r="A83" i="32"/>
  <c r="K82" i="32"/>
  <c r="A82" i="32"/>
  <c r="K80" i="32"/>
  <c r="A80" i="32"/>
  <c r="K79" i="32"/>
  <c r="A79" i="32"/>
  <c r="A78" i="32"/>
  <c r="K77" i="32"/>
  <c r="A77" i="32"/>
  <c r="K76" i="32"/>
  <c r="I76" i="32"/>
  <c r="H76" i="32"/>
  <c r="G76" i="32"/>
  <c r="A76" i="32"/>
  <c r="I75" i="32"/>
  <c r="H75" i="32"/>
  <c r="G75" i="32"/>
  <c r="A75" i="32"/>
  <c r="K74" i="32"/>
  <c r="I74" i="32"/>
  <c r="H74" i="32"/>
  <c r="A74" i="32"/>
  <c r="K73" i="32"/>
  <c r="I73" i="32"/>
  <c r="H73" i="32"/>
  <c r="G73" i="32"/>
  <c r="A73" i="32"/>
  <c r="I72" i="32"/>
  <c r="H72" i="32"/>
  <c r="G72" i="32"/>
  <c r="A72" i="32"/>
  <c r="A59" i="32"/>
  <c r="A58" i="32"/>
  <c r="A56" i="32"/>
  <c r="A55" i="32"/>
  <c r="A49" i="32"/>
  <c r="A47" i="32"/>
  <c r="A46" i="32"/>
  <c r="I45" i="32"/>
  <c r="H45" i="32"/>
  <c r="G45" i="32"/>
  <c r="H44" i="32"/>
  <c r="G44" i="32"/>
  <c r="A44" i="32"/>
  <c r="I43" i="32"/>
  <c r="A43" i="32"/>
  <c r="I42" i="32"/>
  <c r="H42" i="32"/>
  <c r="G42" i="32"/>
  <c r="I41" i="32"/>
  <c r="H41" i="32"/>
  <c r="G41" i="32"/>
  <c r="A41" i="32"/>
  <c r="B39" i="32"/>
  <c r="B70" i="32"/>
  <c r="B101" i="32"/>
  <c r="B132" i="32"/>
  <c r="B163" i="32"/>
  <c r="B194" i="32"/>
  <c r="B225" i="32"/>
  <c r="B256" i="32"/>
  <c r="C33" i="32"/>
  <c r="C64" i="32"/>
  <c r="C95" i="32"/>
  <c r="C126" i="32"/>
  <c r="C157" i="32"/>
  <c r="C188" i="32"/>
  <c r="C219" i="32"/>
  <c r="C250" i="32"/>
  <c r="C281" i="32"/>
  <c r="K30" i="32"/>
  <c r="K30" i="30"/>
  <c r="E287" i="30"/>
  <c r="D287" i="30"/>
  <c r="E256" i="30"/>
  <c r="D256" i="30"/>
  <c r="E225" i="30"/>
  <c r="D225" i="30"/>
  <c r="E194" i="30"/>
  <c r="D194" i="30"/>
  <c r="E163" i="30"/>
  <c r="D163" i="30"/>
  <c r="E132" i="30"/>
  <c r="D132" i="30"/>
  <c r="E101" i="30"/>
  <c r="D101" i="30"/>
  <c r="E70" i="30"/>
  <c r="D70" i="30"/>
  <c r="E39" i="30"/>
  <c r="D39" i="30"/>
  <c r="B39" i="30"/>
  <c r="B70" i="30"/>
  <c r="B101" i="30"/>
  <c r="B132" i="30"/>
  <c r="B163" i="30"/>
  <c r="B194" i="30"/>
  <c r="B225" i="30"/>
  <c r="B256" i="30"/>
  <c r="C33" i="30"/>
  <c r="C64" i="30"/>
  <c r="C95" i="30"/>
  <c r="C126" i="30"/>
  <c r="C157" i="30"/>
  <c r="C188" i="30"/>
  <c r="C219" i="30"/>
  <c r="C250" i="30"/>
  <c r="C281" i="30"/>
  <c r="B39" i="24"/>
  <c r="B70" i="24"/>
  <c r="B101" i="24"/>
  <c r="B132" i="24"/>
  <c r="B163" i="24"/>
  <c r="B194" i="24"/>
  <c r="B225" i="24"/>
  <c r="B256" i="24"/>
  <c r="C33" i="24"/>
  <c r="C64" i="24"/>
  <c r="C95" i="24"/>
  <c r="C126" i="24"/>
  <c r="C157" i="24"/>
  <c r="C188" i="24"/>
  <c r="C219" i="24"/>
  <c r="C250" i="24"/>
  <c r="C281" i="24"/>
  <c r="I308" i="32"/>
  <c r="H307" i="32"/>
  <c r="G307" i="32"/>
  <c r="I306" i="32"/>
  <c r="H306" i="32"/>
  <c r="I305" i="32"/>
  <c r="H305" i="32"/>
  <c r="I304" i="32"/>
  <c r="I302" i="32"/>
  <c r="G302" i="32"/>
  <c r="I301" i="32"/>
  <c r="I299" i="32"/>
  <c r="H299" i="32"/>
  <c r="I298" i="32"/>
  <c r="J298" i="32"/>
  <c r="H297" i="32"/>
  <c r="G296" i="32"/>
  <c r="I294" i="32"/>
  <c r="H294" i="32"/>
  <c r="G276" i="32"/>
  <c r="H275" i="32"/>
  <c r="H274" i="32"/>
  <c r="G274" i="32"/>
  <c r="I273" i="32"/>
  <c r="H272" i="32"/>
  <c r="I271" i="32"/>
  <c r="H271" i="32"/>
  <c r="I270" i="32"/>
  <c r="H270" i="32"/>
  <c r="G270" i="32"/>
  <c r="I268" i="32"/>
  <c r="I267" i="32"/>
  <c r="I266" i="32"/>
  <c r="I265" i="32"/>
  <c r="H265" i="32"/>
  <c r="I264" i="32"/>
  <c r="G264" i="32"/>
  <c r="H263" i="32"/>
  <c r="I246" i="32"/>
  <c r="G246" i="32"/>
  <c r="I244" i="32"/>
  <c r="H244" i="32"/>
  <c r="I243" i="32"/>
  <c r="I242" i="32"/>
  <c r="H241" i="32"/>
  <c r="G241" i="32"/>
  <c r="I240" i="32"/>
  <c r="H237" i="32"/>
  <c r="G237" i="32"/>
  <c r="H236" i="32"/>
  <c r="I235" i="32"/>
  <c r="H235" i="32"/>
  <c r="H234" i="32"/>
  <c r="I233" i="32"/>
  <c r="H233" i="32"/>
  <c r="I215" i="32"/>
  <c r="I214" i="32"/>
  <c r="H214" i="32"/>
  <c r="I212" i="32"/>
  <c r="I211" i="32"/>
  <c r="H211" i="32"/>
  <c r="G211" i="32"/>
  <c r="I210" i="32"/>
  <c r="H210" i="32"/>
  <c r="I209" i="32"/>
  <c r="H209" i="32"/>
  <c r="G209" i="32"/>
  <c r="H208" i="32"/>
  <c r="I206" i="32"/>
  <c r="G205" i="32"/>
  <c r="H203" i="32"/>
  <c r="G203" i="32"/>
  <c r="H202" i="32"/>
  <c r="G201" i="32"/>
  <c r="I183" i="32"/>
  <c r="H183" i="32"/>
  <c r="I182" i="32"/>
  <c r="H182" i="32"/>
  <c r="I181" i="32"/>
  <c r="I179" i="32"/>
  <c r="H178" i="32"/>
  <c r="I176" i="32"/>
  <c r="H175" i="32"/>
  <c r="H173" i="32"/>
  <c r="G172" i="32"/>
  <c r="H171" i="32"/>
  <c r="I153" i="32"/>
  <c r="G153" i="32"/>
  <c r="I152" i="32"/>
  <c r="J151" i="32"/>
  <c r="I150" i="32"/>
  <c r="H149" i="32"/>
  <c r="G149" i="32"/>
  <c r="I148" i="32"/>
  <c r="H148" i="32"/>
  <c r="I147" i="32"/>
  <c r="H147" i="32"/>
  <c r="G147" i="32"/>
  <c r="H146" i="32"/>
  <c r="H145" i="32"/>
  <c r="H144" i="32"/>
  <c r="G144" i="32"/>
  <c r="I143" i="32"/>
  <c r="H143" i="32"/>
  <c r="G143" i="32"/>
  <c r="I142" i="32"/>
  <c r="H142" i="32"/>
  <c r="H141" i="32"/>
  <c r="I140" i="32"/>
  <c r="H140" i="32"/>
  <c r="I139" i="32"/>
  <c r="J139" i="32"/>
  <c r="I122" i="32"/>
  <c r="H122" i="32"/>
  <c r="G121" i="32"/>
  <c r="I120" i="32"/>
  <c r="I119" i="32"/>
  <c r="H119" i="32"/>
  <c r="G119" i="32"/>
  <c r="G118" i="32"/>
  <c r="H117" i="32"/>
  <c r="G117" i="32"/>
  <c r="G116" i="32"/>
  <c r="I115" i="32"/>
  <c r="H115" i="32"/>
  <c r="G113" i="32"/>
  <c r="I111" i="32"/>
  <c r="I109" i="32"/>
  <c r="I108" i="32"/>
  <c r="I91" i="32"/>
  <c r="H91" i="32"/>
  <c r="J91" i="32"/>
  <c r="H89" i="32"/>
  <c r="I87" i="32"/>
  <c r="H87" i="32"/>
  <c r="I86" i="32"/>
  <c r="G85" i="32"/>
  <c r="I84" i="32"/>
  <c r="G84" i="32"/>
  <c r="I83" i="32"/>
  <c r="H83" i="32"/>
  <c r="G60" i="32"/>
  <c r="I58" i="32"/>
  <c r="I57" i="32"/>
  <c r="H56" i="32"/>
  <c r="G56" i="32"/>
  <c r="I54" i="32"/>
  <c r="G53" i="32"/>
  <c r="H52" i="32"/>
  <c r="G50" i="32"/>
  <c r="H48" i="32"/>
  <c r="H47" i="32"/>
  <c r="D194" i="24"/>
  <c r="D163" i="24"/>
  <c r="D132" i="24"/>
  <c r="D101" i="24"/>
  <c r="D70" i="24"/>
  <c r="D39" i="24"/>
  <c r="D225" i="24"/>
  <c r="D256" i="24"/>
  <c r="D287" i="24"/>
  <c r="E287" i="24"/>
  <c r="E256" i="24"/>
  <c r="E225" i="24"/>
  <c r="E194" i="24"/>
  <c r="E163" i="24"/>
  <c r="E132" i="24"/>
  <c r="E101" i="24"/>
  <c r="E70" i="24"/>
  <c r="E39" i="24"/>
  <c r="I171" i="32"/>
  <c r="G183" i="32"/>
  <c r="H246" i="32"/>
  <c r="H277" i="32"/>
  <c r="H78" i="32"/>
  <c r="I80" i="32"/>
  <c r="I55" i="32"/>
  <c r="I78" i="32"/>
  <c r="G110" i="32"/>
  <c r="H116" i="32"/>
  <c r="H242" i="32"/>
  <c r="H60" i="32"/>
  <c r="G77" i="32"/>
  <c r="H85" i="32"/>
  <c r="I116" i="32"/>
  <c r="G140" i="32"/>
  <c r="G174" i="32"/>
  <c r="H176" i="32"/>
  <c r="I202" i="32"/>
  <c r="H238" i="32"/>
  <c r="H266" i="32"/>
  <c r="H268" i="32"/>
  <c r="H273" i="32"/>
  <c r="H77" i="32"/>
  <c r="G79" i="32"/>
  <c r="I110" i="32"/>
  <c r="I112" i="32"/>
  <c r="H121" i="32"/>
  <c r="I144" i="32"/>
  <c r="G151" i="32"/>
  <c r="H170" i="32"/>
  <c r="H172" i="32"/>
  <c r="H174" i="32"/>
  <c r="H181" i="32"/>
  <c r="H215" i="32"/>
  <c r="G234" i="32"/>
  <c r="G48" i="32"/>
  <c r="I77" i="32"/>
  <c r="H79" i="32"/>
  <c r="H81" i="32"/>
  <c r="G90" i="32"/>
  <c r="I170" i="32"/>
  <c r="G177" i="32"/>
  <c r="H243" i="32"/>
  <c r="I300" i="32"/>
  <c r="H303" i="32"/>
  <c r="H50" i="32"/>
  <c r="I79" i="32"/>
  <c r="I81" i="32"/>
  <c r="G88" i="32"/>
  <c r="H90" i="32"/>
  <c r="G109" i="32"/>
  <c r="G122" i="32"/>
  <c r="I151" i="32"/>
  <c r="G175" i="32"/>
  <c r="H177" i="32"/>
  <c r="H205" i="32"/>
  <c r="I234" i="32"/>
  <c r="I245" i="32"/>
  <c r="H269" i="32"/>
  <c r="H298" i="32"/>
  <c r="I46" i="32"/>
  <c r="G57" i="32"/>
  <c r="G82" i="32"/>
  <c r="H88" i="32"/>
  <c r="H109" i="32"/>
  <c r="I113" i="32"/>
  <c r="G171" i="32"/>
  <c r="H184" i="32"/>
  <c r="I203" i="32"/>
  <c r="G265" i="32"/>
  <c r="I269" i="32"/>
  <c r="I274" i="32"/>
  <c r="H57" i="32"/>
  <c r="H59" i="32"/>
  <c r="G78" i="32"/>
  <c r="H80" i="32"/>
  <c r="H82" i="32"/>
  <c r="H84" i="32"/>
  <c r="I88" i="32"/>
  <c r="I145" i="32"/>
  <c r="G150" i="32"/>
  <c r="H152" i="32"/>
  <c r="G180" i="32"/>
  <c r="G212" i="32"/>
  <c r="G214" i="32"/>
  <c r="H239" i="32"/>
  <c r="I241" i="32"/>
  <c r="I272" i="32"/>
  <c r="G277" i="32"/>
  <c r="H296" i="32"/>
  <c r="G299" i="32"/>
  <c r="H304" i="32"/>
  <c r="I172" i="32"/>
  <c r="I174" i="32"/>
  <c r="I204" i="32"/>
  <c r="I237" i="32"/>
  <c r="I239" i="32"/>
  <c r="G273" i="32"/>
  <c r="I296" i="32"/>
  <c r="G305" i="32"/>
  <c r="I307" i="32"/>
  <c r="I173" i="32"/>
  <c r="I175" i="32"/>
  <c r="I177" i="32"/>
  <c r="G245" i="32"/>
  <c r="H276" i="32"/>
  <c r="H301" i="32"/>
  <c r="I276" i="32"/>
  <c r="H308" i="32"/>
  <c r="G304" i="32"/>
  <c r="B152" i="32"/>
  <c r="B240" i="32"/>
  <c r="B264" i="32"/>
  <c r="B296" i="32"/>
  <c r="B304" i="32"/>
  <c r="B146" i="32"/>
  <c r="B242" i="32"/>
  <c r="B295" i="32"/>
  <c r="B115" i="32"/>
  <c r="B233" i="32"/>
  <c r="J261" i="32"/>
  <c r="B91" i="32"/>
  <c r="G184" i="32"/>
  <c r="G87" i="32"/>
  <c r="B201" i="32"/>
  <c r="J167" i="32"/>
  <c r="G51" i="32"/>
  <c r="G54" i="32"/>
  <c r="H51" i="32"/>
  <c r="J179" i="32"/>
  <c r="J73" i="32"/>
  <c r="G271" i="32"/>
  <c r="G298" i="32"/>
  <c r="B275" i="32"/>
  <c r="G115" i="32"/>
  <c r="B122" i="32"/>
  <c r="B267" i="32"/>
  <c r="G146" i="32"/>
  <c r="J45" i="32"/>
  <c r="J138" i="32"/>
  <c r="J166" i="32"/>
  <c r="J260" i="32"/>
  <c r="B210" i="32"/>
  <c r="B276" i="32"/>
  <c r="J196" i="32"/>
  <c r="J259" i="32"/>
  <c r="J231" i="32"/>
  <c r="J289" i="32"/>
  <c r="B294" i="32"/>
  <c r="J135" i="32"/>
  <c r="J230" i="32"/>
  <c r="B183" i="32"/>
  <c r="J174" i="32"/>
  <c r="J78" i="32"/>
  <c r="J104" i="32"/>
  <c r="J293" i="32"/>
  <c r="J245" i="32"/>
  <c r="J83" i="32"/>
  <c r="G206" i="32"/>
  <c r="B208" i="32"/>
  <c r="I184" i="32"/>
  <c r="I180" i="32"/>
  <c r="H267" i="32"/>
  <c r="B245" i="32"/>
  <c r="G202" i="32"/>
  <c r="B272" i="32"/>
  <c r="I295" i="32"/>
  <c r="G141" i="32"/>
  <c r="G178" i="32"/>
  <c r="J202" i="32"/>
  <c r="B234" i="32"/>
  <c r="B299" i="32"/>
  <c r="H206" i="32"/>
  <c r="B235" i="32"/>
  <c r="H264" i="32"/>
  <c r="G243" i="32"/>
  <c r="G91" i="32"/>
  <c r="I205" i="32"/>
  <c r="B141" i="32"/>
  <c r="J90" i="32"/>
  <c r="I236" i="32"/>
  <c r="B149" i="32"/>
  <c r="B177" i="32"/>
  <c r="B202" i="32"/>
  <c r="B239" i="32"/>
  <c r="B273" i="32"/>
  <c r="G148" i="32"/>
  <c r="J207" i="32"/>
  <c r="J241" i="32"/>
  <c r="H240" i="32"/>
  <c r="J182" i="32"/>
  <c r="I52" i="32"/>
  <c r="I90" i="32"/>
  <c r="J85" i="32"/>
  <c r="J238" i="32"/>
  <c r="J121" i="32"/>
  <c r="J277" i="32"/>
  <c r="J296" i="32"/>
  <c r="J239" i="32"/>
  <c r="J82" i="32"/>
  <c r="J215" i="32"/>
  <c r="J240" i="32"/>
  <c r="B269" i="32"/>
  <c r="B246" i="32"/>
  <c r="I213" i="32"/>
  <c r="I121" i="32"/>
  <c r="H232" i="32"/>
  <c r="I263" i="32"/>
  <c r="B139" i="32"/>
  <c r="B180" i="32"/>
  <c r="B308" i="32"/>
  <c r="G239" i="32"/>
  <c r="I277" i="32"/>
  <c r="G240" i="32"/>
  <c r="J208" i="32"/>
  <c r="B109" i="32"/>
  <c r="B116" i="32"/>
  <c r="B205" i="32"/>
  <c r="J80" i="32"/>
  <c r="J200" i="32"/>
  <c r="J169" i="32"/>
  <c r="J110" i="32"/>
  <c r="J211" i="32"/>
  <c r="I297" i="32"/>
  <c r="I85" i="32"/>
  <c r="J198" i="32"/>
  <c r="G81" i="32"/>
  <c r="G215" i="32"/>
  <c r="B87" i="32"/>
  <c r="B215" i="32"/>
  <c r="J107" i="32"/>
  <c r="J136" i="32"/>
  <c r="B277" i="32"/>
  <c r="J44" i="32"/>
  <c r="J305" i="32"/>
  <c r="I238" i="32"/>
  <c r="J81" i="32"/>
  <c r="H180" i="32"/>
  <c r="H295" i="32"/>
  <c r="B142" i="32"/>
  <c r="J76" i="32"/>
  <c r="I82" i="32"/>
  <c r="G242" i="32"/>
  <c r="J113" i="32"/>
  <c r="H139" i="32"/>
  <c r="H302" i="32"/>
  <c r="B56" i="32"/>
  <c r="B81" i="32"/>
  <c r="B89" i="32"/>
  <c r="J262" i="32"/>
  <c r="B243" i="32"/>
  <c r="J177" i="32"/>
  <c r="G308" i="32"/>
  <c r="G233" i="32"/>
  <c r="H113" i="32"/>
  <c r="H151" i="32"/>
  <c r="I118" i="32"/>
  <c r="H86" i="32"/>
  <c r="H212" i="32"/>
  <c r="J111" i="32"/>
  <c r="J270" i="32"/>
  <c r="J115" i="32"/>
  <c r="J300" i="32"/>
  <c r="J303" i="32"/>
  <c r="J308" i="32"/>
  <c r="J51" i="32"/>
  <c r="J295" i="32"/>
  <c r="J206" i="32"/>
  <c r="J234" i="32"/>
  <c r="H179" i="32"/>
  <c r="B244" i="32"/>
  <c r="G295" i="32"/>
  <c r="I201" i="32"/>
  <c r="B118" i="32"/>
  <c r="G112" i="32"/>
  <c r="B300" i="32"/>
  <c r="I89" i="32"/>
  <c r="H112" i="32"/>
  <c r="H118" i="32"/>
  <c r="G236" i="32"/>
  <c r="B176" i="32"/>
  <c r="B301" i="32"/>
  <c r="I149" i="32"/>
  <c r="H153" i="32"/>
  <c r="G267" i="32"/>
  <c r="B207" i="32"/>
  <c r="J294" i="32"/>
  <c r="I146" i="32"/>
  <c r="I207" i="32"/>
  <c r="B150" i="32"/>
  <c r="I114" i="32"/>
  <c r="J263" i="32"/>
  <c r="J117" i="32"/>
  <c r="J84" i="32"/>
  <c r="J176" i="32"/>
  <c r="I232" i="32"/>
  <c r="B144" i="32"/>
  <c r="B151" i="32"/>
  <c r="I117" i="32"/>
  <c r="H110" i="32"/>
  <c r="H150" i="32"/>
  <c r="G181" i="32"/>
  <c r="G208" i="32"/>
  <c r="B178" i="32"/>
  <c r="B147" i="32"/>
  <c r="G301" i="32"/>
  <c r="H245" i="32"/>
  <c r="I303" i="32"/>
  <c r="I208" i="32"/>
  <c r="G268" i="32"/>
  <c r="B153" i="32"/>
  <c r="J118" i="32"/>
  <c r="G152" i="32"/>
  <c r="J276" i="32"/>
  <c r="I141" i="32"/>
  <c r="I51" i="32"/>
  <c r="I178" i="32"/>
  <c r="I275" i="32"/>
  <c r="H300" i="32"/>
  <c r="B86" i="32"/>
  <c r="B212" i="32"/>
  <c r="B121" i="32"/>
  <c r="B241" i="32"/>
  <c r="J122" i="32"/>
  <c r="J274" i="32"/>
  <c r="J180" i="32"/>
  <c r="J307" i="32"/>
  <c r="J153" i="32"/>
  <c r="J264" i="32"/>
  <c r="J87" i="32"/>
  <c r="J242" i="32"/>
  <c r="J266" i="32"/>
  <c r="J116" i="32"/>
  <c r="J297" i="32"/>
  <c r="J212" i="32"/>
  <c r="J299" i="32"/>
  <c r="J237" i="32"/>
  <c r="J244" i="32"/>
  <c r="J302" i="32"/>
  <c r="J142" i="32"/>
  <c r="J271" i="32"/>
  <c r="J183" i="32"/>
  <c r="J209" i="32"/>
  <c r="J304" i="32"/>
  <c r="J243" i="32"/>
  <c r="J203" i="32"/>
  <c r="J144" i="32"/>
  <c r="J184" i="32"/>
  <c r="J213" i="32"/>
  <c r="J50" i="32"/>
  <c r="J120" i="32"/>
  <c r="J114" i="32"/>
  <c r="J269" i="32"/>
  <c r="J201" i="32"/>
  <c r="J214" i="32"/>
  <c r="J233" i="32"/>
  <c r="J235" i="32"/>
  <c r="J178" i="32"/>
  <c r="J306" i="32"/>
  <c r="J112" i="32"/>
  <c r="J204" i="32"/>
  <c r="J175" i="32"/>
  <c r="J265" i="32"/>
  <c r="J108" i="32"/>
  <c r="J150" i="32"/>
  <c r="J145" i="32"/>
  <c r="J109" i="32"/>
  <c r="J268" i="32"/>
  <c r="J141" i="32"/>
  <c r="J267" i="32"/>
  <c r="J89" i="32"/>
  <c r="J205" i="32"/>
  <c r="J232" i="32"/>
  <c r="J236" i="32"/>
  <c r="J86" i="32"/>
  <c r="J147" i="32"/>
  <c r="J88" i="32"/>
  <c r="J148" i="32"/>
  <c r="J246" i="32"/>
  <c r="J119" i="32"/>
  <c r="J301" i="32"/>
  <c r="J272" i="32"/>
  <c r="J275" i="32"/>
  <c r="J181" i="32"/>
  <c r="J210" i="32"/>
  <c r="J273" i="32"/>
  <c r="C12" i="33" l="1"/>
  <c r="E12" i="33"/>
  <c r="D11" i="33"/>
  <c r="J3" i="32"/>
  <c r="J3" i="24"/>
  <c r="I48" i="32"/>
  <c r="G58" i="32"/>
  <c r="J60" i="32"/>
  <c r="G59" i="32"/>
  <c r="G47" i="32"/>
  <c r="G49" i="32"/>
  <c r="J289" i="30"/>
  <c r="J309" i="30" s="1"/>
  <c r="J258" i="30"/>
  <c r="J278" i="30" s="1"/>
  <c r="J227" i="30"/>
  <c r="J247" i="30" s="1"/>
  <c r="J196" i="30"/>
  <c r="J216" i="30" s="1"/>
  <c r="J165" i="30"/>
  <c r="J185" i="30" s="1"/>
  <c r="J134" i="30"/>
  <c r="J154" i="30" s="1"/>
  <c r="J103" i="30"/>
  <c r="J123" i="30" s="1"/>
  <c r="J72" i="30"/>
  <c r="J92" i="30" s="1"/>
  <c r="J41" i="30"/>
  <c r="J61" i="30" s="1"/>
  <c r="J189" i="30"/>
  <c r="J189" i="24" s="1"/>
  <c r="J189" i="32" s="1"/>
  <c r="J251" i="30"/>
  <c r="J251" i="24" s="1"/>
  <c r="J251" i="32" s="1"/>
  <c r="J282" i="30"/>
  <c r="J282" i="24" s="1"/>
  <c r="J282" i="32" s="1"/>
  <c r="J34" i="30"/>
  <c r="J34" i="24" s="1"/>
  <c r="J220" i="30"/>
  <c r="J220" i="24" s="1"/>
  <c r="J220" i="32" s="1"/>
  <c r="J65" i="30"/>
  <c r="J65" i="24" s="1"/>
  <c r="J96" i="30"/>
  <c r="J96" i="24" s="1"/>
  <c r="J127" i="30"/>
  <c r="J127" i="32" l="1"/>
  <c r="J127" i="24"/>
  <c r="J65" i="32"/>
  <c r="J96" i="32"/>
  <c r="J34" i="32"/>
  <c r="J46" i="32"/>
  <c r="K55" i="32"/>
  <c r="K47" i="32"/>
  <c r="K51" i="32"/>
  <c r="K53" i="32"/>
  <c r="K48" i="32"/>
  <c r="K45" i="32"/>
  <c r="K59" i="32"/>
  <c r="K56" i="32"/>
  <c r="K43" i="32"/>
  <c r="K46" i="32"/>
  <c r="K44" i="32"/>
  <c r="K49" i="32"/>
  <c r="K54" i="32"/>
  <c r="K52" i="32"/>
  <c r="K50" i="32"/>
  <c r="K42" i="32"/>
  <c r="K57" i="32"/>
  <c r="K60" i="32"/>
  <c r="K58" i="32"/>
  <c r="K41" i="32"/>
</calcChain>
</file>

<file path=xl/sharedStrings.xml><?xml version="1.0" encoding="utf-8"?>
<sst xmlns="http://schemas.openxmlformats.org/spreadsheetml/2006/main" count="915" uniqueCount="77">
  <si>
    <t>名　　　　　称</t>
    <rPh sb="0" eb="1">
      <t>ナ</t>
    </rPh>
    <rPh sb="6" eb="7">
      <t>ショウ</t>
    </rPh>
    <phoneticPr fontId="2"/>
  </si>
  <si>
    <t>数　量</t>
    <rPh sb="0" eb="1">
      <t>カズ</t>
    </rPh>
    <rPh sb="2" eb="3">
      <t>リョウ</t>
    </rPh>
    <phoneticPr fontId="2"/>
  </si>
  <si>
    <t>単位</t>
    <rPh sb="0" eb="2">
      <t>タンイ</t>
    </rPh>
    <phoneticPr fontId="2"/>
  </si>
  <si>
    <t>単　　価</t>
    <rPh sb="0" eb="1">
      <t>タン</t>
    </rPh>
    <rPh sb="3" eb="4">
      <t>アタイ</t>
    </rPh>
    <phoneticPr fontId="2"/>
  </si>
  <si>
    <t>金　　　　　額</t>
    <rPh sb="0" eb="1">
      <t>キン</t>
    </rPh>
    <rPh sb="6" eb="7">
      <t>ガク</t>
    </rPh>
    <phoneticPr fontId="2"/>
  </si>
  <si>
    <t>備　　　　　考</t>
    <rPh sb="0" eb="1">
      <t>ソナエ</t>
    </rPh>
    <rPh sb="6" eb="7">
      <t>コウ</t>
    </rPh>
    <phoneticPr fontId="2"/>
  </si>
  <si>
    <t>番号</t>
    <rPh sb="0" eb="2">
      <t>バンゴウ</t>
    </rPh>
    <phoneticPr fontId="2"/>
  </si>
  <si>
    <t>業者名</t>
    <rPh sb="0" eb="2">
      <t>ギョウシャ</t>
    </rPh>
    <rPh sb="2" eb="3">
      <t>メイ</t>
    </rPh>
    <phoneticPr fontId="2"/>
  </si>
  <si>
    <t>NET単価</t>
    <phoneticPr fontId="2"/>
  </si>
  <si>
    <t>NET金額</t>
    <phoneticPr fontId="2"/>
  </si>
  <si>
    <t>【　小　　　　　計　】</t>
    <phoneticPr fontId="2"/>
  </si>
  <si>
    <t>ＦＯＲ・ＲＡＭＥ</t>
  </si>
  <si>
    <t>御中</t>
    <rPh sb="0" eb="1">
      <t>オ</t>
    </rPh>
    <rPh sb="1" eb="2">
      <t>ナカ</t>
    </rPh>
    <phoneticPr fontId="2"/>
  </si>
  <si>
    <t>規格・形状・寸法</t>
    <rPh sb="0" eb="2">
      <t>キカク</t>
    </rPh>
    <rPh sb="3" eb="5">
      <t>ケイジョウ</t>
    </rPh>
    <rPh sb="6" eb="8">
      <t>スンポウ</t>
    </rPh>
    <phoneticPr fontId="2"/>
  </si>
  <si>
    <t>下記の通り納品いたしました。</t>
    <rPh sb="0" eb="2">
      <t>カキ</t>
    </rPh>
    <rPh sb="3" eb="4">
      <t>トオ</t>
    </rPh>
    <rPh sb="5" eb="7">
      <t>ノウヒン</t>
    </rPh>
    <phoneticPr fontId="2"/>
  </si>
  <si>
    <t>下記の通り受領いたしました。</t>
    <rPh sb="0" eb="2">
      <t>カキ</t>
    </rPh>
    <rPh sb="3" eb="4">
      <t>トオ</t>
    </rPh>
    <rPh sb="5" eb="7">
      <t>ジュリョウ</t>
    </rPh>
    <phoneticPr fontId="2"/>
  </si>
  <si>
    <t>納　　品　　書　(控）</t>
    <rPh sb="0" eb="1">
      <t>オサメ</t>
    </rPh>
    <rPh sb="3" eb="4">
      <t>ヒン</t>
    </rPh>
    <rPh sb="6" eb="7">
      <t>ショ</t>
    </rPh>
    <rPh sb="9" eb="10">
      <t>ヒカエ</t>
    </rPh>
    <phoneticPr fontId="2"/>
  </si>
  <si>
    <t>NO.</t>
    <phoneticPr fontId="2"/>
  </si>
  <si>
    <t>09</t>
    <phoneticPr fontId="2"/>
  </si>
  <si>
    <t>01</t>
    <phoneticPr fontId="2"/>
  </si>
  <si>
    <t>NO.</t>
  </si>
  <si>
    <t>08</t>
    <phoneticPr fontId="2"/>
  </si>
  <si>
    <t>07</t>
    <phoneticPr fontId="2"/>
  </si>
  <si>
    <t>02</t>
    <phoneticPr fontId="2"/>
  </si>
  <si>
    <t>03</t>
    <phoneticPr fontId="2"/>
  </si>
  <si>
    <t>04</t>
    <phoneticPr fontId="2"/>
  </si>
  <si>
    <t>05</t>
    <phoneticPr fontId="2"/>
  </si>
  <si>
    <t>06</t>
    <phoneticPr fontId="2"/>
  </si>
  <si>
    <t>納　　品　　書　</t>
    <rPh sb="0" eb="1">
      <t>オサメ</t>
    </rPh>
    <rPh sb="3" eb="4">
      <t>ヒン</t>
    </rPh>
    <rPh sb="6" eb="7">
      <t>ショ</t>
    </rPh>
    <phoneticPr fontId="2"/>
  </si>
  <si>
    <t>受　　領　　書</t>
    <rPh sb="0" eb="1">
      <t>ウケ</t>
    </rPh>
    <rPh sb="3" eb="4">
      <t>リョウ</t>
    </rPh>
    <rPh sb="6" eb="7">
      <t>ショ</t>
    </rPh>
    <phoneticPr fontId="2"/>
  </si>
  <si>
    <t>〒813-0034　福岡市東区多の津４丁目5-12　</t>
    <phoneticPr fontId="7" type="noConversion"/>
  </si>
  <si>
    <t>TEL：092-405-9177　FAX：092-405-9178</t>
    <phoneticPr fontId="7" type="noConversion"/>
  </si>
  <si>
    <t>Email：h-morimoto1118@nifty.com　</t>
    <phoneticPr fontId="7" type="noConversion"/>
  </si>
  <si>
    <t>担当者：　</t>
    <phoneticPr fontId="7" type="noConversion"/>
  </si>
  <si>
    <t>工事名称：</t>
    <phoneticPr fontId="2"/>
  </si>
  <si>
    <t>受渡場所：</t>
  </si>
  <si>
    <t>御　　請　　求　　書</t>
    <rPh sb="0" eb="1">
      <t>ゴ</t>
    </rPh>
    <rPh sb="3" eb="4">
      <t>ショウ</t>
    </rPh>
    <rPh sb="6" eb="7">
      <t>モトム</t>
    </rPh>
    <rPh sb="9" eb="10">
      <t>ショ</t>
    </rPh>
    <phoneticPr fontId="13"/>
  </si>
  <si>
    <t xml:space="preserve"> 御 中</t>
    <rPh sb="1" eb="2">
      <t>オ</t>
    </rPh>
    <rPh sb="3" eb="4">
      <t>ナカ</t>
    </rPh>
    <phoneticPr fontId="13"/>
  </si>
  <si>
    <t>御　請　求　金　額</t>
    <rPh sb="0" eb="1">
      <t>ゴ</t>
    </rPh>
    <rPh sb="2" eb="3">
      <t>ショウ</t>
    </rPh>
    <rPh sb="4" eb="5">
      <t>モトム</t>
    </rPh>
    <rPh sb="6" eb="7">
      <t>キン</t>
    </rPh>
    <rPh sb="8" eb="9">
      <t>ガク</t>
    </rPh>
    <phoneticPr fontId="13"/>
  </si>
  <si>
    <t xml:space="preserve">今回御買上額  </t>
    <phoneticPr fontId="13"/>
  </si>
  <si>
    <t>消 費 税</t>
  </si>
  <si>
    <t>工事場所　：　</t>
    <rPh sb="0" eb="2">
      <t>コウジ</t>
    </rPh>
    <rPh sb="2" eb="4">
      <t>バショ</t>
    </rPh>
    <phoneticPr fontId="13"/>
  </si>
  <si>
    <t>工事概要　：　</t>
    <rPh sb="0" eb="2">
      <t>コウジ</t>
    </rPh>
    <rPh sb="2" eb="4">
      <t>ガイヨウ</t>
    </rPh>
    <phoneticPr fontId="13"/>
  </si>
  <si>
    <t>-</t>
    <phoneticPr fontId="13"/>
  </si>
  <si>
    <t>有効期限　：　</t>
    <rPh sb="0" eb="2">
      <t>ユウコウ</t>
    </rPh>
    <rPh sb="2" eb="4">
      <t>キゲン</t>
    </rPh>
    <phoneticPr fontId="13"/>
  </si>
  <si>
    <t>特記事項　：　</t>
    <rPh sb="0" eb="2">
      <t>トッキ</t>
    </rPh>
    <rPh sb="2" eb="4">
      <t>ジコウ</t>
    </rPh>
    <phoneticPr fontId="13"/>
  </si>
  <si>
    <t>振込先の御案内　：　西  日 本 シ テ ィ 銀 行　 吉 塚 支 店  普 通　1298325</t>
  </si>
  <si>
    <t xml:space="preserve"> 　　　　　　　　　　　　　　　　ｶ）　ﾌｫｰ･ﾗﾑ　　　　　　ﾀﾞｲ）　　　ﾓﾘﾓﾄ　ﾖｼﾀﾂ</t>
    <phoneticPr fontId="13"/>
  </si>
  <si>
    <t>　　　　　　　　　　　　　株式会社フォー・Ｒａｍｅ　代表取締役　森本　宜龍</t>
  </si>
  <si>
    <t>ＦＯＲ・ＲＡＭＥ</t>
    <phoneticPr fontId="13"/>
  </si>
  <si>
    <t>御　　請　　求　　書</t>
    <rPh sb="0" eb="1">
      <t>チュウ</t>
    </rPh>
    <rPh sb="3" eb="4">
      <t>ブン</t>
    </rPh>
    <rPh sb="6" eb="7">
      <t>ショ</t>
    </rPh>
    <phoneticPr fontId="13"/>
  </si>
  <si>
    <t>御中</t>
    <rPh sb="0" eb="1">
      <t>オ</t>
    </rPh>
    <rPh sb="1" eb="2">
      <t>ナカ</t>
    </rPh>
    <phoneticPr fontId="13"/>
  </si>
  <si>
    <r>
      <rPr>
        <b/>
        <sz val="16"/>
        <color rgb="FF000000"/>
        <rFont val="ＭＳ Ｐゴシック"/>
        <family val="2"/>
        <charset val="128"/>
      </rPr>
      <t>株式会社</t>
    </r>
    <r>
      <rPr>
        <sz val="20"/>
        <color rgb="FF000000"/>
        <rFont val="HGP創英角ｺﾞｼｯｸUB"/>
        <family val="2"/>
        <charset val="128"/>
      </rPr>
      <t>フォー・Ｒａｍｅ</t>
    </r>
    <phoneticPr fontId="7" type="noConversion"/>
  </si>
  <si>
    <t>工事名称：</t>
    <rPh sb="0" eb="2">
      <t>コウジ</t>
    </rPh>
    <rPh sb="2" eb="4">
      <t>メイショウ</t>
    </rPh>
    <phoneticPr fontId="13"/>
  </si>
  <si>
    <t>受渡場所：</t>
    <rPh sb="0" eb="2">
      <t>ウケワタシ</t>
    </rPh>
    <rPh sb="2" eb="4">
      <t>バショ</t>
    </rPh>
    <phoneticPr fontId="13"/>
  </si>
  <si>
    <t>下記の通り御請求申し上げます。</t>
    <rPh sb="0" eb="2">
      <t>カキ</t>
    </rPh>
    <rPh sb="3" eb="4">
      <t>トオ</t>
    </rPh>
    <rPh sb="5" eb="7">
      <t>チュウモン</t>
    </rPh>
    <phoneticPr fontId="13"/>
  </si>
  <si>
    <t>番号</t>
    <rPh sb="0" eb="2">
      <t>バンゴウ</t>
    </rPh>
    <phoneticPr fontId="13"/>
  </si>
  <si>
    <t>名　　　　　称</t>
    <rPh sb="0" eb="1">
      <t>ナ</t>
    </rPh>
    <rPh sb="6" eb="7">
      <t>ショウ</t>
    </rPh>
    <phoneticPr fontId="13"/>
  </si>
  <si>
    <t>規格・形状・寸法</t>
    <rPh sb="0" eb="2">
      <t>キカク</t>
    </rPh>
    <rPh sb="3" eb="5">
      <t>ケイジョウ</t>
    </rPh>
    <rPh sb="6" eb="8">
      <t>スンポウ</t>
    </rPh>
    <phoneticPr fontId="13"/>
  </si>
  <si>
    <t>数　量</t>
    <rPh sb="0" eb="1">
      <t>カズ</t>
    </rPh>
    <rPh sb="2" eb="3">
      <t>リョウ</t>
    </rPh>
    <phoneticPr fontId="13"/>
  </si>
  <si>
    <t>単位</t>
    <rPh sb="0" eb="2">
      <t>タンイ</t>
    </rPh>
    <phoneticPr fontId="13"/>
  </si>
  <si>
    <t>単　　価</t>
    <rPh sb="0" eb="1">
      <t>タン</t>
    </rPh>
    <rPh sb="3" eb="4">
      <t>アタイ</t>
    </rPh>
    <phoneticPr fontId="13"/>
  </si>
  <si>
    <t>金　　　　　額</t>
    <rPh sb="0" eb="1">
      <t>キン</t>
    </rPh>
    <rPh sb="6" eb="7">
      <t>ガク</t>
    </rPh>
    <phoneticPr fontId="13"/>
  </si>
  <si>
    <t>備　　　　　考</t>
    <rPh sb="0" eb="1">
      <t>ソナエ</t>
    </rPh>
    <rPh sb="6" eb="7">
      <t>コウ</t>
    </rPh>
    <phoneticPr fontId="13"/>
  </si>
  <si>
    <t>NET単価</t>
    <phoneticPr fontId="13"/>
  </si>
  <si>
    <t>NET金額</t>
    <phoneticPr fontId="13"/>
  </si>
  <si>
    <t>業者名</t>
    <rPh sb="0" eb="2">
      <t>ギョウシャ</t>
    </rPh>
    <rPh sb="2" eb="3">
      <t>メイ</t>
    </rPh>
    <phoneticPr fontId="13"/>
  </si>
  <si>
    <t>【　小　　　　　計　】</t>
    <phoneticPr fontId="13"/>
  </si>
  <si>
    <t>送　　り　　状</t>
    <rPh sb="0" eb="1">
      <t>チュウ</t>
    </rPh>
    <rPh sb="3" eb="4">
      <t>ブン</t>
    </rPh>
    <rPh sb="6" eb="7">
      <t>ショ</t>
    </rPh>
    <phoneticPr fontId="13"/>
  </si>
  <si>
    <t>　工場:〒813-0062　福岡市東区松島4丁目8-16</t>
    <rPh sb="1" eb="3">
      <t>コウジョウ</t>
    </rPh>
    <phoneticPr fontId="13"/>
  </si>
  <si>
    <t xml:space="preserve">  本社: 〒813-0034　福岡市東区多の津4丁目5‐12</t>
    <rPh sb="2" eb="4">
      <t>ホンシャ</t>
    </rPh>
    <rPh sb="15" eb="18">
      <t>フクオカシ</t>
    </rPh>
    <rPh sb="18" eb="20">
      <t>ヒガシク</t>
    </rPh>
    <rPh sb="20" eb="21">
      <t>タ</t>
    </rPh>
    <rPh sb="22" eb="23">
      <t>ツ</t>
    </rPh>
    <rPh sb="24" eb="26">
      <t>チョウメ</t>
    </rPh>
    <phoneticPr fontId="13"/>
  </si>
  <si>
    <t xml:space="preserve">  Email : h-morimoto1118@nifty.com</t>
    <phoneticPr fontId="7" type="noConversion"/>
  </si>
  <si>
    <r>
      <rPr>
        <b/>
        <sz val="16"/>
        <color indexed="8"/>
        <rFont val="ＭＳ Ｐゴシック"/>
        <family val="2"/>
      </rPr>
      <t>株式会社</t>
    </r>
    <r>
      <rPr>
        <sz val="20"/>
        <color indexed="8"/>
        <rFont val="ＭＳ Ｐゴシック"/>
        <family val="2"/>
      </rPr>
      <t>フォー・Ｒａｍｅ</t>
    </r>
    <phoneticPr fontId="7" type="noConversion"/>
  </si>
  <si>
    <r>
      <t>　　　　株式会社</t>
    </r>
    <r>
      <rPr>
        <sz val="20"/>
        <color indexed="8"/>
        <rFont val="ＭＳ Ｐゴシック"/>
        <family val="2"/>
      </rPr>
      <t>フォー・Ｒａｍｅ</t>
    </r>
    <phoneticPr fontId="13"/>
  </si>
  <si>
    <r>
      <t>　</t>
    </r>
    <r>
      <rPr>
        <sz val="11"/>
        <color indexed="8"/>
        <rFont val="ＭＳ Ｐゴシック"/>
        <family val="2"/>
      </rPr>
      <t>TEL ： 092-405-9177　　FAX：092-405-9178</t>
    </r>
    <phoneticPr fontId="13"/>
  </si>
  <si>
    <r>
      <t>　</t>
    </r>
    <r>
      <rPr>
        <sz val="11"/>
        <color indexed="8"/>
        <rFont val="ＭＳ Ｐゴシック"/>
        <family val="2"/>
      </rPr>
      <t>FAX ：092-260-9910</t>
    </r>
    <phoneticPr fontId="13"/>
  </si>
  <si>
    <r>
      <rPr>
        <b/>
        <sz val="16"/>
        <color rgb="FF000000"/>
        <rFont val="ＭＳ Ｐゴシック"/>
        <family val="2"/>
      </rPr>
      <t>株式会社</t>
    </r>
    <r>
      <rPr>
        <sz val="20"/>
        <color rgb="FF000000"/>
        <rFont val="ＭＳ Ｐゴシック"/>
        <family val="2"/>
      </rPr>
      <t>フォー・Ｒａｍｅ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</si>
</sst>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);[Red]\(#,##0\)"/>
    <numFmt numFmtId="177" formatCode="[$-411]ggge&quot;年&quot;m&quot;月&quot;d&quot;日&quot;;@"/>
    <numFmt numFmtId="178" formatCode="#,##0_ ;[Red]\-#,##0\ "/>
    <numFmt numFmtId="179" formatCode="m/d;@"/>
    <numFmt numFmtId="180" formatCode="0_);[Red]\(0\)"/>
    <numFmt numFmtId="181" formatCode="&quot;¥&quot;#,##0_);\(&quot;¥&quot;#,##0\)"/>
    <numFmt numFmtId="182" formatCode="&quot;¥&quot;#,##0_);[Red]\(&quot;¥&quot;#,##0\)"/>
  </numFmts>
  <fonts count="54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26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DengXian"/>
      <family val="3"/>
      <charset val="134"/>
    </font>
    <font>
      <b/>
      <sz val="11"/>
      <name val="ＭＳ Ｐ明朝"/>
      <family val="1"/>
      <charset val="128"/>
    </font>
    <font>
      <b/>
      <sz val="14"/>
      <color rgb="FF000000"/>
      <name val="ＭＳ Ｐゴシック"/>
      <family val="2"/>
      <charset val="128"/>
    </font>
    <font>
      <sz val="14"/>
      <color rgb="FF00000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2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b/>
      <sz val="14"/>
      <name val="Franklin Gothic Medium"/>
      <family val="2"/>
    </font>
    <font>
      <b/>
      <sz val="9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6"/>
      <color rgb="FF000000"/>
      <name val="ＭＳ Ｐゴシック"/>
      <family val="2"/>
      <charset val="128"/>
    </font>
    <font>
      <sz val="20"/>
      <color rgb="FF000000"/>
      <name val="HGP創英角ｺﾞｼｯｸUB"/>
      <family val="2"/>
      <charset val="128"/>
    </font>
    <font>
      <b/>
      <vertAlign val="subscript"/>
      <sz val="24"/>
      <name val="ＭＳ Ｐ明朝"/>
      <family val="1"/>
      <charset val="128"/>
    </font>
    <font>
      <b/>
      <vertAlign val="subscript"/>
      <sz val="11"/>
      <name val="ＭＳ Ｐ明朝"/>
      <family val="1"/>
      <charset val="128"/>
    </font>
    <font>
      <b/>
      <vertAlign val="subscript"/>
      <sz val="18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vertAlign val="subscript"/>
      <sz val="18"/>
      <name val="ＭＳ Ｐゴシック"/>
      <family val="3"/>
      <charset val="128"/>
    </font>
    <font>
      <b/>
      <sz val="11"/>
      <name val="ＭＳ Ｐゴシック"/>
      <family val="2"/>
    </font>
    <font>
      <b/>
      <sz val="18"/>
      <name val="ＭＳ Ｐゴシック"/>
      <family val="2"/>
    </font>
    <font>
      <b/>
      <sz val="16"/>
      <name val="ＭＳ Ｐゴシック"/>
      <family val="2"/>
    </font>
    <font>
      <b/>
      <sz val="12"/>
      <name val="ＭＳ Ｐゴシック"/>
      <family val="2"/>
    </font>
    <font>
      <b/>
      <sz val="14"/>
      <color rgb="FF000000"/>
      <name val="ＭＳ Ｐゴシック"/>
      <family val="2"/>
    </font>
    <font>
      <b/>
      <sz val="16"/>
      <color indexed="8"/>
      <name val="ＭＳ Ｐゴシック"/>
      <family val="2"/>
    </font>
    <font>
      <sz val="20"/>
      <color indexed="8"/>
      <name val="ＭＳ Ｐゴシック"/>
      <family val="2"/>
    </font>
    <font>
      <b/>
      <vertAlign val="subscript"/>
      <sz val="24"/>
      <name val="ＭＳ Ｐゴシック"/>
      <family val="2"/>
    </font>
    <font>
      <b/>
      <vertAlign val="subscript"/>
      <sz val="11"/>
      <name val="ＭＳ Ｐゴシック"/>
      <family val="2"/>
    </font>
    <font>
      <sz val="14"/>
      <color rgb="FF000000"/>
      <name val="ＭＳ Ｐゴシック"/>
      <family val="2"/>
    </font>
    <font>
      <b/>
      <vertAlign val="subscript"/>
      <sz val="18"/>
      <name val="ＭＳ Ｐゴシック"/>
      <family val="2"/>
    </font>
    <font>
      <vertAlign val="subscript"/>
      <sz val="24"/>
      <name val="ＭＳ Ｐゴシック"/>
      <family val="2"/>
    </font>
    <font>
      <b/>
      <sz val="9"/>
      <name val="ＭＳ Ｐゴシック"/>
      <family val="2"/>
    </font>
    <font>
      <b/>
      <sz val="11"/>
      <color theme="1"/>
      <name val="ＭＳ Ｐゴシック"/>
      <family val="2"/>
    </font>
    <font>
      <b/>
      <sz val="14"/>
      <name val="ＭＳ Ｐゴシック"/>
      <family val="2"/>
    </font>
    <font>
      <sz val="11"/>
      <name val="ＭＳ Ｐゴシック"/>
      <family val="2"/>
    </font>
    <font>
      <sz val="18"/>
      <name val="ＭＳ Ｐゴシック"/>
      <family val="2"/>
    </font>
    <font>
      <b/>
      <sz val="20"/>
      <name val="ＭＳ Ｐゴシック"/>
      <family val="2"/>
    </font>
    <font>
      <b/>
      <sz val="24"/>
      <name val="ＭＳ Ｐゴシック"/>
      <family val="2"/>
    </font>
    <font>
      <sz val="12"/>
      <color rgb="FF000000"/>
      <name val="ＭＳ Ｐゴシック"/>
      <family val="2"/>
    </font>
    <font>
      <sz val="12"/>
      <name val="ＭＳ Ｐゴシック"/>
      <family val="2"/>
    </font>
    <font>
      <sz val="11"/>
      <color indexed="8"/>
      <name val="ＭＳ Ｐゴシック"/>
      <family val="2"/>
    </font>
    <font>
      <sz val="14"/>
      <name val="ＭＳ Ｐゴシック"/>
      <family val="2"/>
    </font>
    <font>
      <sz val="11"/>
      <color rgb="FF000000"/>
      <name val="ＭＳ Ｐゴシック"/>
      <family val="2"/>
    </font>
    <font>
      <sz val="9"/>
      <name val="ＭＳ Ｐゴシック"/>
      <family val="2"/>
    </font>
    <font>
      <b/>
      <sz val="16"/>
      <color rgb="FF000000"/>
      <name val="ＭＳ Ｐゴシック"/>
      <family val="2"/>
    </font>
    <font>
      <sz val="20"/>
      <color rgb="FF000000"/>
      <name val="ＭＳ Ｐゴシック"/>
      <family val="2"/>
    </font>
    <font>
      <b/>
      <sz val="26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38" fontId="1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/>
    <xf numFmtId="0" fontId="11" fillId="0" borderId="0"/>
    <xf numFmtId="38" fontId="11" fillId="0" borderId="0" applyFont="0" applyFill="0" applyBorder="0" applyAlignment="0" applyProtection="0"/>
  </cellStyleXfs>
  <cellXfs count="262">
    <xf numFmtId="0" fontId="0" fillId="0" borderId="0" xfId="0"/>
    <xf numFmtId="176" fontId="3" fillId="0" borderId="0" xfId="0" applyNumberFormat="1" applyFont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center" vertical="center" shrinkToFit="1"/>
    </xf>
    <xf numFmtId="176" fontId="3" fillId="0" borderId="5" xfId="1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5" fillId="0" borderId="0" xfId="0" applyNumberFormat="1" applyFont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readingOrder="1"/>
    </xf>
    <xf numFmtId="176" fontId="8" fillId="0" borderId="4" xfId="4" applyNumberFormat="1" applyFont="1" applyBorder="1" applyAlignment="1">
      <alignment vertical="center" shrinkToFit="1"/>
    </xf>
    <xf numFmtId="176" fontId="8" fillId="0" borderId="5" xfId="4" applyNumberFormat="1" applyFont="1" applyBorder="1" applyAlignment="1">
      <alignment vertical="center" shrinkToFit="1"/>
    </xf>
    <xf numFmtId="176" fontId="8" fillId="0" borderId="5" xfId="4" applyNumberFormat="1" applyFont="1" applyBorder="1" applyAlignment="1">
      <alignment horizontal="right" vertical="center" shrinkToFit="1"/>
    </xf>
    <xf numFmtId="176" fontId="8" fillId="0" borderId="5" xfId="4" applyNumberFormat="1" applyFont="1" applyBorder="1" applyAlignment="1">
      <alignment horizontal="center" vertical="center" shrinkToFit="1"/>
    </xf>
    <xf numFmtId="176" fontId="8" fillId="0" borderId="5" xfId="5" applyNumberFormat="1" applyFont="1" applyBorder="1" applyAlignment="1">
      <alignment vertical="center" shrinkToFit="1"/>
    </xf>
    <xf numFmtId="176" fontId="8" fillId="0" borderId="6" xfId="4" applyNumberFormat="1" applyFont="1" applyBorder="1" applyAlignment="1">
      <alignment vertical="center" shrinkToFit="1"/>
    </xf>
    <xf numFmtId="176" fontId="16" fillId="0" borderId="0" xfId="4" applyNumberFormat="1" applyFont="1" applyAlignment="1">
      <alignment vertical="center" shrinkToFit="1"/>
    </xf>
    <xf numFmtId="176" fontId="8" fillId="0" borderId="0" xfId="4" applyNumberFormat="1" applyFont="1" applyAlignment="1">
      <alignment vertical="center" shrinkToFit="1"/>
    </xf>
    <xf numFmtId="176" fontId="8" fillId="0" borderId="7" xfId="4" applyNumberFormat="1" applyFont="1" applyBorder="1" applyAlignment="1">
      <alignment vertical="center" shrinkToFit="1"/>
    </xf>
    <xf numFmtId="176" fontId="8" fillId="0" borderId="0" xfId="5" applyNumberFormat="1" applyFont="1" applyAlignment="1">
      <alignment vertical="center" shrinkToFit="1"/>
    </xf>
    <xf numFmtId="176" fontId="8" fillId="0" borderId="8" xfId="4" applyNumberFormat="1" applyFont="1" applyBorder="1" applyAlignment="1">
      <alignment vertical="center" shrinkToFit="1"/>
    </xf>
    <xf numFmtId="176" fontId="8" fillId="0" borderId="0" xfId="4" applyNumberFormat="1" applyFont="1" applyAlignment="1">
      <alignment horizontal="right" vertical="center" shrinkToFit="1"/>
    </xf>
    <xf numFmtId="176" fontId="14" fillId="0" borderId="11" xfId="4" applyNumberFormat="1" applyFont="1" applyBorder="1" applyAlignment="1">
      <alignment horizontal="center" vertical="center" shrinkToFit="1"/>
    </xf>
    <xf numFmtId="176" fontId="14" fillId="0" borderId="0" xfId="4" applyNumberFormat="1" applyFont="1" applyAlignment="1">
      <alignment shrinkToFit="1"/>
    </xf>
    <xf numFmtId="176" fontId="17" fillId="0" borderId="0" xfId="4" applyNumberFormat="1" applyFont="1" applyAlignment="1">
      <alignment horizontal="right" vertical="center" shrinkToFit="1"/>
    </xf>
    <xf numFmtId="176" fontId="8" fillId="0" borderId="0" xfId="4" applyNumberFormat="1" applyFont="1" applyAlignment="1">
      <alignment horizontal="center" vertical="center" shrinkToFit="1"/>
    </xf>
    <xf numFmtId="177" fontId="8" fillId="0" borderId="0" xfId="4" applyNumberFormat="1" applyFont="1" applyAlignment="1">
      <alignment vertical="center" shrinkToFit="1"/>
    </xf>
    <xf numFmtId="176" fontId="20" fillId="0" borderId="0" xfId="4" applyNumberFormat="1" applyFont="1" applyAlignment="1">
      <alignment shrinkToFit="1"/>
    </xf>
    <xf numFmtId="176" fontId="21" fillId="0" borderId="0" xfId="4" applyNumberFormat="1" applyFont="1" applyAlignment="1">
      <alignment vertical="center" shrinkToFit="1"/>
    </xf>
    <xf numFmtId="176" fontId="22" fillId="0" borderId="0" xfId="4" applyNumberFormat="1" applyFont="1" applyAlignment="1">
      <alignment shrinkToFit="1"/>
    </xf>
    <xf numFmtId="176" fontId="23" fillId="0" borderId="1" xfId="4" applyNumberFormat="1" applyFont="1" applyBorder="1" applyAlignment="1">
      <alignment horizontal="center" vertical="center" shrinkToFit="1"/>
    </xf>
    <xf numFmtId="176" fontId="23" fillId="0" borderId="3" xfId="4" applyNumberFormat="1" applyFont="1" applyBorder="1" applyAlignment="1">
      <alignment horizontal="center" vertical="center" shrinkToFit="1"/>
    </xf>
    <xf numFmtId="176" fontId="23" fillId="0" borderId="2" xfId="4" applyNumberFormat="1" applyFont="1" applyBorder="1" applyAlignment="1">
      <alignment horizontal="center" vertical="center" shrinkToFit="1"/>
    </xf>
    <xf numFmtId="176" fontId="23" fillId="0" borderId="1" xfId="5" applyNumberFormat="1" applyFont="1" applyBorder="1" applyAlignment="1">
      <alignment horizontal="center" vertical="center" shrinkToFit="1"/>
    </xf>
    <xf numFmtId="176" fontId="24" fillId="0" borderId="1" xfId="4" applyNumberFormat="1" applyFont="1" applyBorder="1" applyAlignment="1">
      <alignment horizontal="center" vertical="center" shrinkToFit="1"/>
    </xf>
    <xf numFmtId="176" fontId="23" fillId="0" borderId="0" xfId="4" applyNumberFormat="1" applyFont="1" applyAlignment="1">
      <alignment vertical="center" shrinkToFit="1"/>
    </xf>
    <xf numFmtId="180" fontId="8" fillId="0" borderId="1" xfId="4" applyNumberFormat="1" applyFont="1" applyBorder="1" applyAlignment="1">
      <alignment horizontal="center" vertical="center" shrinkToFit="1"/>
    </xf>
    <xf numFmtId="178" fontId="16" fillId="0" borderId="1" xfId="4" applyNumberFormat="1" applyFont="1" applyBorder="1" applyAlignment="1">
      <alignment vertical="center" shrinkToFit="1"/>
    </xf>
    <xf numFmtId="178" fontId="8" fillId="0" borderId="1" xfId="4" applyNumberFormat="1" applyFont="1" applyBorder="1" applyAlignment="1">
      <alignment vertical="center" shrinkToFit="1"/>
    </xf>
    <xf numFmtId="176" fontId="8" fillId="0" borderId="32" xfId="4" applyNumberFormat="1" applyFont="1" applyBorder="1" applyAlignment="1">
      <alignment horizontal="right" vertical="center" shrinkToFit="1"/>
    </xf>
    <xf numFmtId="179" fontId="8" fillId="0" borderId="1" xfId="4" applyNumberFormat="1" applyFont="1" applyBorder="1" applyAlignment="1">
      <alignment vertical="center" shrinkToFit="1"/>
    </xf>
    <xf numFmtId="176" fontId="8" fillId="0" borderId="3" xfId="4" applyNumberFormat="1" applyFont="1" applyBorder="1" applyAlignment="1">
      <alignment horizontal="center" vertical="center" shrinkToFit="1"/>
    </xf>
    <xf numFmtId="176" fontId="8" fillId="0" borderId="2" xfId="4" applyNumberFormat="1" applyFont="1" applyBorder="1" applyAlignment="1">
      <alignment vertical="center" shrinkToFit="1"/>
    </xf>
    <xf numFmtId="176" fontId="8" fillId="0" borderId="1" xfId="4" applyNumberFormat="1" applyFont="1" applyBorder="1" applyAlignment="1">
      <alignment horizontal="center" vertical="center" shrinkToFit="1"/>
    </xf>
    <xf numFmtId="176" fontId="24" fillId="0" borderId="0" xfId="4" applyNumberFormat="1" applyFont="1" applyAlignment="1">
      <alignment shrinkToFit="1"/>
    </xf>
    <xf numFmtId="176" fontId="23" fillId="0" borderId="0" xfId="4" applyNumberFormat="1" applyFont="1" applyAlignment="1">
      <alignment shrinkToFit="1"/>
    </xf>
    <xf numFmtId="176" fontId="25" fillId="0" borderId="0" xfId="4" applyNumberFormat="1" applyFont="1" applyAlignment="1">
      <alignment shrinkToFit="1"/>
    </xf>
    <xf numFmtId="176" fontId="8" fillId="0" borderId="0" xfId="5" applyNumberFormat="1" applyFont="1" applyBorder="1" applyAlignment="1">
      <alignment vertical="center" shrinkToFit="1"/>
    </xf>
    <xf numFmtId="176" fontId="8" fillId="0" borderId="10" xfId="4" applyNumberFormat="1" applyFont="1" applyBorder="1" applyAlignment="1">
      <alignment horizontal="right" vertical="center" shrinkToFit="1"/>
    </xf>
    <xf numFmtId="176" fontId="8" fillId="0" borderId="10" xfId="4" applyNumberFormat="1" applyFont="1" applyBorder="1" applyAlignment="1">
      <alignment horizontal="center" vertical="center" shrinkToFit="1"/>
    </xf>
    <xf numFmtId="176" fontId="8" fillId="0" borderId="10" xfId="4" applyNumberFormat="1" applyFont="1" applyBorder="1" applyAlignment="1">
      <alignment vertical="center" shrinkToFit="1"/>
    </xf>
    <xf numFmtId="176" fontId="23" fillId="0" borderId="0" xfId="4" applyNumberFormat="1" applyFont="1" applyAlignment="1">
      <alignment horizontal="right" shrinkToFit="1"/>
    </xf>
    <xf numFmtId="176" fontId="23" fillId="0" borderId="0" xfId="4" applyNumberFormat="1" applyFont="1" applyAlignment="1">
      <alignment horizontal="center" shrinkToFit="1"/>
    </xf>
    <xf numFmtId="176" fontId="23" fillId="0" borderId="0" xfId="5" applyNumberFormat="1" applyFont="1" applyAlignment="1">
      <alignment shrinkToFit="1"/>
    </xf>
    <xf numFmtId="176" fontId="23" fillId="0" borderId="1" xfId="4" applyNumberFormat="1" applyFont="1" applyBorder="1" applyAlignment="1">
      <alignment horizontal="center" vertical="center" shrinkToFit="1"/>
    </xf>
    <xf numFmtId="176" fontId="26" fillId="0" borderId="0" xfId="1" applyNumberFormat="1" applyFont="1" applyAlignment="1">
      <alignment vertical="center" shrinkToFit="1"/>
    </xf>
    <xf numFmtId="176" fontId="26" fillId="0" borderId="8" xfId="0" applyNumberFormat="1" applyFont="1" applyBorder="1" applyAlignment="1">
      <alignment vertical="center" shrinkToFit="1"/>
    </xf>
    <xf numFmtId="176" fontId="26" fillId="0" borderId="0" xfId="0" applyNumberFormat="1" applyFont="1" applyAlignment="1">
      <alignment horizontal="center" vertical="center" shrinkToFit="1"/>
    </xf>
    <xf numFmtId="176" fontId="26" fillId="0" borderId="0" xfId="0" applyNumberFormat="1" applyFont="1" applyAlignment="1">
      <alignment horizontal="right" vertical="center" shrinkToFit="1"/>
    </xf>
    <xf numFmtId="176" fontId="29" fillId="0" borderId="0" xfId="0" applyNumberFormat="1" applyFont="1" applyAlignment="1">
      <alignment vertical="center" shrinkToFit="1"/>
    </xf>
    <xf numFmtId="176" fontId="26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 readingOrder="1"/>
    </xf>
    <xf numFmtId="177" fontId="26" fillId="0" borderId="0" xfId="3" applyNumberFormat="1" applyFont="1" applyAlignment="1">
      <alignment vertical="center" shrinkToFit="1"/>
    </xf>
    <xf numFmtId="176" fontId="26" fillId="0" borderId="0" xfId="3" applyNumberFormat="1" applyFont="1" applyAlignment="1">
      <alignment vertical="center" shrinkToFit="1"/>
    </xf>
    <xf numFmtId="176" fontId="33" fillId="0" borderId="0" xfId="0" applyNumberFormat="1" applyFont="1" applyAlignment="1">
      <alignment shrinkToFit="1"/>
    </xf>
    <xf numFmtId="176" fontId="34" fillId="0" borderId="0" xfId="0" applyNumberFormat="1" applyFont="1" applyBorder="1" applyAlignment="1">
      <alignment horizontal="center" vertical="center" shrinkToFit="1"/>
    </xf>
    <xf numFmtId="0" fontId="35" fillId="0" borderId="0" xfId="0" applyFont="1" applyAlignment="1">
      <alignment horizontal="left" vertical="center" readingOrder="1"/>
    </xf>
    <xf numFmtId="176" fontId="36" fillId="0" borderId="0" xfId="0" applyNumberFormat="1" applyFont="1" applyAlignment="1">
      <alignment shrinkToFit="1"/>
    </xf>
    <xf numFmtId="176" fontId="36" fillId="0" borderId="0" xfId="0" applyNumberFormat="1" applyFont="1" applyAlignment="1">
      <alignment horizontal="right" shrinkToFit="1"/>
    </xf>
    <xf numFmtId="49" fontId="37" fillId="0" borderId="0" xfId="0" applyNumberFormat="1" applyFont="1" applyAlignment="1">
      <alignment horizontal="right" shrinkToFit="1"/>
    </xf>
    <xf numFmtId="49" fontId="37" fillId="0" borderId="0" xfId="0" applyNumberFormat="1" applyFont="1" applyAlignment="1">
      <alignment horizontal="left" shrinkToFit="1"/>
    </xf>
    <xf numFmtId="49" fontId="33" fillId="0" borderId="0" xfId="0" applyNumberFormat="1" applyFont="1" applyAlignment="1">
      <alignment shrinkToFit="1"/>
    </xf>
    <xf numFmtId="176" fontId="26" fillId="0" borderId="0" xfId="2" applyNumberFormat="1" applyFont="1" applyAlignment="1">
      <alignment vertical="center" shrinkToFit="1"/>
    </xf>
    <xf numFmtId="176" fontId="26" fillId="0" borderId="1" xfId="0" applyNumberFormat="1" applyFont="1" applyBorder="1" applyAlignment="1">
      <alignment horizontal="center" vertical="center" shrinkToFit="1"/>
    </xf>
    <xf numFmtId="176" fontId="26" fillId="0" borderId="3" xfId="0" applyNumberFormat="1" applyFont="1" applyBorder="1" applyAlignment="1">
      <alignment horizontal="center" vertical="center" shrinkToFit="1"/>
    </xf>
    <xf numFmtId="176" fontId="26" fillId="0" borderId="1" xfId="1" applyNumberFormat="1" applyFont="1" applyBorder="1" applyAlignment="1">
      <alignment horizontal="center" vertical="center" shrinkToFit="1"/>
    </xf>
    <xf numFmtId="176" fontId="38" fillId="0" borderId="1" xfId="0" applyNumberFormat="1" applyFont="1" applyBorder="1" applyAlignment="1">
      <alignment horizontal="center" vertical="center" shrinkToFit="1"/>
    </xf>
    <xf numFmtId="180" fontId="26" fillId="0" borderId="1" xfId="0" applyNumberFormat="1" applyFont="1" applyBorder="1" applyAlignment="1">
      <alignment horizontal="center" vertical="center" shrinkToFit="1"/>
    </xf>
    <xf numFmtId="0" fontId="26" fillId="0" borderId="1" xfId="0" applyNumberFormat="1" applyFont="1" applyBorder="1" applyAlignment="1">
      <alignment horizontal="left" vertical="center" shrinkToFit="1"/>
    </xf>
    <xf numFmtId="176" fontId="26" fillId="0" borderId="9" xfId="0" applyNumberFormat="1" applyFont="1" applyBorder="1" applyAlignment="1">
      <alignment horizontal="right" vertical="center" shrinkToFit="1"/>
    </xf>
    <xf numFmtId="176" fontId="26" fillId="0" borderId="9" xfId="0" applyNumberFormat="1" applyFont="1" applyBorder="1" applyAlignment="1">
      <alignment horizontal="center" vertical="center" shrinkToFit="1"/>
    </xf>
    <xf numFmtId="178" fontId="39" fillId="0" borderId="4" xfId="1" applyNumberFormat="1" applyFont="1" applyBorder="1" applyAlignment="1">
      <alignment horizontal="right" vertical="center"/>
    </xf>
    <xf numFmtId="178" fontId="38" fillId="0" borderId="1" xfId="0" applyNumberFormat="1" applyFont="1" applyBorder="1" applyAlignment="1">
      <alignment vertical="center" shrinkToFit="1"/>
    </xf>
    <xf numFmtId="178" fontId="38" fillId="0" borderId="1" xfId="1" applyNumberFormat="1" applyFont="1" applyBorder="1" applyAlignment="1">
      <alignment vertical="center" shrinkToFit="1"/>
    </xf>
    <xf numFmtId="178" fontId="26" fillId="0" borderId="1" xfId="0" applyNumberFormat="1" applyFont="1" applyBorder="1" applyAlignment="1">
      <alignment vertical="center" shrinkToFit="1"/>
    </xf>
    <xf numFmtId="179" fontId="26" fillId="0" borderId="1" xfId="0" applyNumberFormat="1" applyFont="1" applyBorder="1" applyAlignment="1">
      <alignment vertical="center" shrinkToFit="1"/>
    </xf>
    <xf numFmtId="176" fontId="38" fillId="0" borderId="1" xfId="0" applyNumberFormat="1" applyFont="1" applyBorder="1" applyAlignment="1">
      <alignment vertical="center" shrinkToFit="1"/>
    </xf>
    <xf numFmtId="176" fontId="38" fillId="0" borderId="0" xfId="0" applyNumberFormat="1" applyFont="1" applyAlignment="1">
      <alignment shrinkToFit="1"/>
    </xf>
    <xf numFmtId="176" fontId="26" fillId="0" borderId="0" xfId="0" applyNumberFormat="1" applyFont="1" applyAlignment="1">
      <alignment shrinkToFit="1"/>
    </xf>
    <xf numFmtId="177" fontId="26" fillId="0" borderId="0" xfId="0" applyNumberFormat="1" applyFont="1" applyAlignment="1">
      <alignment vertical="center" shrinkToFit="1"/>
    </xf>
    <xf numFmtId="176" fontId="26" fillId="0" borderId="30" xfId="0" applyNumberFormat="1" applyFont="1" applyBorder="1" applyAlignment="1">
      <alignment vertical="center" shrinkToFit="1"/>
    </xf>
    <xf numFmtId="176" fontId="26" fillId="0" borderId="0" xfId="0" applyNumberFormat="1" applyFont="1" applyBorder="1" applyAlignment="1">
      <alignment vertical="center" shrinkToFit="1"/>
    </xf>
    <xf numFmtId="176" fontId="26" fillId="0" borderId="0" xfId="1" applyNumberFormat="1" applyFont="1" applyBorder="1" applyAlignment="1">
      <alignment vertical="center" shrinkToFit="1"/>
    </xf>
    <xf numFmtId="176" fontId="26" fillId="0" borderId="0" xfId="0" applyNumberFormat="1" applyFont="1" applyBorder="1" applyAlignment="1">
      <alignment horizontal="center" vertical="center" shrinkToFit="1"/>
    </xf>
    <xf numFmtId="176" fontId="26" fillId="0" borderId="0" xfId="0" applyNumberFormat="1" applyFont="1" applyBorder="1" applyAlignment="1">
      <alignment horizontal="right" vertical="center" shrinkToFit="1"/>
    </xf>
    <xf numFmtId="176" fontId="29" fillId="0" borderId="0" xfId="0" applyNumberFormat="1" applyFont="1" applyBorder="1" applyAlignment="1">
      <alignment vertical="center" shrinkToFit="1"/>
    </xf>
    <xf numFmtId="176" fontId="33" fillId="0" borderId="0" xfId="0" applyNumberFormat="1" applyFont="1" applyBorder="1" applyAlignment="1">
      <alignment shrinkToFit="1"/>
    </xf>
    <xf numFmtId="176" fontId="36" fillId="0" borderId="0" xfId="0" applyNumberFormat="1" applyFont="1" applyBorder="1" applyAlignment="1">
      <alignment horizontal="right" shrinkToFit="1"/>
    </xf>
    <xf numFmtId="176" fontId="26" fillId="0" borderId="10" xfId="0" applyNumberFormat="1" applyFont="1" applyBorder="1" applyAlignment="1">
      <alignment vertical="center" shrinkToFit="1"/>
    </xf>
    <xf numFmtId="176" fontId="26" fillId="0" borderId="10" xfId="0" applyNumberFormat="1" applyFont="1" applyBorder="1" applyAlignment="1">
      <alignment horizontal="center" vertical="center" shrinkToFit="1"/>
    </xf>
    <xf numFmtId="176" fontId="26" fillId="0" borderId="31" xfId="0" applyNumberFormat="1" applyFont="1" applyBorder="1" applyAlignment="1">
      <alignment vertical="center" shrinkToFit="1"/>
    </xf>
    <xf numFmtId="176" fontId="26" fillId="0" borderId="0" xfId="0" applyNumberFormat="1" applyFont="1" applyAlignment="1">
      <alignment horizontal="center" shrinkToFit="1"/>
    </xf>
    <xf numFmtId="176" fontId="26" fillId="0" borderId="0" xfId="1" applyNumberFormat="1" applyFont="1" applyAlignment="1">
      <alignment shrinkToFit="1"/>
    </xf>
    <xf numFmtId="176" fontId="28" fillId="0" borderId="0" xfId="0" applyNumberFormat="1" applyFont="1" applyAlignment="1">
      <alignment vertical="center" shrinkToFit="1"/>
    </xf>
    <xf numFmtId="176" fontId="26" fillId="0" borderId="1" xfId="0" applyNumberFormat="1" applyFont="1" applyBorder="1" applyAlignment="1">
      <alignment horizontal="left" vertical="center" shrinkToFit="1"/>
    </xf>
    <xf numFmtId="176" fontId="26" fillId="0" borderId="2" xfId="1" applyNumberFormat="1" applyFont="1" applyBorder="1" applyAlignment="1">
      <alignment horizontal="right" vertical="center" shrinkToFit="1"/>
    </xf>
    <xf numFmtId="178" fontId="26" fillId="0" borderId="1" xfId="0" applyNumberFormat="1" applyFont="1" applyBorder="1" applyAlignment="1">
      <alignment horizontal="right" vertical="center" shrinkToFit="1"/>
    </xf>
    <xf numFmtId="180" fontId="26" fillId="0" borderId="1" xfId="0" applyNumberFormat="1" applyFont="1" applyBorder="1" applyAlignment="1">
      <alignment vertical="center" shrinkToFit="1"/>
    </xf>
    <xf numFmtId="176" fontId="26" fillId="0" borderId="9" xfId="0" applyNumberFormat="1" applyFont="1" applyBorder="1" applyAlignment="1">
      <alignment vertical="center" shrinkToFit="1"/>
    </xf>
    <xf numFmtId="176" fontId="26" fillId="0" borderId="1" xfId="1" applyNumberFormat="1" applyFont="1" applyBorder="1" applyAlignment="1">
      <alignment horizontal="right" vertical="center" shrinkToFit="1"/>
    </xf>
    <xf numFmtId="176" fontId="26" fillId="0" borderId="0" xfId="1" applyNumberFormat="1" applyFont="1" applyAlignment="1">
      <alignment horizontal="right" vertical="center" shrinkToFit="1"/>
    </xf>
    <xf numFmtId="179" fontId="26" fillId="0" borderId="1" xfId="0" applyNumberFormat="1" applyFont="1" applyBorder="1" applyAlignment="1">
      <alignment horizontal="center" vertical="center" shrinkToFit="1"/>
    </xf>
    <xf numFmtId="176" fontId="26" fillId="0" borderId="5" xfId="0" applyNumberFormat="1" applyFont="1" applyBorder="1" applyAlignment="1">
      <alignment horizontal="right" vertical="center" shrinkToFit="1"/>
    </xf>
    <xf numFmtId="176" fontId="28" fillId="0" borderId="0" xfId="4" applyNumberFormat="1" applyFont="1" applyAlignment="1">
      <alignment vertical="center"/>
    </xf>
    <xf numFmtId="176" fontId="27" fillId="1" borderId="20" xfId="4" applyNumberFormat="1" applyFont="1" applyFill="1" applyBorder="1" applyAlignment="1">
      <alignment horizontal="center" vertical="center"/>
    </xf>
    <xf numFmtId="182" fontId="27" fillId="1" borderId="21" xfId="4" applyNumberFormat="1" applyFont="1" applyFill="1" applyBorder="1" applyAlignment="1">
      <alignment horizontal="center" vertical="center"/>
    </xf>
    <xf numFmtId="176" fontId="27" fillId="1" borderId="22" xfId="4" applyNumberFormat="1" applyFont="1" applyFill="1" applyBorder="1" applyAlignment="1">
      <alignment vertical="center"/>
    </xf>
    <xf numFmtId="176" fontId="26" fillId="0" borderId="0" xfId="4" applyNumberFormat="1" applyFont="1" applyAlignment="1">
      <alignment horizontal="right" vertical="center"/>
    </xf>
    <xf numFmtId="0" fontId="35" fillId="0" borderId="0" xfId="4" applyFont="1" applyAlignment="1">
      <alignment horizontal="left" vertical="center" readingOrder="1"/>
    </xf>
    <xf numFmtId="0" fontId="45" fillId="0" borderId="0" xfId="4" applyFont="1" applyAlignment="1">
      <alignment horizontal="left" vertical="center" readingOrder="1"/>
    </xf>
    <xf numFmtId="176" fontId="46" fillId="0" borderId="0" xfId="4" applyNumberFormat="1" applyFont="1" applyAlignment="1">
      <alignment vertical="center"/>
    </xf>
    <xf numFmtId="0" fontId="45" fillId="0" borderId="24" xfId="4" applyFont="1" applyBorder="1" applyAlignment="1">
      <alignment horizontal="left" vertical="center" readingOrder="1"/>
    </xf>
    <xf numFmtId="176" fontId="46" fillId="0" borderId="25" xfId="4" applyNumberFormat="1" applyFont="1" applyBorder="1" applyAlignment="1">
      <alignment vertical="center"/>
    </xf>
    <xf numFmtId="176" fontId="41" fillId="0" borderId="25" xfId="4" applyNumberFormat="1" applyFont="1" applyBorder="1" applyAlignment="1">
      <alignment vertical="center"/>
    </xf>
    <xf numFmtId="176" fontId="41" fillId="0" borderId="26" xfId="4" applyNumberFormat="1" applyFont="1" applyBorder="1" applyAlignment="1">
      <alignment vertical="center"/>
    </xf>
    <xf numFmtId="176" fontId="46" fillId="0" borderId="27" xfId="4" applyNumberFormat="1" applyFont="1" applyBorder="1" applyAlignment="1">
      <alignment vertical="center"/>
    </xf>
    <xf numFmtId="176" fontId="41" fillId="0" borderId="28" xfId="4" applyNumberFormat="1" applyFont="1" applyBorder="1" applyAlignment="1">
      <alignment vertical="center"/>
    </xf>
    <xf numFmtId="176" fontId="48" fillId="0" borderId="8" xfId="4" applyNumberFormat="1" applyFont="1" applyBorder="1" applyAlignment="1">
      <alignment horizontal="right" vertical="center"/>
    </xf>
    <xf numFmtId="176" fontId="41" fillId="0" borderId="29" xfId="4" applyNumberFormat="1" applyFont="1" applyBorder="1" applyAlignment="1">
      <alignment vertical="center"/>
    </xf>
    <xf numFmtId="176" fontId="41" fillId="0" borderId="11" xfId="4" applyNumberFormat="1" applyFont="1" applyBorder="1" applyAlignment="1">
      <alignment vertical="center"/>
    </xf>
    <xf numFmtId="176" fontId="41" fillId="0" borderId="23" xfId="4" applyNumberFormat="1" applyFont="1" applyBorder="1" applyAlignment="1">
      <alignment vertical="center"/>
    </xf>
    <xf numFmtId="176" fontId="48" fillId="0" borderId="0" xfId="5" applyNumberFormat="1" applyFont="1" applyBorder="1" applyAlignment="1">
      <alignment vertical="center"/>
    </xf>
    <xf numFmtId="176" fontId="41" fillId="0" borderId="8" xfId="4" applyNumberFormat="1" applyFont="1" applyBorder="1" applyAlignment="1">
      <alignment horizontal="right" vertical="center"/>
    </xf>
    <xf numFmtId="0" fontId="49" fillId="0" borderId="0" xfId="4" applyFont="1" applyAlignment="1">
      <alignment horizontal="left" vertical="center" readingOrder="1"/>
    </xf>
    <xf numFmtId="176" fontId="41" fillId="0" borderId="30" xfId="4" applyNumberFormat="1" applyFont="1" applyBorder="1" applyAlignment="1">
      <alignment vertical="center"/>
    </xf>
    <xf numFmtId="176" fontId="41" fillId="0" borderId="10" xfId="4" applyNumberFormat="1" applyFont="1" applyBorder="1" applyAlignment="1">
      <alignment vertical="center"/>
    </xf>
    <xf numFmtId="176" fontId="41" fillId="0" borderId="10" xfId="4" applyNumberFormat="1" applyFont="1" applyBorder="1" applyAlignment="1">
      <alignment horizontal="center" vertical="center"/>
    </xf>
    <xf numFmtId="176" fontId="41" fillId="0" borderId="10" xfId="5" applyNumberFormat="1" applyFont="1" applyBorder="1" applyAlignment="1">
      <alignment vertical="center"/>
    </xf>
    <xf numFmtId="176" fontId="41" fillId="0" borderId="31" xfId="4" applyNumberFormat="1" applyFont="1" applyBorder="1" applyAlignment="1">
      <alignment vertical="center"/>
    </xf>
    <xf numFmtId="176" fontId="50" fillId="0" borderId="0" xfId="4" applyNumberFormat="1" applyFont="1" applyAlignment="1">
      <alignment vertical="center"/>
    </xf>
    <xf numFmtId="176" fontId="41" fillId="0" borderId="0" xfId="4" applyNumberFormat="1" applyFont="1" applyAlignment="1">
      <alignment vertical="center"/>
    </xf>
    <xf numFmtId="176" fontId="40" fillId="0" borderId="5" xfId="4" applyNumberFormat="1" applyFont="1" applyBorder="1" applyAlignment="1">
      <alignment horizontal="center" vertical="center"/>
    </xf>
    <xf numFmtId="176" fontId="41" fillId="0" borderId="0" xfId="4" applyNumberFormat="1" applyFont="1"/>
    <xf numFmtId="176" fontId="50" fillId="0" borderId="0" xfId="4" applyNumberFormat="1" applyFont="1"/>
    <xf numFmtId="176" fontId="41" fillId="0" borderId="0" xfId="4" applyNumberFormat="1" applyFont="1" applyAlignment="1">
      <alignment horizontal="center"/>
    </xf>
    <xf numFmtId="176" fontId="41" fillId="0" borderId="0" xfId="5" applyNumberFormat="1" applyFont="1"/>
    <xf numFmtId="176" fontId="3" fillId="0" borderId="4" xfId="4" applyNumberFormat="1" applyFont="1" applyBorder="1" applyAlignment="1">
      <alignment vertical="center" shrinkToFit="1"/>
    </xf>
    <xf numFmtId="176" fontId="3" fillId="0" borderId="5" xfId="4" applyNumberFormat="1" applyFont="1" applyBorder="1" applyAlignment="1">
      <alignment vertical="center" shrinkToFit="1"/>
    </xf>
    <xf numFmtId="176" fontId="3" fillId="0" borderId="5" xfId="4" applyNumberFormat="1" applyFont="1" applyBorder="1" applyAlignment="1">
      <alignment horizontal="right" vertical="center" shrinkToFit="1"/>
    </xf>
    <xf numFmtId="176" fontId="3" fillId="0" borderId="5" xfId="4" applyNumberFormat="1" applyFont="1" applyBorder="1" applyAlignment="1">
      <alignment horizontal="center" vertical="center" shrinkToFit="1"/>
    </xf>
    <xf numFmtId="176" fontId="3" fillId="0" borderId="5" xfId="5" applyNumberFormat="1" applyFont="1" applyBorder="1" applyAlignment="1">
      <alignment vertical="center" shrinkToFit="1"/>
    </xf>
    <xf numFmtId="176" fontId="3" fillId="0" borderId="6" xfId="4" applyNumberFormat="1" applyFont="1" applyBorder="1" applyAlignment="1">
      <alignment vertical="center" shrinkToFit="1"/>
    </xf>
    <xf numFmtId="176" fontId="5" fillId="0" borderId="0" xfId="4" applyNumberFormat="1" applyFont="1" applyAlignment="1">
      <alignment vertical="center" shrinkToFit="1"/>
    </xf>
    <xf numFmtId="176" fontId="3" fillId="0" borderId="0" xfId="4" applyNumberFormat="1" applyFont="1" applyAlignment="1">
      <alignment vertical="center" shrinkToFit="1"/>
    </xf>
    <xf numFmtId="176" fontId="3" fillId="0" borderId="7" xfId="4" applyNumberFormat="1" applyFont="1" applyBorder="1" applyAlignment="1">
      <alignment vertical="center" shrinkToFit="1"/>
    </xf>
    <xf numFmtId="176" fontId="26" fillId="0" borderId="0" xfId="5" applyNumberFormat="1" applyFont="1" applyAlignment="1">
      <alignment vertical="center" shrinkToFit="1"/>
    </xf>
    <xf numFmtId="176" fontId="26" fillId="0" borderId="8" xfId="4" applyNumberFormat="1" applyFont="1" applyBorder="1" applyAlignment="1">
      <alignment vertical="center" shrinkToFit="1"/>
    </xf>
    <xf numFmtId="176" fontId="26" fillId="0" borderId="0" xfId="4" applyNumberFormat="1" applyFont="1" applyAlignment="1">
      <alignment horizontal="right" vertical="center" shrinkToFit="1"/>
    </xf>
    <xf numFmtId="176" fontId="28" fillId="0" borderId="11" xfId="4" applyNumberFormat="1" applyFont="1" applyBorder="1" applyAlignment="1">
      <alignment horizontal="center" vertical="center" shrinkToFit="1"/>
    </xf>
    <xf numFmtId="176" fontId="28" fillId="0" borderId="0" xfId="4" applyNumberFormat="1" applyFont="1" applyAlignment="1">
      <alignment shrinkToFit="1"/>
    </xf>
    <xf numFmtId="176" fontId="29" fillId="0" borderId="0" xfId="4" applyNumberFormat="1" applyFont="1" applyAlignment="1">
      <alignment horizontal="right" vertical="center" shrinkToFit="1"/>
    </xf>
    <xf numFmtId="176" fontId="26" fillId="0" borderId="0" xfId="4" applyNumberFormat="1" applyFont="1" applyAlignment="1">
      <alignment horizontal="center" vertical="center" shrinkToFit="1"/>
    </xf>
    <xf numFmtId="177" fontId="26" fillId="0" borderId="0" xfId="4" applyNumberFormat="1" applyFont="1" applyAlignment="1">
      <alignment vertical="center" shrinkToFit="1"/>
    </xf>
    <xf numFmtId="176" fontId="33" fillId="0" borderId="0" xfId="4" applyNumberFormat="1" applyFont="1" applyAlignment="1">
      <alignment shrinkToFit="1"/>
    </xf>
    <xf numFmtId="176" fontId="34" fillId="0" borderId="0" xfId="4" applyNumberFormat="1" applyFont="1" applyAlignment="1">
      <alignment vertical="center" shrinkToFit="1"/>
    </xf>
    <xf numFmtId="176" fontId="36" fillId="0" borderId="0" xfId="4" applyNumberFormat="1" applyFont="1" applyAlignment="1">
      <alignment shrinkToFit="1"/>
    </xf>
    <xf numFmtId="176" fontId="26" fillId="0" borderId="1" xfId="4" applyNumberFormat="1" applyFont="1" applyBorder="1" applyAlignment="1">
      <alignment horizontal="center" vertical="center" shrinkToFit="1"/>
    </xf>
    <xf numFmtId="176" fontId="26" fillId="0" borderId="3" xfId="4" applyNumberFormat="1" applyFont="1" applyBorder="1" applyAlignment="1">
      <alignment horizontal="center" vertical="center" shrinkToFit="1"/>
    </xf>
    <xf numFmtId="176" fontId="26" fillId="0" borderId="2" xfId="4" applyNumberFormat="1" applyFont="1" applyBorder="1" applyAlignment="1">
      <alignment horizontal="center" vertical="center" shrinkToFit="1"/>
    </xf>
    <xf numFmtId="176" fontId="26" fillId="0" borderId="1" xfId="5" applyNumberFormat="1" applyFont="1" applyBorder="1" applyAlignment="1">
      <alignment horizontal="center" vertical="center" shrinkToFit="1"/>
    </xf>
    <xf numFmtId="176" fontId="38" fillId="0" borderId="1" xfId="4" applyNumberFormat="1" applyFont="1" applyBorder="1" applyAlignment="1">
      <alignment horizontal="center" vertical="center" shrinkToFit="1"/>
    </xf>
    <xf numFmtId="176" fontId="26" fillId="0" borderId="0" xfId="4" applyNumberFormat="1" applyFont="1" applyAlignment="1">
      <alignment vertical="center" shrinkToFit="1"/>
    </xf>
    <xf numFmtId="180" fontId="26" fillId="0" borderId="1" xfId="4" applyNumberFormat="1" applyFont="1" applyBorder="1" applyAlignment="1">
      <alignment horizontal="center" vertical="center" shrinkToFit="1"/>
    </xf>
    <xf numFmtId="180" fontId="26" fillId="0" borderId="1" xfId="4" applyNumberFormat="1" applyFont="1" applyBorder="1" applyAlignment="1">
      <alignment horizontal="left" vertical="center" shrinkToFit="1"/>
    </xf>
    <xf numFmtId="180" fontId="26" fillId="0" borderId="1" xfId="4" applyNumberFormat="1" applyFont="1" applyBorder="1" applyAlignment="1">
      <alignment horizontal="right" vertical="center" shrinkToFit="1"/>
    </xf>
    <xf numFmtId="178" fontId="38" fillId="0" borderId="1" xfId="4" applyNumberFormat="1" applyFont="1" applyBorder="1" applyAlignment="1">
      <alignment vertical="center" shrinkToFit="1"/>
    </xf>
    <xf numFmtId="178" fontId="26" fillId="0" borderId="1" xfId="4" applyNumberFormat="1" applyFont="1" applyBorder="1" applyAlignment="1">
      <alignment vertical="center" shrinkToFit="1"/>
    </xf>
    <xf numFmtId="179" fontId="26" fillId="0" borderId="1" xfId="4" applyNumberFormat="1" applyFont="1" applyBorder="1" applyAlignment="1">
      <alignment vertical="center" shrinkToFit="1"/>
    </xf>
    <xf numFmtId="176" fontId="26" fillId="0" borderId="2" xfId="4" applyNumberFormat="1" applyFont="1" applyBorder="1" applyAlignment="1">
      <alignment vertical="center" shrinkToFit="1"/>
    </xf>
    <xf numFmtId="176" fontId="26" fillId="0" borderId="32" xfId="4" applyNumberFormat="1" applyFont="1" applyBorder="1" applyAlignment="1">
      <alignment horizontal="right" vertical="center" shrinkToFit="1"/>
    </xf>
    <xf numFmtId="176" fontId="38" fillId="0" borderId="0" xfId="4" applyNumberFormat="1" applyFont="1" applyAlignment="1">
      <alignment shrinkToFit="1"/>
    </xf>
    <xf numFmtId="176" fontId="26" fillId="0" borderId="0" xfId="4" applyNumberFormat="1" applyFont="1" applyAlignment="1">
      <alignment shrinkToFit="1"/>
    </xf>
    <xf numFmtId="176" fontId="26" fillId="0" borderId="0" xfId="5" applyNumberFormat="1" applyFont="1" applyBorder="1" applyAlignment="1">
      <alignment vertical="center" shrinkToFit="1"/>
    </xf>
    <xf numFmtId="176" fontId="26" fillId="0" borderId="10" xfId="4" applyNumberFormat="1" applyFont="1" applyBorder="1" applyAlignment="1">
      <alignment horizontal="right" vertical="center" shrinkToFit="1"/>
    </xf>
    <xf numFmtId="176" fontId="26" fillId="0" borderId="10" xfId="4" applyNumberFormat="1" applyFont="1" applyBorder="1" applyAlignment="1">
      <alignment horizontal="center" vertical="center" shrinkToFit="1"/>
    </xf>
    <xf numFmtId="176" fontId="26" fillId="0" borderId="10" xfId="4" applyNumberFormat="1" applyFont="1" applyBorder="1" applyAlignment="1">
      <alignment vertical="center" shrinkToFit="1"/>
    </xf>
    <xf numFmtId="176" fontId="26" fillId="0" borderId="0" xfId="4" applyNumberFormat="1" applyFont="1" applyAlignment="1">
      <alignment horizontal="right" shrinkToFit="1"/>
    </xf>
    <xf numFmtId="176" fontId="26" fillId="0" borderId="0" xfId="4" applyNumberFormat="1" applyFont="1" applyAlignment="1">
      <alignment horizontal="center" shrinkToFit="1"/>
    </xf>
    <xf numFmtId="176" fontId="26" fillId="0" borderId="0" xfId="5" applyNumberFormat="1" applyFont="1" applyAlignment="1">
      <alignment shrinkToFit="1"/>
    </xf>
    <xf numFmtId="176" fontId="38" fillId="0" borderId="0" xfId="4" applyNumberFormat="1" applyFont="1" applyAlignment="1">
      <alignment vertical="center" shrinkToFit="1"/>
    </xf>
    <xf numFmtId="178" fontId="26" fillId="0" borderId="1" xfId="5" applyNumberFormat="1" applyFont="1" applyBorder="1" applyAlignment="1">
      <alignment vertical="center" shrinkToFit="1"/>
    </xf>
    <xf numFmtId="176" fontId="26" fillId="0" borderId="2" xfId="5" applyNumberFormat="1" applyFont="1" applyBorder="1" applyAlignment="1">
      <alignment horizontal="right" vertical="center" shrinkToFit="1"/>
    </xf>
    <xf numFmtId="176" fontId="26" fillId="0" borderId="1" xfId="4" applyNumberFormat="1" applyFont="1" applyBorder="1" applyAlignment="1">
      <alignment vertical="center" shrinkToFit="1"/>
    </xf>
    <xf numFmtId="176" fontId="26" fillId="0" borderId="1" xfId="4" applyNumberFormat="1" applyFont="1" applyBorder="1" applyAlignment="1">
      <alignment horizontal="left" vertical="center" shrinkToFit="1"/>
    </xf>
    <xf numFmtId="178" fontId="26" fillId="0" borderId="1" xfId="5" applyNumberFormat="1" applyFont="1" applyBorder="1" applyAlignment="1">
      <alignment horizontal="right" vertical="center" shrinkToFit="1"/>
    </xf>
    <xf numFmtId="176" fontId="23" fillId="0" borderId="1" xfId="4" applyNumberFormat="1" applyFont="1" applyBorder="1" applyAlignment="1">
      <alignment horizontal="left" vertical="center" shrinkToFit="1"/>
    </xf>
    <xf numFmtId="176" fontId="23" fillId="0" borderId="32" xfId="4" applyNumberFormat="1" applyFont="1" applyBorder="1" applyAlignment="1">
      <alignment horizontal="right" vertical="center" shrinkToFit="1"/>
    </xf>
    <xf numFmtId="176" fontId="23" fillId="0" borderId="2" xfId="5" applyNumberFormat="1" applyFont="1" applyBorder="1" applyAlignment="1">
      <alignment horizontal="right" vertical="center" shrinkToFit="1"/>
    </xf>
    <xf numFmtId="178" fontId="8" fillId="0" borderId="1" xfId="5" applyNumberFormat="1" applyFont="1" applyBorder="1" applyAlignment="1">
      <alignment horizontal="right" vertical="center" shrinkToFit="1"/>
    </xf>
    <xf numFmtId="178" fontId="8" fillId="0" borderId="1" xfId="5" applyNumberFormat="1" applyFont="1" applyBorder="1" applyAlignment="1">
      <alignment vertical="center" shrinkToFit="1"/>
    </xf>
    <xf numFmtId="176" fontId="8" fillId="0" borderId="1" xfId="4" applyNumberFormat="1" applyFont="1" applyBorder="1" applyAlignment="1">
      <alignment vertical="center" shrinkToFit="1"/>
    </xf>
    <xf numFmtId="176" fontId="4" fillId="1" borderId="0" xfId="0" applyNumberFormat="1" applyFont="1" applyFill="1" applyAlignment="1">
      <alignment horizontal="center" vertical="center" shrinkToFit="1"/>
    </xf>
    <xf numFmtId="177" fontId="26" fillId="2" borderId="0" xfId="0" applyNumberFormat="1" applyFont="1" applyFill="1" applyBorder="1" applyAlignment="1">
      <alignment horizontal="center" vertical="center" shrinkToFit="1"/>
    </xf>
    <xf numFmtId="176" fontId="27" fillId="0" borderId="11" xfId="0" applyNumberFormat="1" applyFont="1" applyBorder="1" applyAlignment="1">
      <alignment horizontal="center" vertical="center" shrinkToFit="1"/>
    </xf>
    <xf numFmtId="176" fontId="28" fillId="0" borderId="0" xfId="0" applyNumberFormat="1" applyFont="1" applyAlignment="1">
      <alignment horizontal="left" shrinkToFit="1"/>
    </xf>
    <xf numFmtId="176" fontId="36" fillId="0" borderId="11" xfId="0" applyNumberFormat="1" applyFont="1" applyBorder="1" applyAlignment="1">
      <alignment horizontal="left" shrinkToFit="1"/>
    </xf>
    <xf numFmtId="176" fontId="26" fillId="0" borderId="12" xfId="0" applyNumberFormat="1" applyFont="1" applyBorder="1" applyAlignment="1">
      <alignment horizontal="center" vertical="center" shrinkToFit="1"/>
    </xf>
    <xf numFmtId="176" fontId="26" fillId="0" borderId="2" xfId="0" applyNumberFormat="1" applyFont="1" applyBorder="1" applyAlignment="1">
      <alignment horizontal="center" vertical="center" shrinkToFit="1"/>
    </xf>
    <xf numFmtId="176" fontId="26" fillId="0" borderId="3" xfId="0" applyNumberFormat="1" applyFont="1" applyBorder="1" applyAlignment="1">
      <alignment horizontal="center" vertical="center" shrinkToFit="1"/>
    </xf>
    <xf numFmtId="176" fontId="26" fillId="0" borderId="1" xfId="0" applyNumberFormat="1" applyFont="1" applyBorder="1" applyAlignment="1">
      <alignment horizontal="center" vertical="center" shrinkToFit="1"/>
    </xf>
    <xf numFmtId="178" fontId="26" fillId="0" borderId="12" xfId="0" applyNumberFormat="1" applyFont="1" applyBorder="1" applyAlignment="1">
      <alignment horizontal="left" vertical="center" shrinkToFit="1"/>
    </xf>
    <xf numFmtId="178" fontId="26" fillId="0" borderId="2" xfId="0" applyNumberFormat="1" applyFont="1" applyBorder="1" applyAlignment="1">
      <alignment horizontal="left" vertical="center" shrinkToFit="1"/>
    </xf>
    <xf numFmtId="178" fontId="26" fillId="0" borderId="3" xfId="0" applyNumberFormat="1" applyFont="1" applyBorder="1" applyAlignment="1">
      <alignment horizontal="left" vertical="center" shrinkToFit="1"/>
    </xf>
    <xf numFmtId="176" fontId="26" fillId="0" borderId="12" xfId="0" applyNumberFormat="1" applyFont="1" applyBorder="1" applyAlignment="1">
      <alignment vertical="center" shrinkToFit="1"/>
    </xf>
    <xf numFmtId="176" fontId="26" fillId="0" borderId="2" xfId="0" applyNumberFormat="1" applyFont="1" applyBorder="1" applyAlignment="1">
      <alignment vertical="center" shrinkToFit="1"/>
    </xf>
    <xf numFmtId="176" fontId="26" fillId="0" borderId="3" xfId="0" applyNumberFormat="1" applyFont="1" applyBorder="1" applyAlignment="1">
      <alignment vertical="center" shrinkToFit="1"/>
    </xf>
    <xf numFmtId="176" fontId="40" fillId="0" borderId="5" xfId="0" applyNumberFormat="1" applyFont="1" applyBorder="1" applyAlignment="1">
      <alignment horizontal="center" vertical="center" shrinkToFit="1"/>
    </xf>
    <xf numFmtId="176" fontId="26" fillId="0" borderId="13" xfId="0" applyNumberFormat="1" applyFont="1" applyBorder="1" applyAlignment="1">
      <alignment horizontal="left" shrinkToFit="1"/>
    </xf>
    <xf numFmtId="178" fontId="26" fillId="0" borderId="12" xfId="0" applyNumberFormat="1" applyFont="1" applyBorder="1" applyAlignment="1">
      <alignment horizontal="center" vertical="center" shrinkToFit="1"/>
    </xf>
    <xf numFmtId="178" fontId="26" fillId="0" borderId="2" xfId="0" applyNumberFormat="1" applyFont="1" applyBorder="1" applyAlignment="1">
      <alignment horizontal="center" vertical="center" shrinkToFit="1"/>
    </xf>
    <xf numFmtId="178" fontId="26" fillId="0" borderId="3" xfId="0" applyNumberFormat="1" applyFont="1" applyBorder="1" applyAlignment="1">
      <alignment horizontal="center" vertical="center" shrinkToFit="1"/>
    </xf>
    <xf numFmtId="177" fontId="26" fillId="0" borderId="5" xfId="0" applyNumberFormat="1" applyFont="1" applyBorder="1" applyAlignment="1">
      <alignment horizontal="center" vertical="center" shrinkToFit="1"/>
    </xf>
    <xf numFmtId="176" fontId="40" fillId="0" borderId="5" xfId="4" applyNumberFormat="1" applyFont="1" applyBorder="1" applyAlignment="1">
      <alignment horizontal="center" vertical="center"/>
    </xf>
    <xf numFmtId="177" fontId="41" fillId="0" borderId="0" xfId="4" applyNumberFormat="1" applyFont="1" applyAlignment="1">
      <alignment horizontal="center" vertical="center"/>
    </xf>
    <xf numFmtId="177" fontId="41" fillId="0" borderId="8" xfId="4" applyNumberFormat="1" applyFont="1" applyBorder="1" applyAlignment="1">
      <alignment horizontal="center" vertical="center"/>
    </xf>
    <xf numFmtId="176" fontId="42" fillId="0" borderId="14" xfId="4" applyNumberFormat="1" applyFont="1" applyBorder="1" applyAlignment="1">
      <alignment horizontal="center" vertical="center"/>
    </xf>
    <xf numFmtId="176" fontId="43" fillId="1" borderId="15" xfId="4" applyNumberFormat="1" applyFont="1" applyFill="1" applyBorder="1" applyAlignment="1">
      <alignment horizontal="center" vertical="center"/>
    </xf>
    <xf numFmtId="176" fontId="43" fillId="1" borderId="16" xfId="4" applyNumberFormat="1" applyFont="1" applyFill="1" applyBorder="1" applyAlignment="1">
      <alignment horizontal="center" vertical="center"/>
    </xf>
    <xf numFmtId="181" fontId="44" fillId="1" borderId="17" xfId="4" applyNumberFormat="1" applyFont="1" applyFill="1" applyBorder="1" applyAlignment="1">
      <alignment horizontal="center" vertical="center"/>
    </xf>
    <xf numFmtId="181" fontId="44" fillId="1" borderId="18" xfId="4" applyNumberFormat="1" applyFont="1" applyFill="1" applyBorder="1" applyAlignment="1">
      <alignment horizontal="center" vertical="center"/>
    </xf>
    <xf numFmtId="181" fontId="44" fillId="1" borderId="19" xfId="4" applyNumberFormat="1" applyFont="1" applyFill="1" applyBorder="1" applyAlignment="1">
      <alignment horizontal="center" vertical="center"/>
    </xf>
    <xf numFmtId="182" fontId="27" fillId="1" borderId="11" xfId="4" applyNumberFormat="1" applyFont="1" applyFill="1" applyBorder="1" applyAlignment="1">
      <alignment horizontal="center" vertical="center"/>
    </xf>
    <xf numFmtId="182" fontId="27" fillId="1" borderId="23" xfId="4" applyNumberFormat="1" applyFont="1" applyFill="1" applyBorder="1" applyAlignment="1">
      <alignment horizontal="center" vertical="center"/>
    </xf>
    <xf numFmtId="176" fontId="40" fillId="0" borderId="5" xfId="4" applyNumberFormat="1" applyFont="1" applyBorder="1" applyAlignment="1">
      <alignment horizontal="center" vertical="center" shrinkToFit="1"/>
    </xf>
    <xf numFmtId="178" fontId="26" fillId="0" borderId="12" xfId="4" applyNumberFormat="1" applyFont="1" applyBorder="1" applyAlignment="1">
      <alignment horizontal="left" vertical="center" shrinkToFit="1"/>
    </xf>
    <xf numFmtId="178" fontId="26" fillId="0" borderId="2" xfId="4" applyNumberFormat="1" applyFont="1" applyBorder="1" applyAlignment="1">
      <alignment horizontal="left" vertical="center" shrinkToFit="1"/>
    </xf>
    <xf numFmtId="178" fontId="26" fillId="0" borderId="3" xfId="4" applyNumberFormat="1" applyFont="1" applyBorder="1" applyAlignment="1">
      <alignment horizontal="left" vertical="center" shrinkToFit="1"/>
    </xf>
    <xf numFmtId="176" fontId="26" fillId="0" borderId="11" xfId="4" applyNumberFormat="1" applyFont="1" applyBorder="1" applyAlignment="1">
      <alignment horizontal="left" vertical="center" shrinkToFit="1"/>
    </xf>
    <xf numFmtId="176" fontId="26" fillId="0" borderId="1" xfId="4" applyNumberFormat="1" applyFont="1" applyBorder="1" applyAlignment="1">
      <alignment horizontal="center" vertical="center" shrinkToFit="1"/>
    </xf>
    <xf numFmtId="176" fontId="4" fillId="1" borderId="0" xfId="4" applyNumberFormat="1" applyFont="1" applyFill="1" applyAlignment="1">
      <alignment horizontal="center" vertical="center" shrinkToFit="1"/>
    </xf>
    <xf numFmtId="177" fontId="26" fillId="2" borderId="0" xfId="4" applyNumberFormat="1" applyFont="1" applyFill="1" applyAlignment="1">
      <alignment horizontal="left" vertical="center" shrinkToFit="1"/>
    </xf>
    <xf numFmtId="176" fontId="36" fillId="0" borderId="11" xfId="4" applyNumberFormat="1" applyFont="1" applyBorder="1" applyAlignment="1">
      <alignment horizontal="left" shrinkToFit="1"/>
    </xf>
    <xf numFmtId="176" fontId="15" fillId="0" borderId="5" xfId="4" applyNumberFormat="1" applyFont="1" applyBorder="1" applyAlignment="1">
      <alignment horizontal="center" vertical="center" shrinkToFit="1"/>
    </xf>
    <xf numFmtId="178" fontId="8" fillId="0" borderId="12" xfId="4" applyNumberFormat="1" applyFont="1" applyBorder="1" applyAlignment="1">
      <alignment horizontal="left" vertical="center" shrinkToFit="1"/>
    </xf>
    <xf numFmtId="178" fontId="8" fillId="0" borderId="2" xfId="4" applyNumberFormat="1" applyFont="1" applyBorder="1" applyAlignment="1">
      <alignment horizontal="left" vertical="center" shrinkToFit="1"/>
    </xf>
    <xf numFmtId="178" fontId="8" fillId="0" borderId="3" xfId="4" applyNumberFormat="1" applyFont="1" applyBorder="1" applyAlignment="1">
      <alignment horizontal="left" vertical="center" shrinkToFit="1"/>
    </xf>
    <xf numFmtId="176" fontId="8" fillId="0" borderId="11" xfId="4" applyNumberFormat="1" applyFont="1" applyBorder="1" applyAlignment="1">
      <alignment horizontal="left" vertical="center" shrinkToFit="1"/>
    </xf>
    <xf numFmtId="176" fontId="23" fillId="0" borderId="1" xfId="4" applyNumberFormat="1" applyFont="1" applyBorder="1" applyAlignment="1">
      <alignment horizontal="center" vertical="center" shrinkToFit="1"/>
    </xf>
    <xf numFmtId="176" fontId="12" fillId="1" borderId="0" xfId="4" applyNumberFormat="1" applyFont="1" applyFill="1" applyAlignment="1">
      <alignment horizontal="center" vertical="center" shrinkToFit="1"/>
    </xf>
    <xf numFmtId="177" fontId="8" fillId="2" borderId="0" xfId="4" applyNumberFormat="1" applyFont="1" applyFill="1" applyAlignment="1">
      <alignment horizontal="left" vertical="center" shrinkToFit="1"/>
    </xf>
    <xf numFmtId="176" fontId="25" fillId="0" borderId="11" xfId="4" applyNumberFormat="1" applyFont="1" applyBorder="1" applyAlignment="1">
      <alignment horizontal="left" shrinkToFit="1"/>
    </xf>
    <xf numFmtId="176" fontId="41" fillId="0" borderId="4" xfId="4" applyNumberFormat="1" applyFont="1" applyBorder="1" applyAlignment="1">
      <alignment vertical="center"/>
    </xf>
    <xf numFmtId="176" fontId="41" fillId="0" borderId="5" xfId="4" applyNumberFormat="1" applyFont="1" applyBorder="1" applyAlignment="1">
      <alignment vertical="center"/>
    </xf>
    <xf numFmtId="176" fontId="41" fillId="0" borderId="5" xfId="4" applyNumberFormat="1" applyFont="1" applyBorder="1" applyAlignment="1">
      <alignment horizontal="center" vertical="center"/>
    </xf>
    <xf numFmtId="176" fontId="41" fillId="0" borderId="5" xfId="5" applyNumberFormat="1" applyFont="1" applyBorder="1" applyAlignment="1">
      <alignment vertical="center"/>
    </xf>
    <xf numFmtId="176" fontId="41" fillId="0" borderId="6" xfId="4" applyNumberFormat="1" applyFont="1" applyBorder="1" applyAlignment="1">
      <alignment vertical="center"/>
    </xf>
    <xf numFmtId="176" fontId="41" fillId="0" borderId="7" xfId="4" applyNumberFormat="1" applyFont="1" applyBorder="1" applyAlignment="1">
      <alignment vertical="center"/>
    </xf>
    <xf numFmtId="176" fontId="41" fillId="0" borderId="0" xfId="4" applyNumberFormat="1" applyFont="1" applyAlignment="1">
      <alignment horizontal="center" vertical="center"/>
    </xf>
    <xf numFmtId="176" fontId="41" fillId="0" borderId="0" xfId="5" applyNumberFormat="1" applyFont="1" applyBorder="1" applyAlignment="1">
      <alignment vertical="center"/>
    </xf>
    <xf numFmtId="176" fontId="41" fillId="0" borderId="8" xfId="4" applyNumberFormat="1" applyFont="1" applyBorder="1" applyAlignment="1">
      <alignment vertical="center"/>
    </xf>
    <xf numFmtId="176" fontId="53" fillId="1" borderId="0" xfId="4" applyNumberFormat="1" applyFont="1" applyFill="1" applyAlignment="1">
      <alignment horizontal="center" vertical="center"/>
    </xf>
  </cellXfs>
  <cellStyles count="6">
    <cellStyle name="桁区切り" xfId="1" builtinId="6"/>
    <cellStyle name="桁区切り 2" xfId="2" xr:uid="{00000000-0005-0000-0000-000001000000}"/>
    <cellStyle name="桁区切り 2 2" xfId="5" xr:uid="{78D4B038-7779-44A9-AC09-76B50D31C435}"/>
    <cellStyle name="標準" xfId="0" builtinId="0"/>
    <cellStyle name="標準 2" xfId="3" xr:uid="{00000000-0005-0000-0000-000003000000}"/>
    <cellStyle name="標準 2 2" xfId="4" xr:uid="{E90618AA-EF7A-48F1-8A31-781949458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381001</xdr:colOff>
      <xdr:row>1</xdr:row>
      <xdr:rowOff>89647</xdr:rowOff>
    </xdr:from>
    <xdr:to>
      <xdr:col>12</xdr:col>
      <xdr:colOff>72839</xdr:colOff>
      <xdr:row>3</xdr:row>
      <xdr:rowOff>338419</xdr:rowOff>
    </xdr:to>
    <xdr:pic>
      <xdr:nvPicPr>
        <xdr:cNvPr id="2" name="図 10">
          <a:extLst>
            <a:ext uri="{FF2B5EF4-FFF2-40B4-BE49-F238E27FC236}">
              <a16:creationId xmlns:a16="http://schemas.microsoft.com/office/drawing/2014/main" id="{056A3784-3DBA-46A2-A231-119E8E1DC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9" y="280147"/>
          <a:ext cx="1047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353786</xdr:colOff>
      <xdr:row>32</xdr:row>
      <xdr:rowOff>95250</xdr:rowOff>
    </xdr:from>
    <xdr:to>
      <xdr:col>12</xdr:col>
      <xdr:colOff>45624</xdr:colOff>
      <xdr:row>34</xdr:row>
      <xdr:rowOff>344021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9F7F421A-79E5-40BB-AD58-098E5748B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5786" y="9824357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421821</xdr:colOff>
      <xdr:row>63</xdr:row>
      <xdr:rowOff>68036</xdr:rowOff>
    </xdr:from>
    <xdr:to>
      <xdr:col>12</xdr:col>
      <xdr:colOff>113659</xdr:colOff>
      <xdr:row>65</xdr:row>
      <xdr:rowOff>316807</xdr:rowOff>
    </xdr:to>
    <xdr:pic>
      <xdr:nvPicPr>
        <xdr:cNvPr id="4" name="図 10">
          <a:extLst>
            <a:ext uri="{FF2B5EF4-FFF2-40B4-BE49-F238E27FC236}">
              <a16:creationId xmlns:a16="http://schemas.microsoft.com/office/drawing/2014/main" id="{7C3630EE-841A-4992-9E21-EAF90FC39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3821" y="19335750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340179</xdr:colOff>
      <xdr:row>94</xdr:row>
      <xdr:rowOff>108857</xdr:rowOff>
    </xdr:from>
    <xdr:to>
      <xdr:col>12</xdr:col>
      <xdr:colOff>32017</xdr:colOff>
      <xdr:row>96</xdr:row>
      <xdr:rowOff>357629</xdr:rowOff>
    </xdr:to>
    <xdr:pic>
      <xdr:nvPicPr>
        <xdr:cNvPr id="5" name="図 10">
          <a:extLst>
            <a:ext uri="{FF2B5EF4-FFF2-40B4-BE49-F238E27FC236}">
              <a16:creationId xmlns:a16="http://schemas.microsoft.com/office/drawing/2014/main" id="{5E276A7B-1473-40A2-89A6-5131BF46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2179" y="28983214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381000</xdr:colOff>
      <xdr:row>125</xdr:row>
      <xdr:rowOff>68035</xdr:rowOff>
    </xdr:from>
    <xdr:to>
      <xdr:col>12</xdr:col>
      <xdr:colOff>72838</xdr:colOff>
      <xdr:row>127</xdr:row>
      <xdr:rowOff>316806</xdr:rowOff>
    </xdr:to>
    <xdr:pic>
      <xdr:nvPicPr>
        <xdr:cNvPr id="6" name="図 10">
          <a:extLst>
            <a:ext uri="{FF2B5EF4-FFF2-40B4-BE49-F238E27FC236}">
              <a16:creationId xmlns:a16="http://schemas.microsoft.com/office/drawing/2014/main" id="{3E8F8CE9-E5AA-44BC-9350-AB1A14640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38494606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367393</xdr:colOff>
      <xdr:row>156</xdr:row>
      <xdr:rowOff>122464</xdr:rowOff>
    </xdr:from>
    <xdr:to>
      <xdr:col>12</xdr:col>
      <xdr:colOff>59231</xdr:colOff>
      <xdr:row>158</xdr:row>
      <xdr:rowOff>371236</xdr:rowOff>
    </xdr:to>
    <xdr:pic>
      <xdr:nvPicPr>
        <xdr:cNvPr id="7" name="図 10">
          <a:extLst>
            <a:ext uri="{FF2B5EF4-FFF2-40B4-BE49-F238E27FC236}">
              <a16:creationId xmlns:a16="http://schemas.microsoft.com/office/drawing/2014/main" id="{F8EB02B5-F6D8-4702-BAAC-599F5C5F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9393" y="48114857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394607</xdr:colOff>
      <xdr:row>187</xdr:row>
      <xdr:rowOff>95250</xdr:rowOff>
    </xdr:from>
    <xdr:to>
      <xdr:col>12</xdr:col>
      <xdr:colOff>86445</xdr:colOff>
      <xdr:row>189</xdr:row>
      <xdr:rowOff>344021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74672827-F422-4905-979E-8C8396D45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6607" y="57653464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394607</xdr:colOff>
      <xdr:row>218</xdr:row>
      <xdr:rowOff>95250</xdr:rowOff>
    </xdr:from>
    <xdr:to>
      <xdr:col>12</xdr:col>
      <xdr:colOff>86445</xdr:colOff>
      <xdr:row>220</xdr:row>
      <xdr:rowOff>344022</xdr:rowOff>
    </xdr:to>
    <xdr:pic>
      <xdr:nvPicPr>
        <xdr:cNvPr id="9" name="図 10">
          <a:extLst>
            <a:ext uri="{FF2B5EF4-FFF2-40B4-BE49-F238E27FC236}">
              <a16:creationId xmlns:a16="http://schemas.microsoft.com/office/drawing/2014/main" id="{5691FE40-3A30-41B9-B7F6-FDC32D38F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6607" y="67219286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340178</xdr:colOff>
      <xdr:row>249</xdr:row>
      <xdr:rowOff>122464</xdr:rowOff>
    </xdr:from>
    <xdr:to>
      <xdr:col>12</xdr:col>
      <xdr:colOff>32016</xdr:colOff>
      <xdr:row>251</xdr:row>
      <xdr:rowOff>371235</xdr:rowOff>
    </xdr:to>
    <xdr:pic>
      <xdr:nvPicPr>
        <xdr:cNvPr id="10" name="図 10">
          <a:extLst>
            <a:ext uri="{FF2B5EF4-FFF2-40B4-BE49-F238E27FC236}">
              <a16:creationId xmlns:a16="http://schemas.microsoft.com/office/drawing/2014/main" id="{592AFBCE-FA0C-4D31-92E2-EFF650B8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2178" y="76812321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72838</xdr:colOff>
      <xdr:row>282</xdr:row>
      <xdr:rowOff>344021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32CD38D-2B1D-48F6-B659-3FA86B01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86350929"/>
          <a:ext cx="1038945" cy="8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299356</xdr:colOff>
      <xdr:row>1</xdr:row>
      <xdr:rowOff>108857</xdr:rowOff>
    </xdr:from>
    <xdr:to>
      <xdr:col>12</xdr:col>
      <xdr:colOff>6803</xdr:colOff>
      <xdr:row>3</xdr:row>
      <xdr:rowOff>363311</xdr:rowOff>
    </xdr:to>
    <xdr:pic>
      <xdr:nvPicPr>
        <xdr:cNvPr id="27441" name="図 10">
          <a:extLst>
            <a:ext uri="{FF2B5EF4-FFF2-40B4-BE49-F238E27FC236}">
              <a16:creationId xmlns:a16="http://schemas.microsoft.com/office/drawing/2014/main" id="{90CC5720-4CE4-4F74-BB54-1549C6098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356" y="299357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299356</xdr:colOff>
      <xdr:row>32</xdr:row>
      <xdr:rowOff>108857</xdr:rowOff>
    </xdr:from>
    <xdr:ext cx="1054554" cy="880382"/>
    <xdr:pic>
      <xdr:nvPicPr>
        <xdr:cNvPr id="3" name="図 10">
          <a:extLst>
            <a:ext uri="{FF2B5EF4-FFF2-40B4-BE49-F238E27FC236}">
              <a16:creationId xmlns:a16="http://schemas.microsoft.com/office/drawing/2014/main" id="{3EE9943F-6962-4DD2-A5A5-F7809779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356" y="9837964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299356</xdr:colOff>
      <xdr:row>63</xdr:row>
      <xdr:rowOff>108857</xdr:rowOff>
    </xdr:from>
    <xdr:ext cx="1054554" cy="880382"/>
    <xdr:pic>
      <xdr:nvPicPr>
        <xdr:cNvPr id="4" name="図 10">
          <a:extLst>
            <a:ext uri="{FF2B5EF4-FFF2-40B4-BE49-F238E27FC236}">
              <a16:creationId xmlns:a16="http://schemas.microsoft.com/office/drawing/2014/main" id="{9C399B0F-D292-404D-8E35-5D6809C8B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356" y="19376571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299356</xdr:colOff>
      <xdr:row>94</xdr:row>
      <xdr:rowOff>108857</xdr:rowOff>
    </xdr:from>
    <xdr:ext cx="1054554" cy="880382"/>
    <xdr:pic>
      <xdr:nvPicPr>
        <xdr:cNvPr id="5" name="図 10">
          <a:extLst>
            <a:ext uri="{FF2B5EF4-FFF2-40B4-BE49-F238E27FC236}">
              <a16:creationId xmlns:a16="http://schemas.microsoft.com/office/drawing/2014/main" id="{EEABAB16-F1F2-40A8-937E-A1CA2B5A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356" y="28983214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299356</xdr:colOff>
      <xdr:row>125</xdr:row>
      <xdr:rowOff>108857</xdr:rowOff>
    </xdr:from>
    <xdr:ext cx="1054554" cy="880382"/>
    <xdr:pic>
      <xdr:nvPicPr>
        <xdr:cNvPr id="6" name="図 10">
          <a:extLst>
            <a:ext uri="{FF2B5EF4-FFF2-40B4-BE49-F238E27FC236}">
              <a16:creationId xmlns:a16="http://schemas.microsoft.com/office/drawing/2014/main" id="{DE42992C-E678-4E55-8E8E-A3FF1371D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356" y="38521821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299356</xdr:colOff>
      <xdr:row>156</xdr:row>
      <xdr:rowOff>108857</xdr:rowOff>
    </xdr:from>
    <xdr:ext cx="1054554" cy="880382"/>
    <xdr:pic>
      <xdr:nvPicPr>
        <xdr:cNvPr id="7" name="図 10">
          <a:extLst>
            <a:ext uri="{FF2B5EF4-FFF2-40B4-BE49-F238E27FC236}">
              <a16:creationId xmlns:a16="http://schemas.microsoft.com/office/drawing/2014/main" id="{B871130F-AD42-41B0-B11D-72B742E7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356" y="48087643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312963</xdr:colOff>
      <xdr:row>187</xdr:row>
      <xdr:rowOff>108857</xdr:rowOff>
    </xdr:from>
    <xdr:ext cx="1054554" cy="880382"/>
    <xdr:pic>
      <xdr:nvPicPr>
        <xdr:cNvPr id="8" name="図 10">
          <a:extLst>
            <a:ext uri="{FF2B5EF4-FFF2-40B4-BE49-F238E27FC236}">
              <a16:creationId xmlns:a16="http://schemas.microsoft.com/office/drawing/2014/main" id="{EFD16B90-301E-4000-89FF-76333DE85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3" y="57653464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312963</xdr:colOff>
      <xdr:row>218</xdr:row>
      <xdr:rowOff>108857</xdr:rowOff>
    </xdr:from>
    <xdr:ext cx="1054554" cy="880382"/>
    <xdr:pic>
      <xdr:nvPicPr>
        <xdr:cNvPr id="9" name="図 10">
          <a:extLst>
            <a:ext uri="{FF2B5EF4-FFF2-40B4-BE49-F238E27FC236}">
              <a16:creationId xmlns:a16="http://schemas.microsoft.com/office/drawing/2014/main" id="{5325A664-E104-42D5-90DA-8C379AFA8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4963" y="67219286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299356</xdr:colOff>
      <xdr:row>249</xdr:row>
      <xdr:rowOff>108857</xdr:rowOff>
    </xdr:from>
    <xdr:ext cx="1054554" cy="880382"/>
    <xdr:pic>
      <xdr:nvPicPr>
        <xdr:cNvPr id="10" name="図 10">
          <a:extLst>
            <a:ext uri="{FF2B5EF4-FFF2-40B4-BE49-F238E27FC236}">
              <a16:creationId xmlns:a16="http://schemas.microsoft.com/office/drawing/2014/main" id="{A05E3D77-6B6F-4877-88FB-203802AA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356" y="76785107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340177</xdr:colOff>
      <xdr:row>280</xdr:row>
      <xdr:rowOff>108857</xdr:rowOff>
    </xdr:from>
    <xdr:ext cx="1054554" cy="880382"/>
    <xdr:pic>
      <xdr:nvPicPr>
        <xdr:cNvPr id="11" name="図 10">
          <a:extLst>
            <a:ext uri="{FF2B5EF4-FFF2-40B4-BE49-F238E27FC236}">
              <a16:creationId xmlns:a16="http://schemas.microsoft.com/office/drawing/2014/main" id="{D071D516-D578-4BBA-9023-7C0B2CD55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2177" y="86350928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380999</xdr:colOff>
      <xdr:row>1</xdr:row>
      <xdr:rowOff>54428</xdr:rowOff>
    </xdr:from>
    <xdr:to>
      <xdr:col>12</xdr:col>
      <xdr:colOff>88446</xdr:colOff>
      <xdr:row>3</xdr:row>
      <xdr:rowOff>308882</xdr:rowOff>
    </xdr:to>
    <xdr:pic>
      <xdr:nvPicPr>
        <xdr:cNvPr id="12" name="図 10">
          <a:extLst>
            <a:ext uri="{FF2B5EF4-FFF2-40B4-BE49-F238E27FC236}">
              <a16:creationId xmlns:a16="http://schemas.microsoft.com/office/drawing/2014/main" id="{B533C6FA-9BEE-4BA6-A19D-7B327E91F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999" y="244928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394607</xdr:colOff>
      <xdr:row>32</xdr:row>
      <xdr:rowOff>40822</xdr:rowOff>
    </xdr:from>
    <xdr:to>
      <xdr:col>12</xdr:col>
      <xdr:colOff>102054</xdr:colOff>
      <xdr:row>34</xdr:row>
      <xdr:rowOff>295275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2D5FEBB7-F27B-493C-9B35-F8C5DABE8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6607" y="9769929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326571</xdr:colOff>
      <xdr:row>63</xdr:row>
      <xdr:rowOff>149678</xdr:rowOff>
    </xdr:from>
    <xdr:to>
      <xdr:col>12</xdr:col>
      <xdr:colOff>34018</xdr:colOff>
      <xdr:row>65</xdr:row>
      <xdr:rowOff>404131</xdr:rowOff>
    </xdr:to>
    <xdr:pic>
      <xdr:nvPicPr>
        <xdr:cNvPr id="4" name="図 10">
          <a:extLst>
            <a:ext uri="{FF2B5EF4-FFF2-40B4-BE49-F238E27FC236}">
              <a16:creationId xmlns:a16="http://schemas.microsoft.com/office/drawing/2014/main" id="{A6685DE9-BA3D-4CE5-B9EA-9ADDE45E8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8571" y="19417392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381000</xdr:colOff>
      <xdr:row>94</xdr:row>
      <xdr:rowOff>122464</xdr:rowOff>
    </xdr:from>
    <xdr:to>
      <xdr:col>12</xdr:col>
      <xdr:colOff>88447</xdr:colOff>
      <xdr:row>96</xdr:row>
      <xdr:rowOff>376918</xdr:rowOff>
    </xdr:to>
    <xdr:pic>
      <xdr:nvPicPr>
        <xdr:cNvPr id="5" name="図 10">
          <a:extLst>
            <a:ext uri="{FF2B5EF4-FFF2-40B4-BE49-F238E27FC236}">
              <a16:creationId xmlns:a16="http://schemas.microsoft.com/office/drawing/2014/main" id="{CE6E1B9D-07AE-49C9-8695-6F3FB1BF0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28996821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353786</xdr:colOff>
      <xdr:row>125</xdr:row>
      <xdr:rowOff>136072</xdr:rowOff>
    </xdr:from>
    <xdr:to>
      <xdr:col>12</xdr:col>
      <xdr:colOff>61233</xdr:colOff>
      <xdr:row>127</xdr:row>
      <xdr:rowOff>390525</xdr:rowOff>
    </xdr:to>
    <xdr:pic>
      <xdr:nvPicPr>
        <xdr:cNvPr id="6" name="図 10">
          <a:extLst>
            <a:ext uri="{FF2B5EF4-FFF2-40B4-BE49-F238E27FC236}">
              <a16:creationId xmlns:a16="http://schemas.microsoft.com/office/drawing/2014/main" id="{518E67E2-67E8-4E15-B707-51D005845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5786" y="38562643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326571</xdr:colOff>
      <xdr:row>156</xdr:row>
      <xdr:rowOff>163286</xdr:rowOff>
    </xdr:from>
    <xdr:to>
      <xdr:col>12</xdr:col>
      <xdr:colOff>34018</xdr:colOff>
      <xdr:row>159</xdr:row>
      <xdr:rowOff>9525</xdr:rowOff>
    </xdr:to>
    <xdr:pic>
      <xdr:nvPicPr>
        <xdr:cNvPr id="7" name="図 10">
          <a:extLst>
            <a:ext uri="{FF2B5EF4-FFF2-40B4-BE49-F238E27FC236}">
              <a16:creationId xmlns:a16="http://schemas.microsoft.com/office/drawing/2014/main" id="{5D8ACC04-5D42-4C80-8EB2-79091DD6B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8571" y="48155679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326572</xdr:colOff>
      <xdr:row>187</xdr:row>
      <xdr:rowOff>163286</xdr:rowOff>
    </xdr:from>
    <xdr:to>
      <xdr:col>12</xdr:col>
      <xdr:colOff>34019</xdr:colOff>
      <xdr:row>190</xdr:row>
      <xdr:rowOff>9525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F118B02D-3D2C-4F65-BEF5-06B7B24CC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8572" y="57721500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367393</xdr:colOff>
      <xdr:row>218</xdr:row>
      <xdr:rowOff>122464</xdr:rowOff>
    </xdr:from>
    <xdr:to>
      <xdr:col>12</xdr:col>
      <xdr:colOff>74840</xdr:colOff>
      <xdr:row>220</xdr:row>
      <xdr:rowOff>376918</xdr:rowOff>
    </xdr:to>
    <xdr:pic>
      <xdr:nvPicPr>
        <xdr:cNvPr id="9" name="図 10">
          <a:extLst>
            <a:ext uri="{FF2B5EF4-FFF2-40B4-BE49-F238E27FC236}">
              <a16:creationId xmlns:a16="http://schemas.microsoft.com/office/drawing/2014/main" id="{CDB09940-D78F-4C75-B4DD-FF803C287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9393" y="67246500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381000</xdr:colOff>
      <xdr:row>249</xdr:row>
      <xdr:rowOff>149679</xdr:rowOff>
    </xdr:from>
    <xdr:to>
      <xdr:col>12</xdr:col>
      <xdr:colOff>88447</xdr:colOff>
      <xdr:row>251</xdr:row>
      <xdr:rowOff>404132</xdr:rowOff>
    </xdr:to>
    <xdr:pic>
      <xdr:nvPicPr>
        <xdr:cNvPr id="10" name="図 10">
          <a:extLst>
            <a:ext uri="{FF2B5EF4-FFF2-40B4-BE49-F238E27FC236}">
              <a16:creationId xmlns:a16="http://schemas.microsoft.com/office/drawing/2014/main" id="{87C0797A-E2A8-46BB-B285-A4DE2F4BB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76839536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381000</xdr:colOff>
      <xdr:row>280</xdr:row>
      <xdr:rowOff>136072</xdr:rowOff>
    </xdr:from>
    <xdr:to>
      <xdr:col>12</xdr:col>
      <xdr:colOff>88447</xdr:colOff>
      <xdr:row>282</xdr:row>
      <xdr:rowOff>390525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FACD1CD-361A-4E65-AF1D-1421065B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86391751"/>
          <a:ext cx="1054554" cy="880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1401295</xdr:colOff>
      <xdr:row>18</xdr:row>
      <xdr:rowOff>37541</xdr:rowOff>
    </xdr:from>
    <xdr:to>
      <xdr:col>7</xdr:col>
      <xdr:colOff>2446244</xdr:colOff>
      <xdr:row>21</xdr:row>
      <xdr:rowOff>25775</xdr:rowOff>
    </xdr:to>
    <xdr:pic>
      <xdr:nvPicPr>
        <xdr:cNvPr id="2" name="図 10">
          <a:extLst>
            <a:ext uri="{FF2B5EF4-FFF2-40B4-BE49-F238E27FC236}">
              <a16:creationId xmlns:a16="http://schemas.microsoft.com/office/drawing/2014/main" id="{2BEA9DBC-B9D4-4864-B1B2-7A9F41FA1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0395" y="4590491"/>
          <a:ext cx="1044949" cy="864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4F4B77E7-6388-4847-8B5D-061B8932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171950"/>
          <a:ext cx="7239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232923</xdr:colOff>
      <xdr:row>1</xdr:row>
      <xdr:rowOff>161685</xdr:rowOff>
    </xdr:from>
    <xdr:to>
      <xdr:col>8</xdr:col>
      <xdr:colOff>291754</xdr:colOff>
      <xdr:row>3</xdr:row>
      <xdr:rowOff>396450</xdr:rowOff>
    </xdr:to>
    <xdr:pic>
      <xdr:nvPicPr>
        <xdr:cNvPr id="2" name="図 10">
          <a:extLst>
            <a:ext uri="{FF2B5EF4-FFF2-40B4-BE49-F238E27FC236}">
              <a16:creationId xmlns:a16="http://schemas.microsoft.com/office/drawing/2014/main" id="{5757B717-DDB6-44E4-A6C6-9785105F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5280" y="352185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224119</xdr:colOff>
      <xdr:row>32</xdr:row>
      <xdr:rowOff>134470</xdr:rowOff>
    </xdr:from>
    <xdr:to>
      <xdr:col>8</xdr:col>
      <xdr:colOff>282950</xdr:colOff>
      <xdr:row>34</xdr:row>
      <xdr:rowOff>369233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40B8BE0D-B74F-4195-89BF-A85527719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476" y="9836363"/>
          <a:ext cx="1038545" cy="860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63</xdr:row>
      <xdr:rowOff>145676</xdr:rowOff>
    </xdr:from>
    <xdr:to>
      <xdr:col>8</xdr:col>
      <xdr:colOff>249331</xdr:colOff>
      <xdr:row>65</xdr:row>
      <xdr:rowOff>380440</xdr:rowOff>
    </xdr:to>
    <xdr:pic>
      <xdr:nvPicPr>
        <xdr:cNvPr id="4" name="図 10">
          <a:extLst>
            <a:ext uri="{FF2B5EF4-FFF2-40B4-BE49-F238E27FC236}">
              <a16:creationId xmlns:a16="http://schemas.microsoft.com/office/drawing/2014/main" id="{B802FC09-FE5A-4638-BAA9-4C710AC6E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19452851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176893</xdr:colOff>
      <xdr:row>94</xdr:row>
      <xdr:rowOff>136071</xdr:rowOff>
    </xdr:from>
    <xdr:to>
      <xdr:col>8</xdr:col>
      <xdr:colOff>235724</xdr:colOff>
      <xdr:row>96</xdr:row>
      <xdr:rowOff>370836</xdr:rowOff>
    </xdr:to>
    <xdr:pic>
      <xdr:nvPicPr>
        <xdr:cNvPr id="5" name="図 10">
          <a:extLst>
            <a:ext uri="{FF2B5EF4-FFF2-40B4-BE49-F238E27FC236}">
              <a16:creationId xmlns:a16="http://schemas.microsoft.com/office/drawing/2014/main" id="{2238DECE-F505-4048-B568-B8951B68C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28969607"/>
          <a:ext cx="1038545" cy="860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244929</xdr:colOff>
      <xdr:row>125</xdr:row>
      <xdr:rowOff>122465</xdr:rowOff>
    </xdr:from>
    <xdr:to>
      <xdr:col>8</xdr:col>
      <xdr:colOff>303760</xdr:colOff>
      <xdr:row>127</xdr:row>
      <xdr:rowOff>357229</xdr:rowOff>
    </xdr:to>
    <xdr:pic>
      <xdr:nvPicPr>
        <xdr:cNvPr id="6" name="図 10">
          <a:extLst>
            <a:ext uri="{FF2B5EF4-FFF2-40B4-BE49-F238E27FC236}">
              <a16:creationId xmlns:a16="http://schemas.microsoft.com/office/drawing/2014/main" id="{00F06514-2E78-4EB6-B306-41CD62E4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3679" y="3867966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156</xdr:row>
      <xdr:rowOff>136071</xdr:rowOff>
    </xdr:from>
    <xdr:to>
      <xdr:col>8</xdr:col>
      <xdr:colOff>290152</xdr:colOff>
      <xdr:row>158</xdr:row>
      <xdr:rowOff>370836</xdr:rowOff>
    </xdr:to>
    <xdr:pic>
      <xdr:nvPicPr>
        <xdr:cNvPr id="7" name="図 10">
          <a:extLst>
            <a:ext uri="{FF2B5EF4-FFF2-40B4-BE49-F238E27FC236}">
              <a16:creationId xmlns:a16="http://schemas.microsoft.com/office/drawing/2014/main" id="{5BB1CAB7-018B-4A83-A94A-78FC897EF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48294471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272143</xdr:colOff>
      <xdr:row>187</xdr:row>
      <xdr:rowOff>163285</xdr:rowOff>
    </xdr:from>
    <xdr:to>
      <xdr:col>8</xdr:col>
      <xdr:colOff>330974</xdr:colOff>
      <xdr:row>189</xdr:row>
      <xdr:rowOff>398049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007FAC71-E2AC-47C6-BD74-45F4223B3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0893" y="5792288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217715</xdr:colOff>
      <xdr:row>218</xdr:row>
      <xdr:rowOff>149678</xdr:rowOff>
    </xdr:from>
    <xdr:to>
      <xdr:col>8</xdr:col>
      <xdr:colOff>276546</xdr:colOff>
      <xdr:row>220</xdr:row>
      <xdr:rowOff>384443</xdr:rowOff>
    </xdr:to>
    <xdr:pic>
      <xdr:nvPicPr>
        <xdr:cNvPr id="9" name="図 10">
          <a:extLst>
            <a:ext uri="{FF2B5EF4-FFF2-40B4-BE49-F238E27FC236}">
              <a16:creationId xmlns:a16="http://schemas.microsoft.com/office/drawing/2014/main" id="{806184D3-C0B5-4B1F-A650-5EEB7076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6465" y="67510478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249</xdr:row>
      <xdr:rowOff>122465</xdr:rowOff>
    </xdr:from>
    <xdr:to>
      <xdr:col>8</xdr:col>
      <xdr:colOff>290152</xdr:colOff>
      <xdr:row>251</xdr:row>
      <xdr:rowOff>357229</xdr:rowOff>
    </xdr:to>
    <xdr:pic>
      <xdr:nvPicPr>
        <xdr:cNvPr id="10" name="図 10">
          <a:extLst>
            <a:ext uri="{FF2B5EF4-FFF2-40B4-BE49-F238E27FC236}">
              <a16:creationId xmlns:a16="http://schemas.microsoft.com/office/drawing/2014/main" id="{C93D8657-4D48-4FD0-99DC-F77DC18A9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7708446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258536</xdr:colOff>
      <xdr:row>280</xdr:row>
      <xdr:rowOff>122464</xdr:rowOff>
    </xdr:from>
    <xdr:to>
      <xdr:col>8</xdr:col>
      <xdr:colOff>317367</xdr:colOff>
      <xdr:row>282</xdr:row>
      <xdr:rowOff>357228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833FB35-6F39-417F-A5B2-8C62ED09F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7286" y="86685664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246530</xdr:colOff>
      <xdr:row>1</xdr:row>
      <xdr:rowOff>134470</xdr:rowOff>
    </xdr:from>
    <xdr:to>
      <xdr:col>8</xdr:col>
      <xdr:colOff>305361</xdr:colOff>
      <xdr:row>3</xdr:row>
      <xdr:rowOff>369235</xdr:rowOff>
    </xdr:to>
    <xdr:pic>
      <xdr:nvPicPr>
        <xdr:cNvPr id="2" name="図 10">
          <a:extLst>
            <a:ext uri="{FF2B5EF4-FFF2-40B4-BE49-F238E27FC236}">
              <a16:creationId xmlns:a16="http://schemas.microsoft.com/office/drawing/2014/main" id="{CE2F6139-D797-450D-97F6-475D0BF3A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5280" y="324970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251332</xdr:colOff>
      <xdr:row>32</xdr:row>
      <xdr:rowOff>134470</xdr:rowOff>
    </xdr:from>
    <xdr:to>
      <xdr:col>8</xdr:col>
      <xdr:colOff>310163</xdr:colOff>
      <xdr:row>34</xdr:row>
      <xdr:rowOff>369233</xdr:rowOff>
    </xdr:to>
    <xdr:pic>
      <xdr:nvPicPr>
        <xdr:cNvPr id="3" name="図 10">
          <a:extLst>
            <a:ext uri="{FF2B5EF4-FFF2-40B4-BE49-F238E27FC236}">
              <a16:creationId xmlns:a16="http://schemas.microsoft.com/office/drawing/2014/main" id="{36825C03-C11A-4BBD-9DDC-405F91285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3689" y="9836363"/>
          <a:ext cx="1038545" cy="8606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63</xdr:row>
      <xdr:rowOff>145676</xdr:rowOff>
    </xdr:from>
    <xdr:to>
      <xdr:col>8</xdr:col>
      <xdr:colOff>249331</xdr:colOff>
      <xdr:row>65</xdr:row>
      <xdr:rowOff>380440</xdr:rowOff>
    </xdr:to>
    <xdr:pic>
      <xdr:nvPicPr>
        <xdr:cNvPr id="4" name="図 10">
          <a:extLst>
            <a:ext uri="{FF2B5EF4-FFF2-40B4-BE49-F238E27FC236}">
              <a16:creationId xmlns:a16="http://schemas.microsoft.com/office/drawing/2014/main" id="{1E4B12DF-9D49-4E9C-9727-A9520D385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19452851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272143</xdr:colOff>
      <xdr:row>94</xdr:row>
      <xdr:rowOff>136071</xdr:rowOff>
    </xdr:from>
    <xdr:to>
      <xdr:col>8</xdr:col>
      <xdr:colOff>330974</xdr:colOff>
      <xdr:row>96</xdr:row>
      <xdr:rowOff>370836</xdr:rowOff>
    </xdr:to>
    <xdr:pic>
      <xdr:nvPicPr>
        <xdr:cNvPr id="5" name="図 10">
          <a:extLst>
            <a:ext uri="{FF2B5EF4-FFF2-40B4-BE49-F238E27FC236}">
              <a16:creationId xmlns:a16="http://schemas.microsoft.com/office/drawing/2014/main" id="{19155835-7BF1-4C3B-8053-E288BA018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0893" y="29073021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244929</xdr:colOff>
      <xdr:row>125</xdr:row>
      <xdr:rowOff>122465</xdr:rowOff>
    </xdr:from>
    <xdr:to>
      <xdr:col>8</xdr:col>
      <xdr:colOff>303760</xdr:colOff>
      <xdr:row>127</xdr:row>
      <xdr:rowOff>357229</xdr:rowOff>
    </xdr:to>
    <xdr:pic>
      <xdr:nvPicPr>
        <xdr:cNvPr id="6" name="図 10">
          <a:extLst>
            <a:ext uri="{FF2B5EF4-FFF2-40B4-BE49-F238E27FC236}">
              <a16:creationId xmlns:a16="http://schemas.microsoft.com/office/drawing/2014/main" id="{FCD26812-88A5-446A-8F62-5D4CCA2F2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3679" y="3867966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156</xdr:row>
      <xdr:rowOff>136071</xdr:rowOff>
    </xdr:from>
    <xdr:to>
      <xdr:col>8</xdr:col>
      <xdr:colOff>290152</xdr:colOff>
      <xdr:row>158</xdr:row>
      <xdr:rowOff>370836</xdr:rowOff>
    </xdr:to>
    <xdr:pic>
      <xdr:nvPicPr>
        <xdr:cNvPr id="7" name="図 10">
          <a:extLst>
            <a:ext uri="{FF2B5EF4-FFF2-40B4-BE49-F238E27FC236}">
              <a16:creationId xmlns:a16="http://schemas.microsoft.com/office/drawing/2014/main" id="{EAF20F44-FB64-4045-B6B0-70F5696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48294471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272143</xdr:colOff>
      <xdr:row>187</xdr:row>
      <xdr:rowOff>163285</xdr:rowOff>
    </xdr:from>
    <xdr:to>
      <xdr:col>8</xdr:col>
      <xdr:colOff>330974</xdr:colOff>
      <xdr:row>189</xdr:row>
      <xdr:rowOff>398049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F9FB2908-315E-4B66-A010-754BE88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0893" y="5792288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217715</xdr:colOff>
      <xdr:row>218</xdr:row>
      <xdr:rowOff>149678</xdr:rowOff>
    </xdr:from>
    <xdr:to>
      <xdr:col>8</xdr:col>
      <xdr:colOff>276546</xdr:colOff>
      <xdr:row>220</xdr:row>
      <xdr:rowOff>384443</xdr:rowOff>
    </xdr:to>
    <xdr:pic>
      <xdr:nvPicPr>
        <xdr:cNvPr id="9" name="図 10">
          <a:extLst>
            <a:ext uri="{FF2B5EF4-FFF2-40B4-BE49-F238E27FC236}">
              <a16:creationId xmlns:a16="http://schemas.microsoft.com/office/drawing/2014/main" id="{D91E1201-188C-4CAF-B007-3E884C7AB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6465" y="67510478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231321</xdr:colOff>
      <xdr:row>249</xdr:row>
      <xdr:rowOff>122465</xdr:rowOff>
    </xdr:from>
    <xdr:to>
      <xdr:col>8</xdr:col>
      <xdr:colOff>290152</xdr:colOff>
      <xdr:row>251</xdr:row>
      <xdr:rowOff>357229</xdr:rowOff>
    </xdr:to>
    <xdr:pic>
      <xdr:nvPicPr>
        <xdr:cNvPr id="10" name="図 10">
          <a:extLst>
            <a:ext uri="{FF2B5EF4-FFF2-40B4-BE49-F238E27FC236}">
              <a16:creationId xmlns:a16="http://schemas.microsoft.com/office/drawing/2014/main" id="{6D9A1073-1388-44DE-8CD3-6F1E5AACD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77084465"/>
          <a:ext cx="1039906" cy="86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258536</xdr:colOff>
      <xdr:row>280</xdr:row>
      <xdr:rowOff>122464</xdr:rowOff>
    </xdr:from>
    <xdr:to>
      <xdr:col>8</xdr:col>
      <xdr:colOff>317367</xdr:colOff>
      <xdr:row>282</xdr:row>
      <xdr:rowOff>357228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1665C42-DE11-43A7-BF3E-72E6A5560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7286" y="86685664"/>
          <a:ext cx="1039906" cy="863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1"/>
  <sheetViews>
    <sheetView showZeros="0" tabSelected="1" view="pageBreakPreview" zoomScale="70" zoomScaleNormal="85" zoomScaleSheetLayoutView="70" workbookViewId="0"/>
  </sheetViews>
  <sheetFormatPr defaultRowHeight="13.5" x14ac:dyDescent="0.15"/>
  <cols>
    <col min="1" max="1" width="5.375" style="89" customWidth="1"/>
    <col min="2" max="2" width="38.875" style="89" customWidth="1"/>
    <col min="3" max="3" width="10.75" style="89" customWidth="1"/>
    <col min="4" max="4" width="4.375" style="89" customWidth="1"/>
    <col min="5" max="5" width="3.875" style="89" customWidth="1"/>
    <col min="6" max="6" width="4.125" style="102" customWidth="1"/>
    <col min="7" max="7" width="7.25" style="89" customWidth="1"/>
    <col min="8" max="8" width="5.375" style="102" customWidth="1"/>
    <col min="9" max="9" width="10.875" style="103" customWidth="1"/>
    <col min="10" max="10" width="18.875" style="103" customWidth="1"/>
    <col min="11" max="11" width="12.875" style="89" customWidth="1"/>
    <col min="12" max="12" width="4.875" style="89" customWidth="1"/>
    <col min="13" max="13" width="4.5" style="89" customWidth="1"/>
    <col min="14" max="14" width="7.875" style="88" customWidth="1"/>
    <col min="15" max="15" width="10.625" style="88" customWidth="1"/>
    <col min="16" max="16" width="11.625" style="88" customWidth="1"/>
    <col min="17" max="16384" width="9" style="89"/>
  </cols>
  <sheetData>
    <row r="1" spans="1:16" s="1" customFormat="1" ht="20.100000000000001" customHeight="1" x14ac:dyDescent="0.15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  <c r="N1" s="7"/>
      <c r="O1" s="7"/>
      <c r="P1" s="7"/>
    </row>
    <row r="2" spans="1:16" s="1" customFormat="1" ht="30" customHeight="1" x14ac:dyDescent="0.15">
      <c r="A2" s="8"/>
      <c r="C2" s="202" t="s">
        <v>28</v>
      </c>
      <c r="D2" s="202"/>
      <c r="E2" s="202"/>
      <c r="F2" s="202"/>
      <c r="G2" s="202"/>
      <c r="H2" s="202"/>
      <c r="I2" s="202"/>
      <c r="J2" s="56"/>
      <c r="M2" s="57"/>
      <c r="N2" s="7"/>
      <c r="O2" s="7"/>
      <c r="P2" s="7"/>
    </row>
    <row r="3" spans="1:16" s="1" customFormat="1" ht="20.100000000000001" customHeight="1" x14ac:dyDescent="0.15">
      <c r="A3" s="8"/>
      <c r="F3" s="58"/>
      <c r="H3" s="59"/>
      <c r="I3" s="59"/>
      <c r="J3" s="203">
        <f ca="1">TODAY()</f>
        <v>45060</v>
      </c>
      <c r="K3" s="203"/>
      <c r="M3" s="57"/>
      <c r="N3" s="7"/>
      <c r="O3" s="7"/>
      <c r="P3" s="7"/>
    </row>
    <row r="4" spans="1:16" s="1" customFormat="1" ht="32.450000000000003" customHeight="1" thickBot="1" x14ac:dyDescent="0.25">
      <c r="A4" s="8"/>
      <c r="B4" s="204"/>
      <c r="C4" s="204"/>
      <c r="D4" s="205" t="s">
        <v>12</v>
      </c>
      <c r="E4" s="205"/>
      <c r="F4" s="205"/>
      <c r="G4" s="60"/>
      <c r="H4" s="61"/>
      <c r="I4" s="62" t="s">
        <v>72</v>
      </c>
      <c r="J4" s="63"/>
      <c r="K4" s="64"/>
      <c r="L4" s="61"/>
      <c r="M4" s="57"/>
      <c r="N4" s="7"/>
      <c r="O4" s="7"/>
      <c r="P4" s="7"/>
    </row>
    <row r="5" spans="1:16" s="1" customFormat="1" ht="20.100000000000001" customHeight="1" x14ac:dyDescent="0.5">
      <c r="A5" s="8"/>
      <c r="B5" s="65"/>
      <c r="C5" s="65"/>
      <c r="D5" s="65"/>
      <c r="E5" s="65"/>
      <c r="F5" s="66"/>
      <c r="H5" s="61"/>
      <c r="I5" s="67" t="s">
        <v>30</v>
      </c>
      <c r="J5" s="64"/>
      <c r="K5" s="64"/>
      <c r="L5" s="61"/>
      <c r="M5" s="57"/>
      <c r="N5" s="7"/>
      <c r="O5" s="7"/>
      <c r="P5" s="7"/>
    </row>
    <row r="6" spans="1:16" s="1" customFormat="1" ht="23.45" customHeight="1" thickBot="1" x14ac:dyDescent="0.4">
      <c r="A6" s="8"/>
      <c r="B6" s="206" t="s">
        <v>34</v>
      </c>
      <c r="C6" s="206"/>
      <c r="D6" s="206"/>
      <c r="E6" s="206"/>
      <c r="F6" s="206"/>
      <c r="H6" s="61"/>
      <c r="I6" s="67" t="s">
        <v>31</v>
      </c>
      <c r="J6" s="64"/>
      <c r="K6" s="64"/>
      <c r="L6" s="61"/>
      <c r="M6" s="57"/>
      <c r="N6" s="7"/>
      <c r="O6" s="7"/>
      <c r="P6" s="7"/>
    </row>
    <row r="7" spans="1:16" s="1" customFormat="1" ht="23.45" customHeight="1" thickBot="1" x14ac:dyDescent="0.4">
      <c r="A7" s="8"/>
      <c r="B7" s="206" t="s">
        <v>35</v>
      </c>
      <c r="C7" s="206"/>
      <c r="D7" s="206"/>
      <c r="E7" s="206"/>
      <c r="F7" s="206"/>
      <c r="H7" s="61"/>
      <c r="I7" s="67" t="s">
        <v>32</v>
      </c>
      <c r="J7" s="64"/>
      <c r="K7" s="64"/>
      <c r="L7" s="61"/>
      <c r="M7" s="57"/>
      <c r="N7" s="7"/>
      <c r="O7" s="7"/>
      <c r="P7" s="7"/>
    </row>
    <row r="8" spans="1:16" s="1" customFormat="1" ht="20.100000000000001" customHeight="1" x14ac:dyDescent="0.5">
      <c r="A8" s="8"/>
      <c r="B8" s="68" t="s">
        <v>14</v>
      </c>
      <c r="C8" s="69" t="s">
        <v>17</v>
      </c>
      <c r="D8" s="70"/>
      <c r="E8" s="71"/>
      <c r="F8" s="72" t="s">
        <v>19</v>
      </c>
      <c r="H8" s="58"/>
      <c r="I8" s="67" t="s">
        <v>33</v>
      </c>
      <c r="J8" s="73"/>
      <c r="K8" s="64"/>
      <c r="M8" s="57"/>
      <c r="N8" s="7"/>
      <c r="O8" s="7"/>
      <c r="P8" s="7"/>
    </row>
    <row r="9" spans="1:16" s="1" customFormat="1" ht="25.15" customHeight="1" x14ac:dyDescent="0.15">
      <c r="A9" s="74" t="s">
        <v>6</v>
      </c>
      <c r="B9" s="75" t="s">
        <v>0</v>
      </c>
      <c r="C9" s="207" t="s">
        <v>13</v>
      </c>
      <c r="D9" s="208"/>
      <c r="E9" s="208"/>
      <c r="F9" s="209"/>
      <c r="G9" s="74" t="s">
        <v>1</v>
      </c>
      <c r="H9" s="74" t="s">
        <v>2</v>
      </c>
      <c r="I9" s="76" t="s">
        <v>3</v>
      </c>
      <c r="J9" s="76" t="s">
        <v>4</v>
      </c>
      <c r="K9" s="210" t="s">
        <v>5</v>
      </c>
      <c r="L9" s="210"/>
      <c r="M9" s="210"/>
      <c r="N9" s="77" t="s">
        <v>8</v>
      </c>
      <c r="O9" s="77" t="s">
        <v>9</v>
      </c>
      <c r="P9" s="77" t="s">
        <v>7</v>
      </c>
    </row>
    <row r="10" spans="1:16" s="1" customFormat="1" ht="25.15" customHeight="1" x14ac:dyDescent="0.15">
      <c r="A10" s="78"/>
      <c r="B10" s="79"/>
      <c r="C10" s="207"/>
      <c r="D10" s="208"/>
      <c r="E10" s="208"/>
      <c r="F10" s="209"/>
      <c r="G10" s="80"/>
      <c r="H10" s="81"/>
      <c r="I10" s="82">
        <f>ROUND(N10*1.1,-1)</f>
        <v>0</v>
      </c>
      <c r="J10" s="80">
        <f>ROUNDDOWN((G10*I10),0)</f>
        <v>0</v>
      </c>
      <c r="K10" s="211"/>
      <c r="L10" s="212"/>
      <c r="M10" s="213"/>
      <c r="N10" s="83"/>
      <c r="O10" s="83"/>
      <c r="P10" s="83"/>
    </row>
    <row r="11" spans="1:16" s="1" customFormat="1" ht="25.15" customHeight="1" x14ac:dyDescent="0.15">
      <c r="A11" s="78"/>
      <c r="B11" s="79"/>
      <c r="C11" s="207"/>
      <c r="D11" s="208"/>
      <c r="E11" s="208"/>
      <c r="F11" s="209"/>
      <c r="G11" s="80"/>
      <c r="H11" s="81"/>
      <c r="I11" s="82">
        <f t="shared" ref="I11:I29" si="0">ROUND(N11*1.1,-1)</f>
        <v>0</v>
      </c>
      <c r="J11" s="80">
        <f t="shared" ref="J11:J29" si="1">ROUNDDOWN((G11*I11),0)</f>
        <v>0</v>
      </c>
      <c r="K11" s="211"/>
      <c r="L11" s="212"/>
      <c r="M11" s="213"/>
      <c r="N11" s="84"/>
      <c r="O11" s="85"/>
      <c r="P11" s="83"/>
    </row>
    <row r="12" spans="1:16" s="1" customFormat="1" ht="25.15" customHeight="1" x14ac:dyDescent="0.15">
      <c r="A12" s="78"/>
      <c r="B12" s="79"/>
      <c r="C12" s="207"/>
      <c r="D12" s="208"/>
      <c r="E12" s="208"/>
      <c r="F12" s="209"/>
      <c r="G12" s="80"/>
      <c r="H12" s="81"/>
      <c r="I12" s="82">
        <f t="shared" si="0"/>
        <v>0</v>
      </c>
      <c r="J12" s="80">
        <f t="shared" si="1"/>
        <v>0</v>
      </c>
      <c r="K12" s="211"/>
      <c r="L12" s="212"/>
      <c r="M12" s="213"/>
      <c r="N12" s="84"/>
      <c r="O12" s="85"/>
      <c r="P12" s="83"/>
    </row>
    <row r="13" spans="1:16" s="1" customFormat="1" ht="25.15" customHeight="1" x14ac:dyDescent="0.15">
      <c r="A13" s="78"/>
      <c r="B13" s="79"/>
      <c r="C13" s="207"/>
      <c r="D13" s="208"/>
      <c r="E13" s="208"/>
      <c r="F13" s="209"/>
      <c r="G13" s="80"/>
      <c r="H13" s="81"/>
      <c r="I13" s="82">
        <f t="shared" si="0"/>
        <v>0</v>
      </c>
      <c r="J13" s="80">
        <f t="shared" si="1"/>
        <v>0</v>
      </c>
      <c r="K13" s="211"/>
      <c r="L13" s="212"/>
      <c r="M13" s="213"/>
      <c r="N13" s="84"/>
      <c r="O13" s="85"/>
      <c r="P13" s="83"/>
    </row>
    <row r="14" spans="1:16" s="1" customFormat="1" ht="25.15" customHeight="1" x14ac:dyDescent="0.15">
      <c r="A14" s="78"/>
      <c r="B14" s="79"/>
      <c r="C14" s="207"/>
      <c r="D14" s="208"/>
      <c r="E14" s="208"/>
      <c r="F14" s="209"/>
      <c r="G14" s="80"/>
      <c r="H14" s="81"/>
      <c r="I14" s="82">
        <f t="shared" si="0"/>
        <v>0</v>
      </c>
      <c r="J14" s="80">
        <f t="shared" si="1"/>
        <v>0</v>
      </c>
      <c r="K14" s="211"/>
      <c r="L14" s="212"/>
      <c r="M14" s="213"/>
      <c r="N14" s="84"/>
      <c r="O14" s="85"/>
      <c r="P14" s="83"/>
    </row>
    <row r="15" spans="1:16" s="1" customFormat="1" ht="25.15" customHeight="1" x14ac:dyDescent="0.15">
      <c r="A15" s="78"/>
      <c r="B15" s="79"/>
      <c r="C15" s="207"/>
      <c r="D15" s="208"/>
      <c r="E15" s="208"/>
      <c r="F15" s="209"/>
      <c r="G15" s="80"/>
      <c r="H15" s="81"/>
      <c r="I15" s="82">
        <f t="shared" si="0"/>
        <v>0</v>
      </c>
      <c r="J15" s="80">
        <f t="shared" si="1"/>
        <v>0</v>
      </c>
      <c r="K15" s="211"/>
      <c r="L15" s="212"/>
      <c r="M15" s="213"/>
      <c r="N15" s="84"/>
      <c r="O15" s="85"/>
      <c r="P15" s="83"/>
    </row>
    <row r="16" spans="1:16" s="1" customFormat="1" ht="25.15" customHeight="1" x14ac:dyDescent="0.15">
      <c r="A16" s="78"/>
      <c r="B16" s="79"/>
      <c r="C16" s="207"/>
      <c r="D16" s="208"/>
      <c r="E16" s="208"/>
      <c r="F16" s="209"/>
      <c r="G16" s="80"/>
      <c r="H16" s="81"/>
      <c r="I16" s="82">
        <f t="shared" si="0"/>
        <v>0</v>
      </c>
      <c r="J16" s="80">
        <f t="shared" si="1"/>
        <v>0</v>
      </c>
      <c r="K16" s="211"/>
      <c r="L16" s="212"/>
      <c r="M16" s="213"/>
      <c r="N16" s="84"/>
      <c r="O16" s="85"/>
      <c r="P16" s="83"/>
    </row>
    <row r="17" spans="1:16" s="1" customFormat="1" ht="25.15" customHeight="1" x14ac:dyDescent="0.15">
      <c r="A17" s="78"/>
      <c r="B17" s="79"/>
      <c r="C17" s="207"/>
      <c r="D17" s="208"/>
      <c r="E17" s="208"/>
      <c r="F17" s="209"/>
      <c r="G17" s="80"/>
      <c r="H17" s="81"/>
      <c r="I17" s="82">
        <f t="shared" si="0"/>
        <v>0</v>
      </c>
      <c r="J17" s="80">
        <f t="shared" si="1"/>
        <v>0</v>
      </c>
      <c r="K17" s="211"/>
      <c r="L17" s="212"/>
      <c r="M17" s="213"/>
      <c r="N17" s="84"/>
      <c r="O17" s="85"/>
      <c r="P17" s="83"/>
    </row>
    <row r="18" spans="1:16" s="1" customFormat="1" ht="25.15" customHeight="1" x14ac:dyDescent="0.15">
      <c r="A18" s="78"/>
      <c r="B18" s="79"/>
      <c r="C18" s="207"/>
      <c r="D18" s="208"/>
      <c r="E18" s="208"/>
      <c r="F18" s="209"/>
      <c r="G18" s="80"/>
      <c r="H18" s="81"/>
      <c r="I18" s="82">
        <f t="shared" si="0"/>
        <v>0</v>
      </c>
      <c r="J18" s="80">
        <f t="shared" si="1"/>
        <v>0</v>
      </c>
      <c r="K18" s="211"/>
      <c r="L18" s="212"/>
      <c r="M18" s="213"/>
      <c r="N18" s="84"/>
      <c r="O18" s="85"/>
      <c r="P18" s="83"/>
    </row>
    <row r="19" spans="1:16" s="1" customFormat="1" ht="25.15" customHeight="1" x14ac:dyDescent="0.15">
      <c r="A19" s="78"/>
      <c r="B19" s="79"/>
      <c r="C19" s="207"/>
      <c r="D19" s="208"/>
      <c r="E19" s="208"/>
      <c r="F19" s="209"/>
      <c r="G19" s="80"/>
      <c r="H19" s="81"/>
      <c r="I19" s="82">
        <f t="shared" si="0"/>
        <v>0</v>
      </c>
      <c r="J19" s="80">
        <f t="shared" si="1"/>
        <v>0</v>
      </c>
      <c r="K19" s="211"/>
      <c r="L19" s="212"/>
      <c r="M19" s="213"/>
      <c r="N19" s="84"/>
      <c r="O19" s="85"/>
      <c r="P19" s="83"/>
    </row>
    <row r="20" spans="1:16" s="1" customFormat="1" ht="25.15" customHeight="1" x14ac:dyDescent="0.15">
      <c r="A20" s="78"/>
      <c r="B20" s="79"/>
      <c r="C20" s="207"/>
      <c r="D20" s="208"/>
      <c r="E20" s="208"/>
      <c r="F20" s="209"/>
      <c r="G20" s="80"/>
      <c r="H20" s="81"/>
      <c r="I20" s="82">
        <f t="shared" si="0"/>
        <v>0</v>
      </c>
      <c r="J20" s="80">
        <f t="shared" si="1"/>
        <v>0</v>
      </c>
      <c r="K20" s="211"/>
      <c r="L20" s="212"/>
      <c r="M20" s="213"/>
      <c r="N20" s="84"/>
      <c r="O20" s="85"/>
      <c r="P20" s="83"/>
    </row>
    <row r="21" spans="1:16" s="1" customFormat="1" ht="25.15" customHeight="1" x14ac:dyDescent="0.15">
      <c r="A21" s="78"/>
      <c r="B21" s="79"/>
      <c r="C21" s="207"/>
      <c r="D21" s="208"/>
      <c r="E21" s="208"/>
      <c r="F21" s="209"/>
      <c r="G21" s="80"/>
      <c r="H21" s="81"/>
      <c r="I21" s="82">
        <f t="shared" si="0"/>
        <v>0</v>
      </c>
      <c r="J21" s="80">
        <f t="shared" si="1"/>
        <v>0</v>
      </c>
      <c r="K21" s="211"/>
      <c r="L21" s="212"/>
      <c r="M21" s="213"/>
      <c r="N21" s="84"/>
      <c r="O21" s="85"/>
      <c r="P21" s="83"/>
    </row>
    <row r="22" spans="1:16" s="1" customFormat="1" ht="25.15" customHeight="1" x14ac:dyDescent="0.15">
      <c r="A22" s="78"/>
      <c r="B22" s="79"/>
      <c r="C22" s="207"/>
      <c r="D22" s="208"/>
      <c r="E22" s="208"/>
      <c r="F22" s="209"/>
      <c r="G22" s="80"/>
      <c r="H22" s="81"/>
      <c r="I22" s="82">
        <f t="shared" si="0"/>
        <v>0</v>
      </c>
      <c r="J22" s="80">
        <f t="shared" si="1"/>
        <v>0</v>
      </c>
      <c r="K22" s="211"/>
      <c r="L22" s="212"/>
      <c r="M22" s="213"/>
      <c r="N22" s="84"/>
      <c r="O22" s="85"/>
      <c r="P22" s="83"/>
    </row>
    <row r="23" spans="1:16" s="1" customFormat="1" ht="25.15" customHeight="1" x14ac:dyDescent="0.15">
      <c r="A23" s="78"/>
      <c r="B23" s="79"/>
      <c r="C23" s="207"/>
      <c r="D23" s="208"/>
      <c r="E23" s="208"/>
      <c r="F23" s="209"/>
      <c r="G23" s="80"/>
      <c r="H23" s="81"/>
      <c r="I23" s="82">
        <f t="shared" si="0"/>
        <v>0</v>
      </c>
      <c r="J23" s="80">
        <f t="shared" si="1"/>
        <v>0</v>
      </c>
      <c r="K23" s="211"/>
      <c r="L23" s="212"/>
      <c r="M23" s="213"/>
      <c r="N23" s="84"/>
      <c r="O23" s="85"/>
      <c r="P23" s="83"/>
    </row>
    <row r="24" spans="1:16" s="1" customFormat="1" ht="25.15" customHeight="1" x14ac:dyDescent="0.15">
      <c r="A24" s="78"/>
      <c r="B24" s="79"/>
      <c r="C24" s="207"/>
      <c r="D24" s="208"/>
      <c r="E24" s="208"/>
      <c r="F24" s="209"/>
      <c r="G24" s="80"/>
      <c r="H24" s="81"/>
      <c r="I24" s="82">
        <f t="shared" si="0"/>
        <v>0</v>
      </c>
      <c r="J24" s="80">
        <f t="shared" si="1"/>
        <v>0</v>
      </c>
      <c r="K24" s="211"/>
      <c r="L24" s="212"/>
      <c r="M24" s="213"/>
      <c r="N24" s="84"/>
      <c r="O24" s="85"/>
      <c r="P24" s="83"/>
    </row>
    <row r="25" spans="1:16" s="1" customFormat="1" ht="25.15" customHeight="1" x14ac:dyDescent="0.15">
      <c r="A25" s="78"/>
      <c r="B25" s="79"/>
      <c r="C25" s="207"/>
      <c r="D25" s="208"/>
      <c r="E25" s="208"/>
      <c r="F25" s="209"/>
      <c r="G25" s="80"/>
      <c r="H25" s="81"/>
      <c r="I25" s="82">
        <f t="shared" si="0"/>
        <v>0</v>
      </c>
      <c r="J25" s="80">
        <f t="shared" si="1"/>
        <v>0</v>
      </c>
      <c r="K25" s="211"/>
      <c r="L25" s="212"/>
      <c r="M25" s="213"/>
      <c r="N25" s="84"/>
      <c r="O25" s="85"/>
      <c r="P25" s="83"/>
    </row>
    <row r="26" spans="1:16" s="1" customFormat="1" ht="25.15" customHeight="1" x14ac:dyDescent="0.15">
      <c r="A26" s="78"/>
      <c r="B26" s="79"/>
      <c r="C26" s="207"/>
      <c r="D26" s="208"/>
      <c r="E26" s="208"/>
      <c r="F26" s="209"/>
      <c r="G26" s="80"/>
      <c r="H26" s="81"/>
      <c r="I26" s="82">
        <f t="shared" si="0"/>
        <v>0</v>
      </c>
      <c r="J26" s="80">
        <f t="shared" si="1"/>
        <v>0</v>
      </c>
      <c r="K26" s="211"/>
      <c r="L26" s="212"/>
      <c r="M26" s="213"/>
      <c r="N26" s="84"/>
      <c r="O26" s="85"/>
      <c r="P26" s="83"/>
    </row>
    <row r="27" spans="1:16" s="1" customFormat="1" ht="25.15" customHeight="1" x14ac:dyDescent="0.15">
      <c r="A27" s="78"/>
      <c r="B27" s="79"/>
      <c r="C27" s="207"/>
      <c r="D27" s="208"/>
      <c r="E27" s="208"/>
      <c r="F27" s="209"/>
      <c r="G27" s="80"/>
      <c r="H27" s="81"/>
      <c r="I27" s="82">
        <f t="shared" si="0"/>
        <v>0</v>
      </c>
      <c r="J27" s="80">
        <f t="shared" si="1"/>
        <v>0</v>
      </c>
      <c r="K27" s="211"/>
      <c r="L27" s="212"/>
      <c r="M27" s="213"/>
      <c r="N27" s="84"/>
      <c r="O27" s="85"/>
      <c r="P27" s="83"/>
    </row>
    <row r="28" spans="1:16" s="1" customFormat="1" ht="25.15" customHeight="1" x14ac:dyDescent="0.15">
      <c r="A28" s="78"/>
      <c r="B28" s="79"/>
      <c r="C28" s="207"/>
      <c r="D28" s="208"/>
      <c r="E28" s="208"/>
      <c r="F28" s="209"/>
      <c r="G28" s="80"/>
      <c r="H28" s="81"/>
      <c r="I28" s="82">
        <f t="shared" si="0"/>
        <v>0</v>
      </c>
      <c r="J28" s="80">
        <f t="shared" si="1"/>
        <v>0</v>
      </c>
      <c r="K28" s="211"/>
      <c r="L28" s="212"/>
      <c r="M28" s="213"/>
      <c r="N28" s="84"/>
      <c r="O28" s="85"/>
      <c r="P28" s="83"/>
    </row>
    <row r="29" spans="1:16" s="1" customFormat="1" ht="25.15" customHeight="1" x14ac:dyDescent="0.15">
      <c r="A29" s="78"/>
      <c r="B29" s="79"/>
      <c r="C29" s="207"/>
      <c r="D29" s="208"/>
      <c r="E29" s="208"/>
      <c r="F29" s="209"/>
      <c r="G29" s="80"/>
      <c r="H29" s="81"/>
      <c r="I29" s="82">
        <f t="shared" si="0"/>
        <v>0</v>
      </c>
      <c r="J29" s="80">
        <f t="shared" si="1"/>
        <v>0</v>
      </c>
      <c r="K29" s="211"/>
      <c r="L29" s="212"/>
      <c r="M29" s="213"/>
      <c r="N29" s="84"/>
      <c r="O29" s="85"/>
      <c r="P29" s="83"/>
    </row>
    <row r="30" spans="1:16" s="1" customFormat="1" ht="25.15" customHeight="1" x14ac:dyDescent="0.15">
      <c r="A30" s="86"/>
      <c r="B30" s="75" t="s">
        <v>10</v>
      </c>
      <c r="C30" s="214"/>
      <c r="D30" s="215"/>
      <c r="E30" s="215"/>
      <c r="F30" s="216"/>
      <c r="G30" s="80">
        <f>SUM(G10:G29)</f>
        <v>0</v>
      </c>
      <c r="H30" s="74"/>
      <c r="I30" s="80"/>
      <c r="J30" s="80">
        <f>SUM(J10:J29)</f>
        <v>0</v>
      </c>
      <c r="K30" s="211">
        <f>'納品書（控）'!K30:M30</f>
        <v>0</v>
      </c>
      <c r="L30" s="212"/>
      <c r="M30" s="213"/>
      <c r="N30" s="87"/>
      <c r="O30" s="87"/>
      <c r="P30" s="87"/>
    </row>
    <row r="31" spans="1:16" ht="25.15" customHeight="1" x14ac:dyDescent="0.15">
      <c r="A31" s="217" t="s">
        <v>11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6" s="1" customFormat="1" ht="20.100000000000001" customHeight="1" x14ac:dyDescent="0.15">
      <c r="A32" s="2"/>
      <c r="B32" s="3"/>
      <c r="C32" s="3"/>
      <c r="D32" s="3"/>
      <c r="E32" s="3"/>
      <c r="F32" s="4"/>
      <c r="G32" s="3"/>
      <c r="H32" s="4"/>
      <c r="I32" s="5"/>
      <c r="J32" s="5"/>
      <c r="K32" s="3"/>
      <c r="L32" s="3"/>
      <c r="M32" s="6"/>
      <c r="N32" s="7"/>
      <c r="O32" s="7"/>
      <c r="P32" s="7"/>
    </row>
    <row r="33" spans="1:16" s="1" customFormat="1" ht="30" customHeight="1" x14ac:dyDescent="0.15">
      <c r="A33" s="8"/>
      <c r="C33" s="202" t="str">
        <f>C2</f>
        <v>納　　品　　書　</v>
      </c>
      <c r="D33" s="202"/>
      <c r="E33" s="202"/>
      <c r="F33" s="202"/>
      <c r="G33" s="202"/>
      <c r="H33" s="202"/>
      <c r="I33" s="202"/>
      <c r="J33" s="56"/>
      <c r="M33" s="57"/>
      <c r="N33" s="7"/>
      <c r="O33" s="7"/>
      <c r="P33" s="7"/>
    </row>
    <row r="34" spans="1:16" s="1" customFormat="1" ht="20.100000000000001" customHeight="1" x14ac:dyDescent="0.15">
      <c r="A34" s="8"/>
      <c r="F34" s="58"/>
      <c r="H34" s="59"/>
      <c r="I34" s="59"/>
      <c r="J34" s="203">
        <f ca="1">$J$3</f>
        <v>45060</v>
      </c>
      <c r="K34" s="203"/>
      <c r="M34" s="57"/>
      <c r="N34" s="7"/>
      <c r="O34" s="7"/>
      <c r="P34" s="7"/>
    </row>
    <row r="35" spans="1:16" s="1" customFormat="1" ht="32.450000000000003" customHeight="1" thickBot="1" x14ac:dyDescent="0.25">
      <c r="A35" s="8"/>
      <c r="B35" s="204">
        <f>B4</f>
        <v>0</v>
      </c>
      <c r="C35" s="204"/>
      <c r="D35" s="205" t="s">
        <v>12</v>
      </c>
      <c r="E35" s="205"/>
      <c r="F35" s="205"/>
      <c r="G35" s="60"/>
      <c r="H35" s="58"/>
      <c r="I35" s="62" t="s">
        <v>72</v>
      </c>
      <c r="J35" s="90"/>
      <c r="M35" s="57"/>
      <c r="N35" s="7"/>
      <c r="O35" s="7"/>
      <c r="P35" s="7"/>
    </row>
    <row r="36" spans="1:16" s="1" customFormat="1" ht="20.100000000000001" customHeight="1" x14ac:dyDescent="0.5">
      <c r="A36" s="8"/>
      <c r="B36" s="65"/>
      <c r="C36" s="65"/>
      <c r="D36" s="65"/>
      <c r="E36" s="65"/>
      <c r="F36" s="66"/>
      <c r="H36" s="59"/>
      <c r="I36" s="67" t="str">
        <f>$I$5</f>
        <v>〒813-0034　福岡市東区多の津４丁目5-12　</v>
      </c>
      <c r="M36" s="57"/>
      <c r="N36" s="7"/>
      <c r="O36" s="7"/>
      <c r="P36" s="7"/>
    </row>
    <row r="37" spans="1:16" s="1" customFormat="1" ht="23.45" customHeight="1" thickBot="1" x14ac:dyDescent="0.4">
      <c r="A37" s="8"/>
      <c r="B37" s="206" t="str">
        <f>$B$6</f>
        <v>工事名称：</v>
      </c>
      <c r="C37" s="206"/>
      <c r="D37" s="206"/>
      <c r="E37" s="206"/>
      <c r="F37" s="206"/>
      <c r="H37" s="59"/>
      <c r="I37" s="67" t="str">
        <f>$I$6</f>
        <v>TEL：092-405-9177　FAX：092-405-9178</v>
      </c>
      <c r="M37" s="57"/>
      <c r="N37" s="7"/>
      <c r="O37" s="7"/>
      <c r="P37" s="7"/>
    </row>
    <row r="38" spans="1:16" s="1" customFormat="1" ht="23.45" customHeight="1" thickBot="1" x14ac:dyDescent="0.4">
      <c r="A38" s="8"/>
      <c r="B38" s="206" t="str">
        <f>$B$7</f>
        <v>受渡場所：</v>
      </c>
      <c r="C38" s="206"/>
      <c r="D38" s="206"/>
      <c r="E38" s="206"/>
      <c r="F38" s="206"/>
      <c r="H38" s="59"/>
      <c r="I38" s="67" t="str">
        <f>$I$7</f>
        <v>Email：h-morimoto1118@nifty.com　</v>
      </c>
      <c r="M38" s="57"/>
      <c r="N38" s="7"/>
      <c r="O38" s="7"/>
      <c r="P38" s="7"/>
    </row>
    <row r="39" spans="1:16" s="1" customFormat="1" ht="20.100000000000001" customHeight="1" x14ac:dyDescent="0.5">
      <c r="A39" s="8"/>
      <c r="B39" s="68" t="str">
        <f>B8</f>
        <v>下記の通り納品いたしました。</v>
      </c>
      <c r="C39" s="69" t="s">
        <v>20</v>
      </c>
      <c r="D39" s="65">
        <f>D8</f>
        <v>0</v>
      </c>
      <c r="E39" s="65">
        <f>E8</f>
        <v>0</v>
      </c>
      <c r="F39" s="72" t="s">
        <v>23</v>
      </c>
      <c r="H39" s="58"/>
      <c r="I39" s="67" t="str">
        <f>$I$8</f>
        <v>担当者：　</v>
      </c>
      <c r="J39" s="56">
        <f>$J$8</f>
        <v>0</v>
      </c>
      <c r="M39" s="57"/>
      <c r="N39" s="7"/>
      <c r="O39" s="7"/>
      <c r="P39" s="7"/>
    </row>
    <row r="40" spans="1:16" s="1" customFormat="1" ht="25.15" customHeight="1" x14ac:dyDescent="0.15">
      <c r="A40" s="74" t="s">
        <v>6</v>
      </c>
      <c r="B40" s="75" t="s">
        <v>0</v>
      </c>
      <c r="C40" s="207" t="s">
        <v>13</v>
      </c>
      <c r="D40" s="208"/>
      <c r="E40" s="208"/>
      <c r="F40" s="209"/>
      <c r="G40" s="74" t="s">
        <v>1</v>
      </c>
      <c r="H40" s="74" t="s">
        <v>2</v>
      </c>
      <c r="I40" s="76" t="s">
        <v>3</v>
      </c>
      <c r="J40" s="76" t="s">
        <v>4</v>
      </c>
      <c r="K40" s="210" t="s">
        <v>5</v>
      </c>
      <c r="L40" s="210"/>
      <c r="M40" s="210"/>
      <c r="N40" s="77" t="s">
        <v>8</v>
      </c>
      <c r="O40" s="77" t="s">
        <v>9</v>
      </c>
      <c r="P40" s="77" t="s">
        <v>7</v>
      </c>
    </row>
    <row r="41" spans="1:16" s="1" customFormat="1" ht="25.15" customHeight="1" x14ac:dyDescent="0.15">
      <c r="A41" s="78"/>
      <c r="B41" s="79"/>
      <c r="C41" s="207"/>
      <c r="D41" s="208"/>
      <c r="E41" s="208"/>
      <c r="F41" s="209"/>
      <c r="G41" s="80"/>
      <c r="H41" s="81"/>
      <c r="I41" s="82">
        <f>ROUND(N41*1.1,-1)</f>
        <v>0</v>
      </c>
      <c r="J41" s="80">
        <f>ROUNDDOWN((G41*I41),0)</f>
        <v>0</v>
      </c>
      <c r="K41" s="211"/>
      <c r="L41" s="212"/>
      <c r="M41" s="213"/>
      <c r="N41" s="83"/>
      <c r="O41" s="83"/>
      <c r="P41" s="83"/>
    </row>
    <row r="42" spans="1:16" s="1" customFormat="1" ht="25.15" customHeight="1" x14ac:dyDescent="0.15">
      <c r="A42" s="78"/>
      <c r="B42" s="79"/>
      <c r="C42" s="207"/>
      <c r="D42" s="208"/>
      <c r="E42" s="208"/>
      <c r="F42" s="209"/>
      <c r="G42" s="80"/>
      <c r="H42" s="81"/>
      <c r="I42" s="82">
        <f t="shared" ref="I42:I60" si="2">ROUND(N42*1.1,-1)</f>
        <v>0</v>
      </c>
      <c r="J42" s="80">
        <f t="shared" ref="J42:J60" si="3">ROUNDDOWN((G42*I42),0)</f>
        <v>0</v>
      </c>
      <c r="K42" s="211"/>
      <c r="L42" s="212"/>
      <c r="M42" s="213"/>
      <c r="N42" s="84"/>
      <c r="O42" s="85"/>
      <c r="P42" s="83"/>
    </row>
    <row r="43" spans="1:16" s="1" customFormat="1" ht="25.15" customHeight="1" x14ac:dyDescent="0.15">
      <c r="A43" s="78"/>
      <c r="B43" s="79"/>
      <c r="C43" s="207"/>
      <c r="D43" s="208"/>
      <c r="E43" s="208"/>
      <c r="F43" s="209"/>
      <c r="G43" s="80"/>
      <c r="H43" s="81"/>
      <c r="I43" s="82">
        <f t="shared" si="2"/>
        <v>0</v>
      </c>
      <c r="J43" s="80">
        <f t="shared" si="3"/>
        <v>0</v>
      </c>
      <c r="K43" s="211"/>
      <c r="L43" s="212"/>
      <c r="M43" s="213"/>
      <c r="N43" s="84"/>
      <c r="O43" s="85"/>
      <c r="P43" s="83"/>
    </row>
    <row r="44" spans="1:16" s="1" customFormat="1" ht="25.15" customHeight="1" x14ac:dyDescent="0.15">
      <c r="A44" s="78"/>
      <c r="B44" s="79"/>
      <c r="C44" s="207"/>
      <c r="D44" s="208"/>
      <c r="E44" s="208"/>
      <c r="F44" s="209"/>
      <c r="G44" s="80"/>
      <c r="H44" s="81"/>
      <c r="I44" s="82">
        <f t="shared" si="2"/>
        <v>0</v>
      </c>
      <c r="J44" s="80">
        <f t="shared" si="3"/>
        <v>0</v>
      </c>
      <c r="K44" s="211"/>
      <c r="L44" s="212"/>
      <c r="M44" s="213"/>
      <c r="N44" s="84"/>
      <c r="O44" s="85"/>
      <c r="P44" s="83"/>
    </row>
    <row r="45" spans="1:16" s="1" customFormat="1" ht="25.15" customHeight="1" x14ac:dyDescent="0.15">
      <c r="A45" s="78"/>
      <c r="B45" s="79"/>
      <c r="C45" s="207"/>
      <c r="D45" s="208"/>
      <c r="E45" s="208"/>
      <c r="F45" s="209"/>
      <c r="G45" s="80"/>
      <c r="H45" s="81"/>
      <c r="I45" s="82">
        <f t="shared" si="2"/>
        <v>0</v>
      </c>
      <c r="J45" s="80">
        <f t="shared" si="3"/>
        <v>0</v>
      </c>
      <c r="K45" s="211"/>
      <c r="L45" s="212"/>
      <c r="M45" s="213"/>
      <c r="N45" s="84"/>
      <c r="O45" s="85"/>
      <c r="P45" s="83"/>
    </row>
    <row r="46" spans="1:16" s="1" customFormat="1" ht="25.15" customHeight="1" x14ac:dyDescent="0.15">
      <c r="A46" s="78"/>
      <c r="B46" s="79"/>
      <c r="C46" s="207"/>
      <c r="D46" s="208"/>
      <c r="E46" s="208"/>
      <c r="F46" s="209"/>
      <c r="G46" s="80"/>
      <c r="H46" s="81"/>
      <c r="I46" s="82">
        <f t="shared" si="2"/>
        <v>0</v>
      </c>
      <c r="J46" s="80">
        <f t="shared" si="3"/>
        <v>0</v>
      </c>
      <c r="K46" s="211"/>
      <c r="L46" s="212"/>
      <c r="M46" s="213"/>
      <c r="N46" s="84"/>
      <c r="O46" s="85"/>
      <c r="P46" s="83"/>
    </row>
    <row r="47" spans="1:16" s="1" customFormat="1" ht="25.15" customHeight="1" x14ac:dyDescent="0.15">
      <c r="A47" s="78"/>
      <c r="B47" s="79"/>
      <c r="C47" s="207"/>
      <c r="D47" s="208"/>
      <c r="E47" s="208"/>
      <c r="F47" s="209"/>
      <c r="G47" s="80"/>
      <c r="H47" s="81"/>
      <c r="I47" s="82">
        <f t="shared" si="2"/>
        <v>0</v>
      </c>
      <c r="J47" s="80">
        <f t="shared" si="3"/>
        <v>0</v>
      </c>
      <c r="K47" s="211"/>
      <c r="L47" s="212"/>
      <c r="M47" s="213"/>
      <c r="N47" s="84"/>
      <c r="O47" s="85"/>
      <c r="P47" s="83"/>
    </row>
    <row r="48" spans="1:16" s="1" customFormat="1" ht="25.15" customHeight="1" x14ac:dyDescent="0.15">
      <c r="A48" s="78"/>
      <c r="B48" s="79"/>
      <c r="C48" s="207"/>
      <c r="D48" s="208"/>
      <c r="E48" s="208"/>
      <c r="F48" s="209"/>
      <c r="G48" s="80"/>
      <c r="H48" s="81"/>
      <c r="I48" s="82">
        <f t="shared" si="2"/>
        <v>0</v>
      </c>
      <c r="J48" s="80">
        <f t="shared" si="3"/>
        <v>0</v>
      </c>
      <c r="K48" s="211"/>
      <c r="L48" s="212"/>
      <c r="M48" s="213"/>
      <c r="N48" s="84"/>
      <c r="O48" s="85"/>
      <c r="P48" s="83"/>
    </row>
    <row r="49" spans="1:16" s="1" customFormat="1" ht="25.15" customHeight="1" x14ac:dyDescent="0.15">
      <c r="A49" s="78"/>
      <c r="B49" s="79"/>
      <c r="C49" s="207"/>
      <c r="D49" s="208"/>
      <c r="E49" s="208"/>
      <c r="F49" s="209"/>
      <c r="G49" s="80"/>
      <c r="H49" s="81"/>
      <c r="I49" s="82">
        <f t="shared" si="2"/>
        <v>0</v>
      </c>
      <c r="J49" s="80">
        <f t="shared" si="3"/>
        <v>0</v>
      </c>
      <c r="K49" s="211"/>
      <c r="L49" s="212"/>
      <c r="M49" s="213"/>
      <c r="N49" s="84"/>
      <c r="O49" s="85"/>
      <c r="P49" s="83"/>
    </row>
    <row r="50" spans="1:16" s="1" customFormat="1" ht="25.15" customHeight="1" x14ac:dyDescent="0.15">
      <c r="A50" s="78"/>
      <c r="B50" s="79"/>
      <c r="C50" s="207"/>
      <c r="D50" s="208"/>
      <c r="E50" s="208"/>
      <c r="F50" s="209"/>
      <c r="G50" s="80"/>
      <c r="H50" s="81"/>
      <c r="I50" s="82">
        <f t="shared" si="2"/>
        <v>0</v>
      </c>
      <c r="J50" s="80">
        <f t="shared" si="3"/>
        <v>0</v>
      </c>
      <c r="K50" s="211"/>
      <c r="L50" s="212"/>
      <c r="M50" s="213"/>
      <c r="N50" s="84"/>
      <c r="O50" s="85"/>
      <c r="P50" s="83"/>
    </row>
    <row r="51" spans="1:16" s="1" customFormat="1" ht="25.15" customHeight="1" x14ac:dyDescent="0.15">
      <c r="A51" s="78"/>
      <c r="B51" s="79"/>
      <c r="C51" s="207"/>
      <c r="D51" s="208"/>
      <c r="E51" s="208"/>
      <c r="F51" s="209"/>
      <c r="G51" s="80"/>
      <c r="H51" s="81"/>
      <c r="I51" s="82">
        <f t="shared" si="2"/>
        <v>0</v>
      </c>
      <c r="J51" s="80">
        <f t="shared" si="3"/>
        <v>0</v>
      </c>
      <c r="K51" s="211"/>
      <c r="L51" s="212"/>
      <c r="M51" s="213"/>
      <c r="N51" s="84"/>
      <c r="O51" s="85"/>
      <c r="P51" s="83"/>
    </row>
    <row r="52" spans="1:16" s="1" customFormat="1" ht="25.15" customHeight="1" x14ac:dyDescent="0.15">
      <c r="A52" s="78"/>
      <c r="B52" s="79"/>
      <c r="C52" s="207"/>
      <c r="D52" s="208"/>
      <c r="E52" s="208"/>
      <c r="F52" s="209"/>
      <c r="G52" s="80"/>
      <c r="H52" s="81"/>
      <c r="I52" s="82">
        <f t="shared" si="2"/>
        <v>0</v>
      </c>
      <c r="J52" s="80">
        <f t="shared" si="3"/>
        <v>0</v>
      </c>
      <c r="K52" s="211"/>
      <c r="L52" s="212"/>
      <c r="M52" s="213"/>
      <c r="N52" s="84"/>
      <c r="O52" s="85"/>
      <c r="P52" s="83"/>
    </row>
    <row r="53" spans="1:16" s="1" customFormat="1" ht="25.15" customHeight="1" x14ac:dyDescent="0.15">
      <c r="A53" s="78"/>
      <c r="B53" s="79"/>
      <c r="C53" s="207"/>
      <c r="D53" s="208"/>
      <c r="E53" s="208"/>
      <c r="F53" s="209"/>
      <c r="G53" s="80"/>
      <c r="H53" s="81"/>
      <c r="I53" s="82">
        <f t="shared" si="2"/>
        <v>0</v>
      </c>
      <c r="J53" s="80">
        <f t="shared" si="3"/>
        <v>0</v>
      </c>
      <c r="K53" s="211"/>
      <c r="L53" s="212"/>
      <c r="M53" s="213"/>
      <c r="N53" s="84"/>
      <c r="O53" s="85"/>
      <c r="P53" s="83"/>
    </row>
    <row r="54" spans="1:16" s="1" customFormat="1" ht="25.15" customHeight="1" x14ac:dyDescent="0.15">
      <c r="A54" s="78"/>
      <c r="B54" s="79"/>
      <c r="C54" s="207"/>
      <c r="D54" s="208"/>
      <c r="E54" s="208"/>
      <c r="F54" s="209"/>
      <c r="G54" s="80"/>
      <c r="H54" s="81"/>
      <c r="I54" s="82">
        <f t="shared" si="2"/>
        <v>0</v>
      </c>
      <c r="J54" s="80">
        <f t="shared" si="3"/>
        <v>0</v>
      </c>
      <c r="K54" s="211"/>
      <c r="L54" s="212"/>
      <c r="M54" s="213"/>
      <c r="N54" s="84"/>
      <c r="O54" s="85"/>
      <c r="P54" s="83"/>
    </row>
    <row r="55" spans="1:16" s="1" customFormat="1" ht="25.15" customHeight="1" x14ac:dyDescent="0.15">
      <c r="A55" s="78"/>
      <c r="B55" s="79"/>
      <c r="C55" s="207"/>
      <c r="D55" s="208"/>
      <c r="E55" s="208"/>
      <c r="F55" s="209"/>
      <c r="G55" s="80"/>
      <c r="H55" s="81"/>
      <c r="I55" s="82">
        <f t="shared" si="2"/>
        <v>0</v>
      </c>
      <c r="J55" s="80">
        <f t="shared" si="3"/>
        <v>0</v>
      </c>
      <c r="K55" s="211"/>
      <c r="L55" s="212"/>
      <c r="M55" s="213"/>
      <c r="N55" s="84"/>
      <c r="O55" s="85"/>
      <c r="P55" s="83"/>
    </row>
    <row r="56" spans="1:16" s="1" customFormat="1" ht="25.15" customHeight="1" x14ac:dyDescent="0.15">
      <c r="A56" s="78"/>
      <c r="B56" s="79"/>
      <c r="C56" s="207"/>
      <c r="D56" s="208"/>
      <c r="E56" s="208"/>
      <c r="F56" s="209"/>
      <c r="G56" s="80"/>
      <c r="H56" s="81"/>
      <c r="I56" s="82">
        <f t="shared" si="2"/>
        <v>0</v>
      </c>
      <c r="J56" s="80">
        <f t="shared" si="3"/>
        <v>0</v>
      </c>
      <c r="K56" s="211"/>
      <c r="L56" s="212"/>
      <c r="M56" s="213"/>
      <c r="N56" s="84"/>
      <c r="O56" s="85"/>
      <c r="P56" s="83"/>
    </row>
    <row r="57" spans="1:16" s="1" customFormat="1" ht="25.15" customHeight="1" x14ac:dyDescent="0.15">
      <c r="A57" s="78"/>
      <c r="B57" s="79"/>
      <c r="C57" s="207"/>
      <c r="D57" s="208"/>
      <c r="E57" s="208"/>
      <c r="F57" s="209"/>
      <c r="G57" s="80"/>
      <c r="H57" s="81"/>
      <c r="I57" s="82">
        <f t="shared" si="2"/>
        <v>0</v>
      </c>
      <c r="J57" s="80">
        <f t="shared" si="3"/>
        <v>0</v>
      </c>
      <c r="K57" s="211"/>
      <c r="L57" s="212"/>
      <c r="M57" s="213"/>
      <c r="N57" s="84"/>
      <c r="O57" s="85"/>
      <c r="P57" s="83"/>
    </row>
    <row r="58" spans="1:16" s="1" customFormat="1" ht="25.15" customHeight="1" x14ac:dyDescent="0.15">
      <c r="A58" s="78"/>
      <c r="B58" s="79"/>
      <c r="C58" s="207"/>
      <c r="D58" s="208"/>
      <c r="E58" s="208"/>
      <c r="F58" s="209"/>
      <c r="G58" s="80"/>
      <c r="H58" s="81"/>
      <c r="I58" s="82">
        <f t="shared" si="2"/>
        <v>0</v>
      </c>
      <c r="J58" s="80">
        <f t="shared" si="3"/>
        <v>0</v>
      </c>
      <c r="K58" s="211"/>
      <c r="L58" s="212"/>
      <c r="M58" s="213"/>
      <c r="N58" s="84"/>
      <c r="O58" s="85"/>
      <c r="P58" s="83"/>
    </row>
    <row r="59" spans="1:16" s="1" customFormat="1" ht="25.15" customHeight="1" x14ac:dyDescent="0.15">
      <c r="A59" s="78"/>
      <c r="B59" s="79"/>
      <c r="C59" s="207"/>
      <c r="D59" s="208"/>
      <c r="E59" s="208"/>
      <c r="F59" s="209"/>
      <c r="G59" s="80"/>
      <c r="H59" s="81"/>
      <c r="I59" s="82">
        <f t="shared" si="2"/>
        <v>0</v>
      </c>
      <c r="J59" s="80">
        <f t="shared" si="3"/>
        <v>0</v>
      </c>
      <c r="K59" s="211"/>
      <c r="L59" s="212"/>
      <c r="M59" s="213"/>
      <c r="N59" s="84"/>
      <c r="O59" s="85"/>
      <c r="P59" s="83"/>
    </row>
    <row r="60" spans="1:16" s="1" customFormat="1" ht="25.15" customHeight="1" x14ac:dyDescent="0.15">
      <c r="A60" s="78"/>
      <c r="B60" s="79"/>
      <c r="C60" s="207"/>
      <c r="D60" s="208"/>
      <c r="E60" s="208"/>
      <c r="F60" s="209"/>
      <c r="G60" s="80"/>
      <c r="H60" s="81"/>
      <c r="I60" s="82">
        <f t="shared" si="2"/>
        <v>0</v>
      </c>
      <c r="J60" s="80">
        <f t="shared" si="3"/>
        <v>0</v>
      </c>
      <c r="K60" s="211"/>
      <c r="L60" s="212"/>
      <c r="M60" s="213"/>
      <c r="N60" s="84"/>
      <c r="O60" s="85"/>
      <c r="P60" s="83"/>
    </row>
    <row r="61" spans="1:16" s="1" customFormat="1" ht="25.15" customHeight="1" x14ac:dyDescent="0.15">
      <c r="A61" s="86"/>
      <c r="B61" s="75" t="s">
        <v>10</v>
      </c>
      <c r="C61" s="214"/>
      <c r="D61" s="215"/>
      <c r="E61" s="215"/>
      <c r="F61" s="216"/>
      <c r="G61" s="80">
        <f>SUM(G41:G60)</f>
        <v>0</v>
      </c>
      <c r="H61" s="74"/>
      <c r="I61" s="80"/>
      <c r="J61" s="80">
        <f>SUM(J41:J60)</f>
        <v>0</v>
      </c>
      <c r="K61" s="211"/>
      <c r="L61" s="212"/>
      <c r="M61" s="213"/>
      <c r="N61" s="87"/>
      <c r="O61" s="87"/>
      <c r="P61" s="87"/>
    </row>
    <row r="62" spans="1:16" ht="25.15" customHeight="1" x14ac:dyDescent="0.15">
      <c r="A62" s="217" t="s">
        <v>11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</row>
    <row r="63" spans="1:16" ht="20.100000000000001" customHeight="1" x14ac:dyDescent="0.15">
      <c r="A63" s="2"/>
      <c r="B63" s="3"/>
      <c r="C63" s="3"/>
      <c r="D63" s="3"/>
      <c r="E63" s="3"/>
      <c r="F63" s="4"/>
      <c r="G63" s="3"/>
      <c r="H63" s="4"/>
      <c r="I63" s="5"/>
      <c r="J63" s="5"/>
      <c r="K63" s="3"/>
      <c r="L63" s="3"/>
      <c r="M63" s="6"/>
    </row>
    <row r="64" spans="1:16" s="1" customFormat="1" ht="30" customHeight="1" x14ac:dyDescent="0.15">
      <c r="A64" s="8"/>
      <c r="C64" s="202" t="str">
        <f>C33</f>
        <v>納　　品　　書　</v>
      </c>
      <c r="D64" s="202"/>
      <c r="E64" s="202"/>
      <c r="F64" s="202"/>
      <c r="G64" s="202"/>
      <c r="H64" s="202"/>
      <c r="I64" s="202"/>
      <c r="J64" s="56"/>
      <c r="M64" s="57"/>
      <c r="N64" s="7"/>
      <c r="O64" s="7"/>
      <c r="P64" s="7"/>
    </row>
    <row r="65" spans="1:16" s="1" customFormat="1" ht="20.100000000000001" customHeight="1" x14ac:dyDescent="0.15">
      <c r="A65" s="8"/>
      <c r="F65" s="58"/>
      <c r="H65" s="59"/>
      <c r="I65" s="59"/>
      <c r="J65" s="203">
        <f ca="1">$J$3</f>
        <v>45060</v>
      </c>
      <c r="K65" s="203"/>
      <c r="M65" s="57"/>
      <c r="N65" s="7"/>
      <c r="O65" s="7"/>
      <c r="P65" s="7"/>
    </row>
    <row r="66" spans="1:16" s="1" customFormat="1" ht="32.450000000000003" customHeight="1" thickBot="1" x14ac:dyDescent="0.25">
      <c r="A66" s="8"/>
      <c r="B66" s="204">
        <f>B35</f>
        <v>0</v>
      </c>
      <c r="C66" s="204"/>
      <c r="D66" s="205" t="s">
        <v>12</v>
      </c>
      <c r="E66" s="205"/>
      <c r="F66" s="205"/>
      <c r="G66" s="60"/>
      <c r="H66" s="58"/>
      <c r="I66" s="62" t="s">
        <v>72</v>
      </c>
      <c r="J66" s="90"/>
      <c r="M66" s="57"/>
      <c r="N66" s="7"/>
      <c r="O66" s="7"/>
      <c r="P66" s="7"/>
    </row>
    <row r="67" spans="1:16" s="1" customFormat="1" ht="20.100000000000001" customHeight="1" x14ac:dyDescent="0.5">
      <c r="A67" s="8"/>
      <c r="B67" s="65"/>
      <c r="C67" s="65"/>
      <c r="D67" s="65"/>
      <c r="E67" s="65"/>
      <c r="F67" s="66"/>
      <c r="H67" s="59"/>
      <c r="I67" s="67" t="str">
        <f>$I$5</f>
        <v>〒813-0034　福岡市東区多の津４丁目5-12　</v>
      </c>
      <c r="M67" s="57"/>
      <c r="N67" s="7"/>
      <c r="O67" s="7"/>
      <c r="P67" s="7"/>
    </row>
    <row r="68" spans="1:16" s="1" customFormat="1" ht="23.45" customHeight="1" thickBot="1" x14ac:dyDescent="0.4">
      <c r="A68" s="8"/>
      <c r="B68" s="206" t="str">
        <f>$B$6</f>
        <v>工事名称：</v>
      </c>
      <c r="C68" s="206"/>
      <c r="D68" s="206"/>
      <c r="E68" s="206"/>
      <c r="F68" s="206"/>
      <c r="H68" s="59"/>
      <c r="I68" s="67" t="str">
        <f>$I$6</f>
        <v>TEL：092-405-9177　FAX：092-405-9178</v>
      </c>
      <c r="M68" s="57"/>
      <c r="N68" s="7"/>
      <c r="O68" s="7"/>
      <c r="P68" s="7"/>
    </row>
    <row r="69" spans="1:16" s="1" customFormat="1" ht="23.45" customHeight="1" thickBot="1" x14ac:dyDescent="0.4">
      <c r="A69" s="8"/>
      <c r="B69" s="206" t="str">
        <f>$B$7</f>
        <v>受渡場所：</v>
      </c>
      <c r="C69" s="206"/>
      <c r="D69" s="206"/>
      <c r="E69" s="206"/>
      <c r="F69" s="206"/>
      <c r="H69" s="59"/>
      <c r="I69" s="67" t="str">
        <f>$I$7</f>
        <v>Email：h-morimoto1118@nifty.com　</v>
      </c>
      <c r="M69" s="57"/>
      <c r="N69" s="7"/>
      <c r="O69" s="7"/>
      <c r="P69" s="7"/>
    </row>
    <row r="70" spans="1:16" s="1" customFormat="1" ht="20.100000000000001" customHeight="1" x14ac:dyDescent="0.5">
      <c r="A70" s="91"/>
      <c r="B70" s="68" t="str">
        <f>B39</f>
        <v>下記の通り納品いたしました。</v>
      </c>
      <c r="C70" s="69" t="s">
        <v>20</v>
      </c>
      <c r="D70" s="65">
        <f>D8</f>
        <v>0</v>
      </c>
      <c r="E70" s="65">
        <f>E8</f>
        <v>0</v>
      </c>
      <c r="F70" s="72" t="s">
        <v>24</v>
      </c>
      <c r="H70" s="58"/>
      <c r="I70" s="67" t="str">
        <f>$I$8</f>
        <v>担当者：　</v>
      </c>
      <c r="J70" s="56">
        <f>$J$8</f>
        <v>0</v>
      </c>
      <c r="M70" s="57"/>
      <c r="N70" s="7"/>
      <c r="O70" s="7"/>
      <c r="P70" s="7"/>
    </row>
    <row r="71" spans="1:16" s="1" customFormat="1" ht="25.15" customHeight="1" x14ac:dyDescent="0.15">
      <c r="A71" s="74" t="s">
        <v>6</v>
      </c>
      <c r="B71" s="75" t="s">
        <v>0</v>
      </c>
      <c r="C71" s="207" t="s">
        <v>13</v>
      </c>
      <c r="D71" s="208"/>
      <c r="E71" s="208"/>
      <c r="F71" s="209"/>
      <c r="G71" s="74" t="s">
        <v>1</v>
      </c>
      <c r="H71" s="74" t="s">
        <v>2</v>
      </c>
      <c r="I71" s="76" t="s">
        <v>3</v>
      </c>
      <c r="J71" s="76" t="s">
        <v>4</v>
      </c>
      <c r="K71" s="210" t="s">
        <v>5</v>
      </c>
      <c r="L71" s="210"/>
      <c r="M71" s="210"/>
      <c r="N71" s="77" t="s">
        <v>8</v>
      </c>
      <c r="O71" s="77" t="s">
        <v>9</v>
      </c>
      <c r="P71" s="77" t="s">
        <v>7</v>
      </c>
    </row>
    <row r="72" spans="1:16" s="1" customFormat="1" ht="25.15" customHeight="1" x14ac:dyDescent="0.15">
      <c r="A72" s="78"/>
      <c r="B72" s="79"/>
      <c r="C72" s="207"/>
      <c r="D72" s="208"/>
      <c r="E72" s="208"/>
      <c r="F72" s="209"/>
      <c r="G72" s="80"/>
      <c r="H72" s="81"/>
      <c r="I72" s="82">
        <f>ROUND(N72*1.1,-1)</f>
        <v>0</v>
      </c>
      <c r="J72" s="80">
        <f>ROUNDDOWN((G72*I72),0)</f>
        <v>0</v>
      </c>
      <c r="K72" s="211"/>
      <c r="L72" s="212"/>
      <c r="M72" s="213"/>
      <c r="N72" s="83"/>
      <c r="O72" s="83"/>
      <c r="P72" s="83"/>
    </row>
    <row r="73" spans="1:16" s="1" customFormat="1" ht="25.15" customHeight="1" x14ac:dyDescent="0.15">
      <c r="A73" s="78"/>
      <c r="B73" s="79"/>
      <c r="C73" s="207"/>
      <c r="D73" s="208"/>
      <c r="E73" s="208"/>
      <c r="F73" s="209"/>
      <c r="G73" s="80"/>
      <c r="H73" s="81"/>
      <c r="I73" s="82">
        <f t="shared" ref="I73:I91" si="4">ROUND(N73*1.1,-1)</f>
        <v>0</v>
      </c>
      <c r="J73" s="80">
        <f t="shared" ref="J73:J91" si="5">ROUNDDOWN((G73*I73),0)</f>
        <v>0</v>
      </c>
      <c r="K73" s="211"/>
      <c r="L73" s="212"/>
      <c r="M73" s="213"/>
      <c r="N73" s="84"/>
      <c r="O73" s="85"/>
      <c r="P73" s="83"/>
    </row>
    <row r="74" spans="1:16" s="1" customFormat="1" ht="25.15" customHeight="1" x14ac:dyDescent="0.15">
      <c r="A74" s="78"/>
      <c r="B74" s="79"/>
      <c r="C74" s="207"/>
      <c r="D74" s="208"/>
      <c r="E74" s="208"/>
      <c r="F74" s="209"/>
      <c r="G74" s="80"/>
      <c r="H74" s="81"/>
      <c r="I74" s="82">
        <f t="shared" si="4"/>
        <v>0</v>
      </c>
      <c r="J74" s="80">
        <f t="shared" si="5"/>
        <v>0</v>
      </c>
      <c r="K74" s="211"/>
      <c r="L74" s="212"/>
      <c r="M74" s="213"/>
      <c r="N74" s="84"/>
      <c r="O74" s="85"/>
      <c r="P74" s="83"/>
    </row>
    <row r="75" spans="1:16" s="1" customFormat="1" ht="25.15" customHeight="1" x14ac:dyDescent="0.15">
      <c r="A75" s="78"/>
      <c r="B75" s="79"/>
      <c r="C75" s="207"/>
      <c r="D75" s="208"/>
      <c r="E75" s="208"/>
      <c r="F75" s="209"/>
      <c r="G75" s="80"/>
      <c r="H75" s="81"/>
      <c r="I75" s="82">
        <f t="shared" si="4"/>
        <v>0</v>
      </c>
      <c r="J75" s="80">
        <f t="shared" si="5"/>
        <v>0</v>
      </c>
      <c r="K75" s="211"/>
      <c r="L75" s="212"/>
      <c r="M75" s="213"/>
      <c r="N75" s="84"/>
      <c r="O75" s="85"/>
      <c r="P75" s="83"/>
    </row>
    <row r="76" spans="1:16" s="1" customFormat="1" ht="25.15" customHeight="1" x14ac:dyDescent="0.15">
      <c r="A76" s="78"/>
      <c r="B76" s="79"/>
      <c r="C76" s="207"/>
      <c r="D76" s="208"/>
      <c r="E76" s="208"/>
      <c r="F76" s="209"/>
      <c r="G76" s="80"/>
      <c r="H76" s="81"/>
      <c r="I76" s="82">
        <f t="shared" si="4"/>
        <v>0</v>
      </c>
      <c r="J76" s="80">
        <f t="shared" si="5"/>
        <v>0</v>
      </c>
      <c r="K76" s="211"/>
      <c r="L76" s="212"/>
      <c r="M76" s="213"/>
      <c r="N76" s="84"/>
      <c r="O76" s="85"/>
      <c r="P76" s="83"/>
    </row>
    <row r="77" spans="1:16" s="1" customFormat="1" ht="25.15" customHeight="1" x14ac:dyDescent="0.15">
      <c r="A77" s="78"/>
      <c r="B77" s="79"/>
      <c r="C77" s="207"/>
      <c r="D77" s="208"/>
      <c r="E77" s="208"/>
      <c r="F77" s="209"/>
      <c r="G77" s="80"/>
      <c r="H77" s="81"/>
      <c r="I77" s="82">
        <f t="shared" si="4"/>
        <v>0</v>
      </c>
      <c r="J77" s="80">
        <f t="shared" si="5"/>
        <v>0</v>
      </c>
      <c r="K77" s="211"/>
      <c r="L77" s="212"/>
      <c r="M77" s="213"/>
      <c r="N77" s="84"/>
      <c r="O77" s="85"/>
      <c r="P77" s="83"/>
    </row>
    <row r="78" spans="1:16" s="1" customFormat="1" ht="25.15" customHeight="1" x14ac:dyDescent="0.15">
      <c r="A78" s="78"/>
      <c r="B78" s="79"/>
      <c r="C78" s="207"/>
      <c r="D78" s="208"/>
      <c r="E78" s="208"/>
      <c r="F78" s="209"/>
      <c r="G78" s="80"/>
      <c r="H78" s="81"/>
      <c r="I78" s="82">
        <f t="shared" si="4"/>
        <v>0</v>
      </c>
      <c r="J78" s="80">
        <f t="shared" si="5"/>
        <v>0</v>
      </c>
      <c r="K78" s="211"/>
      <c r="L78" s="212"/>
      <c r="M78" s="213"/>
      <c r="N78" s="84"/>
      <c r="O78" s="85"/>
      <c r="P78" s="83"/>
    </row>
    <row r="79" spans="1:16" s="1" customFormat="1" ht="25.15" customHeight="1" x14ac:dyDescent="0.15">
      <c r="A79" s="78"/>
      <c r="B79" s="79"/>
      <c r="C79" s="207"/>
      <c r="D79" s="208"/>
      <c r="E79" s="208"/>
      <c r="F79" s="209"/>
      <c r="G79" s="80"/>
      <c r="H79" s="81"/>
      <c r="I79" s="82">
        <f t="shared" si="4"/>
        <v>0</v>
      </c>
      <c r="J79" s="80">
        <f t="shared" si="5"/>
        <v>0</v>
      </c>
      <c r="K79" s="211"/>
      <c r="L79" s="212"/>
      <c r="M79" s="213"/>
      <c r="N79" s="84"/>
      <c r="O79" s="85"/>
      <c r="P79" s="83"/>
    </row>
    <row r="80" spans="1:16" s="1" customFormat="1" ht="25.15" customHeight="1" x14ac:dyDescent="0.15">
      <c r="A80" s="78"/>
      <c r="B80" s="79"/>
      <c r="C80" s="207"/>
      <c r="D80" s="208"/>
      <c r="E80" s="208"/>
      <c r="F80" s="209"/>
      <c r="G80" s="80"/>
      <c r="H80" s="81"/>
      <c r="I80" s="82">
        <f t="shared" si="4"/>
        <v>0</v>
      </c>
      <c r="J80" s="80">
        <f t="shared" si="5"/>
        <v>0</v>
      </c>
      <c r="K80" s="211"/>
      <c r="L80" s="212"/>
      <c r="M80" s="213"/>
      <c r="N80" s="84"/>
      <c r="O80" s="85"/>
      <c r="P80" s="83"/>
    </row>
    <row r="81" spans="1:16" s="1" customFormat="1" ht="25.15" customHeight="1" x14ac:dyDescent="0.15">
      <c r="A81" s="78"/>
      <c r="B81" s="79"/>
      <c r="C81" s="207"/>
      <c r="D81" s="208"/>
      <c r="E81" s="208"/>
      <c r="F81" s="209"/>
      <c r="G81" s="80"/>
      <c r="H81" s="81"/>
      <c r="I81" s="82">
        <f t="shared" si="4"/>
        <v>0</v>
      </c>
      <c r="J81" s="80">
        <f t="shared" si="5"/>
        <v>0</v>
      </c>
      <c r="K81" s="211"/>
      <c r="L81" s="212"/>
      <c r="M81" s="213"/>
      <c r="N81" s="84"/>
      <c r="O81" s="85"/>
      <c r="P81" s="83"/>
    </row>
    <row r="82" spans="1:16" s="1" customFormat="1" ht="25.15" customHeight="1" x14ac:dyDescent="0.15">
      <c r="A82" s="78"/>
      <c r="B82" s="79"/>
      <c r="C82" s="207"/>
      <c r="D82" s="208"/>
      <c r="E82" s="208"/>
      <c r="F82" s="209"/>
      <c r="G82" s="80"/>
      <c r="H82" s="81"/>
      <c r="I82" s="82">
        <f t="shared" si="4"/>
        <v>0</v>
      </c>
      <c r="J82" s="80">
        <f t="shared" si="5"/>
        <v>0</v>
      </c>
      <c r="K82" s="211"/>
      <c r="L82" s="212"/>
      <c r="M82" s="213"/>
      <c r="N82" s="84"/>
      <c r="O82" s="85"/>
      <c r="P82" s="83"/>
    </row>
    <row r="83" spans="1:16" s="1" customFormat="1" ht="25.15" customHeight="1" x14ac:dyDescent="0.15">
      <c r="A83" s="78"/>
      <c r="B83" s="79"/>
      <c r="C83" s="207"/>
      <c r="D83" s="208"/>
      <c r="E83" s="208"/>
      <c r="F83" s="209"/>
      <c r="G83" s="80"/>
      <c r="H83" s="81"/>
      <c r="I83" s="82">
        <f t="shared" si="4"/>
        <v>0</v>
      </c>
      <c r="J83" s="80">
        <f t="shared" si="5"/>
        <v>0</v>
      </c>
      <c r="K83" s="211"/>
      <c r="L83" s="212"/>
      <c r="M83" s="213"/>
      <c r="N83" s="84"/>
      <c r="O83" s="85"/>
      <c r="P83" s="83"/>
    </row>
    <row r="84" spans="1:16" s="1" customFormat="1" ht="25.15" customHeight="1" x14ac:dyDescent="0.15">
      <c r="A84" s="78"/>
      <c r="B84" s="79"/>
      <c r="C84" s="207"/>
      <c r="D84" s="208"/>
      <c r="E84" s="208"/>
      <c r="F84" s="209"/>
      <c r="G84" s="80"/>
      <c r="H84" s="81"/>
      <c r="I84" s="82">
        <f t="shared" si="4"/>
        <v>0</v>
      </c>
      <c r="J84" s="80">
        <f t="shared" si="5"/>
        <v>0</v>
      </c>
      <c r="K84" s="211"/>
      <c r="L84" s="212"/>
      <c r="M84" s="213"/>
      <c r="N84" s="84"/>
      <c r="O84" s="85"/>
      <c r="P84" s="83"/>
    </row>
    <row r="85" spans="1:16" s="1" customFormat="1" ht="25.15" customHeight="1" x14ac:dyDescent="0.15">
      <c r="A85" s="78"/>
      <c r="B85" s="79"/>
      <c r="C85" s="207"/>
      <c r="D85" s="208"/>
      <c r="E85" s="208"/>
      <c r="F85" s="209"/>
      <c r="G85" s="80"/>
      <c r="H85" s="81"/>
      <c r="I85" s="82">
        <f t="shared" si="4"/>
        <v>0</v>
      </c>
      <c r="J85" s="80">
        <f t="shared" si="5"/>
        <v>0</v>
      </c>
      <c r="K85" s="211"/>
      <c r="L85" s="212"/>
      <c r="M85" s="213"/>
      <c r="N85" s="84"/>
      <c r="O85" s="85"/>
      <c r="P85" s="83"/>
    </row>
    <row r="86" spans="1:16" s="1" customFormat="1" ht="25.15" customHeight="1" x14ac:dyDescent="0.15">
      <c r="A86" s="78"/>
      <c r="B86" s="79"/>
      <c r="C86" s="207"/>
      <c r="D86" s="208"/>
      <c r="E86" s="208"/>
      <c r="F86" s="209"/>
      <c r="G86" s="80"/>
      <c r="H86" s="81"/>
      <c r="I86" s="82">
        <f t="shared" si="4"/>
        <v>0</v>
      </c>
      <c r="J86" s="80">
        <f t="shared" si="5"/>
        <v>0</v>
      </c>
      <c r="K86" s="211"/>
      <c r="L86" s="212"/>
      <c r="M86" s="213"/>
      <c r="N86" s="84"/>
      <c r="O86" s="85"/>
      <c r="P86" s="83"/>
    </row>
    <row r="87" spans="1:16" s="1" customFormat="1" ht="25.15" customHeight="1" x14ac:dyDescent="0.15">
      <c r="A87" s="78"/>
      <c r="B87" s="79"/>
      <c r="C87" s="207"/>
      <c r="D87" s="208"/>
      <c r="E87" s="208"/>
      <c r="F87" s="209"/>
      <c r="G87" s="80"/>
      <c r="H87" s="81"/>
      <c r="I87" s="82">
        <f t="shared" si="4"/>
        <v>0</v>
      </c>
      <c r="J87" s="80">
        <f t="shared" si="5"/>
        <v>0</v>
      </c>
      <c r="K87" s="211"/>
      <c r="L87" s="212"/>
      <c r="M87" s="213"/>
      <c r="N87" s="84"/>
      <c r="O87" s="85"/>
      <c r="P87" s="83"/>
    </row>
    <row r="88" spans="1:16" s="1" customFormat="1" ht="25.15" customHeight="1" x14ac:dyDescent="0.15">
      <c r="A88" s="78"/>
      <c r="B88" s="79"/>
      <c r="C88" s="207"/>
      <c r="D88" s="208"/>
      <c r="E88" s="208"/>
      <c r="F88" s="209"/>
      <c r="G88" s="80"/>
      <c r="H88" s="81"/>
      <c r="I88" s="82">
        <f t="shared" si="4"/>
        <v>0</v>
      </c>
      <c r="J88" s="80">
        <f t="shared" si="5"/>
        <v>0</v>
      </c>
      <c r="K88" s="211"/>
      <c r="L88" s="212"/>
      <c r="M88" s="213"/>
      <c r="N88" s="84"/>
      <c r="O88" s="85"/>
      <c r="P88" s="83"/>
    </row>
    <row r="89" spans="1:16" s="1" customFormat="1" ht="25.15" customHeight="1" x14ac:dyDescent="0.15">
      <c r="A89" s="78"/>
      <c r="B89" s="79"/>
      <c r="C89" s="207"/>
      <c r="D89" s="208"/>
      <c r="E89" s="208"/>
      <c r="F89" s="209"/>
      <c r="G89" s="80"/>
      <c r="H89" s="81"/>
      <c r="I89" s="82">
        <f t="shared" si="4"/>
        <v>0</v>
      </c>
      <c r="J89" s="80">
        <f t="shared" si="5"/>
        <v>0</v>
      </c>
      <c r="K89" s="211"/>
      <c r="L89" s="212"/>
      <c r="M89" s="213"/>
      <c r="N89" s="84"/>
      <c r="O89" s="85"/>
      <c r="P89" s="83"/>
    </row>
    <row r="90" spans="1:16" s="1" customFormat="1" ht="25.15" customHeight="1" x14ac:dyDescent="0.15">
      <c r="A90" s="78"/>
      <c r="B90" s="79"/>
      <c r="C90" s="207"/>
      <c r="D90" s="208"/>
      <c r="E90" s="208"/>
      <c r="F90" s="209"/>
      <c r="G90" s="80"/>
      <c r="H90" s="81"/>
      <c r="I90" s="82">
        <f t="shared" si="4"/>
        <v>0</v>
      </c>
      <c r="J90" s="80">
        <f t="shared" si="5"/>
        <v>0</v>
      </c>
      <c r="K90" s="211"/>
      <c r="L90" s="212"/>
      <c r="M90" s="213"/>
      <c r="N90" s="84"/>
      <c r="O90" s="85"/>
      <c r="P90" s="83"/>
    </row>
    <row r="91" spans="1:16" s="1" customFormat="1" ht="25.15" customHeight="1" x14ac:dyDescent="0.15">
      <c r="A91" s="78"/>
      <c r="B91" s="79"/>
      <c r="C91" s="207"/>
      <c r="D91" s="208"/>
      <c r="E91" s="208"/>
      <c r="F91" s="209"/>
      <c r="G91" s="80"/>
      <c r="H91" s="81"/>
      <c r="I91" s="82">
        <f t="shared" si="4"/>
        <v>0</v>
      </c>
      <c r="J91" s="80">
        <f t="shared" si="5"/>
        <v>0</v>
      </c>
      <c r="K91" s="211"/>
      <c r="L91" s="212"/>
      <c r="M91" s="213"/>
      <c r="N91" s="84"/>
      <c r="O91" s="85"/>
      <c r="P91" s="83"/>
    </row>
    <row r="92" spans="1:16" s="1" customFormat="1" ht="25.15" customHeight="1" x14ac:dyDescent="0.15">
      <c r="A92" s="86"/>
      <c r="B92" s="75" t="s">
        <v>10</v>
      </c>
      <c r="C92" s="214"/>
      <c r="D92" s="215"/>
      <c r="E92" s="215"/>
      <c r="F92" s="216"/>
      <c r="G92" s="80">
        <f>SUM(G72:G91)</f>
        <v>0</v>
      </c>
      <c r="H92" s="74"/>
      <c r="I92" s="80"/>
      <c r="J92" s="80">
        <f>SUM(J72:J91)</f>
        <v>0</v>
      </c>
      <c r="K92" s="211"/>
      <c r="L92" s="212"/>
      <c r="M92" s="213"/>
      <c r="N92" s="87"/>
      <c r="O92" s="87"/>
      <c r="P92" s="87"/>
    </row>
    <row r="93" spans="1:16" ht="25.15" customHeight="1" x14ac:dyDescent="0.15">
      <c r="A93" s="217" t="s">
        <v>11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6" s="1" customFormat="1" ht="20.100000000000001" customHeight="1" x14ac:dyDescent="0.15">
      <c r="A94" s="2"/>
      <c r="B94" s="3"/>
      <c r="C94" s="3"/>
      <c r="D94" s="3"/>
      <c r="E94" s="3"/>
      <c r="F94" s="4"/>
      <c r="G94" s="3"/>
      <c r="H94" s="4"/>
      <c r="I94" s="5"/>
      <c r="J94" s="5"/>
      <c r="K94" s="3"/>
      <c r="L94" s="3"/>
      <c r="M94" s="6"/>
      <c r="N94" s="7"/>
      <c r="O94" s="7"/>
      <c r="P94" s="7"/>
    </row>
    <row r="95" spans="1:16" s="1" customFormat="1" ht="30" customHeight="1" x14ac:dyDescent="0.15">
      <c r="A95" s="8"/>
      <c r="B95" s="92"/>
      <c r="C95" s="202" t="str">
        <f>C64</f>
        <v>納　　品　　書　</v>
      </c>
      <c r="D95" s="202"/>
      <c r="E95" s="202"/>
      <c r="F95" s="202"/>
      <c r="G95" s="202"/>
      <c r="H95" s="202"/>
      <c r="I95" s="202"/>
      <c r="J95" s="93"/>
      <c r="K95" s="92"/>
      <c r="L95" s="92"/>
      <c r="M95" s="57"/>
      <c r="N95" s="7"/>
      <c r="O95" s="7"/>
      <c r="P95" s="7"/>
    </row>
    <row r="96" spans="1:16" s="1" customFormat="1" ht="20.100000000000001" customHeight="1" x14ac:dyDescent="0.15">
      <c r="A96" s="8"/>
      <c r="B96" s="92"/>
      <c r="C96" s="92"/>
      <c r="D96" s="92"/>
      <c r="E96" s="92"/>
      <c r="F96" s="94"/>
      <c r="G96" s="92"/>
      <c r="H96" s="95"/>
      <c r="I96" s="95"/>
      <c r="J96" s="203">
        <f ca="1">$J$3</f>
        <v>45060</v>
      </c>
      <c r="K96" s="203"/>
      <c r="L96" s="92"/>
      <c r="M96" s="57"/>
      <c r="N96" s="7"/>
      <c r="O96" s="7"/>
      <c r="P96" s="7"/>
    </row>
    <row r="97" spans="1:16" s="1" customFormat="1" ht="32.450000000000003" customHeight="1" thickBot="1" x14ac:dyDescent="0.25">
      <c r="A97" s="8"/>
      <c r="B97" s="204">
        <f>B66</f>
        <v>0</v>
      </c>
      <c r="C97" s="204"/>
      <c r="D97" s="205" t="s">
        <v>12</v>
      </c>
      <c r="E97" s="205"/>
      <c r="F97" s="205"/>
      <c r="G97" s="96"/>
      <c r="H97" s="94"/>
      <c r="I97" s="62" t="s">
        <v>72</v>
      </c>
      <c r="J97" s="90"/>
      <c r="L97" s="92"/>
      <c r="M97" s="57"/>
      <c r="N97" s="7"/>
      <c r="O97" s="7"/>
      <c r="P97" s="7"/>
    </row>
    <row r="98" spans="1:16" s="1" customFormat="1" ht="20.100000000000001" customHeight="1" x14ac:dyDescent="0.5">
      <c r="A98" s="8"/>
      <c r="B98" s="97"/>
      <c r="C98" s="97"/>
      <c r="D98" s="97"/>
      <c r="E98" s="97"/>
      <c r="F98" s="66"/>
      <c r="G98" s="92"/>
      <c r="H98" s="95"/>
      <c r="I98" s="67" t="str">
        <f>$I$5</f>
        <v>〒813-0034　福岡市東区多の津４丁目5-12　</v>
      </c>
      <c r="L98" s="92"/>
      <c r="M98" s="57"/>
      <c r="N98" s="7"/>
      <c r="O98" s="7"/>
      <c r="P98" s="7"/>
    </row>
    <row r="99" spans="1:16" s="1" customFormat="1" ht="23.45" customHeight="1" thickBot="1" x14ac:dyDescent="0.4">
      <c r="A99" s="8"/>
      <c r="B99" s="206" t="str">
        <f>$B$6</f>
        <v>工事名称：</v>
      </c>
      <c r="C99" s="206"/>
      <c r="D99" s="206"/>
      <c r="E99" s="206"/>
      <c r="F99" s="206"/>
      <c r="G99" s="92"/>
      <c r="H99" s="95"/>
      <c r="I99" s="67" t="str">
        <f>$I$6</f>
        <v>TEL：092-405-9177　FAX：092-405-9178</v>
      </c>
      <c r="L99" s="92"/>
      <c r="M99" s="57"/>
      <c r="N99" s="7"/>
      <c r="O99" s="7"/>
      <c r="P99" s="7"/>
    </row>
    <row r="100" spans="1:16" s="1" customFormat="1" ht="23.45" customHeight="1" thickBot="1" x14ac:dyDescent="0.4">
      <c r="A100" s="8"/>
      <c r="B100" s="206" t="str">
        <f>$B$7</f>
        <v>受渡場所：</v>
      </c>
      <c r="C100" s="206"/>
      <c r="D100" s="206"/>
      <c r="E100" s="206"/>
      <c r="F100" s="206"/>
      <c r="G100" s="92"/>
      <c r="H100" s="95"/>
      <c r="I100" s="67" t="str">
        <f>$I$7</f>
        <v>Email：h-morimoto1118@nifty.com　</v>
      </c>
      <c r="L100" s="92"/>
      <c r="M100" s="57"/>
      <c r="N100" s="7"/>
      <c r="O100" s="7"/>
      <c r="P100" s="7"/>
    </row>
    <row r="101" spans="1:16" s="1" customFormat="1" ht="20.100000000000001" customHeight="1" x14ac:dyDescent="0.5">
      <c r="A101" s="91"/>
      <c r="B101" s="68" t="str">
        <f>B70</f>
        <v>下記の通り納品いたしました。</v>
      </c>
      <c r="C101" s="98" t="s">
        <v>20</v>
      </c>
      <c r="D101" s="97">
        <f>D8</f>
        <v>0</v>
      </c>
      <c r="E101" s="97">
        <f>E8</f>
        <v>0</v>
      </c>
      <c r="F101" s="72" t="s">
        <v>25</v>
      </c>
      <c r="G101" s="99"/>
      <c r="H101" s="100"/>
      <c r="I101" s="67" t="str">
        <f>$I$8</f>
        <v>担当者：　</v>
      </c>
      <c r="J101" s="56">
        <f>$J$8</f>
        <v>0</v>
      </c>
      <c r="L101" s="99"/>
      <c r="M101" s="101"/>
      <c r="N101" s="7"/>
      <c r="O101" s="7"/>
      <c r="P101" s="7"/>
    </row>
    <row r="102" spans="1:16" s="1" customFormat="1" ht="25.15" customHeight="1" x14ac:dyDescent="0.15">
      <c r="A102" s="74" t="s">
        <v>6</v>
      </c>
      <c r="B102" s="75" t="s">
        <v>0</v>
      </c>
      <c r="C102" s="207" t="s">
        <v>13</v>
      </c>
      <c r="D102" s="208"/>
      <c r="E102" s="208"/>
      <c r="F102" s="209"/>
      <c r="G102" s="74" t="s">
        <v>1</v>
      </c>
      <c r="H102" s="74" t="s">
        <v>2</v>
      </c>
      <c r="I102" s="76" t="s">
        <v>3</v>
      </c>
      <c r="J102" s="76" t="s">
        <v>4</v>
      </c>
      <c r="K102" s="210" t="s">
        <v>5</v>
      </c>
      <c r="L102" s="210"/>
      <c r="M102" s="210"/>
      <c r="N102" s="77" t="s">
        <v>8</v>
      </c>
      <c r="O102" s="77" t="s">
        <v>9</v>
      </c>
      <c r="P102" s="77" t="s">
        <v>7</v>
      </c>
    </row>
    <row r="103" spans="1:16" s="1" customFormat="1" ht="25.15" customHeight="1" x14ac:dyDescent="0.15">
      <c r="A103" s="78"/>
      <c r="B103" s="79"/>
      <c r="C103" s="207"/>
      <c r="D103" s="208"/>
      <c r="E103" s="208"/>
      <c r="F103" s="209"/>
      <c r="G103" s="80"/>
      <c r="H103" s="81"/>
      <c r="I103" s="82">
        <f>ROUND(N103*1.1,-1)</f>
        <v>0</v>
      </c>
      <c r="J103" s="80">
        <f>ROUNDDOWN((G103*I103),0)</f>
        <v>0</v>
      </c>
      <c r="K103" s="211"/>
      <c r="L103" s="212"/>
      <c r="M103" s="213"/>
      <c r="N103" s="83"/>
      <c r="O103" s="83"/>
      <c r="P103" s="83"/>
    </row>
    <row r="104" spans="1:16" s="1" customFormat="1" ht="25.15" customHeight="1" x14ac:dyDescent="0.15">
      <c r="A104" s="78"/>
      <c r="B104" s="79"/>
      <c r="C104" s="207"/>
      <c r="D104" s="208"/>
      <c r="E104" s="208"/>
      <c r="F104" s="209"/>
      <c r="G104" s="80"/>
      <c r="H104" s="81"/>
      <c r="I104" s="82">
        <f t="shared" ref="I104:I122" si="6">ROUND(N104*1.1,-1)</f>
        <v>0</v>
      </c>
      <c r="J104" s="80">
        <f t="shared" ref="J104:J122" si="7">ROUNDDOWN((G104*I104),0)</f>
        <v>0</v>
      </c>
      <c r="K104" s="211"/>
      <c r="L104" s="212"/>
      <c r="M104" s="213"/>
      <c r="N104" s="84"/>
      <c r="O104" s="85"/>
      <c r="P104" s="83"/>
    </row>
    <row r="105" spans="1:16" s="1" customFormat="1" ht="25.15" customHeight="1" x14ac:dyDescent="0.15">
      <c r="A105" s="78"/>
      <c r="B105" s="79"/>
      <c r="C105" s="207"/>
      <c r="D105" s="208"/>
      <c r="E105" s="208"/>
      <c r="F105" s="209"/>
      <c r="G105" s="80"/>
      <c r="H105" s="81"/>
      <c r="I105" s="82">
        <f t="shared" si="6"/>
        <v>0</v>
      </c>
      <c r="J105" s="80">
        <f t="shared" si="7"/>
        <v>0</v>
      </c>
      <c r="K105" s="211"/>
      <c r="L105" s="212"/>
      <c r="M105" s="213"/>
      <c r="N105" s="84"/>
      <c r="O105" s="85"/>
      <c r="P105" s="83"/>
    </row>
    <row r="106" spans="1:16" s="1" customFormat="1" ht="25.15" customHeight="1" x14ac:dyDescent="0.15">
      <c r="A106" s="78"/>
      <c r="B106" s="79"/>
      <c r="C106" s="207"/>
      <c r="D106" s="208"/>
      <c r="E106" s="208"/>
      <c r="F106" s="209"/>
      <c r="G106" s="80"/>
      <c r="H106" s="81"/>
      <c r="I106" s="82">
        <f t="shared" si="6"/>
        <v>0</v>
      </c>
      <c r="J106" s="80">
        <f t="shared" si="7"/>
        <v>0</v>
      </c>
      <c r="K106" s="211"/>
      <c r="L106" s="212"/>
      <c r="M106" s="213"/>
      <c r="N106" s="84"/>
      <c r="O106" s="85"/>
      <c r="P106" s="83"/>
    </row>
    <row r="107" spans="1:16" s="1" customFormat="1" ht="25.15" customHeight="1" x14ac:dyDescent="0.15">
      <c r="A107" s="78"/>
      <c r="B107" s="79"/>
      <c r="C107" s="207"/>
      <c r="D107" s="208"/>
      <c r="E107" s="208"/>
      <c r="F107" s="209"/>
      <c r="G107" s="80"/>
      <c r="H107" s="81"/>
      <c r="I107" s="82">
        <f t="shared" si="6"/>
        <v>0</v>
      </c>
      <c r="J107" s="80">
        <f t="shared" si="7"/>
        <v>0</v>
      </c>
      <c r="K107" s="211"/>
      <c r="L107" s="212"/>
      <c r="M107" s="213"/>
      <c r="N107" s="84"/>
      <c r="O107" s="85"/>
      <c r="P107" s="83"/>
    </row>
    <row r="108" spans="1:16" s="1" customFormat="1" ht="25.15" customHeight="1" x14ac:dyDescent="0.15">
      <c r="A108" s="78"/>
      <c r="B108" s="79"/>
      <c r="C108" s="207"/>
      <c r="D108" s="208"/>
      <c r="E108" s="208"/>
      <c r="F108" s="209"/>
      <c r="G108" s="80"/>
      <c r="H108" s="81"/>
      <c r="I108" s="82">
        <f t="shared" si="6"/>
        <v>0</v>
      </c>
      <c r="J108" s="80">
        <f t="shared" si="7"/>
        <v>0</v>
      </c>
      <c r="K108" s="211"/>
      <c r="L108" s="212"/>
      <c r="M108" s="213"/>
      <c r="N108" s="84"/>
      <c r="O108" s="85"/>
      <c r="P108" s="83"/>
    </row>
    <row r="109" spans="1:16" s="1" customFormat="1" ht="25.15" customHeight="1" x14ac:dyDescent="0.15">
      <c r="A109" s="78"/>
      <c r="B109" s="79"/>
      <c r="C109" s="207"/>
      <c r="D109" s="208"/>
      <c r="E109" s="208"/>
      <c r="F109" s="209"/>
      <c r="G109" s="80"/>
      <c r="H109" s="81"/>
      <c r="I109" s="82">
        <f t="shared" si="6"/>
        <v>0</v>
      </c>
      <c r="J109" s="80">
        <f t="shared" si="7"/>
        <v>0</v>
      </c>
      <c r="K109" s="211"/>
      <c r="L109" s="212"/>
      <c r="M109" s="213"/>
      <c r="N109" s="84"/>
      <c r="O109" s="85"/>
      <c r="P109" s="83"/>
    </row>
    <row r="110" spans="1:16" s="1" customFormat="1" ht="25.15" customHeight="1" x14ac:dyDescent="0.15">
      <c r="A110" s="78"/>
      <c r="B110" s="79"/>
      <c r="C110" s="207"/>
      <c r="D110" s="208"/>
      <c r="E110" s="208"/>
      <c r="F110" s="209"/>
      <c r="G110" s="80"/>
      <c r="H110" s="81"/>
      <c r="I110" s="82">
        <f t="shared" si="6"/>
        <v>0</v>
      </c>
      <c r="J110" s="80">
        <f t="shared" si="7"/>
        <v>0</v>
      </c>
      <c r="K110" s="211"/>
      <c r="L110" s="212"/>
      <c r="M110" s="213"/>
      <c r="N110" s="84"/>
      <c r="O110" s="85"/>
      <c r="P110" s="83"/>
    </row>
    <row r="111" spans="1:16" s="1" customFormat="1" ht="25.15" customHeight="1" x14ac:dyDescent="0.15">
      <c r="A111" s="78"/>
      <c r="B111" s="79"/>
      <c r="C111" s="207"/>
      <c r="D111" s="208"/>
      <c r="E111" s="208"/>
      <c r="F111" s="209"/>
      <c r="G111" s="80"/>
      <c r="H111" s="81"/>
      <c r="I111" s="82">
        <f t="shared" si="6"/>
        <v>0</v>
      </c>
      <c r="J111" s="80">
        <f t="shared" si="7"/>
        <v>0</v>
      </c>
      <c r="K111" s="211"/>
      <c r="L111" s="212"/>
      <c r="M111" s="213"/>
      <c r="N111" s="84"/>
      <c r="O111" s="85"/>
      <c r="P111" s="83"/>
    </row>
    <row r="112" spans="1:16" s="1" customFormat="1" ht="25.15" customHeight="1" x14ac:dyDescent="0.15">
      <c r="A112" s="78"/>
      <c r="B112" s="79"/>
      <c r="C112" s="207"/>
      <c r="D112" s="208"/>
      <c r="E112" s="208"/>
      <c r="F112" s="209"/>
      <c r="G112" s="80"/>
      <c r="H112" s="81"/>
      <c r="I112" s="82">
        <f t="shared" si="6"/>
        <v>0</v>
      </c>
      <c r="J112" s="80">
        <f t="shared" si="7"/>
        <v>0</v>
      </c>
      <c r="K112" s="211"/>
      <c r="L112" s="212"/>
      <c r="M112" s="213"/>
      <c r="N112" s="84"/>
      <c r="O112" s="85"/>
      <c r="P112" s="83"/>
    </row>
    <row r="113" spans="1:16" s="1" customFormat="1" ht="25.15" customHeight="1" x14ac:dyDescent="0.15">
      <c r="A113" s="78"/>
      <c r="B113" s="79"/>
      <c r="C113" s="207"/>
      <c r="D113" s="208"/>
      <c r="E113" s="208"/>
      <c r="F113" s="209"/>
      <c r="G113" s="80"/>
      <c r="H113" s="81"/>
      <c r="I113" s="82">
        <f t="shared" si="6"/>
        <v>0</v>
      </c>
      <c r="J113" s="80">
        <f t="shared" si="7"/>
        <v>0</v>
      </c>
      <c r="K113" s="211"/>
      <c r="L113" s="212"/>
      <c r="M113" s="213"/>
      <c r="N113" s="84"/>
      <c r="O113" s="85"/>
      <c r="P113" s="83"/>
    </row>
    <row r="114" spans="1:16" s="1" customFormat="1" ht="25.15" customHeight="1" x14ac:dyDescent="0.15">
      <c r="A114" s="78"/>
      <c r="B114" s="79"/>
      <c r="C114" s="207"/>
      <c r="D114" s="208"/>
      <c r="E114" s="208"/>
      <c r="F114" s="209"/>
      <c r="G114" s="80"/>
      <c r="H114" s="81"/>
      <c r="I114" s="82">
        <f t="shared" si="6"/>
        <v>0</v>
      </c>
      <c r="J114" s="80">
        <f t="shared" si="7"/>
        <v>0</v>
      </c>
      <c r="K114" s="211"/>
      <c r="L114" s="212"/>
      <c r="M114" s="213"/>
      <c r="N114" s="84"/>
      <c r="O114" s="85"/>
      <c r="P114" s="83"/>
    </row>
    <row r="115" spans="1:16" s="1" customFormat="1" ht="25.15" customHeight="1" x14ac:dyDescent="0.15">
      <c r="A115" s="78"/>
      <c r="B115" s="79"/>
      <c r="C115" s="207"/>
      <c r="D115" s="208"/>
      <c r="E115" s="208"/>
      <c r="F115" s="209"/>
      <c r="G115" s="80"/>
      <c r="H115" s="81"/>
      <c r="I115" s="82">
        <f t="shared" si="6"/>
        <v>0</v>
      </c>
      <c r="J115" s="80">
        <f t="shared" si="7"/>
        <v>0</v>
      </c>
      <c r="K115" s="211"/>
      <c r="L115" s="212"/>
      <c r="M115" s="213"/>
      <c r="N115" s="84"/>
      <c r="O115" s="85"/>
      <c r="P115" s="83"/>
    </row>
    <row r="116" spans="1:16" s="1" customFormat="1" ht="25.15" customHeight="1" x14ac:dyDescent="0.15">
      <c r="A116" s="78"/>
      <c r="B116" s="79"/>
      <c r="C116" s="207"/>
      <c r="D116" s="208"/>
      <c r="E116" s="208"/>
      <c r="F116" s="209"/>
      <c r="G116" s="80"/>
      <c r="H116" s="81"/>
      <c r="I116" s="82">
        <f t="shared" si="6"/>
        <v>0</v>
      </c>
      <c r="J116" s="80">
        <f t="shared" si="7"/>
        <v>0</v>
      </c>
      <c r="K116" s="211"/>
      <c r="L116" s="212"/>
      <c r="M116" s="213"/>
      <c r="N116" s="84"/>
      <c r="O116" s="85"/>
      <c r="P116" s="83"/>
    </row>
    <row r="117" spans="1:16" s="1" customFormat="1" ht="25.15" customHeight="1" x14ac:dyDescent="0.15">
      <c r="A117" s="78"/>
      <c r="B117" s="79"/>
      <c r="C117" s="207"/>
      <c r="D117" s="208"/>
      <c r="E117" s="208"/>
      <c r="F117" s="209"/>
      <c r="G117" s="80"/>
      <c r="H117" s="81"/>
      <c r="I117" s="82">
        <f t="shared" si="6"/>
        <v>0</v>
      </c>
      <c r="J117" s="80">
        <f t="shared" si="7"/>
        <v>0</v>
      </c>
      <c r="K117" s="211"/>
      <c r="L117" s="212"/>
      <c r="M117" s="213"/>
      <c r="N117" s="84"/>
      <c r="O117" s="85"/>
      <c r="P117" s="83"/>
    </row>
    <row r="118" spans="1:16" s="1" customFormat="1" ht="25.15" customHeight="1" x14ac:dyDescent="0.15">
      <c r="A118" s="78"/>
      <c r="B118" s="79"/>
      <c r="C118" s="207"/>
      <c r="D118" s="208"/>
      <c r="E118" s="208"/>
      <c r="F118" s="209"/>
      <c r="G118" s="80"/>
      <c r="H118" s="81"/>
      <c r="I118" s="82">
        <f t="shared" si="6"/>
        <v>0</v>
      </c>
      <c r="J118" s="80">
        <f t="shared" si="7"/>
        <v>0</v>
      </c>
      <c r="K118" s="211"/>
      <c r="L118" s="212"/>
      <c r="M118" s="213"/>
      <c r="N118" s="84"/>
      <c r="O118" s="85"/>
      <c r="P118" s="83"/>
    </row>
    <row r="119" spans="1:16" s="1" customFormat="1" ht="25.15" customHeight="1" x14ac:dyDescent="0.15">
      <c r="A119" s="78"/>
      <c r="B119" s="79"/>
      <c r="C119" s="207"/>
      <c r="D119" s="208"/>
      <c r="E119" s="208"/>
      <c r="F119" s="209"/>
      <c r="G119" s="80"/>
      <c r="H119" s="81"/>
      <c r="I119" s="82">
        <f t="shared" si="6"/>
        <v>0</v>
      </c>
      <c r="J119" s="80">
        <f t="shared" si="7"/>
        <v>0</v>
      </c>
      <c r="K119" s="211"/>
      <c r="L119" s="212"/>
      <c r="M119" s="213"/>
      <c r="N119" s="84"/>
      <c r="O119" s="85"/>
      <c r="P119" s="83"/>
    </row>
    <row r="120" spans="1:16" s="1" customFormat="1" ht="25.15" customHeight="1" x14ac:dyDescent="0.15">
      <c r="A120" s="78"/>
      <c r="B120" s="79"/>
      <c r="C120" s="207"/>
      <c r="D120" s="208"/>
      <c r="E120" s="208"/>
      <c r="F120" s="209"/>
      <c r="G120" s="80"/>
      <c r="H120" s="81"/>
      <c r="I120" s="82">
        <f t="shared" si="6"/>
        <v>0</v>
      </c>
      <c r="J120" s="80">
        <f t="shared" si="7"/>
        <v>0</v>
      </c>
      <c r="K120" s="211"/>
      <c r="L120" s="212"/>
      <c r="M120" s="213"/>
      <c r="N120" s="84"/>
      <c r="O120" s="85"/>
      <c r="P120" s="83"/>
    </row>
    <row r="121" spans="1:16" s="1" customFormat="1" ht="25.15" customHeight="1" x14ac:dyDescent="0.15">
      <c r="A121" s="78"/>
      <c r="B121" s="79"/>
      <c r="C121" s="207"/>
      <c r="D121" s="208"/>
      <c r="E121" s="208"/>
      <c r="F121" s="209"/>
      <c r="G121" s="80"/>
      <c r="H121" s="81"/>
      <c r="I121" s="82">
        <f t="shared" si="6"/>
        <v>0</v>
      </c>
      <c r="J121" s="80">
        <f t="shared" si="7"/>
        <v>0</v>
      </c>
      <c r="K121" s="211"/>
      <c r="L121" s="212"/>
      <c r="M121" s="213"/>
      <c r="N121" s="84"/>
      <c r="O121" s="85"/>
      <c r="P121" s="83"/>
    </row>
    <row r="122" spans="1:16" s="1" customFormat="1" ht="25.15" customHeight="1" x14ac:dyDescent="0.15">
      <c r="A122" s="78"/>
      <c r="B122" s="79"/>
      <c r="C122" s="207"/>
      <c r="D122" s="208"/>
      <c r="E122" s="208"/>
      <c r="F122" s="209"/>
      <c r="G122" s="80"/>
      <c r="H122" s="81"/>
      <c r="I122" s="82">
        <f t="shared" si="6"/>
        <v>0</v>
      </c>
      <c r="J122" s="80">
        <f t="shared" si="7"/>
        <v>0</v>
      </c>
      <c r="K122" s="211"/>
      <c r="L122" s="212"/>
      <c r="M122" s="213"/>
      <c r="N122" s="84"/>
      <c r="O122" s="85"/>
      <c r="P122" s="83"/>
    </row>
    <row r="123" spans="1:16" s="1" customFormat="1" ht="25.15" customHeight="1" x14ac:dyDescent="0.15">
      <c r="A123" s="86"/>
      <c r="B123" s="75" t="s">
        <v>10</v>
      </c>
      <c r="C123" s="214"/>
      <c r="D123" s="215"/>
      <c r="E123" s="215"/>
      <c r="F123" s="216"/>
      <c r="G123" s="80">
        <f>SUM(G103:G122)</f>
        <v>0</v>
      </c>
      <c r="H123" s="74"/>
      <c r="I123" s="80"/>
      <c r="J123" s="80">
        <f>SUM(J103:J122)</f>
        <v>0</v>
      </c>
      <c r="K123" s="211"/>
      <c r="L123" s="212"/>
      <c r="M123" s="213"/>
      <c r="N123" s="87"/>
      <c r="O123" s="87"/>
      <c r="P123" s="87"/>
    </row>
    <row r="124" spans="1:16" ht="25.15" customHeight="1" x14ac:dyDescent="0.15">
      <c r="A124" s="217" t="s">
        <v>11</v>
      </c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</row>
    <row r="125" spans="1:16" s="1" customFormat="1" ht="20.100000000000001" customHeight="1" x14ac:dyDescent="0.15">
      <c r="A125" s="2"/>
      <c r="B125" s="3"/>
      <c r="C125" s="3"/>
      <c r="D125" s="3"/>
      <c r="E125" s="3"/>
      <c r="F125" s="4"/>
      <c r="G125" s="3"/>
      <c r="H125" s="4"/>
      <c r="I125" s="5"/>
      <c r="J125" s="5"/>
      <c r="K125" s="3"/>
      <c r="L125" s="3"/>
      <c r="M125" s="6"/>
      <c r="N125" s="7"/>
      <c r="O125" s="7"/>
      <c r="P125" s="7"/>
    </row>
    <row r="126" spans="1:16" s="1" customFormat="1" ht="30" customHeight="1" x14ac:dyDescent="0.15">
      <c r="A126" s="8"/>
      <c r="C126" s="202" t="str">
        <f>C95</f>
        <v>納　　品　　書　</v>
      </c>
      <c r="D126" s="202"/>
      <c r="E126" s="202"/>
      <c r="F126" s="202"/>
      <c r="G126" s="202"/>
      <c r="H126" s="202"/>
      <c r="I126" s="202"/>
      <c r="J126" s="56"/>
      <c r="M126" s="57"/>
      <c r="N126" s="7"/>
      <c r="O126" s="7"/>
      <c r="P126" s="7"/>
    </row>
    <row r="127" spans="1:16" s="1" customFormat="1" ht="20.100000000000001" customHeight="1" x14ac:dyDescent="0.15">
      <c r="A127" s="8"/>
      <c r="F127" s="58"/>
      <c r="H127" s="59"/>
      <c r="I127" s="59"/>
      <c r="J127" s="203">
        <f ca="1">$J$3</f>
        <v>45060</v>
      </c>
      <c r="K127" s="203"/>
      <c r="M127" s="57"/>
      <c r="N127" s="7"/>
      <c r="O127" s="7"/>
      <c r="P127" s="7"/>
    </row>
    <row r="128" spans="1:16" s="1" customFormat="1" ht="32.450000000000003" customHeight="1" thickBot="1" x14ac:dyDescent="0.25">
      <c r="A128" s="8"/>
      <c r="B128" s="204">
        <f>B97</f>
        <v>0</v>
      </c>
      <c r="C128" s="204"/>
      <c r="D128" s="205" t="s">
        <v>12</v>
      </c>
      <c r="E128" s="205"/>
      <c r="F128" s="205"/>
      <c r="G128" s="60"/>
      <c r="H128" s="58"/>
      <c r="I128" s="62" t="s">
        <v>72</v>
      </c>
      <c r="J128" s="90"/>
      <c r="M128" s="57"/>
      <c r="N128" s="7"/>
      <c r="O128" s="7"/>
      <c r="P128" s="7"/>
    </row>
    <row r="129" spans="1:16" s="1" customFormat="1" ht="20.100000000000001" customHeight="1" x14ac:dyDescent="0.5">
      <c r="A129" s="8"/>
      <c r="B129" s="65"/>
      <c r="C129" s="65"/>
      <c r="D129" s="65"/>
      <c r="E129" s="65"/>
      <c r="F129" s="66"/>
      <c r="H129" s="59"/>
      <c r="I129" s="67" t="str">
        <f>$I$5</f>
        <v>〒813-0034　福岡市東区多の津４丁目5-12　</v>
      </c>
      <c r="M129" s="57"/>
      <c r="N129" s="7"/>
      <c r="O129" s="7"/>
      <c r="P129" s="7"/>
    </row>
    <row r="130" spans="1:16" s="1" customFormat="1" ht="23.45" customHeight="1" thickBot="1" x14ac:dyDescent="0.4">
      <c r="A130" s="8"/>
      <c r="B130" s="206" t="str">
        <f>$B$6</f>
        <v>工事名称：</v>
      </c>
      <c r="C130" s="206"/>
      <c r="D130" s="206"/>
      <c r="E130" s="206"/>
      <c r="F130" s="206"/>
      <c r="H130" s="59"/>
      <c r="I130" s="67" t="str">
        <f>$I$6</f>
        <v>TEL：092-405-9177　FAX：092-405-9178</v>
      </c>
      <c r="M130" s="57"/>
      <c r="N130" s="7"/>
      <c r="O130" s="7"/>
      <c r="P130" s="7"/>
    </row>
    <row r="131" spans="1:16" s="1" customFormat="1" ht="23.45" customHeight="1" thickBot="1" x14ac:dyDescent="0.4">
      <c r="A131" s="8"/>
      <c r="B131" s="206" t="str">
        <f>$B$7</f>
        <v>受渡場所：</v>
      </c>
      <c r="C131" s="206"/>
      <c r="D131" s="206"/>
      <c r="E131" s="206"/>
      <c r="F131" s="206"/>
      <c r="H131" s="59"/>
      <c r="I131" s="67" t="str">
        <f>$I$7</f>
        <v>Email：h-morimoto1118@nifty.com　</v>
      </c>
      <c r="M131" s="57"/>
      <c r="N131" s="7"/>
      <c r="O131" s="7"/>
      <c r="P131" s="7"/>
    </row>
    <row r="132" spans="1:16" s="1" customFormat="1" ht="20.100000000000001" customHeight="1" x14ac:dyDescent="0.5">
      <c r="A132" s="8"/>
      <c r="B132" s="68" t="str">
        <f>B101</f>
        <v>下記の通り納品いたしました。</v>
      </c>
      <c r="C132" s="69" t="s">
        <v>20</v>
      </c>
      <c r="D132" s="65">
        <f>D8</f>
        <v>0</v>
      </c>
      <c r="E132" s="65">
        <f>E8</f>
        <v>0</v>
      </c>
      <c r="F132" s="72" t="s">
        <v>26</v>
      </c>
      <c r="H132" s="58"/>
      <c r="I132" s="67" t="str">
        <f>$I$8</f>
        <v>担当者：　</v>
      </c>
      <c r="J132" s="56">
        <f>$J$8</f>
        <v>0</v>
      </c>
      <c r="M132" s="57"/>
      <c r="N132" s="7"/>
      <c r="O132" s="7"/>
      <c r="P132" s="7"/>
    </row>
    <row r="133" spans="1:16" s="1" customFormat="1" ht="25.15" customHeight="1" x14ac:dyDescent="0.15">
      <c r="A133" s="74" t="s">
        <v>6</v>
      </c>
      <c r="B133" s="75" t="s">
        <v>0</v>
      </c>
      <c r="C133" s="207" t="s">
        <v>13</v>
      </c>
      <c r="D133" s="208"/>
      <c r="E133" s="208"/>
      <c r="F133" s="209"/>
      <c r="G133" s="74" t="s">
        <v>1</v>
      </c>
      <c r="H133" s="74" t="s">
        <v>2</v>
      </c>
      <c r="I133" s="76" t="s">
        <v>3</v>
      </c>
      <c r="J133" s="76" t="s">
        <v>4</v>
      </c>
      <c r="K133" s="210" t="s">
        <v>5</v>
      </c>
      <c r="L133" s="210"/>
      <c r="M133" s="210"/>
      <c r="N133" s="77" t="s">
        <v>8</v>
      </c>
      <c r="O133" s="77" t="s">
        <v>9</v>
      </c>
      <c r="P133" s="77" t="s">
        <v>7</v>
      </c>
    </row>
    <row r="134" spans="1:16" s="1" customFormat="1" ht="25.15" customHeight="1" x14ac:dyDescent="0.15">
      <c r="A134" s="78"/>
      <c r="B134" s="79"/>
      <c r="C134" s="207"/>
      <c r="D134" s="208"/>
      <c r="E134" s="208"/>
      <c r="F134" s="209"/>
      <c r="G134" s="80"/>
      <c r="H134" s="81"/>
      <c r="I134" s="82">
        <f>ROUND(N134*1.1,-1)</f>
        <v>0</v>
      </c>
      <c r="J134" s="80">
        <f>ROUNDDOWN((G134*I134),0)</f>
        <v>0</v>
      </c>
      <c r="K134" s="211"/>
      <c r="L134" s="212"/>
      <c r="M134" s="213"/>
      <c r="N134" s="83"/>
      <c r="O134" s="83"/>
      <c r="P134" s="83"/>
    </row>
    <row r="135" spans="1:16" s="1" customFormat="1" ht="25.15" customHeight="1" x14ac:dyDescent="0.15">
      <c r="A135" s="78"/>
      <c r="B135" s="79"/>
      <c r="C135" s="207"/>
      <c r="D135" s="208"/>
      <c r="E135" s="208"/>
      <c r="F135" s="209"/>
      <c r="G135" s="80"/>
      <c r="H135" s="81"/>
      <c r="I135" s="82">
        <f t="shared" ref="I135:I153" si="8">ROUND(N135*1.1,-1)</f>
        <v>0</v>
      </c>
      <c r="J135" s="80">
        <f t="shared" ref="J135:J153" si="9">ROUNDDOWN((G135*I135),0)</f>
        <v>0</v>
      </c>
      <c r="K135" s="211"/>
      <c r="L135" s="212"/>
      <c r="M135" s="213"/>
      <c r="N135" s="84"/>
      <c r="O135" s="85"/>
      <c r="P135" s="83"/>
    </row>
    <row r="136" spans="1:16" s="1" customFormat="1" ht="25.15" customHeight="1" x14ac:dyDescent="0.15">
      <c r="A136" s="78"/>
      <c r="B136" s="79"/>
      <c r="C136" s="207"/>
      <c r="D136" s="208"/>
      <c r="E136" s="208"/>
      <c r="F136" s="209"/>
      <c r="G136" s="80"/>
      <c r="H136" s="81"/>
      <c r="I136" s="82">
        <f t="shared" si="8"/>
        <v>0</v>
      </c>
      <c r="J136" s="80">
        <f t="shared" si="9"/>
        <v>0</v>
      </c>
      <c r="K136" s="211"/>
      <c r="L136" s="212"/>
      <c r="M136" s="213"/>
      <c r="N136" s="84"/>
      <c r="O136" s="85"/>
      <c r="P136" s="83"/>
    </row>
    <row r="137" spans="1:16" s="1" customFormat="1" ht="25.15" customHeight="1" x14ac:dyDescent="0.15">
      <c r="A137" s="78"/>
      <c r="B137" s="79"/>
      <c r="C137" s="207"/>
      <c r="D137" s="208"/>
      <c r="E137" s="208"/>
      <c r="F137" s="209"/>
      <c r="G137" s="80"/>
      <c r="H137" s="81"/>
      <c r="I137" s="82">
        <f t="shared" si="8"/>
        <v>0</v>
      </c>
      <c r="J137" s="80">
        <f t="shared" si="9"/>
        <v>0</v>
      </c>
      <c r="K137" s="211"/>
      <c r="L137" s="212"/>
      <c r="M137" s="213"/>
      <c r="N137" s="84"/>
      <c r="O137" s="85"/>
      <c r="P137" s="83"/>
    </row>
    <row r="138" spans="1:16" s="1" customFormat="1" ht="25.15" customHeight="1" x14ac:dyDescent="0.15">
      <c r="A138" s="78"/>
      <c r="B138" s="79"/>
      <c r="C138" s="207"/>
      <c r="D138" s="208"/>
      <c r="E138" s="208"/>
      <c r="F138" s="209"/>
      <c r="G138" s="80"/>
      <c r="H138" s="81"/>
      <c r="I138" s="82">
        <f t="shared" si="8"/>
        <v>0</v>
      </c>
      <c r="J138" s="80">
        <f t="shared" si="9"/>
        <v>0</v>
      </c>
      <c r="K138" s="211"/>
      <c r="L138" s="212"/>
      <c r="M138" s="213"/>
      <c r="N138" s="84"/>
      <c r="O138" s="85"/>
      <c r="P138" s="83"/>
    </row>
    <row r="139" spans="1:16" s="1" customFormat="1" ht="25.15" customHeight="1" x14ac:dyDescent="0.15">
      <c r="A139" s="78"/>
      <c r="B139" s="79"/>
      <c r="C139" s="207"/>
      <c r="D139" s="208"/>
      <c r="E139" s="208"/>
      <c r="F139" s="209"/>
      <c r="G139" s="80"/>
      <c r="H139" s="81"/>
      <c r="I139" s="82">
        <f t="shared" si="8"/>
        <v>0</v>
      </c>
      <c r="J139" s="80">
        <f t="shared" si="9"/>
        <v>0</v>
      </c>
      <c r="K139" s="211"/>
      <c r="L139" s="212"/>
      <c r="M139" s="213"/>
      <c r="N139" s="84"/>
      <c r="O139" s="85"/>
      <c r="P139" s="83"/>
    </row>
    <row r="140" spans="1:16" s="1" customFormat="1" ht="25.15" customHeight="1" x14ac:dyDescent="0.15">
      <c r="A140" s="78"/>
      <c r="B140" s="79"/>
      <c r="C140" s="207"/>
      <c r="D140" s="208"/>
      <c r="E140" s="208"/>
      <c r="F140" s="209"/>
      <c r="G140" s="80"/>
      <c r="H140" s="81"/>
      <c r="I140" s="82">
        <f t="shared" si="8"/>
        <v>0</v>
      </c>
      <c r="J140" s="80">
        <f t="shared" si="9"/>
        <v>0</v>
      </c>
      <c r="K140" s="211"/>
      <c r="L140" s="212"/>
      <c r="M140" s="213"/>
      <c r="N140" s="84"/>
      <c r="O140" s="85"/>
      <c r="P140" s="83"/>
    </row>
    <row r="141" spans="1:16" s="1" customFormat="1" ht="25.15" customHeight="1" x14ac:dyDescent="0.15">
      <c r="A141" s="78"/>
      <c r="B141" s="79"/>
      <c r="C141" s="207"/>
      <c r="D141" s="208"/>
      <c r="E141" s="208"/>
      <c r="F141" s="209"/>
      <c r="G141" s="80"/>
      <c r="H141" s="81"/>
      <c r="I141" s="82">
        <f t="shared" si="8"/>
        <v>0</v>
      </c>
      <c r="J141" s="80">
        <f t="shared" si="9"/>
        <v>0</v>
      </c>
      <c r="K141" s="211"/>
      <c r="L141" s="212"/>
      <c r="M141" s="213"/>
      <c r="N141" s="84"/>
      <c r="O141" s="85"/>
      <c r="P141" s="83"/>
    </row>
    <row r="142" spans="1:16" s="1" customFormat="1" ht="25.15" customHeight="1" x14ac:dyDescent="0.15">
      <c r="A142" s="78"/>
      <c r="B142" s="79"/>
      <c r="C142" s="207"/>
      <c r="D142" s="208"/>
      <c r="E142" s="208"/>
      <c r="F142" s="209"/>
      <c r="G142" s="80"/>
      <c r="H142" s="81"/>
      <c r="I142" s="82">
        <f t="shared" si="8"/>
        <v>0</v>
      </c>
      <c r="J142" s="80">
        <f t="shared" si="9"/>
        <v>0</v>
      </c>
      <c r="K142" s="211"/>
      <c r="L142" s="212"/>
      <c r="M142" s="213"/>
      <c r="N142" s="84"/>
      <c r="O142" s="85"/>
      <c r="P142" s="83"/>
    </row>
    <row r="143" spans="1:16" s="1" customFormat="1" ht="25.15" customHeight="1" x14ac:dyDescent="0.15">
      <c r="A143" s="78"/>
      <c r="B143" s="79"/>
      <c r="C143" s="207"/>
      <c r="D143" s="208"/>
      <c r="E143" s="208"/>
      <c r="F143" s="209"/>
      <c r="G143" s="80"/>
      <c r="H143" s="81"/>
      <c r="I143" s="82">
        <f t="shared" si="8"/>
        <v>0</v>
      </c>
      <c r="J143" s="80">
        <f t="shared" si="9"/>
        <v>0</v>
      </c>
      <c r="K143" s="211"/>
      <c r="L143" s="212"/>
      <c r="M143" s="213"/>
      <c r="N143" s="84"/>
      <c r="O143" s="85"/>
      <c r="P143" s="83"/>
    </row>
    <row r="144" spans="1:16" s="1" customFormat="1" ht="25.15" customHeight="1" x14ac:dyDescent="0.15">
      <c r="A144" s="78"/>
      <c r="B144" s="79"/>
      <c r="C144" s="207"/>
      <c r="D144" s="208"/>
      <c r="E144" s="208"/>
      <c r="F144" s="209"/>
      <c r="G144" s="80"/>
      <c r="H144" s="81"/>
      <c r="I144" s="82">
        <f t="shared" si="8"/>
        <v>0</v>
      </c>
      <c r="J144" s="80">
        <f t="shared" si="9"/>
        <v>0</v>
      </c>
      <c r="K144" s="211"/>
      <c r="L144" s="212"/>
      <c r="M144" s="213"/>
      <c r="N144" s="84"/>
      <c r="O144" s="85"/>
      <c r="P144" s="83"/>
    </row>
    <row r="145" spans="1:16" s="1" customFormat="1" ht="25.15" customHeight="1" x14ac:dyDescent="0.15">
      <c r="A145" s="78"/>
      <c r="B145" s="79"/>
      <c r="C145" s="207"/>
      <c r="D145" s="208"/>
      <c r="E145" s="208"/>
      <c r="F145" s="209"/>
      <c r="G145" s="80"/>
      <c r="H145" s="81"/>
      <c r="I145" s="82">
        <f t="shared" si="8"/>
        <v>0</v>
      </c>
      <c r="J145" s="80">
        <f t="shared" si="9"/>
        <v>0</v>
      </c>
      <c r="K145" s="211"/>
      <c r="L145" s="212"/>
      <c r="M145" s="213"/>
      <c r="N145" s="84"/>
      <c r="O145" s="85"/>
      <c r="P145" s="83"/>
    </row>
    <row r="146" spans="1:16" s="1" customFormat="1" ht="25.15" customHeight="1" x14ac:dyDescent="0.15">
      <c r="A146" s="78"/>
      <c r="B146" s="79"/>
      <c r="C146" s="207"/>
      <c r="D146" s="208"/>
      <c r="E146" s="208"/>
      <c r="F146" s="209"/>
      <c r="G146" s="80"/>
      <c r="H146" s="81"/>
      <c r="I146" s="82">
        <f t="shared" si="8"/>
        <v>0</v>
      </c>
      <c r="J146" s="80">
        <f t="shared" si="9"/>
        <v>0</v>
      </c>
      <c r="K146" s="211"/>
      <c r="L146" s="212"/>
      <c r="M146" s="213"/>
      <c r="N146" s="84"/>
      <c r="O146" s="85"/>
      <c r="P146" s="83"/>
    </row>
    <row r="147" spans="1:16" s="1" customFormat="1" ht="25.15" customHeight="1" x14ac:dyDescent="0.15">
      <c r="A147" s="78"/>
      <c r="B147" s="79"/>
      <c r="C147" s="207"/>
      <c r="D147" s="208"/>
      <c r="E147" s="208"/>
      <c r="F147" s="209"/>
      <c r="G147" s="80"/>
      <c r="H147" s="81"/>
      <c r="I147" s="82">
        <f t="shared" si="8"/>
        <v>0</v>
      </c>
      <c r="J147" s="80">
        <f t="shared" si="9"/>
        <v>0</v>
      </c>
      <c r="K147" s="211"/>
      <c r="L147" s="212"/>
      <c r="M147" s="213"/>
      <c r="N147" s="84"/>
      <c r="O147" s="85"/>
      <c r="P147" s="83"/>
    </row>
    <row r="148" spans="1:16" s="1" customFormat="1" ht="25.15" customHeight="1" x14ac:dyDescent="0.15">
      <c r="A148" s="78"/>
      <c r="B148" s="79"/>
      <c r="C148" s="207"/>
      <c r="D148" s="208"/>
      <c r="E148" s="208"/>
      <c r="F148" s="209"/>
      <c r="G148" s="80"/>
      <c r="H148" s="81"/>
      <c r="I148" s="82">
        <f t="shared" si="8"/>
        <v>0</v>
      </c>
      <c r="J148" s="80">
        <f t="shared" si="9"/>
        <v>0</v>
      </c>
      <c r="K148" s="211"/>
      <c r="L148" s="212"/>
      <c r="M148" s="213"/>
      <c r="N148" s="84"/>
      <c r="O148" s="85"/>
      <c r="P148" s="83"/>
    </row>
    <row r="149" spans="1:16" s="1" customFormat="1" ht="25.15" customHeight="1" x14ac:dyDescent="0.15">
      <c r="A149" s="78"/>
      <c r="B149" s="79"/>
      <c r="C149" s="207"/>
      <c r="D149" s="208"/>
      <c r="E149" s="208"/>
      <c r="F149" s="209"/>
      <c r="G149" s="80"/>
      <c r="H149" s="81"/>
      <c r="I149" s="82">
        <f t="shared" si="8"/>
        <v>0</v>
      </c>
      <c r="J149" s="80">
        <f t="shared" si="9"/>
        <v>0</v>
      </c>
      <c r="K149" s="211"/>
      <c r="L149" s="212"/>
      <c r="M149" s="213"/>
      <c r="N149" s="84"/>
      <c r="O149" s="85"/>
      <c r="P149" s="83"/>
    </row>
    <row r="150" spans="1:16" s="1" customFormat="1" ht="25.15" customHeight="1" x14ac:dyDescent="0.15">
      <c r="A150" s="78"/>
      <c r="B150" s="79"/>
      <c r="C150" s="207"/>
      <c r="D150" s="208"/>
      <c r="E150" s="208"/>
      <c r="F150" s="209"/>
      <c r="G150" s="80"/>
      <c r="H150" s="81"/>
      <c r="I150" s="82">
        <f t="shared" si="8"/>
        <v>0</v>
      </c>
      <c r="J150" s="80">
        <f t="shared" si="9"/>
        <v>0</v>
      </c>
      <c r="K150" s="211"/>
      <c r="L150" s="212"/>
      <c r="M150" s="213"/>
      <c r="N150" s="84"/>
      <c r="O150" s="85"/>
      <c r="P150" s="83"/>
    </row>
    <row r="151" spans="1:16" s="1" customFormat="1" ht="25.15" customHeight="1" x14ac:dyDescent="0.15">
      <c r="A151" s="78"/>
      <c r="B151" s="79"/>
      <c r="C151" s="207"/>
      <c r="D151" s="208"/>
      <c r="E151" s="208"/>
      <c r="F151" s="209"/>
      <c r="G151" s="80"/>
      <c r="H151" s="81"/>
      <c r="I151" s="82">
        <f t="shared" si="8"/>
        <v>0</v>
      </c>
      <c r="J151" s="80">
        <f t="shared" si="9"/>
        <v>0</v>
      </c>
      <c r="K151" s="211"/>
      <c r="L151" s="212"/>
      <c r="M151" s="213"/>
      <c r="N151" s="84"/>
      <c r="O151" s="85"/>
      <c r="P151" s="83"/>
    </row>
    <row r="152" spans="1:16" s="1" customFormat="1" ht="25.15" customHeight="1" x14ac:dyDescent="0.15">
      <c r="A152" s="78"/>
      <c r="B152" s="79"/>
      <c r="C152" s="207"/>
      <c r="D152" s="208"/>
      <c r="E152" s="208"/>
      <c r="F152" s="209"/>
      <c r="G152" s="80"/>
      <c r="H152" s="81"/>
      <c r="I152" s="82">
        <f t="shared" si="8"/>
        <v>0</v>
      </c>
      <c r="J152" s="80">
        <f t="shared" si="9"/>
        <v>0</v>
      </c>
      <c r="K152" s="211"/>
      <c r="L152" s="212"/>
      <c r="M152" s="213"/>
      <c r="N152" s="84"/>
      <c r="O152" s="85"/>
      <c r="P152" s="83"/>
    </row>
    <row r="153" spans="1:16" s="1" customFormat="1" ht="25.15" customHeight="1" x14ac:dyDescent="0.15">
      <c r="A153" s="78"/>
      <c r="B153" s="79"/>
      <c r="C153" s="207"/>
      <c r="D153" s="208"/>
      <c r="E153" s="208"/>
      <c r="F153" s="209"/>
      <c r="G153" s="80"/>
      <c r="H153" s="81"/>
      <c r="I153" s="82">
        <f t="shared" si="8"/>
        <v>0</v>
      </c>
      <c r="J153" s="80">
        <f t="shared" si="9"/>
        <v>0</v>
      </c>
      <c r="K153" s="211"/>
      <c r="L153" s="212"/>
      <c r="M153" s="213"/>
      <c r="N153" s="84"/>
      <c r="O153" s="85"/>
      <c r="P153" s="83"/>
    </row>
    <row r="154" spans="1:16" s="1" customFormat="1" ht="25.15" customHeight="1" x14ac:dyDescent="0.15">
      <c r="A154" s="86"/>
      <c r="B154" s="75" t="s">
        <v>10</v>
      </c>
      <c r="C154" s="214"/>
      <c r="D154" s="215"/>
      <c r="E154" s="215"/>
      <c r="F154" s="216"/>
      <c r="G154" s="80">
        <f>SUM(G134:G153)</f>
        <v>0</v>
      </c>
      <c r="H154" s="74"/>
      <c r="I154" s="80"/>
      <c r="J154" s="80">
        <f>SUM(J134:J153)</f>
        <v>0</v>
      </c>
      <c r="K154" s="211"/>
      <c r="L154" s="212"/>
      <c r="M154" s="213"/>
      <c r="N154" s="87"/>
      <c r="O154" s="87"/>
      <c r="P154" s="87"/>
    </row>
    <row r="155" spans="1:16" ht="25.15" customHeight="1" x14ac:dyDescent="0.15">
      <c r="A155" s="217" t="s">
        <v>11</v>
      </c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</row>
    <row r="156" spans="1:16" s="1" customFormat="1" ht="20.100000000000001" customHeight="1" x14ac:dyDescent="0.15">
      <c r="A156" s="2"/>
      <c r="B156" s="3"/>
      <c r="C156" s="3"/>
      <c r="D156" s="3"/>
      <c r="E156" s="3"/>
      <c r="F156" s="4"/>
      <c r="G156" s="3"/>
      <c r="H156" s="4"/>
      <c r="I156" s="5"/>
      <c r="J156" s="5"/>
      <c r="K156" s="3"/>
      <c r="L156" s="3"/>
      <c r="M156" s="6"/>
      <c r="N156" s="7"/>
      <c r="O156" s="7"/>
      <c r="P156" s="7"/>
    </row>
    <row r="157" spans="1:16" s="1" customFormat="1" ht="30" customHeight="1" x14ac:dyDescent="0.15">
      <c r="A157" s="8"/>
      <c r="C157" s="202" t="str">
        <f>C126</f>
        <v>納　　品　　書　</v>
      </c>
      <c r="D157" s="202"/>
      <c r="E157" s="202"/>
      <c r="F157" s="202"/>
      <c r="G157" s="202"/>
      <c r="H157" s="202"/>
      <c r="I157" s="202"/>
      <c r="J157" s="56"/>
      <c r="M157" s="57"/>
      <c r="N157" s="7"/>
      <c r="O157" s="7"/>
      <c r="P157" s="7"/>
    </row>
    <row r="158" spans="1:16" s="1" customFormat="1" ht="20.100000000000001" customHeight="1" x14ac:dyDescent="0.15">
      <c r="A158" s="8"/>
      <c r="F158" s="58"/>
      <c r="H158" s="59"/>
      <c r="I158" s="59"/>
      <c r="J158" s="203">
        <f ca="1">$J$3</f>
        <v>45060</v>
      </c>
      <c r="K158" s="203"/>
      <c r="M158" s="57"/>
      <c r="N158" s="7"/>
      <c r="O158" s="7"/>
      <c r="P158" s="7"/>
    </row>
    <row r="159" spans="1:16" s="1" customFormat="1" ht="32.450000000000003" customHeight="1" thickBot="1" x14ac:dyDescent="0.25">
      <c r="A159" s="8"/>
      <c r="B159" s="204">
        <f>B128</f>
        <v>0</v>
      </c>
      <c r="C159" s="204"/>
      <c r="D159" s="205" t="s">
        <v>12</v>
      </c>
      <c r="E159" s="205"/>
      <c r="F159" s="205"/>
      <c r="G159" s="60"/>
      <c r="H159" s="58"/>
      <c r="I159" s="62" t="s">
        <v>72</v>
      </c>
      <c r="J159" s="90"/>
      <c r="M159" s="57"/>
      <c r="N159" s="7"/>
      <c r="O159" s="7"/>
      <c r="P159" s="7"/>
    </row>
    <row r="160" spans="1:16" s="1" customFormat="1" ht="20.100000000000001" customHeight="1" x14ac:dyDescent="0.5">
      <c r="A160" s="8"/>
      <c r="B160" s="65"/>
      <c r="C160" s="65"/>
      <c r="D160" s="65"/>
      <c r="E160" s="65"/>
      <c r="F160" s="66"/>
      <c r="H160" s="59"/>
      <c r="I160" s="67" t="str">
        <f>$I$5</f>
        <v>〒813-0034　福岡市東区多の津４丁目5-12　</v>
      </c>
      <c r="M160" s="57"/>
      <c r="N160" s="7"/>
      <c r="O160" s="7"/>
      <c r="P160" s="7"/>
    </row>
    <row r="161" spans="1:16" s="1" customFormat="1" ht="23.45" customHeight="1" thickBot="1" x14ac:dyDescent="0.4">
      <c r="A161" s="8"/>
      <c r="B161" s="206" t="str">
        <f>$B$6</f>
        <v>工事名称：</v>
      </c>
      <c r="C161" s="206"/>
      <c r="D161" s="206"/>
      <c r="E161" s="206"/>
      <c r="F161" s="206"/>
      <c r="H161" s="59"/>
      <c r="I161" s="67" t="str">
        <f>$I$6</f>
        <v>TEL：092-405-9177　FAX：092-405-9178</v>
      </c>
      <c r="M161" s="57"/>
      <c r="N161" s="7"/>
      <c r="O161" s="7"/>
      <c r="P161" s="7"/>
    </row>
    <row r="162" spans="1:16" s="1" customFormat="1" ht="23.45" customHeight="1" thickBot="1" x14ac:dyDescent="0.4">
      <c r="A162" s="8"/>
      <c r="B162" s="206" t="str">
        <f>$B$7</f>
        <v>受渡場所：</v>
      </c>
      <c r="C162" s="206"/>
      <c r="D162" s="206"/>
      <c r="E162" s="206"/>
      <c r="F162" s="206"/>
      <c r="H162" s="59"/>
      <c r="I162" s="67" t="str">
        <f>$I$7</f>
        <v>Email：h-morimoto1118@nifty.com　</v>
      </c>
      <c r="M162" s="57"/>
      <c r="N162" s="7"/>
      <c r="O162" s="7"/>
      <c r="P162" s="7"/>
    </row>
    <row r="163" spans="1:16" s="1" customFormat="1" ht="20.100000000000001" customHeight="1" x14ac:dyDescent="0.5">
      <c r="A163" s="8"/>
      <c r="B163" s="68" t="str">
        <f>B132</f>
        <v>下記の通り納品いたしました。</v>
      </c>
      <c r="C163" s="69" t="s">
        <v>20</v>
      </c>
      <c r="D163" s="65">
        <f>D8</f>
        <v>0</v>
      </c>
      <c r="E163" s="65">
        <f>E8</f>
        <v>0</v>
      </c>
      <c r="F163" s="72" t="s">
        <v>27</v>
      </c>
      <c r="H163" s="58"/>
      <c r="I163" s="67" t="str">
        <f>$I$8</f>
        <v>担当者：　</v>
      </c>
      <c r="J163" s="56">
        <f>$J$8</f>
        <v>0</v>
      </c>
      <c r="M163" s="57"/>
      <c r="N163" s="7"/>
      <c r="O163" s="7"/>
      <c r="P163" s="7"/>
    </row>
    <row r="164" spans="1:16" s="1" customFormat="1" ht="25.15" customHeight="1" x14ac:dyDescent="0.15">
      <c r="A164" s="74" t="s">
        <v>6</v>
      </c>
      <c r="B164" s="75" t="s">
        <v>0</v>
      </c>
      <c r="C164" s="207" t="s">
        <v>13</v>
      </c>
      <c r="D164" s="208"/>
      <c r="E164" s="208"/>
      <c r="F164" s="209"/>
      <c r="G164" s="74" t="s">
        <v>1</v>
      </c>
      <c r="H164" s="74" t="s">
        <v>2</v>
      </c>
      <c r="I164" s="76" t="s">
        <v>3</v>
      </c>
      <c r="J164" s="76" t="s">
        <v>4</v>
      </c>
      <c r="K164" s="210" t="s">
        <v>5</v>
      </c>
      <c r="L164" s="210"/>
      <c r="M164" s="210"/>
      <c r="N164" s="77" t="s">
        <v>8</v>
      </c>
      <c r="O164" s="77" t="s">
        <v>9</v>
      </c>
      <c r="P164" s="77" t="s">
        <v>7</v>
      </c>
    </row>
    <row r="165" spans="1:16" s="1" customFormat="1" ht="25.15" customHeight="1" x14ac:dyDescent="0.15">
      <c r="A165" s="78"/>
      <c r="B165" s="79"/>
      <c r="C165" s="207"/>
      <c r="D165" s="208"/>
      <c r="E165" s="208"/>
      <c r="F165" s="209"/>
      <c r="G165" s="80"/>
      <c r="H165" s="81"/>
      <c r="I165" s="82">
        <f>ROUND(N165*1.1,-1)</f>
        <v>0</v>
      </c>
      <c r="J165" s="80">
        <f>ROUNDDOWN((G165*I165),0)</f>
        <v>0</v>
      </c>
      <c r="K165" s="211"/>
      <c r="L165" s="212"/>
      <c r="M165" s="213"/>
      <c r="N165" s="83"/>
      <c r="O165" s="83"/>
      <c r="P165" s="83"/>
    </row>
    <row r="166" spans="1:16" s="1" customFormat="1" ht="25.15" customHeight="1" x14ac:dyDescent="0.15">
      <c r="A166" s="78"/>
      <c r="B166" s="79"/>
      <c r="C166" s="207"/>
      <c r="D166" s="208"/>
      <c r="E166" s="208"/>
      <c r="F166" s="209"/>
      <c r="G166" s="80"/>
      <c r="H166" s="81"/>
      <c r="I166" s="82">
        <f t="shared" ref="I166:I184" si="10">ROUND(N166*1.1,-1)</f>
        <v>0</v>
      </c>
      <c r="J166" s="80">
        <f t="shared" ref="J166:J184" si="11">ROUNDDOWN((G166*I166),0)</f>
        <v>0</v>
      </c>
      <c r="K166" s="211"/>
      <c r="L166" s="212"/>
      <c r="M166" s="213"/>
      <c r="N166" s="84"/>
      <c r="O166" s="85"/>
      <c r="P166" s="83"/>
    </row>
    <row r="167" spans="1:16" s="1" customFormat="1" ht="25.15" customHeight="1" x14ac:dyDescent="0.15">
      <c r="A167" s="78"/>
      <c r="B167" s="79"/>
      <c r="C167" s="207"/>
      <c r="D167" s="208"/>
      <c r="E167" s="208"/>
      <c r="F167" s="209"/>
      <c r="G167" s="80"/>
      <c r="H167" s="81"/>
      <c r="I167" s="82">
        <f t="shared" si="10"/>
        <v>0</v>
      </c>
      <c r="J167" s="80">
        <f t="shared" si="11"/>
        <v>0</v>
      </c>
      <c r="K167" s="211"/>
      <c r="L167" s="212"/>
      <c r="M167" s="213"/>
      <c r="N167" s="84"/>
      <c r="O167" s="85"/>
      <c r="P167" s="83"/>
    </row>
    <row r="168" spans="1:16" s="1" customFormat="1" ht="25.15" customHeight="1" x14ac:dyDescent="0.15">
      <c r="A168" s="78"/>
      <c r="B168" s="79"/>
      <c r="C168" s="207"/>
      <c r="D168" s="208"/>
      <c r="E168" s="208"/>
      <c r="F168" s="209"/>
      <c r="G168" s="80"/>
      <c r="H168" s="81"/>
      <c r="I168" s="82">
        <f t="shared" si="10"/>
        <v>0</v>
      </c>
      <c r="J168" s="80">
        <f t="shared" si="11"/>
        <v>0</v>
      </c>
      <c r="K168" s="211"/>
      <c r="L168" s="212"/>
      <c r="M168" s="213"/>
      <c r="N168" s="84"/>
      <c r="O168" s="85"/>
      <c r="P168" s="83"/>
    </row>
    <row r="169" spans="1:16" s="1" customFormat="1" ht="25.15" customHeight="1" x14ac:dyDescent="0.15">
      <c r="A169" s="78"/>
      <c r="B169" s="79"/>
      <c r="C169" s="207"/>
      <c r="D169" s="208"/>
      <c r="E169" s="208"/>
      <c r="F169" s="209"/>
      <c r="G169" s="80"/>
      <c r="H169" s="81"/>
      <c r="I169" s="82">
        <f t="shared" si="10"/>
        <v>0</v>
      </c>
      <c r="J169" s="80">
        <f t="shared" si="11"/>
        <v>0</v>
      </c>
      <c r="K169" s="211"/>
      <c r="L169" s="212"/>
      <c r="M169" s="213"/>
      <c r="N169" s="84"/>
      <c r="O169" s="85"/>
      <c r="P169" s="83"/>
    </row>
    <row r="170" spans="1:16" s="1" customFormat="1" ht="25.15" customHeight="1" x14ac:dyDescent="0.15">
      <c r="A170" s="78"/>
      <c r="B170" s="79"/>
      <c r="C170" s="207"/>
      <c r="D170" s="208"/>
      <c r="E170" s="208"/>
      <c r="F170" s="209"/>
      <c r="G170" s="80"/>
      <c r="H170" s="81"/>
      <c r="I170" s="82">
        <f t="shared" si="10"/>
        <v>0</v>
      </c>
      <c r="J170" s="80">
        <f t="shared" si="11"/>
        <v>0</v>
      </c>
      <c r="K170" s="211"/>
      <c r="L170" s="212"/>
      <c r="M170" s="213"/>
      <c r="N170" s="84"/>
      <c r="O170" s="85"/>
      <c r="P170" s="83"/>
    </row>
    <row r="171" spans="1:16" s="1" customFormat="1" ht="25.15" customHeight="1" x14ac:dyDescent="0.15">
      <c r="A171" s="78"/>
      <c r="B171" s="79"/>
      <c r="C171" s="207"/>
      <c r="D171" s="208"/>
      <c r="E171" s="208"/>
      <c r="F171" s="209"/>
      <c r="G171" s="80"/>
      <c r="H171" s="81"/>
      <c r="I171" s="82">
        <f t="shared" si="10"/>
        <v>0</v>
      </c>
      <c r="J171" s="80">
        <f t="shared" si="11"/>
        <v>0</v>
      </c>
      <c r="K171" s="211"/>
      <c r="L171" s="212"/>
      <c r="M171" s="213"/>
      <c r="N171" s="84"/>
      <c r="O171" s="85"/>
      <c r="P171" s="83"/>
    </row>
    <row r="172" spans="1:16" s="1" customFormat="1" ht="25.15" customHeight="1" x14ac:dyDescent="0.15">
      <c r="A172" s="78"/>
      <c r="B172" s="79"/>
      <c r="C172" s="207"/>
      <c r="D172" s="208"/>
      <c r="E172" s="208"/>
      <c r="F172" s="209"/>
      <c r="G172" s="80"/>
      <c r="H172" s="81"/>
      <c r="I172" s="82">
        <f t="shared" si="10"/>
        <v>0</v>
      </c>
      <c r="J172" s="80">
        <f t="shared" si="11"/>
        <v>0</v>
      </c>
      <c r="K172" s="211"/>
      <c r="L172" s="212"/>
      <c r="M172" s="213"/>
      <c r="N172" s="84"/>
      <c r="O172" s="85"/>
      <c r="P172" s="83"/>
    </row>
    <row r="173" spans="1:16" s="1" customFormat="1" ht="25.15" customHeight="1" x14ac:dyDescent="0.15">
      <c r="A173" s="78"/>
      <c r="B173" s="79"/>
      <c r="C173" s="207"/>
      <c r="D173" s="208"/>
      <c r="E173" s="208"/>
      <c r="F173" s="209"/>
      <c r="G173" s="80"/>
      <c r="H173" s="81"/>
      <c r="I173" s="82">
        <f t="shared" si="10"/>
        <v>0</v>
      </c>
      <c r="J173" s="80">
        <f t="shared" si="11"/>
        <v>0</v>
      </c>
      <c r="K173" s="211"/>
      <c r="L173" s="212"/>
      <c r="M173" s="213"/>
      <c r="N173" s="84"/>
      <c r="O173" s="85"/>
      <c r="P173" s="83"/>
    </row>
    <row r="174" spans="1:16" s="1" customFormat="1" ht="25.15" customHeight="1" x14ac:dyDescent="0.15">
      <c r="A174" s="78"/>
      <c r="B174" s="79"/>
      <c r="C174" s="207"/>
      <c r="D174" s="208"/>
      <c r="E174" s="208"/>
      <c r="F174" s="209"/>
      <c r="G174" s="80"/>
      <c r="H174" s="81"/>
      <c r="I174" s="82">
        <f t="shared" si="10"/>
        <v>0</v>
      </c>
      <c r="J174" s="80">
        <f t="shared" si="11"/>
        <v>0</v>
      </c>
      <c r="K174" s="211"/>
      <c r="L174" s="212"/>
      <c r="M174" s="213"/>
      <c r="N174" s="84"/>
      <c r="O174" s="85"/>
      <c r="P174" s="83"/>
    </row>
    <row r="175" spans="1:16" s="1" customFormat="1" ht="25.15" customHeight="1" x14ac:dyDescent="0.15">
      <c r="A175" s="78"/>
      <c r="B175" s="79"/>
      <c r="C175" s="207"/>
      <c r="D175" s="208"/>
      <c r="E175" s="208"/>
      <c r="F175" s="209"/>
      <c r="G175" s="80"/>
      <c r="H175" s="81"/>
      <c r="I175" s="82">
        <f t="shared" si="10"/>
        <v>0</v>
      </c>
      <c r="J175" s="80">
        <f t="shared" si="11"/>
        <v>0</v>
      </c>
      <c r="K175" s="211"/>
      <c r="L175" s="212"/>
      <c r="M175" s="213"/>
      <c r="N175" s="84"/>
      <c r="O175" s="85"/>
      <c r="P175" s="83"/>
    </row>
    <row r="176" spans="1:16" s="1" customFormat="1" ht="25.15" customHeight="1" x14ac:dyDescent="0.15">
      <c r="A176" s="78"/>
      <c r="B176" s="79"/>
      <c r="C176" s="207"/>
      <c r="D176" s="208"/>
      <c r="E176" s="208"/>
      <c r="F176" s="209"/>
      <c r="G176" s="80"/>
      <c r="H176" s="81"/>
      <c r="I176" s="82">
        <f t="shared" si="10"/>
        <v>0</v>
      </c>
      <c r="J176" s="80">
        <f t="shared" si="11"/>
        <v>0</v>
      </c>
      <c r="K176" s="211"/>
      <c r="L176" s="212"/>
      <c r="M176" s="213"/>
      <c r="N176" s="84"/>
      <c r="O176" s="85"/>
      <c r="P176" s="83"/>
    </row>
    <row r="177" spans="1:16" s="1" customFormat="1" ht="25.15" customHeight="1" x14ac:dyDescent="0.15">
      <c r="A177" s="78"/>
      <c r="B177" s="79"/>
      <c r="C177" s="207"/>
      <c r="D177" s="208"/>
      <c r="E177" s="208"/>
      <c r="F177" s="209"/>
      <c r="G177" s="80"/>
      <c r="H177" s="81"/>
      <c r="I177" s="82">
        <f t="shared" si="10"/>
        <v>0</v>
      </c>
      <c r="J177" s="80">
        <f t="shared" si="11"/>
        <v>0</v>
      </c>
      <c r="K177" s="211"/>
      <c r="L177" s="212"/>
      <c r="M177" s="213"/>
      <c r="N177" s="84"/>
      <c r="O177" s="85"/>
      <c r="P177" s="83"/>
    </row>
    <row r="178" spans="1:16" s="1" customFormat="1" ht="25.15" customHeight="1" x14ac:dyDescent="0.15">
      <c r="A178" s="78"/>
      <c r="B178" s="79"/>
      <c r="C178" s="207"/>
      <c r="D178" s="208"/>
      <c r="E178" s="208"/>
      <c r="F178" s="209"/>
      <c r="G178" s="80"/>
      <c r="H178" s="81"/>
      <c r="I178" s="82">
        <f t="shared" si="10"/>
        <v>0</v>
      </c>
      <c r="J178" s="80">
        <f t="shared" si="11"/>
        <v>0</v>
      </c>
      <c r="K178" s="211"/>
      <c r="L178" s="212"/>
      <c r="M178" s="213"/>
      <c r="N178" s="84"/>
      <c r="O178" s="85"/>
      <c r="P178" s="83"/>
    </row>
    <row r="179" spans="1:16" s="1" customFormat="1" ht="25.15" customHeight="1" x14ac:dyDescent="0.15">
      <c r="A179" s="78"/>
      <c r="B179" s="79"/>
      <c r="C179" s="207"/>
      <c r="D179" s="208"/>
      <c r="E179" s="208"/>
      <c r="F179" s="209"/>
      <c r="G179" s="80"/>
      <c r="H179" s="81"/>
      <c r="I179" s="82">
        <f t="shared" si="10"/>
        <v>0</v>
      </c>
      <c r="J179" s="80">
        <f t="shared" si="11"/>
        <v>0</v>
      </c>
      <c r="K179" s="211"/>
      <c r="L179" s="212"/>
      <c r="M179" s="213"/>
      <c r="N179" s="84"/>
      <c r="O179" s="85"/>
      <c r="P179" s="83"/>
    </row>
    <row r="180" spans="1:16" s="1" customFormat="1" ht="25.15" customHeight="1" x14ac:dyDescent="0.15">
      <c r="A180" s="78"/>
      <c r="B180" s="79"/>
      <c r="C180" s="207"/>
      <c r="D180" s="208"/>
      <c r="E180" s="208"/>
      <c r="F180" s="209"/>
      <c r="G180" s="80"/>
      <c r="H180" s="81"/>
      <c r="I180" s="82">
        <f t="shared" si="10"/>
        <v>0</v>
      </c>
      <c r="J180" s="80">
        <f t="shared" si="11"/>
        <v>0</v>
      </c>
      <c r="K180" s="211"/>
      <c r="L180" s="212"/>
      <c r="M180" s="213"/>
      <c r="N180" s="84"/>
      <c r="O180" s="85"/>
      <c r="P180" s="83"/>
    </row>
    <row r="181" spans="1:16" s="1" customFormat="1" ht="25.15" customHeight="1" x14ac:dyDescent="0.15">
      <c r="A181" s="78"/>
      <c r="B181" s="79"/>
      <c r="C181" s="207"/>
      <c r="D181" s="208"/>
      <c r="E181" s="208"/>
      <c r="F181" s="209"/>
      <c r="G181" s="80"/>
      <c r="H181" s="81"/>
      <c r="I181" s="82">
        <f t="shared" si="10"/>
        <v>0</v>
      </c>
      <c r="J181" s="80">
        <f t="shared" si="11"/>
        <v>0</v>
      </c>
      <c r="K181" s="211"/>
      <c r="L181" s="212"/>
      <c r="M181" s="213"/>
      <c r="N181" s="84"/>
      <c r="O181" s="85"/>
      <c r="P181" s="83"/>
    </row>
    <row r="182" spans="1:16" s="1" customFormat="1" ht="25.15" customHeight="1" x14ac:dyDescent="0.15">
      <c r="A182" s="78"/>
      <c r="B182" s="79"/>
      <c r="C182" s="207"/>
      <c r="D182" s="208"/>
      <c r="E182" s="208"/>
      <c r="F182" s="209"/>
      <c r="G182" s="80"/>
      <c r="H182" s="81"/>
      <c r="I182" s="82">
        <f t="shared" si="10"/>
        <v>0</v>
      </c>
      <c r="J182" s="80">
        <f t="shared" si="11"/>
        <v>0</v>
      </c>
      <c r="K182" s="211"/>
      <c r="L182" s="212"/>
      <c r="M182" s="213"/>
      <c r="N182" s="84"/>
      <c r="O182" s="85"/>
      <c r="P182" s="83"/>
    </row>
    <row r="183" spans="1:16" s="1" customFormat="1" ht="25.15" customHeight="1" x14ac:dyDescent="0.15">
      <c r="A183" s="78"/>
      <c r="B183" s="79"/>
      <c r="C183" s="207"/>
      <c r="D183" s="208"/>
      <c r="E183" s="208"/>
      <c r="F183" s="209"/>
      <c r="G183" s="80"/>
      <c r="H183" s="81"/>
      <c r="I183" s="82">
        <f t="shared" si="10"/>
        <v>0</v>
      </c>
      <c r="J183" s="80">
        <f t="shared" si="11"/>
        <v>0</v>
      </c>
      <c r="K183" s="211"/>
      <c r="L183" s="212"/>
      <c r="M183" s="213"/>
      <c r="N183" s="84"/>
      <c r="O183" s="85"/>
      <c r="P183" s="83"/>
    </row>
    <row r="184" spans="1:16" s="1" customFormat="1" ht="25.15" customHeight="1" x14ac:dyDescent="0.15">
      <c r="A184" s="78"/>
      <c r="B184" s="79"/>
      <c r="C184" s="207"/>
      <c r="D184" s="208"/>
      <c r="E184" s="208"/>
      <c r="F184" s="209"/>
      <c r="G184" s="80"/>
      <c r="H184" s="81"/>
      <c r="I184" s="82">
        <f t="shared" si="10"/>
        <v>0</v>
      </c>
      <c r="J184" s="80">
        <f t="shared" si="11"/>
        <v>0</v>
      </c>
      <c r="K184" s="211"/>
      <c r="L184" s="212"/>
      <c r="M184" s="213"/>
      <c r="N184" s="84"/>
      <c r="O184" s="85"/>
      <c r="P184" s="83"/>
    </row>
    <row r="185" spans="1:16" s="1" customFormat="1" ht="25.15" customHeight="1" x14ac:dyDescent="0.15">
      <c r="A185" s="86"/>
      <c r="B185" s="75" t="s">
        <v>10</v>
      </c>
      <c r="C185" s="214"/>
      <c r="D185" s="215"/>
      <c r="E185" s="215"/>
      <c r="F185" s="216"/>
      <c r="G185" s="80">
        <f>SUM(G165:G184)</f>
        <v>0</v>
      </c>
      <c r="H185" s="74"/>
      <c r="I185" s="80"/>
      <c r="J185" s="80">
        <f>SUM(J165:J184)</f>
        <v>0</v>
      </c>
      <c r="K185" s="211"/>
      <c r="L185" s="212"/>
      <c r="M185" s="213"/>
      <c r="N185" s="87"/>
      <c r="O185" s="87"/>
      <c r="P185" s="87"/>
    </row>
    <row r="186" spans="1:16" ht="25.15" customHeight="1" x14ac:dyDescent="0.15">
      <c r="A186" s="217" t="s">
        <v>11</v>
      </c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</row>
    <row r="187" spans="1:16" s="1" customFormat="1" ht="20.100000000000001" customHeight="1" x14ac:dyDescent="0.15">
      <c r="A187" s="2"/>
      <c r="B187" s="3"/>
      <c r="C187" s="3"/>
      <c r="D187" s="3"/>
      <c r="E187" s="3"/>
      <c r="F187" s="4"/>
      <c r="G187" s="3"/>
      <c r="H187" s="4"/>
      <c r="I187" s="5"/>
      <c r="J187" s="5"/>
      <c r="K187" s="3"/>
      <c r="L187" s="3"/>
      <c r="M187" s="6"/>
      <c r="N187" s="7"/>
      <c r="O187" s="7"/>
      <c r="P187" s="7"/>
    </row>
    <row r="188" spans="1:16" s="1" customFormat="1" ht="30" customHeight="1" x14ac:dyDescent="0.15">
      <c r="A188" s="8"/>
      <c r="C188" s="202" t="str">
        <f>C157</f>
        <v>納　　品　　書　</v>
      </c>
      <c r="D188" s="202"/>
      <c r="E188" s="202"/>
      <c r="F188" s="202"/>
      <c r="G188" s="202"/>
      <c r="H188" s="202"/>
      <c r="I188" s="202"/>
      <c r="J188" s="56"/>
      <c r="M188" s="57"/>
      <c r="N188" s="7"/>
      <c r="O188" s="7"/>
      <c r="P188" s="7"/>
    </row>
    <row r="189" spans="1:16" s="1" customFormat="1" ht="20.100000000000001" customHeight="1" x14ac:dyDescent="0.15">
      <c r="A189" s="8"/>
      <c r="F189" s="58"/>
      <c r="H189" s="59"/>
      <c r="I189" s="59"/>
      <c r="J189" s="203">
        <f ca="1">$J$3</f>
        <v>45060</v>
      </c>
      <c r="K189" s="203"/>
      <c r="M189" s="57"/>
      <c r="N189" s="7"/>
      <c r="O189" s="7"/>
      <c r="P189" s="7"/>
    </row>
    <row r="190" spans="1:16" s="1" customFormat="1" ht="32.450000000000003" customHeight="1" thickBot="1" x14ac:dyDescent="0.25">
      <c r="A190" s="8"/>
      <c r="B190" s="204">
        <f>B159</f>
        <v>0</v>
      </c>
      <c r="C190" s="204"/>
      <c r="D190" s="205" t="s">
        <v>12</v>
      </c>
      <c r="E190" s="205"/>
      <c r="F190" s="205"/>
      <c r="G190" s="60"/>
      <c r="H190" s="58"/>
      <c r="I190" s="62" t="s">
        <v>72</v>
      </c>
      <c r="J190" s="90"/>
      <c r="M190" s="57"/>
      <c r="N190" s="7"/>
      <c r="O190" s="7"/>
      <c r="P190" s="7"/>
    </row>
    <row r="191" spans="1:16" s="1" customFormat="1" ht="20.100000000000001" customHeight="1" x14ac:dyDescent="0.5">
      <c r="A191" s="8"/>
      <c r="B191" s="65"/>
      <c r="C191" s="65"/>
      <c r="D191" s="65"/>
      <c r="E191" s="65"/>
      <c r="F191" s="66"/>
      <c r="H191" s="59"/>
      <c r="I191" s="67" t="str">
        <f>$I$5</f>
        <v>〒813-0034　福岡市東区多の津４丁目5-12　</v>
      </c>
      <c r="M191" s="57"/>
      <c r="N191" s="7"/>
      <c r="O191" s="7"/>
      <c r="P191" s="7"/>
    </row>
    <row r="192" spans="1:16" s="1" customFormat="1" ht="23.45" customHeight="1" thickBot="1" x14ac:dyDescent="0.4">
      <c r="A192" s="8"/>
      <c r="B192" s="206" t="str">
        <f>$B$6</f>
        <v>工事名称：</v>
      </c>
      <c r="C192" s="206"/>
      <c r="D192" s="206"/>
      <c r="E192" s="206"/>
      <c r="F192" s="206"/>
      <c r="H192" s="59"/>
      <c r="I192" s="67" t="str">
        <f>$I$6</f>
        <v>TEL：092-405-9177　FAX：092-405-9178</v>
      </c>
      <c r="M192" s="57"/>
      <c r="N192" s="7"/>
      <c r="O192" s="7"/>
      <c r="P192" s="7"/>
    </row>
    <row r="193" spans="1:16" s="1" customFormat="1" ht="23.45" customHeight="1" thickBot="1" x14ac:dyDescent="0.4">
      <c r="A193" s="8"/>
      <c r="B193" s="206" t="str">
        <f>$B$7</f>
        <v>受渡場所：</v>
      </c>
      <c r="C193" s="206"/>
      <c r="D193" s="206"/>
      <c r="E193" s="206"/>
      <c r="F193" s="206"/>
      <c r="H193" s="59"/>
      <c r="I193" s="67" t="str">
        <f>$I$7</f>
        <v>Email：h-morimoto1118@nifty.com　</v>
      </c>
      <c r="M193" s="57"/>
      <c r="N193" s="7"/>
      <c r="O193" s="7"/>
      <c r="P193" s="7"/>
    </row>
    <row r="194" spans="1:16" s="1" customFormat="1" ht="20.100000000000001" customHeight="1" x14ac:dyDescent="0.5">
      <c r="A194" s="8"/>
      <c r="B194" s="68" t="str">
        <f>B163</f>
        <v>下記の通り納品いたしました。</v>
      </c>
      <c r="C194" s="69" t="s">
        <v>20</v>
      </c>
      <c r="D194" s="65">
        <f>D8</f>
        <v>0</v>
      </c>
      <c r="E194" s="65">
        <f>E8</f>
        <v>0</v>
      </c>
      <c r="F194" s="72" t="s">
        <v>22</v>
      </c>
      <c r="H194" s="58"/>
      <c r="I194" s="67" t="str">
        <f>$I$8</f>
        <v>担当者：　</v>
      </c>
      <c r="J194" s="56">
        <f>$J$8</f>
        <v>0</v>
      </c>
      <c r="M194" s="57"/>
      <c r="N194" s="7"/>
      <c r="O194" s="7"/>
      <c r="P194" s="7"/>
    </row>
    <row r="195" spans="1:16" s="1" customFormat="1" ht="25.15" customHeight="1" x14ac:dyDescent="0.15">
      <c r="A195" s="74" t="s">
        <v>6</v>
      </c>
      <c r="B195" s="75" t="s">
        <v>0</v>
      </c>
      <c r="C195" s="207" t="s">
        <v>13</v>
      </c>
      <c r="D195" s="208"/>
      <c r="E195" s="208"/>
      <c r="F195" s="209"/>
      <c r="G195" s="74" t="s">
        <v>1</v>
      </c>
      <c r="H195" s="74" t="s">
        <v>2</v>
      </c>
      <c r="I195" s="76" t="s">
        <v>3</v>
      </c>
      <c r="J195" s="76" t="s">
        <v>4</v>
      </c>
      <c r="K195" s="210" t="s">
        <v>5</v>
      </c>
      <c r="L195" s="210"/>
      <c r="M195" s="210"/>
      <c r="N195" s="77" t="s">
        <v>8</v>
      </c>
      <c r="O195" s="77" t="s">
        <v>9</v>
      </c>
      <c r="P195" s="77" t="s">
        <v>7</v>
      </c>
    </row>
    <row r="196" spans="1:16" s="1" customFormat="1" ht="25.15" customHeight="1" x14ac:dyDescent="0.15">
      <c r="A196" s="78"/>
      <c r="B196" s="79"/>
      <c r="C196" s="207"/>
      <c r="D196" s="208"/>
      <c r="E196" s="208"/>
      <c r="F196" s="209"/>
      <c r="G196" s="80"/>
      <c r="H196" s="81"/>
      <c r="I196" s="82">
        <f>ROUND(N196*1.1,-1)</f>
        <v>0</v>
      </c>
      <c r="J196" s="80">
        <f>ROUNDDOWN((G196*I196),0)</f>
        <v>0</v>
      </c>
      <c r="K196" s="211"/>
      <c r="L196" s="212"/>
      <c r="M196" s="213"/>
      <c r="N196" s="83"/>
      <c r="O196" s="83"/>
      <c r="P196" s="83"/>
    </row>
    <row r="197" spans="1:16" s="1" customFormat="1" ht="25.15" customHeight="1" x14ac:dyDescent="0.15">
      <c r="A197" s="78"/>
      <c r="B197" s="79"/>
      <c r="C197" s="207"/>
      <c r="D197" s="208"/>
      <c r="E197" s="208"/>
      <c r="F197" s="209"/>
      <c r="G197" s="80"/>
      <c r="H197" s="81"/>
      <c r="I197" s="82">
        <f t="shared" ref="I197:I215" si="12">ROUND(N197*1.1,-1)</f>
        <v>0</v>
      </c>
      <c r="J197" s="80">
        <f t="shared" ref="J197:J215" si="13">ROUNDDOWN((G197*I197),0)</f>
        <v>0</v>
      </c>
      <c r="K197" s="211"/>
      <c r="L197" s="212"/>
      <c r="M197" s="213"/>
      <c r="N197" s="84"/>
      <c r="O197" s="85"/>
      <c r="P197" s="83"/>
    </row>
    <row r="198" spans="1:16" s="1" customFormat="1" ht="25.15" customHeight="1" x14ac:dyDescent="0.15">
      <c r="A198" s="78"/>
      <c r="B198" s="79"/>
      <c r="C198" s="207"/>
      <c r="D198" s="208"/>
      <c r="E198" s="208"/>
      <c r="F198" s="209"/>
      <c r="G198" s="80"/>
      <c r="H198" s="81"/>
      <c r="I198" s="82">
        <f t="shared" si="12"/>
        <v>0</v>
      </c>
      <c r="J198" s="80">
        <f t="shared" si="13"/>
        <v>0</v>
      </c>
      <c r="K198" s="211"/>
      <c r="L198" s="212"/>
      <c r="M198" s="213"/>
      <c r="N198" s="84"/>
      <c r="O198" s="85"/>
      <c r="P198" s="83"/>
    </row>
    <row r="199" spans="1:16" s="1" customFormat="1" ht="25.15" customHeight="1" x14ac:dyDescent="0.15">
      <c r="A199" s="78"/>
      <c r="B199" s="79"/>
      <c r="C199" s="207"/>
      <c r="D199" s="208"/>
      <c r="E199" s="208"/>
      <c r="F199" s="209"/>
      <c r="G199" s="80"/>
      <c r="H199" s="81"/>
      <c r="I199" s="82">
        <f t="shared" si="12"/>
        <v>0</v>
      </c>
      <c r="J199" s="80">
        <f t="shared" si="13"/>
        <v>0</v>
      </c>
      <c r="K199" s="211"/>
      <c r="L199" s="212"/>
      <c r="M199" s="213"/>
      <c r="N199" s="84"/>
      <c r="O199" s="85"/>
      <c r="P199" s="83"/>
    </row>
    <row r="200" spans="1:16" s="1" customFormat="1" ht="25.15" customHeight="1" x14ac:dyDescent="0.15">
      <c r="A200" s="78"/>
      <c r="B200" s="79"/>
      <c r="C200" s="207"/>
      <c r="D200" s="208"/>
      <c r="E200" s="208"/>
      <c r="F200" s="209"/>
      <c r="G200" s="80"/>
      <c r="H200" s="81"/>
      <c r="I200" s="82">
        <f t="shared" si="12"/>
        <v>0</v>
      </c>
      <c r="J200" s="80">
        <f t="shared" si="13"/>
        <v>0</v>
      </c>
      <c r="K200" s="211"/>
      <c r="L200" s="212"/>
      <c r="M200" s="213"/>
      <c r="N200" s="84"/>
      <c r="O200" s="85"/>
      <c r="P200" s="83"/>
    </row>
    <row r="201" spans="1:16" s="1" customFormat="1" ht="25.15" customHeight="1" x14ac:dyDescent="0.15">
      <c r="A201" s="78"/>
      <c r="B201" s="79"/>
      <c r="C201" s="207"/>
      <c r="D201" s="208"/>
      <c r="E201" s="208"/>
      <c r="F201" s="209"/>
      <c r="G201" s="80"/>
      <c r="H201" s="81"/>
      <c r="I201" s="82">
        <f t="shared" si="12"/>
        <v>0</v>
      </c>
      <c r="J201" s="80">
        <f t="shared" si="13"/>
        <v>0</v>
      </c>
      <c r="K201" s="211"/>
      <c r="L201" s="212"/>
      <c r="M201" s="213"/>
      <c r="N201" s="84"/>
      <c r="O201" s="85"/>
      <c r="P201" s="83"/>
    </row>
    <row r="202" spans="1:16" s="1" customFormat="1" ht="25.15" customHeight="1" x14ac:dyDescent="0.15">
      <c r="A202" s="78"/>
      <c r="B202" s="79"/>
      <c r="C202" s="207"/>
      <c r="D202" s="208"/>
      <c r="E202" s="208"/>
      <c r="F202" s="209"/>
      <c r="G202" s="80"/>
      <c r="H202" s="81"/>
      <c r="I202" s="82">
        <f t="shared" si="12"/>
        <v>0</v>
      </c>
      <c r="J202" s="80">
        <f t="shared" si="13"/>
        <v>0</v>
      </c>
      <c r="K202" s="211"/>
      <c r="L202" s="212"/>
      <c r="M202" s="213"/>
      <c r="N202" s="84"/>
      <c r="O202" s="85"/>
      <c r="P202" s="83"/>
    </row>
    <row r="203" spans="1:16" s="1" customFormat="1" ht="25.15" customHeight="1" x14ac:dyDescent="0.15">
      <c r="A203" s="78"/>
      <c r="B203" s="79"/>
      <c r="C203" s="207"/>
      <c r="D203" s="208"/>
      <c r="E203" s="208"/>
      <c r="F203" s="209"/>
      <c r="G203" s="80"/>
      <c r="H203" s="81"/>
      <c r="I203" s="82">
        <f t="shared" si="12"/>
        <v>0</v>
      </c>
      <c r="J203" s="80">
        <f t="shared" si="13"/>
        <v>0</v>
      </c>
      <c r="K203" s="211"/>
      <c r="L203" s="212"/>
      <c r="M203" s="213"/>
      <c r="N203" s="84"/>
      <c r="O203" s="85"/>
      <c r="P203" s="83"/>
    </row>
    <row r="204" spans="1:16" s="1" customFormat="1" ht="25.15" customHeight="1" x14ac:dyDescent="0.15">
      <c r="A204" s="78"/>
      <c r="B204" s="79"/>
      <c r="C204" s="207"/>
      <c r="D204" s="208"/>
      <c r="E204" s="208"/>
      <c r="F204" s="209"/>
      <c r="G204" s="80"/>
      <c r="H204" s="81"/>
      <c r="I204" s="82">
        <f t="shared" si="12"/>
        <v>0</v>
      </c>
      <c r="J204" s="80">
        <f t="shared" si="13"/>
        <v>0</v>
      </c>
      <c r="K204" s="211"/>
      <c r="L204" s="212"/>
      <c r="M204" s="213"/>
      <c r="N204" s="84"/>
      <c r="O204" s="85"/>
      <c r="P204" s="83"/>
    </row>
    <row r="205" spans="1:16" s="1" customFormat="1" ht="25.15" customHeight="1" x14ac:dyDescent="0.15">
      <c r="A205" s="78"/>
      <c r="B205" s="79"/>
      <c r="C205" s="207"/>
      <c r="D205" s="208"/>
      <c r="E205" s="208"/>
      <c r="F205" s="209"/>
      <c r="G205" s="80"/>
      <c r="H205" s="81"/>
      <c r="I205" s="82">
        <f t="shared" si="12"/>
        <v>0</v>
      </c>
      <c r="J205" s="80">
        <f t="shared" si="13"/>
        <v>0</v>
      </c>
      <c r="K205" s="211"/>
      <c r="L205" s="212"/>
      <c r="M205" s="213"/>
      <c r="N205" s="84"/>
      <c r="O205" s="85"/>
      <c r="P205" s="83"/>
    </row>
    <row r="206" spans="1:16" s="1" customFormat="1" ht="25.15" customHeight="1" x14ac:dyDescent="0.15">
      <c r="A206" s="78"/>
      <c r="B206" s="79"/>
      <c r="C206" s="207"/>
      <c r="D206" s="208"/>
      <c r="E206" s="208"/>
      <c r="F206" s="209"/>
      <c r="G206" s="80"/>
      <c r="H206" s="81"/>
      <c r="I206" s="82">
        <f t="shared" si="12"/>
        <v>0</v>
      </c>
      <c r="J206" s="80">
        <f t="shared" si="13"/>
        <v>0</v>
      </c>
      <c r="K206" s="211"/>
      <c r="L206" s="212"/>
      <c r="M206" s="213"/>
      <c r="N206" s="84"/>
      <c r="O206" s="85"/>
      <c r="P206" s="83"/>
    </row>
    <row r="207" spans="1:16" s="1" customFormat="1" ht="25.15" customHeight="1" x14ac:dyDescent="0.15">
      <c r="A207" s="78"/>
      <c r="B207" s="79"/>
      <c r="C207" s="207"/>
      <c r="D207" s="208"/>
      <c r="E207" s="208"/>
      <c r="F207" s="209"/>
      <c r="G207" s="80"/>
      <c r="H207" s="81"/>
      <c r="I207" s="82">
        <f t="shared" si="12"/>
        <v>0</v>
      </c>
      <c r="J207" s="80">
        <f t="shared" si="13"/>
        <v>0</v>
      </c>
      <c r="K207" s="211"/>
      <c r="L207" s="212"/>
      <c r="M207" s="213"/>
      <c r="N207" s="84"/>
      <c r="O207" s="85"/>
      <c r="P207" s="83"/>
    </row>
    <row r="208" spans="1:16" s="1" customFormat="1" ht="25.15" customHeight="1" x14ac:dyDescent="0.15">
      <c r="A208" s="78"/>
      <c r="B208" s="79"/>
      <c r="C208" s="207"/>
      <c r="D208" s="208"/>
      <c r="E208" s="208"/>
      <c r="F208" s="209"/>
      <c r="G208" s="80"/>
      <c r="H208" s="81"/>
      <c r="I208" s="82">
        <f t="shared" si="12"/>
        <v>0</v>
      </c>
      <c r="J208" s="80">
        <f t="shared" si="13"/>
        <v>0</v>
      </c>
      <c r="K208" s="211"/>
      <c r="L208" s="212"/>
      <c r="M208" s="213"/>
      <c r="N208" s="84"/>
      <c r="O208" s="85"/>
      <c r="P208" s="83"/>
    </row>
    <row r="209" spans="1:16" s="1" customFormat="1" ht="25.15" customHeight="1" x14ac:dyDescent="0.15">
      <c r="A209" s="78"/>
      <c r="B209" s="79"/>
      <c r="C209" s="207"/>
      <c r="D209" s="208"/>
      <c r="E209" s="208"/>
      <c r="F209" s="209"/>
      <c r="G209" s="80"/>
      <c r="H209" s="81"/>
      <c r="I209" s="82">
        <f t="shared" si="12"/>
        <v>0</v>
      </c>
      <c r="J209" s="80">
        <f t="shared" si="13"/>
        <v>0</v>
      </c>
      <c r="K209" s="211"/>
      <c r="L209" s="212"/>
      <c r="M209" s="213"/>
      <c r="N209" s="84"/>
      <c r="O209" s="85"/>
      <c r="P209" s="83"/>
    </row>
    <row r="210" spans="1:16" s="1" customFormat="1" ht="25.15" customHeight="1" x14ac:dyDescent="0.15">
      <c r="A210" s="78"/>
      <c r="B210" s="79"/>
      <c r="C210" s="207"/>
      <c r="D210" s="208"/>
      <c r="E210" s="208"/>
      <c r="F210" s="209"/>
      <c r="G210" s="80"/>
      <c r="H210" s="81"/>
      <c r="I210" s="82">
        <f t="shared" si="12"/>
        <v>0</v>
      </c>
      <c r="J210" s="80">
        <f t="shared" si="13"/>
        <v>0</v>
      </c>
      <c r="K210" s="211"/>
      <c r="L210" s="212"/>
      <c r="M210" s="213"/>
      <c r="N210" s="84"/>
      <c r="O210" s="85"/>
      <c r="P210" s="83"/>
    </row>
    <row r="211" spans="1:16" s="1" customFormat="1" ht="25.15" customHeight="1" x14ac:dyDescent="0.15">
      <c r="A211" s="78"/>
      <c r="B211" s="79"/>
      <c r="C211" s="207"/>
      <c r="D211" s="208"/>
      <c r="E211" s="208"/>
      <c r="F211" s="209"/>
      <c r="G211" s="80"/>
      <c r="H211" s="81"/>
      <c r="I211" s="82">
        <f t="shared" si="12"/>
        <v>0</v>
      </c>
      <c r="J211" s="80">
        <f t="shared" si="13"/>
        <v>0</v>
      </c>
      <c r="K211" s="211"/>
      <c r="L211" s="212"/>
      <c r="M211" s="213"/>
      <c r="N211" s="84"/>
      <c r="O211" s="85"/>
      <c r="P211" s="83"/>
    </row>
    <row r="212" spans="1:16" s="1" customFormat="1" ht="25.15" customHeight="1" x14ac:dyDescent="0.15">
      <c r="A212" s="78"/>
      <c r="B212" s="79"/>
      <c r="C212" s="207"/>
      <c r="D212" s="208"/>
      <c r="E212" s="208"/>
      <c r="F212" s="209"/>
      <c r="G212" s="80"/>
      <c r="H212" s="81"/>
      <c r="I212" s="82">
        <f t="shared" si="12"/>
        <v>0</v>
      </c>
      <c r="J212" s="80">
        <f t="shared" si="13"/>
        <v>0</v>
      </c>
      <c r="K212" s="211"/>
      <c r="L212" s="212"/>
      <c r="M212" s="213"/>
      <c r="N212" s="84"/>
      <c r="O212" s="85"/>
      <c r="P212" s="83"/>
    </row>
    <row r="213" spans="1:16" s="1" customFormat="1" ht="25.15" customHeight="1" x14ac:dyDescent="0.15">
      <c r="A213" s="78"/>
      <c r="B213" s="79"/>
      <c r="C213" s="207"/>
      <c r="D213" s="208"/>
      <c r="E213" s="208"/>
      <c r="F213" s="209"/>
      <c r="G213" s="80"/>
      <c r="H213" s="81"/>
      <c r="I213" s="82">
        <f t="shared" si="12"/>
        <v>0</v>
      </c>
      <c r="J213" s="80">
        <f t="shared" si="13"/>
        <v>0</v>
      </c>
      <c r="K213" s="211"/>
      <c r="L213" s="212"/>
      <c r="M213" s="213"/>
      <c r="N213" s="84"/>
      <c r="O213" s="85"/>
      <c r="P213" s="83"/>
    </row>
    <row r="214" spans="1:16" s="1" customFormat="1" ht="25.15" customHeight="1" x14ac:dyDescent="0.15">
      <c r="A214" s="78"/>
      <c r="B214" s="79"/>
      <c r="C214" s="207"/>
      <c r="D214" s="208"/>
      <c r="E214" s="208"/>
      <c r="F214" s="209"/>
      <c r="G214" s="80"/>
      <c r="H214" s="81"/>
      <c r="I214" s="82">
        <f t="shared" si="12"/>
        <v>0</v>
      </c>
      <c r="J214" s="80">
        <f t="shared" si="13"/>
        <v>0</v>
      </c>
      <c r="K214" s="211"/>
      <c r="L214" s="212"/>
      <c r="M214" s="213"/>
      <c r="N214" s="84"/>
      <c r="O214" s="85"/>
      <c r="P214" s="83"/>
    </row>
    <row r="215" spans="1:16" s="1" customFormat="1" ht="25.15" customHeight="1" x14ac:dyDescent="0.15">
      <c r="A215" s="78"/>
      <c r="B215" s="79"/>
      <c r="C215" s="207"/>
      <c r="D215" s="208"/>
      <c r="E215" s="208"/>
      <c r="F215" s="209"/>
      <c r="G215" s="80"/>
      <c r="H215" s="81"/>
      <c r="I215" s="82">
        <f t="shared" si="12"/>
        <v>0</v>
      </c>
      <c r="J215" s="80">
        <f t="shared" si="13"/>
        <v>0</v>
      </c>
      <c r="K215" s="211"/>
      <c r="L215" s="212"/>
      <c r="M215" s="213"/>
      <c r="N215" s="84"/>
      <c r="O215" s="85"/>
      <c r="P215" s="83"/>
    </row>
    <row r="216" spans="1:16" s="1" customFormat="1" ht="25.15" customHeight="1" x14ac:dyDescent="0.15">
      <c r="A216" s="86"/>
      <c r="B216" s="75" t="s">
        <v>10</v>
      </c>
      <c r="C216" s="214"/>
      <c r="D216" s="215"/>
      <c r="E216" s="215"/>
      <c r="F216" s="216"/>
      <c r="G216" s="80">
        <f>SUM(G196:G215)</f>
        <v>0</v>
      </c>
      <c r="H216" s="74"/>
      <c r="I216" s="80"/>
      <c r="J216" s="80">
        <f>SUM(J196:J215)</f>
        <v>0</v>
      </c>
      <c r="K216" s="211"/>
      <c r="L216" s="212"/>
      <c r="M216" s="213"/>
      <c r="N216" s="87"/>
      <c r="O216" s="87"/>
      <c r="P216" s="87"/>
    </row>
    <row r="217" spans="1:16" ht="25.15" customHeight="1" x14ac:dyDescent="0.15">
      <c r="A217" s="217" t="s">
        <v>11</v>
      </c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</row>
    <row r="218" spans="1:16" s="1" customFormat="1" ht="20.100000000000001" customHeight="1" x14ac:dyDescent="0.15">
      <c r="A218" s="2"/>
      <c r="B218" s="3"/>
      <c r="C218" s="3"/>
      <c r="D218" s="3"/>
      <c r="E218" s="3"/>
      <c r="F218" s="4"/>
      <c r="G218" s="3"/>
      <c r="H218" s="4"/>
      <c r="I218" s="5"/>
      <c r="J218" s="5"/>
      <c r="K218" s="3"/>
      <c r="L218" s="3"/>
      <c r="M218" s="6"/>
      <c r="N218" s="7"/>
      <c r="O218" s="7"/>
      <c r="P218" s="7"/>
    </row>
    <row r="219" spans="1:16" s="1" customFormat="1" ht="30" customHeight="1" x14ac:dyDescent="0.15">
      <c r="A219" s="8"/>
      <c r="C219" s="202" t="str">
        <f>C188</f>
        <v>納　　品　　書　</v>
      </c>
      <c r="D219" s="202"/>
      <c r="E219" s="202"/>
      <c r="F219" s="202"/>
      <c r="G219" s="202"/>
      <c r="H219" s="202"/>
      <c r="I219" s="202"/>
      <c r="J219" s="56"/>
      <c r="M219" s="57"/>
      <c r="N219" s="7"/>
      <c r="O219" s="7"/>
      <c r="P219" s="7"/>
    </row>
    <row r="220" spans="1:16" s="1" customFormat="1" ht="20.100000000000001" customHeight="1" x14ac:dyDescent="0.15">
      <c r="A220" s="8"/>
      <c r="F220" s="58"/>
      <c r="H220" s="59"/>
      <c r="I220" s="59"/>
      <c r="J220" s="203">
        <f ca="1">$J$3</f>
        <v>45060</v>
      </c>
      <c r="K220" s="203"/>
      <c r="M220" s="57"/>
      <c r="N220" s="7"/>
      <c r="O220" s="7"/>
      <c r="P220" s="7"/>
    </row>
    <row r="221" spans="1:16" s="1" customFormat="1" ht="32.450000000000003" customHeight="1" thickBot="1" x14ac:dyDescent="0.25">
      <c r="A221" s="8"/>
      <c r="B221" s="204">
        <f>B190</f>
        <v>0</v>
      </c>
      <c r="C221" s="204"/>
      <c r="D221" s="205" t="s">
        <v>12</v>
      </c>
      <c r="E221" s="205"/>
      <c r="F221" s="205"/>
      <c r="G221" s="60"/>
      <c r="H221" s="58"/>
      <c r="I221" s="62" t="s">
        <v>72</v>
      </c>
      <c r="J221" s="90"/>
      <c r="M221" s="57"/>
      <c r="N221" s="7"/>
      <c r="O221" s="7"/>
      <c r="P221" s="7"/>
    </row>
    <row r="222" spans="1:16" s="1" customFormat="1" ht="20.100000000000001" customHeight="1" x14ac:dyDescent="0.5">
      <c r="A222" s="8"/>
      <c r="B222" s="65"/>
      <c r="C222" s="65"/>
      <c r="D222" s="65"/>
      <c r="E222" s="65"/>
      <c r="F222" s="66"/>
      <c r="H222" s="59"/>
      <c r="I222" s="67" t="str">
        <f>$I$5</f>
        <v>〒813-0034　福岡市東区多の津４丁目5-12　</v>
      </c>
      <c r="M222" s="57"/>
      <c r="N222" s="7"/>
      <c r="O222" s="7"/>
      <c r="P222" s="7"/>
    </row>
    <row r="223" spans="1:16" s="1" customFormat="1" ht="23.45" customHeight="1" thickBot="1" x14ac:dyDescent="0.4">
      <c r="A223" s="8"/>
      <c r="B223" s="206" t="str">
        <f>$B$6</f>
        <v>工事名称：</v>
      </c>
      <c r="C223" s="206"/>
      <c r="D223" s="206"/>
      <c r="E223" s="206"/>
      <c r="F223" s="206"/>
      <c r="H223" s="59"/>
      <c r="I223" s="67" t="str">
        <f>$I$6</f>
        <v>TEL：092-405-9177　FAX：092-405-9178</v>
      </c>
      <c r="M223" s="57"/>
      <c r="N223" s="7"/>
      <c r="O223" s="7"/>
      <c r="P223" s="7"/>
    </row>
    <row r="224" spans="1:16" s="1" customFormat="1" ht="23.45" customHeight="1" thickBot="1" x14ac:dyDescent="0.4">
      <c r="A224" s="8"/>
      <c r="B224" s="206" t="str">
        <f>$B$7</f>
        <v>受渡場所：</v>
      </c>
      <c r="C224" s="206"/>
      <c r="D224" s="206"/>
      <c r="E224" s="206"/>
      <c r="F224" s="206"/>
      <c r="H224" s="59"/>
      <c r="I224" s="67" t="str">
        <f>$I$7</f>
        <v>Email：h-morimoto1118@nifty.com　</v>
      </c>
      <c r="M224" s="57"/>
      <c r="N224" s="7"/>
      <c r="O224" s="7"/>
      <c r="P224" s="7"/>
    </row>
    <row r="225" spans="1:16" s="1" customFormat="1" ht="20.100000000000001" customHeight="1" x14ac:dyDescent="0.5">
      <c r="A225" s="8"/>
      <c r="B225" s="68" t="str">
        <f>B194</f>
        <v>下記の通り納品いたしました。</v>
      </c>
      <c r="C225" s="69" t="s">
        <v>20</v>
      </c>
      <c r="D225" s="65">
        <f>D8</f>
        <v>0</v>
      </c>
      <c r="E225" s="65">
        <f>E8</f>
        <v>0</v>
      </c>
      <c r="F225" s="72" t="s">
        <v>21</v>
      </c>
      <c r="H225" s="58"/>
      <c r="I225" s="67" t="str">
        <f>$I$8</f>
        <v>担当者：　</v>
      </c>
      <c r="J225" s="56">
        <f>$J$8</f>
        <v>0</v>
      </c>
      <c r="M225" s="57"/>
      <c r="N225" s="7"/>
      <c r="O225" s="7"/>
      <c r="P225" s="7"/>
    </row>
    <row r="226" spans="1:16" s="1" customFormat="1" ht="25.15" customHeight="1" x14ac:dyDescent="0.15">
      <c r="A226" s="74" t="s">
        <v>6</v>
      </c>
      <c r="B226" s="75" t="s">
        <v>0</v>
      </c>
      <c r="C226" s="207" t="s">
        <v>13</v>
      </c>
      <c r="D226" s="208"/>
      <c r="E226" s="208"/>
      <c r="F226" s="209"/>
      <c r="G226" s="74" t="s">
        <v>1</v>
      </c>
      <c r="H226" s="74" t="s">
        <v>2</v>
      </c>
      <c r="I226" s="76" t="s">
        <v>3</v>
      </c>
      <c r="J226" s="76" t="s">
        <v>4</v>
      </c>
      <c r="K226" s="210" t="s">
        <v>5</v>
      </c>
      <c r="L226" s="210"/>
      <c r="M226" s="210"/>
      <c r="N226" s="77" t="s">
        <v>8</v>
      </c>
      <c r="O226" s="77" t="s">
        <v>9</v>
      </c>
      <c r="P226" s="77" t="s">
        <v>7</v>
      </c>
    </row>
    <row r="227" spans="1:16" s="1" customFormat="1" ht="25.15" customHeight="1" x14ac:dyDescent="0.15">
      <c r="A227" s="78"/>
      <c r="B227" s="79"/>
      <c r="C227" s="207"/>
      <c r="D227" s="208"/>
      <c r="E227" s="208"/>
      <c r="F227" s="209"/>
      <c r="G227" s="80"/>
      <c r="H227" s="81"/>
      <c r="I227" s="82">
        <f>ROUND(N227*1.1,-1)</f>
        <v>0</v>
      </c>
      <c r="J227" s="80">
        <f>ROUNDDOWN((G227*I227),0)</f>
        <v>0</v>
      </c>
      <c r="K227" s="211"/>
      <c r="L227" s="212"/>
      <c r="M227" s="213"/>
      <c r="N227" s="83"/>
      <c r="O227" s="83"/>
      <c r="P227" s="83"/>
    </row>
    <row r="228" spans="1:16" s="1" customFormat="1" ht="25.15" customHeight="1" x14ac:dyDescent="0.15">
      <c r="A228" s="78"/>
      <c r="B228" s="79"/>
      <c r="C228" s="207"/>
      <c r="D228" s="208"/>
      <c r="E228" s="208"/>
      <c r="F228" s="209"/>
      <c r="G228" s="80"/>
      <c r="H228" s="81"/>
      <c r="I228" s="82">
        <f t="shared" ref="I228:I246" si="14">ROUND(N228*1.1,-1)</f>
        <v>0</v>
      </c>
      <c r="J228" s="80">
        <f t="shared" ref="J228:J246" si="15">ROUNDDOWN((G228*I228),0)</f>
        <v>0</v>
      </c>
      <c r="K228" s="211"/>
      <c r="L228" s="212"/>
      <c r="M228" s="213"/>
      <c r="N228" s="84"/>
      <c r="O228" s="85"/>
      <c r="P228" s="83"/>
    </row>
    <row r="229" spans="1:16" s="1" customFormat="1" ht="25.15" customHeight="1" x14ac:dyDescent="0.15">
      <c r="A229" s="78"/>
      <c r="B229" s="79"/>
      <c r="C229" s="207"/>
      <c r="D229" s="208"/>
      <c r="E229" s="208"/>
      <c r="F229" s="209"/>
      <c r="G229" s="80"/>
      <c r="H229" s="81"/>
      <c r="I229" s="82">
        <f t="shared" si="14"/>
        <v>0</v>
      </c>
      <c r="J229" s="80">
        <f t="shared" si="15"/>
        <v>0</v>
      </c>
      <c r="K229" s="211"/>
      <c r="L229" s="212"/>
      <c r="M229" s="213"/>
      <c r="N229" s="84"/>
      <c r="O229" s="85"/>
      <c r="P229" s="83"/>
    </row>
    <row r="230" spans="1:16" s="1" customFormat="1" ht="25.15" customHeight="1" x14ac:dyDescent="0.15">
      <c r="A230" s="78"/>
      <c r="B230" s="79"/>
      <c r="C230" s="207"/>
      <c r="D230" s="208"/>
      <c r="E230" s="208"/>
      <c r="F230" s="209"/>
      <c r="G230" s="80"/>
      <c r="H230" s="81"/>
      <c r="I230" s="82">
        <f t="shared" si="14"/>
        <v>0</v>
      </c>
      <c r="J230" s="80">
        <f t="shared" si="15"/>
        <v>0</v>
      </c>
      <c r="K230" s="211"/>
      <c r="L230" s="212"/>
      <c r="M230" s="213"/>
      <c r="N230" s="84"/>
      <c r="O230" s="85"/>
      <c r="P230" s="83"/>
    </row>
    <row r="231" spans="1:16" s="1" customFormat="1" ht="25.15" customHeight="1" x14ac:dyDescent="0.15">
      <c r="A231" s="78"/>
      <c r="B231" s="79"/>
      <c r="C231" s="207"/>
      <c r="D231" s="208"/>
      <c r="E231" s="208"/>
      <c r="F231" s="209"/>
      <c r="G231" s="80"/>
      <c r="H231" s="81"/>
      <c r="I231" s="82">
        <f t="shared" si="14"/>
        <v>0</v>
      </c>
      <c r="J231" s="80">
        <f t="shared" si="15"/>
        <v>0</v>
      </c>
      <c r="K231" s="211"/>
      <c r="L231" s="212"/>
      <c r="M231" s="213"/>
      <c r="N231" s="84"/>
      <c r="O231" s="85"/>
      <c r="P231" s="83"/>
    </row>
    <row r="232" spans="1:16" s="1" customFormat="1" ht="25.15" customHeight="1" x14ac:dyDescent="0.15">
      <c r="A232" s="78"/>
      <c r="B232" s="79"/>
      <c r="C232" s="207"/>
      <c r="D232" s="208"/>
      <c r="E232" s="208"/>
      <c r="F232" s="209"/>
      <c r="G232" s="80"/>
      <c r="H232" s="81"/>
      <c r="I232" s="82">
        <f t="shared" si="14"/>
        <v>0</v>
      </c>
      <c r="J232" s="80">
        <f t="shared" si="15"/>
        <v>0</v>
      </c>
      <c r="K232" s="211"/>
      <c r="L232" s="212"/>
      <c r="M232" s="213"/>
      <c r="N232" s="84"/>
      <c r="O232" s="85"/>
      <c r="P232" s="83"/>
    </row>
    <row r="233" spans="1:16" s="1" customFormat="1" ht="25.15" customHeight="1" x14ac:dyDescent="0.15">
      <c r="A233" s="78"/>
      <c r="B233" s="79"/>
      <c r="C233" s="207"/>
      <c r="D233" s="208"/>
      <c r="E233" s="208"/>
      <c r="F233" s="209"/>
      <c r="G233" s="80"/>
      <c r="H233" s="81"/>
      <c r="I233" s="82">
        <f t="shared" si="14"/>
        <v>0</v>
      </c>
      <c r="J233" s="80">
        <f t="shared" si="15"/>
        <v>0</v>
      </c>
      <c r="K233" s="211"/>
      <c r="L233" s="212"/>
      <c r="M233" s="213"/>
      <c r="N233" s="84"/>
      <c r="O233" s="85"/>
      <c r="P233" s="83"/>
    </row>
    <row r="234" spans="1:16" s="1" customFormat="1" ht="25.15" customHeight="1" x14ac:dyDescent="0.15">
      <c r="A234" s="78"/>
      <c r="B234" s="79"/>
      <c r="C234" s="207"/>
      <c r="D234" s="208"/>
      <c r="E234" s="208"/>
      <c r="F234" s="209"/>
      <c r="G234" s="80"/>
      <c r="H234" s="81"/>
      <c r="I234" s="82">
        <f t="shared" si="14"/>
        <v>0</v>
      </c>
      <c r="J234" s="80">
        <f t="shared" si="15"/>
        <v>0</v>
      </c>
      <c r="K234" s="211"/>
      <c r="L234" s="212"/>
      <c r="M234" s="213"/>
      <c r="N234" s="84"/>
      <c r="O234" s="85"/>
      <c r="P234" s="83"/>
    </row>
    <row r="235" spans="1:16" s="1" customFormat="1" ht="25.15" customHeight="1" x14ac:dyDescent="0.15">
      <c r="A235" s="78"/>
      <c r="B235" s="79"/>
      <c r="C235" s="207"/>
      <c r="D235" s="208"/>
      <c r="E235" s="208"/>
      <c r="F235" s="209"/>
      <c r="G235" s="80"/>
      <c r="H235" s="81"/>
      <c r="I235" s="82">
        <f t="shared" si="14"/>
        <v>0</v>
      </c>
      <c r="J235" s="80">
        <f t="shared" si="15"/>
        <v>0</v>
      </c>
      <c r="K235" s="211"/>
      <c r="L235" s="212"/>
      <c r="M235" s="213"/>
      <c r="N235" s="84"/>
      <c r="O235" s="85"/>
      <c r="P235" s="83"/>
    </row>
    <row r="236" spans="1:16" s="1" customFormat="1" ht="25.15" customHeight="1" x14ac:dyDescent="0.15">
      <c r="A236" s="78"/>
      <c r="B236" s="79"/>
      <c r="C236" s="207"/>
      <c r="D236" s="208"/>
      <c r="E236" s="208"/>
      <c r="F236" s="209"/>
      <c r="G236" s="80"/>
      <c r="H236" s="81"/>
      <c r="I236" s="82">
        <f t="shared" si="14"/>
        <v>0</v>
      </c>
      <c r="J236" s="80">
        <f t="shared" si="15"/>
        <v>0</v>
      </c>
      <c r="K236" s="211"/>
      <c r="L236" s="212"/>
      <c r="M236" s="213"/>
      <c r="N236" s="84"/>
      <c r="O236" s="85"/>
      <c r="P236" s="83"/>
    </row>
    <row r="237" spans="1:16" s="1" customFormat="1" ht="25.15" customHeight="1" x14ac:dyDescent="0.15">
      <c r="A237" s="78"/>
      <c r="B237" s="79"/>
      <c r="C237" s="207"/>
      <c r="D237" s="208"/>
      <c r="E237" s="208"/>
      <c r="F237" s="209"/>
      <c r="G237" s="80"/>
      <c r="H237" s="81"/>
      <c r="I237" s="82">
        <f t="shared" si="14"/>
        <v>0</v>
      </c>
      <c r="J237" s="80">
        <f t="shared" si="15"/>
        <v>0</v>
      </c>
      <c r="K237" s="211"/>
      <c r="L237" s="212"/>
      <c r="M237" s="213"/>
      <c r="N237" s="84"/>
      <c r="O237" s="85"/>
      <c r="P237" s="83"/>
    </row>
    <row r="238" spans="1:16" s="1" customFormat="1" ht="25.15" customHeight="1" x14ac:dyDescent="0.15">
      <c r="A238" s="78"/>
      <c r="B238" s="79"/>
      <c r="C238" s="207"/>
      <c r="D238" s="208"/>
      <c r="E238" s="208"/>
      <c r="F238" s="209"/>
      <c r="G238" s="80"/>
      <c r="H238" s="81"/>
      <c r="I238" s="82">
        <f t="shared" si="14"/>
        <v>0</v>
      </c>
      <c r="J238" s="80">
        <f t="shared" si="15"/>
        <v>0</v>
      </c>
      <c r="K238" s="211"/>
      <c r="L238" s="212"/>
      <c r="M238" s="213"/>
      <c r="N238" s="84"/>
      <c r="O238" s="85"/>
      <c r="P238" s="83"/>
    </row>
    <row r="239" spans="1:16" s="1" customFormat="1" ht="25.15" customHeight="1" x14ac:dyDescent="0.15">
      <c r="A239" s="78"/>
      <c r="B239" s="79"/>
      <c r="C239" s="207"/>
      <c r="D239" s="208"/>
      <c r="E239" s="208"/>
      <c r="F239" s="209"/>
      <c r="G239" s="80"/>
      <c r="H239" s="81"/>
      <c r="I239" s="82">
        <f t="shared" si="14"/>
        <v>0</v>
      </c>
      <c r="J239" s="80">
        <f t="shared" si="15"/>
        <v>0</v>
      </c>
      <c r="K239" s="211"/>
      <c r="L239" s="212"/>
      <c r="M239" s="213"/>
      <c r="N239" s="84"/>
      <c r="O239" s="85"/>
      <c r="P239" s="83"/>
    </row>
    <row r="240" spans="1:16" s="1" customFormat="1" ht="25.15" customHeight="1" x14ac:dyDescent="0.15">
      <c r="A240" s="78"/>
      <c r="B240" s="79"/>
      <c r="C240" s="207"/>
      <c r="D240" s="208"/>
      <c r="E240" s="208"/>
      <c r="F240" s="209"/>
      <c r="G240" s="80"/>
      <c r="H240" s="81"/>
      <c r="I240" s="82">
        <f t="shared" si="14"/>
        <v>0</v>
      </c>
      <c r="J240" s="80">
        <f t="shared" si="15"/>
        <v>0</v>
      </c>
      <c r="K240" s="211"/>
      <c r="L240" s="212"/>
      <c r="M240" s="213"/>
      <c r="N240" s="84"/>
      <c r="O240" s="85"/>
      <c r="P240" s="83"/>
    </row>
    <row r="241" spans="1:16" s="1" customFormat="1" ht="25.15" customHeight="1" x14ac:dyDescent="0.15">
      <c r="A241" s="78"/>
      <c r="B241" s="79"/>
      <c r="C241" s="207"/>
      <c r="D241" s="208"/>
      <c r="E241" s="208"/>
      <c r="F241" s="209"/>
      <c r="G241" s="80"/>
      <c r="H241" s="81"/>
      <c r="I241" s="82">
        <f t="shared" si="14"/>
        <v>0</v>
      </c>
      <c r="J241" s="80">
        <f t="shared" si="15"/>
        <v>0</v>
      </c>
      <c r="K241" s="211"/>
      <c r="L241" s="212"/>
      <c r="M241" s="213"/>
      <c r="N241" s="84"/>
      <c r="O241" s="85"/>
      <c r="P241" s="83"/>
    </row>
    <row r="242" spans="1:16" s="1" customFormat="1" ht="25.15" customHeight="1" x14ac:dyDescent="0.15">
      <c r="A242" s="78"/>
      <c r="B242" s="79"/>
      <c r="C242" s="207"/>
      <c r="D242" s="208"/>
      <c r="E242" s="208"/>
      <c r="F242" s="209"/>
      <c r="G242" s="80"/>
      <c r="H242" s="81"/>
      <c r="I242" s="82">
        <f t="shared" si="14"/>
        <v>0</v>
      </c>
      <c r="J242" s="80">
        <f t="shared" si="15"/>
        <v>0</v>
      </c>
      <c r="K242" s="211"/>
      <c r="L242" s="212"/>
      <c r="M242" s="213"/>
      <c r="N242" s="84"/>
      <c r="O242" s="85"/>
      <c r="P242" s="83"/>
    </row>
    <row r="243" spans="1:16" s="1" customFormat="1" ht="25.15" customHeight="1" x14ac:dyDescent="0.15">
      <c r="A243" s="78"/>
      <c r="B243" s="79"/>
      <c r="C243" s="207"/>
      <c r="D243" s="208"/>
      <c r="E243" s="208"/>
      <c r="F243" s="209"/>
      <c r="G243" s="80"/>
      <c r="H243" s="81"/>
      <c r="I243" s="82">
        <f t="shared" si="14"/>
        <v>0</v>
      </c>
      <c r="J243" s="80">
        <f t="shared" si="15"/>
        <v>0</v>
      </c>
      <c r="K243" s="211"/>
      <c r="L243" s="212"/>
      <c r="M243" s="213"/>
      <c r="N243" s="84"/>
      <c r="O243" s="85"/>
      <c r="P243" s="83"/>
    </row>
    <row r="244" spans="1:16" s="1" customFormat="1" ht="25.15" customHeight="1" x14ac:dyDescent="0.15">
      <c r="A244" s="78"/>
      <c r="B244" s="79"/>
      <c r="C244" s="207"/>
      <c r="D244" s="208"/>
      <c r="E244" s="208"/>
      <c r="F244" s="209"/>
      <c r="G244" s="80"/>
      <c r="H244" s="81"/>
      <c r="I244" s="82">
        <f t="shared" si="14"/>
        <v>0</v>
      </c>
      <c r="J244" s="80">
        <f t="shared" si="15"/>
        <v>0</v>
      </c>
      <c r="K244" s="211"/>
      <c r="L244" s="212"/>
      <c r="M244" s="213"/>
      <c r="N244" s="84"/>
      <c r="O244" s="85"/>
      <c r="P244" s="83"/>
    </row>
    <row r="245" spans="1:16" s="1" customFormat="1" ht="25.15" customHeight="1" x14ac:dyDescent="0.15">
      <c r="A245" s="78"/>
      <c r="B245" s="79"/>
      <c r="C245" s="207"/>
      <c r="D245" s="208"/>
      <c r="E245" s="208"/>
      <c r="F245" s="209"/>
      <c r="G245" s="80"/>
      <c r="H245" s="81"/>
      <c r="I245" s="82">
        <f t="shared" si="14"/>
        <v>0</v>
      </c>
      <c r="J245" s="80">
        <f t="shared" si="15"/>
        <v>0</v>
      </c>
      <c r="K245" s="211"/>
      <c r="L245" s="212"/>
      <c r="M245" s="213"/>
      <c r="N245" s="84"/>
      <c r="O245" s="85"/>
      <c r="P245" s="83"/>
    </row>
    <row r="246" spans="1:16" s="1" customFormat="1" ht="25.15" customHeight="1" x14ac:dyDescent="0.15">
      <c r="A246" s="78"/>
      <c r="B246" s="79"/>
      <c r="C246" s="207"/>
      <c r="D246" s="208"/>
      <c r="E246" s="208"/>
      <c r="F246" s="209"/>
      <c r="G246" s="80"/>
      <c r="H246" s="81"/>
      <c r="I246" s="82">
        <f t="shared" si="14"/>
        <v>0</v>
      </c>
      <c r="J246" s="80">
        <f t="shared" si="15"/>
        <v>0</v>
      </c>
      <c r="K246" s="211"/>
      <c r="L246" s="212"/>
      <c r="M246" s="213"/>
      <c r="N246" s="84"/>
      <c r="O246" s="85"/>
      <c r="P246" s="83"/>
    </row>
    <row r="247" spans="1:16" s="1" customFormat="1" ht="25.15" customHeight="1" x14ac:dyDescent="0.15">
      <c r="A247" s="86"/>
      <c r="B247" s="75" t="s">
        <v>10</v>
      </c>
      <c r="C247" s="214"/>
      <c r="D247" s="215"/>
      <c r="E247" s="215"/>
      <c r="F247" s="216"/>
      <c r="G247" s="80">
        <f>SUM(G227:G246)</f>
        <v>0</v>
      </c>
      <c r="H247" s="74"/>
      <c r="I247" s="80"/>
      <c r="J247" s="80">
        <f>SUM(J227:J246)</f>
        <v>0</v>
      </c>
      <c r="K247" s="211"/>
      <c r="L247" s="212"/>
      <c r="M247" s="213"/>
      <c r="N247" s="87"/>
      <c r="O247" s="87"/>
      <c r="P247" s="87"/>
    </row>
    <row r="248" spans="1:16" ht="25.15" customHeight="1" x14ac:dyDescent="0.15">
      <c r="A248" s="217" t="s">
        <v>11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</row>
    <row r="249" spans="1:16" s="1" customFormat="1" ht="20.100000000000001" customHeight="1" x14ac:dyDescent="0.15">
      <c r="A249" s="2"/>
      <c r="B249" s="3"/>
      <c r="C249" s="3"/>
      <c r="D249" s="3"/>
      <c r="E249" s="3"/>
      <c r="F249" s="4"/>
      <c r="G249" s="3"/>
      <c r="H249" s="4"/>
      <c r="I249" s="5"/>
      <c r="J249" s="5"/>
      <c r="K249" s="3"/>
      <c r="L249" s="3"/>
      <c r="M249" s="6"/>
      <c r="N249" s="7"/>
      <c r="O249" s="7"/>
      <c r="P249" s="7"/>
    </row>
    <row r="250" spans="1:16" s="1" customFormat="1" ht="30" customHeight="1" x14ac:dyDescent="0.15">
      <c r="A250" s="8"/>
      <c r="C250" s="202" t="str">
        <f>C219</f>
        <v>納　　品　　書　</v>
      </c>
      <c r="D250" s="202"/>
      <c r="E250" s="202"/>
      <c r="F250" s="202"/>
      <c r="G250" s="202"/>
      <c r="H250" s="202"/>
      <c r="I250" s="202"/>
      <c r="J250" s="56"/>
      <c r="M250" s="57"/>
      <c r="N250" s="7"/>
      <c r="O250" s="7"/>
      <c r="P250" s="7"/>
    </row>
    <row r="251" spans="1:16" s="1" customFormat="1" ht="20.100000000000001" customHeight="1" x14ac:dyDescent="0.15">
      <c r="A251" s="8"/>
      <c r="F251" s="58"/>
      <c r="H251" s="59"/>
      <c r="I251" s="59"/>
      <c r="J251" s="203">
        <f ca="1">$J$3</f>
        <v>45060</v>
      </c>
      <c r="K251" s="203"/>
      <c r="M251" s="57"/>
      <c r="N251" s="7"/>
      <c r="O251" s="7"/>
      <c r="P251" s="7"/>
    </row>
    <row r="252" spans="1:16" s="1" customFormat="1" ht="32.450000000000003" customHeight="1" thickBot="1" x14ac:dyDescent="0.25">
      <c r="A252" s="8"/>
      <c r="B252" s="204">
        <f>B221</f>
        <v>0</v>
      </c>
      <c r="C252" s="204"/>
      <c r="D252" s="205" t="s">
        <v>12</v>
      </c>
      <c r="E252" s="205"/>
      <c r="F252" s="205"/>
      <c r="G252" s="60"/>
      <c r="H252" s="58"/>
      <c r="I252" s="62" t="s">
        <v>72</v>
      </c>
      <c r="J252" s="90"/>
      <c r="M252" s="57"/>
      <c r="N252" s="7"/>
      <c r="O252" s="7"/>
      <c r="P252" s="7"/>
    </row>
    <row r="253" spans="1:16" s="1" customFormat="1" ht="20.100000000000001" customHeight="1" x14ac:dyDescent="0.5">
      <c r="A253" s="8"/>
      <c r="B253" s="65"/>
      <c r="C253" s="65"/>
      <c r="D253" s="65"/>
      <c r="E253" s="65"/>
      <c r="F253" s="66"/>
      <c r="H253" s="59"/>
      <c r="I253" s="67" t="str">
        <f>$I$5</f>
        <v>〒813-0034　福岡市東区多の津４丁目5-12　</v>
      </c>
      <c r="M253" s="57"/>
      <c r="N253" s="7"/>
      <c r="O253" s="7"/>
      <c r="P253" s="7"/>
    </row>
    <row r="254" spans="1:16" s="1" customFormat="1" ht="23.45" customHeight="1" thickBot="1" x14ac:dyDescent="0.4">
      <c r="A254" s="8"/>
      <c r="B254" s="206" t="str">
        <f>$B$6</f>
        <v>工事名称：</v>
      </c>
      <c r="C254" s="206"/>
      <c r="D254" s="206"/>
      <c r="E254" s="206"/>
      <c r="F254" s="206"/>
      <c r="H254" s="59"/>
      <c r="I254" s="67" t="str">
        <f>$I$6</f>
        <v>TEL：092-405-9177　FAX：092-405-9178</v>
      </c>
      <c r="M254" s="57"/>
      <c r="N254" s="7"/>
      <c r="O254" s="7"/>
      <c r="P254" s="7"/>
    </row>
    <row r="255" spans="1:16" s="1" customFormat="1" ht="23.45" customHeight="1" thickBot="1" x14ac:dyDescent="0.4">
      <c r="A255" s="8"/>
      <c r="B255" s="206" t="str">
        <f>$B$7</f>
        <v>受渡場所：</v>
      </c>
      <c r="C255" s="206"/>
      <c r="D255" s="206"/>
      <c r="E255" s="206"/>
      <c r="F255" s="206"/>
      <c r="H255" s="59"/>
      <c r="I255" s="67" t="str">
        <f>$I$7</f>
        <v>Email：h-morimoto1118@nifty.com　</v>
      </c>
      <c r="M255" s="57"/>
      <c r="N255" s="7"/>
      <c r="O255" s="7"/>
      <c r="P255" s="7"/>
    </row>
    <row r="256" spans="1:16" s="1" customFormat="1" ht="20.100000000000001" customHeight="1" x14ac:dyDescent="0.5">
      <c r="A256" s="8"/>
      <c r="B256" s="68" t="str">
        <f>B225</f>
        <v>下記の通り納品いたしました。</v>
      </c>
      <c r="C256" s="69" t="s">
        <v>20</v>
      </c>
      <c r="D256" s="65">
        <f>D8</f>
        <v>0</v>
      </c>
      <c r="E256" s="65">
        <f>E8</f>
        <v>0</v>
      </c>
      <c r="F256" s="72" t="s">
        <v>18</v>
      </c>
      <c r="H256" s="58"/>
      <c r="I256" s="67" t="str">
        <f>$I$8</f>
        <v>担当者：　</v>
      </c>
      <c r="J256" s="56">
        <f>$J$8</f>
        <v>0</v>
      </c>
      <c r="M256" s="57"/>
      <c r="N256" s="7"/>
      <c r="O256" s="7"/>
      <c r="P256" s="7"/>
    </row>
    <row r="257" spans="1:16" s="1" customFormat="1" ht="25.15" customHeight="1" x14ac:dyDescent="0.15">
      <c r="A257" s="74" t="s">
        <v>6</v>
      </c>
      <c r="B257" s="75" t="s">
        <v>0</v>
      </c>
      <c r="C257" s="207" t="s">
        <v>13</v>
      </c>
      <c r="D257" s="208"/>
      <c r="E257" s="208"/>
      <c r="F257" s="209"/>
      <c r="G257" s="74" t="s">
        <v>1</v>
      </c>
      <c r="H257" s="74" t="s">
        <v>2</v>
      </c>
      <c r="I257" s="76" t="s">
        <v>3</v>
      </c>
      <c r="J257" s="76" t="s">
        <v>4</v>
      </c>
      <c r="K257" s="210" t="s">
        <v>5</v>
      </c>
      <c r="L257" s="210"/>
      <c r="M257" s="210"/>
      <c r="N257" s="77" t="s">
        <v>8</v>
      </c>
      <c r="O257" s="77" t="s">
        <v>9</v>
      </c>
      <c r="P257" s="77" t="s">
        <v>7</v>
      </c>
    </row>
    <row r="258" spans="1:16" s="1" customFormat="1" ht="25.15" customHeight="1" x14ac:dyDescent="0.15">
      <c r="A258" s="78"/>
      <c r="B258" s="79"/>
      <c r="C258" s="207"/>
      <c r="D258" s="208"/>
      <c r="E258" s="208"/>
      <c r="F258" s="209"/>
      <c r="G258" s="80"/>
      <c r="H258" s="81"/>
      <c r="I258" s="82">
        <f>ROUND(N258*1.1,-1)</f>
        <v>0</v>
      </c>
      <c r="J258" s="80">
        <f>ROUNDDOWN((G258*I258),0)</f>
        <v>0</v>
      </c>
      <c r="K258" s="211"/>
      <c r="L258" s="212"/>
      <c r="M258" s="213"/>
      <c r="N258" s="83"/>
      <c r="O258" s="83"/>
      <c r="P258" s="83"/>
    </row>
    <row r="259" spans="1:16" s="1" customFormat="1" ht="25.15" customHeight="1" x14ac:dyDescent="0.15">
      <c r="A259" s="78"/>
      <c r="B259" s="79"/>
      <c r="C259" s="207"/>
      <c r="D259" s="208"/>
      <c r="E259" s="208"/>
      <c r="F259" s="209"/>
      <c r="G259" s="80"/>
      <c r="H259" s="81"/>
      <c r="I259" s="82">
        <f t="shared" ref="I259:I277" si="16">ROUND(N259*1.1,-1)</f>
        <v>0</v>
      </c>
      <c r="J259" s="80">
        <f t="shared" ref="J259:J277" si="17">ROUNDDOWN((G259*I259),0)</f>
        <v>0</v>
      </c>
      <c r="K259" s="211"/>
      <c r="L259" s="212"/>
      <c r="M259" s="213"/>
      <c r="N259" s="84"/>
      <c r="O259" s="85"/>
      <c r="P259" s="83"/>
    </row>
    <row r="260" spans="1:16" s="1" customFormat="1" ht="25.15" customHeight="1" x14ac:dyDescent="0.15">
      <c r="A260" s="78"/>
      <c r="B260" s="79"/>
      <c r="C260" s="207"/>
      <c r="D260" s="208"/>
      <c r="E260" s="208"/>
      <c r="F260" s="209"/>
      <c r="G260" s="80"/>
      <c r="H260" s="81"/>
      <c r="I260" s="82">
        <f t="shared" si="16"/>
        <v>0</v>
      </c>
      <c r="J260" s="80">
        <f t="shared" si="17"/>
        <v>0</v>
      </c>
      <c r="K260" s="211"/>
      <c r="L260" s="212"/>
      <c r="M260" s="213"/>
      <c r="N260" s="84"/>
      <c r="O260" s="85"/>
      <c r="P260" s="83"/>
    </row>
    <row r="261" spans="1:16" s="1" customFormat="1" ht="25.15" customHeight="1" x14ac:dyDescent="0.15">
      <c r="A261" s="78"/>
      <c r="B261" s="79"/>
      <c r="C261" s="207"/>
      <c r="D261" s="208"/>
      <c r="E261" s="208"/>
      <c r="F261" s="209"/>
      <c r="G261" s="80"/>
      <c r="H261" s="81"/>
      <c r="I261" s="82">
        <f t="shared" si="16"/>
        <v>0</v>
      </c>
      <c r="J261" s="80">
        <f t="shared" si="17"/>
        <v>0</v>
      </c>
      <c r="K261" s="211"/>
      <c r="L261" s="212"/>
      <c r="M261" s="213"/>
      <c r="N261" s="84"/>
      <c r="O261" s="85"/>
      <c r="P261" s="83"/>
    </row>
    <row r="262" spans="1:16" s="1" customFormat="1" ht="25.15" customHeight="1" x14ac:dyDescent="0.15">
      <c r="A262" s="78"/>
      <c r="B262" s="79"/>
      <c r="C262" s="207"/>
      <c r="D262" s="208"/>
      <c r="E262" s="208"/>
      <c r="F262" s="209"/>
      <c r="G262" s="80"/>
      <c r="H262" s="81"/>
      <c r="I262" s="82">
        <f t="shared" si="16"/>
        <v>0</v>
      </c>
      <c r="J262" s="80">
        <f t="shared" si="17"/>
        <v>0</v>
      </c>
      <c r="K262" s="211"/>
      <c r="L262" s="212"/>
      <c r="M262" s="213"/>
      <c r="N262" s="84"/>
      <c r="O262" s="85"/>
      <c r="P262" s="83"/>
    </row>
    <row r="263" spans="1:16" s="1" customFormat="1" ht="25.15" customHeight="1" x14ac:dyDescent="0.15">
      <c r="A263" s="78"/>
      <c r="B263" s="79"/>
      <c r="C263" s="207"/>
      <c r="D263" s="208"/>
      <c r="E263" s="208"/>
      <c r="F263" s="209"/>
      <c r="G263" s="80"/>
      <c r="H263" s="81"/>
      <c r="I263" s="82">
        <f t="shared" si="16"/>
        <v>0</v>
      </c>
      <c r="J263" s="80">
        <f t="shared" si="17"/>
        <v>0</v>
      </c>
      <c r="K263" s="211"/>
      <c r="L263" s="212"/>
      <c r="M263" s="213"/>
      <c r="N263" s="84"/>
      <c r="O263" s="85"/>
      <c r="P263" s="83"/>
    </row>
    <row r="264" spans="1:16" s="1" customFormat="1" ht="25.15" customHeight="1" x14ac:dyDescent="0.15">
      <c r="A264" s="78"/>
      <c r="B264" s="79"/>
      <c r="C264" s="207"/>
      <c r="D264" s="208"/>
      <c r="E264" s="208"/>
      <c r="F264" s="209"/>
      <c r="G264" s="80"/>
      <c r="H264" s="81"/>
      <c r="I264" s="82">
        <f t="shared" si="16"/>
        <v>0</v>
      </c>
      <c r="J264" s="80">
        <f t="shared" si="17"/>
        <v>0</v>
      </c>
      <c r="K264" s="211"/>
      <c r="L264" s="212"/>
      <c r="M264" s="213"/>
      <c r="N264" s="84"/>
      <c r="O264" s="85"/>
      <c r="P264" s="83"/>
    </row>
    <row r="265" spans="1:16" s="1" customFormat="1" ht="25.15" customHeight="1" x14ac:dyDescent="0.15">
      <c r="A265" s="78"/>
      <c r="B265" s="79"/>
      <c r="C265" s="207"/>
      <c r="D265" s="208"/>
      <c r="E265" s="208"/>
      <c r="F265" s="209"/>
      <c r="G265" s="80"/>
      <c r="H265" s="81"/>
      <c r="I265" s="82">
        <f t="shared" si="16"/>
        <v>0</v>
      </c>
      <c r="J265" s="80">
        <f t="shared" si="17"/>
        <v>0</v>
      </c>
      <c r="K265" s="211"/>
      <c r="L265" s="212"/>
      <c r="M265" s="213"/>
      <c r="N265" s="84"/>
      <c r="O265" s="85"/>
      <c r="P265" s="83"/>
    </row>
    <row r="266" spans="1:16" s="1" customFormat="1" ht="25.15" customHeight="1" x14ac:dyDescent="0.15">
      <c r="A266" s="78"/>
      <c r="B266" s="79"/>
      <c r="C266" s="207"/>
      <c r="D266" s="208"/>
      <c r="E266" s="208"/>
      <c r="F266" s="209"/>
      <c r="G266" s="80"/>
      <c r="H266" s="81"/>
      <c r="I266" s="82">
        <f t="shared" si="16"/>
        <v>0</v>
      </c>
      <c r="J266" s="80">
        <f t="shared" si="17"/>
        <v>0</v>
      </c>
      <c r="K266" s="211"/>
      <c r="L266" s="212"/>
      <c r="M266" s="213"/>
      <c r="N266" s="84"/>
      <c r="O266" s="85"/>
      <c r="P266" s="83"/>
    </row>
    <row r="267" spans="1:16" s="1" customFormat="1" ht="25.15" customHeight="1" x14ac:dyDescent="0.15">
      <c r="A267" s="78"/>
      <c r="B267" s="79"/>
      <c r="C267" s="207"/>
      <c r="D267" s="208"/>
      <c r="E267" s="208"/>
      <c r="F267" s="209"/>
      <c r="G267" s="80"/>
      <c r="H267" s="81"/>
      <c r="I267" s="82">
        <f t="shared" si="16"/>
        <v>0</v>
      </c>
      <c r="J267" s="80">
        <f t="shared" si="17"/>
        <v>0</v>
      </c>
      <c r="K267" s="211"/>
      <c r="L267" s="212"/>
      <c r="M267" s="213"/>
      <c r="N267" s="84"/>
      <c r="O267" s="85"/>
      <c r="P267" s="83"/>
    </row>
    <row r="268" spans="1:16" s="1" customFormat="1" ht="25.15" customHeight="1" x14ac:dyDescent="0.15">
      <c r="A268" s="78"/>
      <c r="B268" s="79"/>
      <c r="C268" s="207"/>
      <c r="D268" s="208"/>
      <c r="E268" s="208"/>
      <c r="F268" s="209"/>
      <c r="G268" s="80"/>
      <c r="H268" s="81"/>
      <c r="I268" s="82">
        <f t="shared" si="16"/>
        <v>0</v>
      </c>
      <c r="J268" s="80">
        <f t="shared" si="17"/>
        <v>0</v>
      </c>
      <c r="K268" s="211"/>
      <c r="L268" s="212"/>
      <c r="M268" s="213"/>
      <c r="N268" s="84"/>
      <c r="O268" s="85"/>
      <c r="P268" s="83"/>
    </row>
    <row r="269" spans="1:16" s="1" customFormat="1" ht="25.15" customHeight="1" x14ac:dyDescent="0.15">
      <c r="A269" s="78"/>
      <c r="B269" s="79"/>
      <c r="C269" s="207"/>
      <c r="D269" s="208"/>
      <c r="E269" s="208"/>
      <c r="F269" s="209"/>
      <c r="G269" s="80"/>
      <c r="H269" s="81"/>
      <c r="I269" s="82">
        <f t="shared" si="16"/>
        <v>0</v>
      </c>
      <c r="J269" s="80">
        <f t="shared" si="17"/>
        <v>0</v>
      </c>
      <c r="K269" s="211"/>
      <c r="L269" s="212"/>
      <c r="M269" s="213"/>
      <c r="N269" s="84"/>
      <c r="O269" s="85"/>
      <c r="P269" s="83"/>
    </row>
    <row r="270" spans="1:16" s="1" customFormat="1" ht="25.15" customHeight="1" x14ac:dyDescent="0.15">
      <c r="A270" s="78"/>
      <c r="B270" s="79"/>
      <c r="C270" s="207"/>
      <c r="D270" s="208"/>
      <c r="E270" s="208"/>
      <c r="F270" s="209"/>
      <c r="G270" s="80"/>
      <c r="H270" s="81"/>
      <c r="I270" s="82">
        <f t="shared" si="16"/>
        <v>0</v>
      </c>
      <c r="J270" s="80">
        <f t="shared" si="17"/>
        <v>0</v>
      </c>
      <c r="K270" s="211"/>
      <c r="L270" s="212"/>
      <c r="M270" s="213"/>
      <c r="N270" s="84"/>
      <c r="O270" s="85"/>
      <c r="P270" s="83"/>
    </row>
    <row r="271" spans="1:16" s="1" customFormat="1" ht="25.15" customHeight="1" x14ac:dyDescent="0.15">
      <c r="A271" s="78"/>
      <c r="B271" s="79"/>
      <c r="C271" s="207"/>
      <c r="D271" s="208"/>
      <c r="E271" s="208"/>
      <c r="F271" s="209"/>
      <c r="G271" s="80"/>
      <c r="H271" s="81"/>
      <c r="I271" s="82">
        <f t="shared" si="16"/>
        <v>0</v>
      </c>
      <c r="J271" s="80">
        <f t="shared" si="17"/>
        <v>0</v>
      </c>
      <c r="K271" s="211"/>
      <c r="L271" s="212"/>
      <c r="M271" s="213"/>
      <c r="N271" s="84"/>
      <c r="O271" s="85"/>
      <c r="P271" s="83"/>
    </row>
    <row r="272" spans="1:16" s="1" customFormat="1" ht="25.15" customHeight="1" x14ac:dyDescent="0.15">
      <c r="A272" s="78"/>
      <c r="B272" s="79"/>
      <c r="C272" s="207"/>
      <c r="D272" s="208"/>
      <c r="E272" s="208"/>
      <c r="F272" s="209"/>
      <c r="G272" s="80"/>
      <c r="H272" s="81"/>
      <c r="I272" s="82">
        <f t="shared" si="16"/>
        <v>0</v>
      </c>
      <c r="J272" s="80">
        <f t="shared" si="17"/>
        <v>0</v>
      </c>
      <c r="K272" s="211"/>
      <c r="L272" s="212"/>
      <c r="M272" s="213"/>
      <c r="N272" s="84"/>
      <c r="O272" s="85"/>
      <c r="P272" s="83"/>
    </row>
    <row r="273" spans="1:16" s="1" customFormat="1" ht="25.15" customHeight="1" x14ac:dyDescent="0.15">
      <c r="A273" s="78"/>
      <c r="B273" s="79"/>
      <c r="C273" s="207"/>
      <c r="D273" s="208"/>
      <c r="E273" s="208"/>
      <c r="F273" s="209"/>
      <c r="G273" s="80"/>
      <c r="H273" s="81"/>
      <c r="I273" s="82">
        <f t="shared" si="16"/>
        <v>0</v>
      </c>
      <c r="J273" s="80">
        <f t="shared" si="17"/>
        <v>0</v>
      </c>
      <c r="K273" s="211"/>
      <c r="L273" s="212"/>
      <c r="M273" s="213"/>
      <c r="N273" s="84"/>
      <c r="O273" s="85"/>
      <c r="P273" s="83"/>
    </row>
    <row r="274" spans="1:16" s="1" customFormat="1" ht="25.15" customHeight="1" x14ac:dyDescent="0.15">
      <c r="A274" s="78"/>
      <c r="B274" s="79"/>
      <c r="C274" s="207"/>
      <c r="D274" s="208"/>
      <c r="E274" s="208"/>
      <c r="F274" s="209"/>
      <c r="G274" s="80"/>
      <c r="H274" s="81"/>
      <c r="I274" s="82">
        <f t="shared" si="16"/>
        <v>0</v>
      </c>
      <c r="J274" s="80">
        <f t="shared" si="17"/>
        <v>0</v>
      </c>
      <c r="K274" s="211"/>
      <c r="L274" s="212"/>
      <c r="M274" s="213"/>
      <c r="N274" s="84"/>
      <c r="O274" s="85"/>
      <c r="P274" s="83"/>
    </row>
    <row r="275" spans="1:16" s="1" customFormat="1" ht="25.15" customHeight="1" x14ac:dyDescent="0.15">
      <c r="A275" s="78"/>
      <c r="B275" s="79"/>
      <c r="C275" s="207"/>
      <c r="D275" s="208"/>
      <c r="E275" s="208"/>
      <c r="F275" s="209"/>
      <c r="G275" s="80"/>
      <c r="H275" s="81"/>
      <c r="I275" s="82">
        <f t="shared" si="16"/>
        <v>0</v>
      </c>
      <c r="J275" s="80">
        <f t="shared" si="17"/>
        <v>0</v>
      </c>
      <c r="K275" s="211"/>
      <c r="L275" s="212"/>
      <c r="M275" s="213"/>
      <c r="N275" s="84"/>
      <c r="O275" s="85"/>
      <c r="P275" s="83"/>
    </row>
    <row r="276" spans="1:16" s="1" customFormat="1" ht="25.15" customHeight="1" x14ac:dyDescent="0.15">
      <c r="A276" s="78"/>
      <c r="B276" s="79"/>
      <c r="C276" s="207"/>
      <c r="D276" s="208"/>
      <c r="E276" s="208"/>
      <c r="F276" s="209"/>
      <c r="G276" s="80"/>
      <c r="H276" s="81"/>
      <c r="I276" s="82">
        <f t="shared" si="16"/>
        <v>0</v>
      </c>
      <c r="J276" s="80">
        <f t="shared" si="17"/>
        <v>0</v>
      </c>
      <c r="K276" s="211"/>
      <c r="L276" s="212"/>
      <c r="M276" s="213"/>
      <c r="N276" s="84"/>
      <c r="O276" s="85"/>
      <c r="P276" s="83"/>
    </row>
    <row r="277" spans="1:16" s="1" customFormat="1" ht="25.15" customHeight="1" x14ac:dyDescent="0.15">
      <c r="A277" s="78"/>
      <c r="B277" s="79"/>
      <c r="C277" s="207"/>
      <c r="D277" s="208"/>
      <c r="E277" s="208"/>
      <c r="F277" s="209"/>
      <c r="G277" s="80"/>
      <c r="H277" s="81"/>
      <c r="I277" s="82">
        <f t="shared" si="16"/>
        <v>0</v>
      </c>
      <c r="J277" s="80">
        <f t="shared" si="17"/>
        <v>0</v>
      </c>
      <c r="K277" s="211"/>
      <c r="L277" s="212"/>
      <c r="M277" s="213"/>
      <c r="N277" s="84"/>
      <c r="O277" s="85"/>
      <c r="P277" s="83"/>
    </row>
    <row r="278" spans="1:16" s="1" customFormat="1" ht="25.15" customHeight="1" x14ac:dyDescent="0.15">
      <c r="A278" s="86"/>
      <c r="B278" s="75" t="s">
        <v>10</v>
      </c>
      <c r="C278" s="214"/>
      <c r="D278" s="215"/>
      <c r="E278" s="215"/>
      <c r="F278" s="216"/>
      <c r="G278" s="80">
        <f>SUM(G258:G277)</f>
        <v>0</v>
      </c>
      <c r="H278" s="74"/>
      <c r="I278" s="80"/>
      <c r="J278" s="80">
        <f>SUM(J258:J277)</f>
        <v>0</v>
      </c>
      <c r="K278" s="211"/>
      <c r="L278" s="212"/>
      <c r="M278" s="213"/>
      <c r="N278" s="87"/>
      <c r="O278" s="87"/>
      <c r="P278" s="87"/>
    </row>
    <row r="279" spans="1:16" ht="25.15" customHeight="1" x14ac:dyDescent="0.15">
      <c r="A279" s="217" t="s">
        <v>11</v>
      </c>
      <c r="B279" s="217"/>
      <c r="C279" s="217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</row>
    <row r="280" spans="1:16" s="1" customFormat="1" ht="20.100000000000001" customHeight="1" x14ac:dyDescent="0.15">
      <c r="A280" s="2"/>
      <c r="B280" s="3"/>
      <c r="C280" s="3"/>
      <c r="D280" s="3"/>
      <c r="E280" s="3"/>
      <c r="F280" s="4"/>
      <c r="G280" s="3"/>
      <c r="H280" s="4"/>
      <c r="I280" s="5"/>
      <c r="J280" s="5"/>
      <c r="K280" s="3"/>
      <c r="L280" s="3"/>
      <c r="M280" s="6"/>
      <c r="N280" s="7"/>
      <c r="O280" s="7"/>
      <c r="P280" s="7"/>
    </row>
    <row r="281" spans="1:16" s="1" customFormat="1" ht="30" customHeight="1" x14ac:dyDescent="0.15">
      <c r="A281" s="8"/>
      <c r="C281" s="202" t="str">
        <f>C250</f>
        <v>納　　品　　書　</v>
      </c>
      <c r="D281" s="202"/>
      <c r="E281" s="202"/>
      <c r="F281" s="202"/>
      <c r="G281" s="202"/>
      <c r="H281" s="202"/>
      <c r="I281" s="202"/>
      <c r="J281" s="56"/>
      <c r="M281" s="57"/>
      <c r="N281" s="7"/>
      <c r="O281" s="7"/>
      <c r="P281" s="7"/>
    </row>
    <row r="282" spans="1:16" s="1" customFormat="1" ht="20.100000000000001" customHeight="1" x14ac:dyDescent="0.15">
      <c r="A282" s="8"/>
      <c r="F282" s="58"/>
      <c r="H282" s="59"/>
      <c r="I282" s="59"/>
      <c r="J282" s="203">
        <f ca="1">$J$3</f>
        <v>45060</v>
      </c>
      <c r="K282" s="203"/>
      <c r="M282" s="57"/>
      <c r="N282" s="7"/>
      <c r="O282" s="7"/>
      <c r="P282" s="7"/>
    </row>
    <row r="283" spans="1:16" s="1" customFormat="1" ht="32.450000000000003" customHeight="1" thickBot="1" x14ac:dyDescent="0.25">
      <c r="A283" s="8"/>
      <c r="B283" s="204">
        <f>B252</f>
        <v>0</v>
      </c>
      <c r="C283" s="204"/>
      <c r="D283" s="205" t="s">
        <v>12</v>
      </c>
      <c r="E283" s="205"/>
      <c r="F283" s="205"/>
      <c r="G283" s="60"/>
      <c r="H283" s="58"/>
      <c r="I283" s="62" t="s">
        <v>72</v>
      </c>
      <c r="J283" s="90"/>
      <c r="M283" s="57"/>
      <c r="N283" s="7"/>
      <c r="O283" s="7"/>
      <c r="P283" s="7"/>
    </row>
    <row r="284" spans="1:16" s="1" customFormat="1" ht="20.100000000000001" customHeight="1" x14ac:dyDescent="0.5">
      <c r="A284" s="8"/>
      <c r="B284" s="65"/>
      <c r="C284" s="65"/>
      <c r="D284" s="65"/>
      <c r="E284" s="65"/>
      <c r="F284" s="66"/>
      <c r="H284" s="59"/>
      <c r="I284" s="67" t="str">
        <f>$I$5</f>
        <v>〒813-0034　福岡市東区多の津４丁目5-12　</v>
      </c>
      <c r="M284" s="57"/>
      <c r="N284" s="7"/>
      <c r="O284" s="7"/>
      <c r="P284" s="7"/>
    </row>
    <row r="285" spans="1:16" s="1" customFormat="1" ht="23.45" customHeight="1" thickBot="1" x14ac:dyDescent="0.4">
      <c r="A285" s="8"/>
      <c r="B285" s="206" t="str">
        <f>$B$6</f>
        <v>工事名称：</v>
      </c>
      <c r="C285" s="206"/>
      <c r="D285" s="206"/>
      <c r="E285" s="206"/>
      <c r="F285" s="206"/>
      <c r="H285" s="59"/>
      <c r="I285" s="67" t="str">
        <f>$I$6</f>
        <v>TEL：092-405-9177　FAX：092-405-9178</v>
      </c>
      <c r="M285" s="57"/>
      <c r="N285" s="7"/>
      <c r="O285" s="7"/>
      <c r="P285" s="7"/>
    </row>
    <row r="286" spans="1:16" s="1" customFormat="1" ht="23.45" customHeight="1" thickBot="1" x14ac:dyDescent="0.4">
      <c r="A286" s="8"/>
      <c r="B286" s="206" t="str">
        <f>$B$7</f>
        <v>受渡場所：</v>
      </c>
      <c r="C286" s="206"/>
      <c r="D286" s="206"/>
      <c r="E286" s="206"/>
      <c r="F286" s="206"/>
      <c r="H286" s="59"/>
      <c r="I286" s="67" t="str">
        <f>$I$7</f>
        <v>Email：h-morimoto1118@nifty.com　</v>
      </c>
      <c r="M286" s="57"/>
      <c r="N286" s="7"/>
      <c r="O286" s="7"/>
      <c r="P286" s="7"/>
    </row>
    <row r="287" spans="1:16" s="1" customFormat="1" ht="20.100000000000001" customHeight="1" x14ac:dyDescent="0.5">
      <c r="A287" s="8"/>
      <c r="B287" s="68" t="s">
        <v>14</v>
      </c>
      <c r="C287" s="69" t="s">
        <v>20</v>
      </c>
      <c r="D287" s="65">
        <f>D8</f>
        <v>0</v>
      </c>
      <c r="E287" s="65">
        <f>E8</f>
        <v>0</v>
      </c>
      <c r="F287" s="65">
        <v>10</v>
      </c>
      <c r="H287" s="58"/>
      <c r="I287" s="67" t="str">
        <f>$I$8</f>
        <v>担当者：　</v>
      </c>
      <c r="J287" s="56">
        <f>$J$8</f>
        <v>0</v>
      </c>
      <c r="M287" s="57"/>
      <c r="N287" s="7"/>
      <c r="O287" s="7"/>
      <c r="P287" s="7"/>
    </row>
    <row r="288" spans="1:16" s="1" customFormat="1" ht="25.15" customHeight="1" x14ac:dyDescent="0.15">
      <c r="A288" s="74" t="s">
        <v>6</v>
      </c>
      <c r="B288" s="75" t="s">
        <v>0</v>
      </c>
      <c r="C288" s="207" t="s">
        <v>13</v>
      </c>
      <c r="D288" s="208"/>
      <c r="E288" s="208"/>
      <c r="F288" s="209"/>
      <c r="G288" s="74" t="s">
        <v>1</v>
      </c>
      <c r="H288" s="74" t="s">
        <v>2</v>
      </c>
      <c r="I288" s="76" t="s">
        <v>3</v>
      </c>
      <c r="J288" s="76" t="s">
        <v>4</v>
      </c>
      <c r="K288" s="210" t="s">
        <v>5</v>
      </c>
      <c r="L288" s="210"/>
      <c r="M288" s="210"/>
      <c r="N288" s="77" t="s">
        <v>8</v>
      </c>
      <c r="O288" s="77" t="s">
        <v>9</v>
      </c>
      <c r="P288" s="77" t="s">
        <v>7</v>
      </c>
    </row>
    <row r="289" spans="1:16" s="1" customFormat="1" ht="25.15" customHeight="1" x14ac:dyDescent="0.15">
      <c r="A289" s="78"/>
      <c r="B289" s="79"/>
      <c r="C289" s="207"/>
      <c r="D289" s="208"/>
      <c r="E289" s="208"/>
      <c r="F289" s="209"/>
      <c r="G289" s="80"/>
      <c r="H289" s="81"/>
      <c r="I289" s="82">
        <f>ROUND(N289*1.1,-1)</f>
        <v>0</v>
      </c>
      <c r="J289" s="80">
        <f>ROUNDDOWN((G289*I289),0)</f>
        <v>0</v>
      </c>
      <c r="K289" s="211"/>
      <c r="L289" s="212"/>
      <c r="M289" s="213"/>
      <c r="N289" s="83"/>
      <c r="O289" s="83"/>
      <c r="P289" s="83"/>
    </row>
    <row r="290" spans="1:16" s="1" customFormat="1" ht="25.15" customHeight="1" x14ac:dyDescent="0.15">
      <c r="A290" s="78"/>
      <c r="B290" s="79"/>
      <c r="C290" s="207"/>
      <c r="D290" s="208"/>
      <c r="E290" s="208"/>
      <c r="F290" s="209"/>
      <c r="G290" s="80"/>
      <c r="H290" s="81"/>
      <c r="I290" s="82">
        <f t="shared" ref="I290:I308" si="18">ROUND(N290*1.1,-1)</f>
        <v>0</v>
      </c>
      <c r="J290" s="80">
        <f t="shared" ref="J290:J308" si="19">ROUNDDOWN((G290*I290),0)</f>
        <v>0</v>
      </c>
      <c r="K290" s="211"/>
      <c r="L290" s="212"/>
      <c r="M290" s="213"/>
      <c r="N290" s="84"/>
      <c r="O290" s="85"/>
      <c r="P290" s="83"/>
    </row>
    <row r="291" spans="1:16" s="1" customFormat="1" ht="25.15" customHeight="1" x14ac:dyDescent="0.15">
      <c r="A291" s="78"/>
      <c r="B291" s="79"/>
      <c r="C291" s="207"/>
      <c r="D291" s="208"/>
      <c r="E291" s="208"/>
      <c r="F291" s="209"/>
      <c r="G291" s="80"/>
      <c r="H291" s="81"/>
      <c r="I291" s="82">
        <f t="shared" si="18"/>
        <v>0</v>
      </c>
      <c r="J291" s="80">
        <f t="shared" si="19"/>
        <v>0</v>
      </c>
      <c r="K291" s="211"/>
      <c r="L291" s="212"/>
      <c r="M291" s="213"/>
      <c r="N291" s="84"/>
      <c r="O291" s="85"/>
      <c r="P291" s="83"/>
    </row>
    <row r="292" spans="1:16" s="1" customFormat="1" ht="25.15" customHeight="1" x14ac:dyDescent="0.15">
      <c r="A292" s="78"/>
      <c r="B292" s="79"/>
      <c r="C292" s="207"/>
      <c r="D292" s="208"/>
      <c r="E292" s="208"/>
      <c r="F292" s="209"/>
      <c r="G292" s="80"/>
      <c r="H292" s="81"/>
      <c r="I292" s="82">
        <f t="shared" si="18"/>
        <v>0</v>
      </c>
      <c r="J292" s="80">
        <f t="shared" si="19"/>
        <v>0</v>
      </c>
      <c r="K292" s="211"/>
      <c r="L292" s="212"/>
      <c r="M292" s="213"/>
      <c r="N292" s="84"/>
      <c r="O292" s="85"/>
      <c r="P292" s="83"/>
    </row>
    <row r="293" spans="1:16" s="1" customFormat="1" ht="25.15" customHeight="1" x14ac:dyDescent="0.15">
      <c r="A293" s="78"/>
      <c r="B293" s="79"/>
      <c r="C293" s="207"/>
      <c r="D293" s="208"/>
      <c r="E293" s="208"/>
      <c r="F293" s="209"/>
      <c r="G293" s="80"/>
      <c r="H293" s="81"/>
      <c r="I293" s="82">
        <f t="shared" si="18"/>
        <v>0</v>
      </c>
      <c r="J293" s="80">
        <f t="shared" si="19"/>
        <v>0</v>
      </c>
      <c r="K293" s="211"/>
      <c r="L293" s="212"/>
      <c r="M293" s="213"/>
      <c r="N293" s="84"/>
      <c r="O293" s="85"/>
      <c r="P293" s="83"/>
    </row>
    <row r="294" spans="1:16" s="1" customFormat="1" ht="25.15" customHeight="1" x14ac:dyDescent="0.15">
      <c r="A294" s="78"/>
      <c r="B294" s="79"/>
      <c r="C294" s="207"/>
      <c r="D294" s="208"/>
      <c r="E294" s="208"/>
      <c r="F294" s="209"/>
      <c r="G294" s="80"/>
      <c r="H294" s="81"/>
      <c r="I294" s="82">
        <f t="shared" si="18"/>
        <v>0</v>
      </c>
      <c r="J294" s="80">
        <f t="shared" si="19"/>
        <v>0</v>
      </c>
      <c r="K294" s="211"/>
      <c r="L294" s="212"/>
      <c r="M294" s="213"/>
      <c r="N294" s="84"/>
      <c r="O294" s="85"/>
      <c r="P294" s="83"/>
    </row>
    <row r="295" spans="1:16" s="1" customFormat="1" ht="25.15" customHeight="1" x14ac:dyDescent="0.15">
      <c r="A295" s="78"/>
      <c r="B295" s="79"/>
      <c r="C295" s="207"/>
      <c r="D295" s="208"/>
      <c r="E295" s="208"/>
      <c r="F295" s="209"/>
      <c r="G295" s="80"/>
      <c r="H295" s="81"/>
      <c r="I295" s="82">
        <f t="shared" si="18"/>
        <v>0</v>
      </c>
      <c r="J295" s="80">
        <f t="shared" si="19"/>
        <v>0</v>
      </c>
      <c r="K295" s="211"/>
      <c r="L295" s="212"/>
      <c r="M295" s="213"/>
      <c r="N295" s="84"/>
      <c r="O295" s="85"/>
      <c r="P295" s="83"/>
    </row>
    <row r="296" spans="1:16" s="1" customFormat="1" ht="25.15" customHeight="1" x14ac:dyDescent="0.15">
      <c r="A296" s="78"/>
      <c r="B296" s="79"/>
      <c r="C296" s="207"/>
      <c r="D296" s="208"/>
      <c r="E296" s="208"/>
      <c r="F296" s="209"/>
      <c r="G296" s="80"/>
      <c r="H296" s="81"/>
      <c r="I296" s="82">
        <f t="shared" si="18"/>
        <v>0</v>
      </c>
      <c r="J296" s="80">
        <f t="shared" si="19"/>
        <v>0</v>
      </c>
      <c r="K296" s="211"/>
      <c r="L296" s="212"/>
      <c r="M296" s="213"/>
      <c r="N296" s="84"/>
      <c r="O296" s="85"/>
      <c r="P296" s="83"/>
    </row>
    <row r="297" spans="1:16" s="1" customFormat="1" ht="25.15" customHeight="1" x14ac:dyDescent="0.15">
      <c r="A297" s="78"/>
      <c r="B297" s="79"/>
      <c r="C297" s="207"/>
      <c r="D297" s="208"/>
      <c r="E297" s="208"/>
      <c r="F297" s="209"/>
      <c r="G297" s="80"/>
      <c r="H297" s="81"/>
      <c r="I297" s="82">
        <f t="shared" si="18"/>
        <v>0</v>
      </c>
      <c r="J297" s="80">
        <f t="shared" si="19"/>
        <v>0</v>
      </c>
      <c r="K297" s="211"/>
      <c r="L297" s="212"/>
      <c r="M297" s="213"/>
      <c r="N297" s="84"/>
      <c r="O297" s="85"/>
      <c r="P297" s="83"/>
    </row>
    <row r="298" spans="1:16" s="1" customFormat="1" ht="25.15" customHeight="1" x14ac:dyDescent="0.15">
      <c r="A298" s="78"/>
      <c r="B298" s="79"/>
      <c r="C298" s="207"/>
      <c r="D298" s="208"/>
      <c r="E298" s="208"/>
      <c r="F298" s="209"/>
      <c r="G298" s="80"/>
      <c r="H298" s="81"/>
      <c r="I298" s="82">
        <f t="shared" si="18"/>
        <v>0</v>
      </c>
      <c r="J298" s="80">
        <f t="shared" si="19"/>
        <v>0</v>
      </c>
      <c r="K298" s="211"/>
      <c r="L298" s="212"/>
      <c r="M298" s="213"/>
      <c r="N298" s="84"/>
      <c r="O298" s="85"/>
      <c r="P298" s="83"/>
    </row>
    <row r="299" spans="1:16" s="1" customFormat="1" ht="25.15" customHeight="1" x14ac:dyDescent="0.15">
      <c r="A299" s="78"/>
      <c r="B299" s="79"/>
      <c r="C299" s="207"/>
      <c r="D299" s="208"/>
      <c r="E299" s="208"/>
      <c r="F299" s="209"/>
      <c r="G299" s="80"/>
      <c r="H299" s="81"/>
      <c r="I299" s="82">
        <f t="shared" si="18"/>
        <v>0</v>
      </c>
      <c r="J299" s="80">
        <f t="shared" si="19"/>
        <v>0</v>
      </c>
      <c r="K299" s="211"/>
      <c r="L299" s="212"/>
      <c r="M299" s="213"/>
      <c r="N299" s="84"/>
      <c r="O299" s="85"/>
      <c r="P299" s="83"/>
    </row>
    <row r="300" spans="1:16" s="1" customFormat="1" ht="25.15" customHeight="1" x14ac:dyDescent="0.15">
      <c r="A300" s="78"/>
      <c r="B300" s="79"/>
      <c r="C300" s="207"/>
      <c r="D300" s="208"/>
      <c r="E300" s="208"/>
      <c r="F300" s="209"/>
      <c r="G300" s="80"/>
      <c r="H300" s="81"/>
      <c r="I300" s="82">
        <f t="shared" si="18"/>
        <v>0</v>
      </c>
      <c r="J300" s="80">
        <f t="shared" si="19"/>
        <v>0</v>
      </c>
      <c r="K300" s="211"/>
      <c r="L300" s="212"/>
      <c r="M300" s="213"/>
      <c r="N300" s="84"/>
      <c r="O300" s="85"/>
      <c r="P300" s="83"/>
    </row>
    <row r="301" spans="1:16" s="1" customFormat="1" ht="25.15" customHeight="1" x14ac:dyDescent="0.15">
      <c r="A301" s="78"/>
      <c r="B301" s="79"/>
      <c r="C301" s="207"/>
      <c r="D301" s="208"/>
      <c r="E301" s="208"/>
      <c r="F301" s="209"/>
      <c r="G301" s="80"/>
      <c r="H301" s="81"/>
      <c r="I301" s="82">
        <f t="shared" si="18"/>
        <v>0</v>
      </c>
      <c r="J301" s="80">
        <f t="shared" si="19"/>
        <v>0</v>
      </c>
      <c r="K301" s="211"/>
      <c r="L301" s="212"/>
      <c r="M301" s="213"/>
      <c r="N301" s="84"/>
      <c r="O301" s="85"/>
      <c r="P301" s="83"/>
    </row>
    <row r="302" spans="1:16" s="1" customFormat="1" ht="25.15" customHeight="1" x14ac:dyDescent="0.15">
      <c r="A302" s="78"/>
      <c r="B302" s="79"/>
      <c r="C302" s="207"/>
      <c r="D302" s="208"/>
      <c r="E302" s="208"/>
      <c r="F302" s="209"/>
      <c r="G302" s="80"/>
      <c r="H302" s="81"/>
      <c r="I302" s="82">
        <f t="shared" si="18"/>
        <v>0</v>
      </c>
      <c r="J302" s="80">
        <f t="shared" si="19"/>
        <v>0</v>
      </c>
      <c r="K302" s="211"/>
      <c r="L302" s="212"/>
      <c r="M302" s="213"/>
      <c r="N302" s="84"/>
      <c r="O302" s="85"/>
      <c r="P302" s="83"/>
    </row>
    <row r="303" spans="1:16" s="1" customFormat="1" ht="25.15" customHeight="1" x14ac:dyDescent="0.15">
      <c r="A303" s="78"/>
      <c r="B303" s="79"/>
      <c r="C303" s="207"/>
      <c r="D303" s="208"/>
      <c r="E303" s="208"/>
      <c r="F303" s="209"/>
      <c r="G303" s="80"/>
      <c r="H303" s="81"/>
      <c r="I303" s="82">
        <f t="shared" si="18"/>
        <v>0</v>
      </c>
      <c r="J303" s="80">
        <f t="shared" si="19"/>
        <v>0</v>
      </c>
      <c r="K303" s="211"/>
      <c r="L303" s="212"/>
      <c r="M303" s="213"/>
      <c r="N303" s="84"/>
      <c r="O303" s="85"/>
      <c r="P303" s="83"/>
    </row>
    <row r="304" spans="1:16" s="1" customFormat="1" ht="25.15" customHeight="1" x14ac:dyDescent="0.15">
      <c r="A304" s="78"/>
      <c r="B304" s="79"/>
      <c r="C304" s="207"/>
      <c r="D304" s="208"/>
      <c r="E304" s="208"/>
      <c r="F304" s="209"/>
      <c r="G304" s="80"/>
      <c r="H304" s="81"/>
      <c r="I304" s="82">
        <f t="shared" si="18"/>
        <v>0</v>
      </c>
      <c r="J304" s="80">
        <f t="shared" si="19"/>
        <v>0</v>
      </c>
      <c r="K304" s="211"/>
      <c r="L304" s="212"/>
      <c r="M304" s="213"/>
      <c r="N304" s="84"/>
      <c r="O304" s="85"/>
      <c r="P304" s="83"/>
    </row>
    <row r="305" spans="1:16" s="1" customFormat="1" ht="25.15" customHeight="1" x14ac:dyDescent="0.15">
      <c r="A305" s="78"/>
      <c r="B305" s="79"/>
      <c r="C305" s="207"/>
      <c r="D305" s="208"/>
      <c r="E305" s="208"/>
      <c r="F305" s="209"/>
      <c r="G305" s="80"/>
      <c r="H305" s="81"/>
      <c r="I305" s="82">
        <f t="shared" si="18"/>
        <v>0</v>
      </c>
      <c r="J305" s="80">
        <f t="shared" si="19"/>
        <v>0</v>
      </c>
      <c r="K305" s="211"/>
      <c r="L305" s="212"/>
      <c r="M305" s="213"/>
      <c r="N305" s="84"/>
      <c r="O305" s="85"/>
      <c r="P305" s="83"/>
    </row>
    <row r="306" spans="1:16" s="1" customFormat="1" ht="25.15" customHeight="1" x14ac:dyDescent="0.15">
      <c r="A306" s="78"/>
      <c r="B306" s="79"/>
      <c r="C306" s="207"/>
      <c r="D306" s="208"/>
      <c r="E306" s="208"/>
      <c r="F306" s="209"/>
      <c r="G306" s="80"/>
      <c r="H306" s="81"/>
      <c r="I306" s="82">
        <f t="shared" si="18"/>
        <v>0</v>
      </c>
      <c r="J306" s="80">
        <f t="shared" si="19"/>
        <v>0</v>
      </c>
      <c r="K306" s="211"/>
      <c r="L306" s="212"/>
      <c r="M306" s="213"/>
      <c r="N306" s="84"/>
      <c r="O306" s="85"/>
      <c r="P306" s="83"/>
    </row>
    <row r="307" spans="1:16" s="1" customFormat="1" ht="25.15" customHeight="1" x14ac:dyDescent="0.15">
      <c r="A307" s="78"/>
      <c r="B307" s="79"/>
      <c r="C307" s="207"/>
      <c r="D307" s="208"/>
      <c r="E307" s="208"/>
      <c r="F307" s="209"/>
      <c r="G307" s="80"/>
      <c r="H307" s="81"/>
      <c r="I307" s="82">
        <f t="shared" si="18"/>
        <v>0</v>
      </c>
      <c r="J307" s="80">
        <f t="shared" si="19"/>
        <v>0</v>
      </c>
      <c r="K307" s="211"/>
      <c r="L307" s="212"/>
      <c r="M307" s="213"/>
      <c r="N307" s="84"/>
      <c r="O307" s="85"/>
      <c r="P307" s="83"/>
    </row>
    <row r="308" spans="1:16" s="1" customFormat="1" ht="25.15" customHeight="1" x14ac:dyDescent="0.15">
      <c r="A308" s="78"/>
      <c r="B308" s="79"/>
      <c r="C308" s="207"/>
      <c r="D308" s="208"/>
      <c r="E308" s="208"/>
      <c r="F308" s="209"/>
      <c r="G308" s="80"/>
      <c r="H308" s="81"/>
      <c r="I308" s="82">
        <f t="shared" si="18"/>
        <v>0</v>
      </c>
      <c r="J308" s="80">
        <f t="shared" si="19"/>
        <v>0</v>
      </c>
      <c r="K308" s="211"/>
      <c r="L308" s="212"/>
      <c r="M308" s="213"/>
      <c r="N308" s="84"/>
      <c r="O308" s="85"/>
      <c r="P308" s="83"/>
    </row>
    <row r="309" spans="1:16" s="1" customFormat="1" ht="25.15" customHeight="1" x14ac:dyDescent="0.15">
      <c r="A309" s="86"/>
      <c r="B309" s="75" t="s">
        <v>10</v>
      </c>
      <c r="C309" s="214"/>
      <c r="D309" s="215"/>
      <c r="E309" s="215"/>
      <c r="F309" s="216"/>
      <c r="G309" s="80">
        <f>SUM(G289:G308)</f>
        <v>0</v>
      </c>
      <c r="H309" s="74"/>
      <c r="I309" s="80"/>
      <c r="J309" s="80">
        <f>SUM(J289:J308)</f>
        <v>0</v>
      </c>
      <c r="K309" s="211"/>
      <c r="L309" s="212"/>
      <c r="M309" s="213"/>
      <c r="N309" s="87"/>
      <c r="O309" s="87"/>
      <c r="P309" s="87"/>
    </row>
    <row r="310" spans="1:16" ht="25.15" customHeight="1" x14ac:dyDescent="0.15">
      <c r="A310" s="217" t="s">
        <v>11</v>
      </c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</row>
    <row r="311" spans="1:16" s="88" customFormat="1" ht="30" customHeight="1" x14ac:dyDescent="0.15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</row>
  </sheetData>
  <mergeCells count="511"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76:F276"/>
    <mergeCell ref="K276:M276"/>
    <mergeCell ref="C277:F277"/>
    <mergeCell ref="K277:M277"/>
    <mergeCell ref="C278:F278"/>
    <mergeCell ref="K278:M278"/>
    <mergeCell ref="A279:M279"/>
    <mergeCell ref="C281:I281"/>
    <mergeCell ref="J282:K282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46:F246"/>
    <mergeCell ref="K246:M246"/>
    <mergeCell ref="C247:F247"/>
    <mergeCell ref="K247:M247"/>
    <mergeCell ref="A248:M248"/>
    <mergeCell ref="C250:I250"/>
    <mergeCell ref="J251:K251"/>
    <mergeCell ref="B252:C252"/>
    <mergeCell ref="D252:F252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16:F216"/>
    <mergeCell ref="K216:M216"/>
    <mergeCell ref="A217:M217"/>
    <mergeCell ref="C219:I219"/>
    <mergeCell ref="J220:K220"/>
    <mergeCell ref="B221:C221"/>
    <mergeCell ref="D221:F221"/>
    <mergeCell ref="B223:F223"/>
    <mergeCell ref="B224:F224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A186:M186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J127:K127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honeticPr fontId="7" type="noConversion"/>
  <printOptions horizontalCentered="1"/>
  <pageMargins left="0.39370078740157483" right="0.27559055118110237" top="0.59055118110236227" bottom="0.23622047244094491" header="0" footer="0.39370078740157483"/>
  <pageSetup paperSize="9" scale="74" orientation="landscape" r:id="rId1"/>
  <headerFooter alignWithMargins="0"/>
  <rowBreaks count="9" manualBreakCount="9">
    <brk id="31" max="12" man="1"/>
    <brk id="62" max="12" man="1"/>
    <brk id="93" max="12" man="1"/>
    <brk id="124" max="12" man="1"/>
    <brk id="155" max="12" man="1"/>
    <brk id="186" max="12" man="1"/>
    <brk id="217" max="12" man="1"/>
    <brk id="248" max="12" man="1"/>
    <brk id="279" max="12" man="1"/>
  </rowBreaks>
  <ignoredErrors>
    <ignoredError sqref="F39 F70 F101 F132 F163 F194 F225 F256 F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1"/>
  <sheetViews>
    <sheetView showZeros="0" view="pageBreakPreview" zoomScale="70" zoomScaleNormal="85" zoomScaleSheetLayoutView="70" workbookViewId="0"/>
  </sheetViews>
  <sheetFormatPr defaultRowHeight="13.5" x14ac:dyDescent="0.15"/>
  <cols>
    <col min="1" max="1" width="5.375" style="89" customWidth="1"/>
    <col min="2" max="2" width="38.875" style="89" customWidth="1"/>
    <col min="3" max="3" width="10.75" style="89" customWidth="1"/>
    <col min="4" max="4" width="4.375" style="89" customWidth="1"/>
    <col min="5" max="5" width="3.875" style="89" customWidth="1"/>
    <col min="6" max="6" width="4.125" style="102" customWidth="1"/>
    <col min="7" max="7" width="7.25" style="89" customWidth="1"/>
    <col min="8" max="8" width="5.375" style="102" customWidth="1"/>
    <col min="9" max="9" width="10.875" style="103" customWidth="1"/>
    <col min="10" max="10" width="18.875" style="103" customWidth="1"/>
    <col min="11" max="11" width="12.875" style="89" customWidth="1"/>
    <col min="12" max="12" width="4.875" style="89" customWidth="1"/>
    <col min="13" max="13" width="4.5" style="89" customWidth="1"/>
    <col min="14" max="14" width="7.875" style="88" customWidth="1"/>
    <col min="15" max="15" width="10.625" style="88" customWidth="1"/>
    <col min="16" max="16" width="11.625" style="88" customWidth="1"/>
    <col min="17" max="16384" width="9" style="89"/>
  </cols>
  <sheetData>
    <row r="1" spans="1:16" s="1" customFormat="1" ht="20.100000000000001" customHeight="1" x14ac:dyDescent="0.15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  <c r="N1" s="7"/>
      <c r="O1" s="7"/>
      <c r="P1" s="7"/>
    </row>
    <row r="2" spans="1:16" s="1" customFormat="1" ht="30" customHeight="1" x14ac:dyDescent="0.15">
      <c r="A2" s="8"/>
      <c r="C2" s="202" t="s">
        <v>16</v>
      </c>
      <c r="D2" s="202"/>
      <c r="E2" s="202"/>
      <c r="F2" s="202"/>
      <c r="G2" s="202"/>
      <c r="H2" s="202"/>
      <c r="I2" s="202"/>
      <c r="J2" s="56"/>
      <c r="M2" s="57"/>
      <c r="N2" s="7"/>
      <c r="O2" s="7"/>
      <c r="P2" s="7"/>
    </row>
    <row r="3" spans="1:16" s="1" customFormat="1" ht="20.100000000000001" customHeight="1" x14ac:dyDescent="0.15">
      <c r="A3" s="8"/>
      <c r="F3" s="58"/>
      <c r="H3" s="59"/>
      <c r="I3" s="59"/>
      <c r="J3" s="203">
        <f ca="1">納品書!J3</f>
        <v>45060</v>
      </c>
      <c r="K3" s="203"/>
      <c r="M3" s="57"/>
      <c r="N3" s="7"/>
      <c r="O3" s="7"/>
      <c r="P3" s="7"/>
    </row>
    <row r="4" spans="1:16" s="1" customFormat="1" ht="32.450000000000003" customHeight="1" thickBot="1" x14ac:dyDescent="0.25">
      <c r="A4" s="8"/>
      <c r="B4" s="204">
        <f>納品書!B4</f>
        <v>0</v>
      </c>
      <c r="C4" s="204"/>
      <c r="D4" s="205" t="s">
        <v>12</v>
      </c>
      <c r="E4" s="205"/>
      <c r="F4" s="205"/>
      <c r="G4" s="60"/>
      <c r="H4" s="56"/>
      <c r="I4" s="62" t="s">
        <v>72</v>
      </c>
      <c r="J4" s="90"/>
      <c r="M4" s="57"/>
      <c r="N4" s="7"/>
      <c r="O4" s="7"/>
      <c r="P4" s="7"/>
    </row>
    <row r="5" spans="1:16" s="1" customFormat="1" ht="20.100000000000001" customHeight="1" x14ac:dyDescent="0.5">
      <c r="A5" s="8"/>
      <c r="B5" s="65"/>
      <c r="C5" s="65"/>
      <c r="D5" s="65"/>
      <c r="E5" s="65"/>
      <c r="F5" s="66"/>
      <c r="H5" s="104"/>
      <c r="I5" s="67" t="str">
        <f>納品書!I5</f>
        <v>〒813-0034　福岡市東区多の津４丁目5-12　</v>
      </c>
      <c r="M5" s="57"/>
      <c r="N5" s="7"/>
      <c r="O5" s="7"/>
      <c r="P5" s="7"/>
    </row>
    <row r="6" spans="1:16" s="1" customFormat="1" ht="23.45" customHeight="1" thickBot="1" x14ac:dyDescent="0.4">
      <c r="A6" s="8"/>
      <c r="B6" s="206" t="str">
        <f>納品書!B6</f>
        <v>工事名称：</v>
      </c>
      <c r="C6" s="206"/>
      <c r="D6" s="206"/>
      <c r="E6" s="206"/>
      <c r="F6" s="206"/>
      <c r="I6" s="67" t="str">
        <f>納品書!I6</f>
        <v>TEL：092-405-9177　FAX：092-405-9178</v>
      </c>
      <c r="M6" s="57"/>
      <c r="N6" s="7"/>
      <c r="O6" s="7"/>
      <c r="P6" s="7"/>
    </row>
    <row r="7" spans="1:16" s="1" customFormat="1" ht="23.45" customHeight="1" thickBot="1" x14ac:dyDescent="0.4">
      <c r="A7" s="8"/>
      <c r="B7" s="206" t="str">
        <f>納品書!B7</f>
        <v>受渡場所：</v>
      </c>
      <c r="C7" s="206"/>
      <c r="D7" s="206"/>
      <c r="E7" s="206"/>
      <c r="F7" s="206"/>
      <c r="I7" s="67" t="str">
        <f>納品書!I7</f>
        <v>Email：h-morimoto1118@nifty.com　</v>
      </c>
      <c r="M7" s="57"/>
      <c r="N7" s="7"/>
      <c r="O7" s="7"/>
      <c r="P7" s="7"/>
    </row>
    <row r="8" spans="1:16" s="1" customFormat="1" ht="20.100000000000001" customHeight="1" x14ac:dyDescent="0.5">
      <c r="A8" s="8"/>
      <c r="B8" s="68" t="s">
        <v>14</v>
      </c>
      <c r="C8" s="69" t="s">
        <v>17</v>
      </c>
      <c r="D8" s="70">
        <f>納品書!D8</f>
        <v>0</v>
      </c>
      <c r="E8" s="71">
        <f>納品書!E8</f>
        <v>0</v>
      </c>
      <c r="F8" s="72" t="str">
        <f>納品書!F8</f>
        <v>01</v>
      </c>
      <c r="H8" s="56"/>
      <c r="I8" s="67" t="str">
        <f>納品書!I8</f>
        <v>担当者：　</v>
      </c>
      <c r="J8" s="56">
        <f>納品書!J8</f>
        <v>0</v>
      </c>
      <c r="M8" s="57"/>
      <c r="N8" s="7"/>
      <c r="O8" s="7"/>
      <c r="P8" s="7"/>
    </row>
    <row r="9" spans="1:16" s="1" customFormat="1" ht="25.15" customHeight="1" x14ac:dyDescent="0.15">
      <c r="A9" s="74" t="s">
        <v>6</v>
      </c>
      <c r="B9" s="75" t="s">
        <v>0</v>
      </c>
      <c r="C9" s="207" t="s">
        <v>13</v>
      </c>
      <c r="D9" s="208"/>
      <c r="E9" s="208"/>
      <c r="F9" s="209"/>
      <c r="G9" s="74" t="s">
        <v>1</v>
      </c>
      <c r="H9" s="74" t="s">
        <v>2</v>
      </c>
      <c r="I9" s="76" t="s">
        <v>3</v>
      </c>
      <c r="J9" s="76" t="s">
        <v>4</v>
      </c>
      <c r="K9" s="210" t="s">
        <v>5</v>
      </c>
      <c r="L9" s="210"/>
      <c r="M9" s="210"/>
      <c r="N9" s="77" t="s">
        <v>8</v>
      </c>
      <c r="O9" s="77" t="s">
        <v>9</v>
      </c>
      <c r="P9" s="77" t="s">
        <v>7</v>
      </c>
    </row>
    <row r="10" spans="1:16" s="1" customFormat="1" ht="25.15" customHeight="1" x14ac:dyDescent="0.15">
      <c r="A10" s="78">
        <f>納品書!A10</f>
        <v>0</v>
      </c>
      <c r="B10" s="105">
        <f>納品書!B10</f>
        <v>0</v>
      </c>
      <c r="C10" s="207">
        <f>納品書!C10</f>
        <v>0</v>
      </c>
      <c r="D10" s="208"/>
      <c r="E10" s="208"/>
      <c r="F10" s="209"/>
      <c r="G10" s="80">
        <f>納品書!G10</f>
        <v>0</v>
      </c>
      <c r="H10" s="74">
        <f>納品書!H10</f>
        <v>0</v>
      </c>
      <c r="I10" s="106">
        <f>納品書!I10</f>
        <v>0</v>
      </c>
      <c r="J10" s="107">
        <f>納品書!J10</f>
        <v>0</v>
      </c>
      <c r="K10" s="211">
        <f>納品書!K10</f>
        <v>0</v>
      </c>
      <c r="L10" s="212"/>
      <c r="M10" s="213"/>
      <c r="N10" s="83"/>
      <c r="O10" s="83"/>
      <c r="P10" s="83"/>
    </row>
    <row r="11" spans="1:16" s="1" customFormat="1" ht="25.15" customHeight="1" x14ac:dyDescent="0.15">
      <c r="A11" s="78">
        <f>納品書!A11</f>
        <v>0</v>
      </c>
      <c r="B11" s="105">
        <f>納品書!B11</f>
        <v>0</v>
      </c>
      <c r="C11" s="207">
        <f>納品書!C11</f>
        <v>0</v>
      </c>
      <c r="D11" s="208"/>
      <c r="E11" s="208"/>
      <c r="F11" s="209"/>
      <c r="G11" s="80">
        <f>納品書!G11</f>
        <v>0</v>
      </c>
      <c r="H11" s="74">
        <f>納品書!H11</f>
        <v>0</v>
      </c>
      <c r="I11" s="106">
        <f>納品書!I11</f>
        <v>0</v>
      </c>
      <c r="J11" s="107">
        <f>納品書!J11</f>
        <v>0</v>
      </c>
      <c r="K11" s="211">
        <f>納品書!K11</f>
        <v>0</v>
      </c>
      <c r="L11" s="212"/>
      <c r="M11" s="213"/>
      <c r="N11" s="84"/>
      <c r="O11" s="85"/>
      <c r="P11" s="83"/>
    </row>
    <row r="12" spans="1:16" s="1" customFormat="1" ht="25.15" customHeight="1" x14ac:dyDescent="0.15">
      <c r="A12" s="78">
        <f>納品書!A12</f>
        <v>0</v>
      </c>
      <c r="B12" s="105">
        <f>納品書!B12</f>
        <v>0</v>
      </c>
      <c r="C12" s="207">
        <f>納品書!C12</f>
        <v>0</v>
      </c>
      <c r="D12" s="208"/>
      <c r="E12" s="208"/>
      <c r="F12" s="209"/>
      <c r="G12" s="80">
        <f>納品書!G12</f>
        <v>0</v>
      </c>
      <c r="H12" s="74">
        <f>納品書!H12</f>
        <v>0</v>
      </c>
      <c r="I12" s="106">
        <f>納品書!I12</f>
        <v>0</v>
      </c>
      <c r="J12" s="107">
        <f>納品書!J12</f>
        <v>0</v>
      </c>
      <c r="K12" s="211">
        <f>納品書!K12</f>
        <v>0</v>
      </c>
      <c r="L12" s="212"/>
      <c r="M12" s="213"/>
      <c r="N12" s="84"/>
      <c r="O12" s="85"/>
      <c r="P12" s="83"/>
    </row>
    <row r="13" spans="1:16" s="1" customFormat="1" ht="25.15" customHeight="1" x14ac:dyDescent="0.15">
      <c r="A13" s="78">
        <f>納品書!A13</f>
        <v>0</v>
      </c>
      <c r="B13" s="105">
        <f>納品書!B13</f>
        <v>0</v>
      </c>
      <c r="C13" s="207">
        <f>納品書!C13</f>
        <v>0</v>
      </c>
      <c r="D13" s="208"/>
      <c r="E13" s="208"/>
      <c r="F13" s="209"/>
      <c r="G13" s="80">
        <f>納品書!G13</f>
        <v>0</v>
      </c>
      <c r="H13" s="74">
        <f>納品書!H13</f>
        <v>0</v>
      </c>
      <c r="I13" s="106">
        <f>納品書!I13</f>
        <v>0</v>
      </c>
      <c r="J13" s="107">
        <f>納品書!J13</f>
        <v>0</v>
      </c>
      <c r="K13" s="211">
        <f>納品書!K13</f>
        <v>0</v>
      </c>
      <c r="L13" s="212"/>
      <c r="M13" s="213"/>
      <c r="N13" s="84"/>
      <c r="O13" s="85"/>
      <c r="P13" s="83"/>
    </row>
    <row r="14" spans="1:16" s="1" customFormat="1" ht="25.15" customHeight="1" x14ac:dyDescent="0.15">
      <c r="A14" s="78">
        <f>納品書!A14</f>
        <v>0</v>
      </c>
      <c r="B14" s="105">
        <f>納品書!B14</f>
        <v>0</v>
      </c>
      <c r="C14" s="207">
        <f>納品書!C14</f>
        <v>0</v>
      </c>
      <c r="D14" s="208"/>
      <c r="E14" s="208"/>
      <c r="F14" s="209"/>
      <c r="G14" s="80">
        <f>納品書!G14</f>
        <v>0</v>
      </c>
      <c r="H14" s="74">
        <f>納品書!H14</f>
        <v>0</v>
      </c>
      <c r="I14" s="106">
        <f>納品書!I14</f>
        <v>0</v>
      </c>
      <c r="J14" s="107">
        <f>納品書!J14</f>
        <v>0</v>
      </c>
      <c r="K14" s="211">
        <f>納品書!K14</f>
        <v>0</v>
      </c>
      <c r="L14" s="212"/>
      <c r="M14" s="213"/>
      <c r="N14" s="84"/>
      <c r="O14" s="85"/>
      <c r="P14" s="83"/>
    </row>
    <row r="15" spans="1:16" s="1" customFormat="1" ht="25.15" customHeight="1" x14ac:dyDescent="0.15">
      <c r="A15" s="78">
        <f>納品書!A15</f>
        <v>0</v>
      </c>
      <c r="B15" s="105">
        <f>納品書!B15</f>
        <v>0</v>
      </c>
      <c r="C15" s="207">
        <f>納品書!C15</f>
        <v>0</v>
      </c>
      <c r="D15" s="208"/>
      <c r="E15" s="208"/>
      <c r="F15" s="209"/>
      <c r="G15" s="80">
        <f>納品書!G15</f>
        <v>0</v>
      </c>
      <c r="H15" s="74">
        <f>納品書!H15</f>
        <v>0</v>
      </c>
      <c r="I15" s="106">
        <f>納品書!I15</f>
        <v>0</v>
      </c>
      <c r="J15" s="107">
        <f>納品書!J15</f>
        <v>0</v>
      </c>
      <c r="K15" s="211">
        <f>納品書!K15</f>
        <v>0</v>
      </c>
      <c r="L15" s="212"/>
      <c r="M15" s="213"/>
      <c r="N15" s="84"/>
      <c r="O15" s="85"/>
      <c r="P15" s="83"/>
    </row>
    <row r="16" spans="1:16" s="1" customFormat="1" ht="25.15" customHeight="1" x14ac:dyDescent="0.15">
      <c r="A16" s="78">
        <f>納品書!A16</f>
        <v>0</v>
      </c>
      <c r="B16" s="105">
        <f>納品書!B16</f>
        <v>0</v>
      </c>
      <c r="C16" s="207">
        <f>納品書!C16</f>
        <v>0</v>
      </c>
      <c r="D16" s="208"/>
      <c r="E16" s="208"/>
      <c r="F16" s="209"/>
      <c r="G16" s="80">
        <f>納品書!G16</f>
        <v>0</v>
      </c>
      <c r="H16" s="74">
        <f>納品書!H16</f>
        <v>0</v>
      </c>
      <c r="I16" s="106">
        <f>納品書!I16</f>
        <v>0</v>
      </c>
      <c r="J16" s="107">
        <f>納品書!J16</f>
        <v>0</v>
      </c>
      <c r="K16" s="211">
        <f>納品書!K16</f>
        <v>0</v>
      </c>
      <c r="L16" s="212"/>
      <c r="M16" s="213"/>
      <c r="N16" s="84"/>
      <c r="O16" s="85"/>
      <c r="P16" s="83"/>
    </row>
    <row r="17" spans="1:16" s="1" customFormat="1" ht="25.15" customHeight="1" x14ac:dyDescent="0.15">
      <c r="A17" s="78">
        <f>納品書!A17</f>
        <v>0</v>
      </c>
      <c r="B17" s="105">
        <f>納品書!B17</f>
        <v>0</v>
      </c>
      <c r="C17" s="207">
        <f>納品書!C17</f>
        <v>0</v>
      </c>
      <c r="D17" s="208"/>
      <c r="E17" s="208"/>
      <c r="F17" s="209"/>
      <c r="G17" s="80">
        <f>納品書!G17</f>
        <v>0</v>
      </c>
      <c r="H17" s="74">
        <f>納品書!H17</f>
        <v>0</v>
      </c>
      <c r="I17" s="106">
        <f>納品書!I17</f>
        <v>0</v>
      </c>
      <c r="J17" s="107">
        <f>納品書!J17</f>
        <v>0</v>
      </c>
      <c r="K17" s="211">
        <f>納品書!K17</f>
        <v>0</v>
      </c>
      <c r="L17" s="212"/>
      <c r="M17" s="213"/>
      <c r="N17" s="84"/>
      <c r="O17" s="85"/>
      <c r="P17" s="83"/>
    </row>
    <row r="18" spans="1:16" s="1" customFormat="1" ht="25.15" customHeight="1" x14ac:dyDescent="0.15">
      <c r="A18" s="78">
        <f>納品書!A18</f>
        <v>0</v>
      </c>
      <c r="B18" s="105">
        <f>納品書!B18</f>
        <v>0</v>
      </c>
      <c r="C18" s="207">
        <f>納品書!C18</f>
        <v>0</v>
      </c>
      <c r="D18" s="208"/>
      <c r="E18" s="208"/>
      <c r="F18" s="209"/>
      <c r="G18" s="80">
        <f>納品書!G18</f>
        <v>0</v>
      </c>
      <c r="H18" s="74">
        <f>納品書!H18</f>
        <v>0</v>
      </c>
      <c r="I18" s="106">
        <f>納品書!I18</f>
        <v>0</v>
      </c>
      <c r="J18" s="107">
        <f>納品書!J18</f>
        <v>0</v>
      </c>
      <c r="K18" s="211">
        <f>納品書!K18</f>
        <v>0</v>
      </c>
      <c r="L18" s="212"/>
      <c r="M18" s="213"/>
      <c r="N18" s="84"/>
      <c r="O18" s="85"/>
      <c r="P18" s="83"/>
    </row>
    <row r="19" spans="1:16" s="1" customFormat="1" ht="25.15" customHeight="1" x14ac:dyDescent="0.15">
      <c r="A19" s="78">
        <f>納品書!A19</f>
        <v>0</v>
      </c>
      <c r="B19" s="105">
        <f>納品書!B19</f>
        <v>0</v>
      </c>
      <c r="C19" s="207">
        <f>納品書!C19</f>
        <v>0</v>
      </c>
      <c r="D19" s="208"/>
      <c r="E19" s="208"/>
      <c r="F19" s="209"/>
      <c r="G19" s="80">
        <f>納品書!G19</f>
        <v>0</v>
      </c>
      <c r="H19" s="74">
        <f>納品書!H19</f>
        <v>0</v>
      </c>
      <c r="I19" s="106">
        <f>納品書!I19</f>
        <v>0</v>
      </c>
      <c r="J19" s="107">
        <f>納品書!J19</f>
        <v>0</v>
      </c>
      <c r="K19" s="211">
        <f>納品書!K19</f>
        <v>0</v>
      </c>
      <c r="L19" s="212"/>
      <c r="M19" s="213"/>
      <c r="N19" s="84"/>
      <c r="O19" s="85"/>
      <c r="P19" s="83"/>
    </row>
    <row r="20" spans="1:16" s="1" customFormat="1" ht="25.15" customHeight="1" x14ac:dyDescent="0.15">
      <c r="A20" s="78">
        <f>納品書!A20</f>
        <v>0</v>
      </c>
      <c r="B20" s="105">
        <f>納品書!B20</f>
        <v>0</v>
      </c>
      <c r="C20" s="207">
        <f>納品書!C20</f>
        <v>0</v>
      </c>
      <c r="D20" s="208"/>
      <c r="E20" s="208"/>
      <c r="F20" s="209"/>
      <c r="G20" s="80">
        <f>納品書!G20</f>
        <v>0</v>
      </c>
      <c r="H20" s="74">
        <f>納品書!H20</f>
        <v>0</v>
      </c>
      <c r="I20" s="106">
        <f>納品書!I20</f>
        <v>0</v>
      </c>
      <c r="J20" s="107">
        <f>納品書!J20</f>
        <v>0</v>
      </c>
      <c r="K20" s="211">
        <f>納品書!K20</f>
        <v>0</v>
      </c>
      <c r="L20" s="212"/>
      <c r="M20" s="213"/>
      <c r="N20" s="84"/>
      <c r="O20" s="85"/>
      <c r="P20" s="83"/>
    </row>
    <row r="21" spans="1:16" s="1" customFormat="1" ht="25.15" customHeight="1" x14ac:dyDescent="0.15">
      <c r="A21" s="78">
        <f>納品書!A21</f>
        <v>0</v>
      </c>
      <c r="B21" s="105">
        <f>納品書!B21</f>
        <v>0</v>
      </c>
      <c r="C21" s="207">
        <f>納品書!C21</f>
        <v>0</v>
      </c>
      <c r="D21" s="208"/>
      <c r="E21" s="208"/>
      <c r="F21" s="209"/>
      <c r="G21" s="80">
        <f>納品書!G21</f>
        <v>0</v>
      </c>
      <c r="H21" s="74">
        <f>納品書!H21</f>
        <v>0</v>
      </c>
      <c r="I21" s="106">
        <f>納品書!I21</f>
        <v>0</v>
      </c>
      <c r="J21" s="107">
        <f>納品書!J21</f>
        <v>0</v>
      </c>
      <c r="K21" s="211">
        <f>納品書!K21</f>
        <v>0</v>
      </c>
      <c r="L21" s="212"/>
      <c r="M21" s="213"/>
      <c r="N21" s="84"/>
      <c r="O21" s="85"/>
      <c r="P21" s="83"/>
    </row>
    <row r="22" spans="1:16" s="1" customFormat="1" ht="25.15" customHeight="1" x14ac:dyDescent="0.15">
      <c r="A22" s="78">
        <f>納品書!A22</f>
        <v>0</v>
      </c>
      <c r="B22" s="105">
        <f>納品書!B22</f>
        <v>0</v>
      </c>
      <c r="C22" s="207">
        <f>納品書!C22</f>
        <v>0</v>
      </c>
      <c r="D22" s="208"/>
      <c r="E22" s="208"/>
      <c r="F22" s="209"/>
      <c r="G22" s="80">
        <f>納品書!G22</f>
        <v>0</v>
      </c>
      <c r="H22" s="74">
        <f>納品書!H22</f>
        <v>0</v>
      </c>
      <c r="I22" s="106">
        <f>納品書!I22</f>
        <v>0</v>
      </c>
      <c r="J22" s="107">
        <f>納品書!J22</f>
        <v>0</v>
      </c>
      <c r="K22" s="211">
        <f>納品書!K22</f>
        <v>0</v>
      </c>
      <c r="L22" s="212"/>
      <c r="M22" s="213"/>
      <c r="N22" s="84"/>
      <c r="O22" s="85"/>
      <c r="P22" s="83"/>
    </row>
    <row r="23" spans="1:16" s="1" customFormat="1" ht="25.15" customHeight="1" x14ac:dyDescent="0.15">
      <c r="A23" s="78">
        <f>納品書!A23</f>
        <v>0</v>
      </c>
      <c r="B23" s="105">
        <f>納品書!B23</f>
        <v>0</v>
      </c>
      <c r="C23" s="207">
        <f>納品書!C23</f>
        <v>0</v>
      </c>
      <c r="D23" s="208"/>
      <c r="E23" s="208"/>
      <c r="F23" s="209"/>
      <c r="G23" s="80">
        <f>納品書!G23</f>
        <v>0</v>
      </c>
      <c r="H23" s="74">
        <f>納品書!H23</f>
        <v>0</v>
      </c>
      <c r="I23" s="106">
        <f>納品書!I23</f>
        <v>0</v>
      </c>
      <c r="J23" s="107">
        <f>納品書!J23</f>
        <v>0</v>
      </c>
      <c r="K23" s="211">
        <f>納品書!K23</f>
        <v>0</v>
      </c>
      <c r="L23" s="212"/>
      <c r="M23" s="213"/>
      <c r="N23" s="84"/>
      <c r="O23" s="85"/>
      <c r="P23" s="83"/>
    </row>
    <row r="24" spans="1:16" s="1" customFormat="1" ht="25.15" customHeight="1" x14ac:dyDescent="0.15">
      <c r="A24" s="78">
        <f>納品書!A24</f>
        <v>0</v>
      </c>
      <c r="B24" s="105">
        <f>納品書!B24</f>
        <v>0</v>
      </c>
      <c r="C24" s="207">
        <f>納品書!C24</f>
        <v>0</v>
      </c>
      <c r="D24" s="208"/>
      <c r="E24" s="208"/>
      <c r="F24" s="209"/>
      <c r="G24" s="80">
        <f>納品書!G24</f>
        <v>0</v>
      </c>
      <c r="H24" s="74">
        <f>納品書!H24</f>
        <v>0</v>
      </c>
      <c r="I24" s="106">
        <f>納品書!I24</f>
        <v>0</v>
      </c>
      <c r="J24" s="107">
        <f>納品書!J24</f>
        <v>0</v>
      </c>
      <c r="K24" s="211">
        <f>納品書!K24</f>
        <v>0</v>
      </c>
      <c r="L24" s="212"/>
      <c r="M24" s="213"/>
      <c r="N24" s="84"/>
      <c r="O24" s="85"/>
      <c r="P24" s="83"/>
    </row>
    <row r="25" spans="1:16" s="1" customFormat="1" ht="25.15" customHeight="1" x14ac:dyDescent="0.15">
      <c r="A25" s="78">
        <f>納品書!A25</f>
        <v>0</v>
      </c>
      <c r="B25" s="105">
        <f>納品書!B25</f>
        <v>0</v>
      </c>
      <c r="C25" s="207">
        <f>納品書!C25</f>
        <v>0</v>
      </c>
      <c r="D25" s="208"/>
      <c r="E25" s="208"/>
      <c r="F25" s="209"/>
      <c r="G25" s="80">
        <f>納品書!G25</f>
        <v>0</v>
      </c>
      <c r="H25" s="74">
        <f>納品書!H25</f>
        <v>0</v>
      </c>
      <c r="I25" s="106">
        <f>納品書!I25</f>
        <v>0</v>
      </c>
      <c r="J25" s="107">
        <f>納品書!J25</f>
        <v>0</v>
      </c>
      <c r="K25" s="211">
        <f>納品書!K25</f>
        <v>0</v>
      </c>
      <c r="L25" s="212"/>
      <c r="M25" s="213"/>
      <c r="N25" s="84"/>
      <c r="O25" s="85"/>
      <c r="P25" s="83"/>
    </row>
    <row r="26" spans="1:16" s="1" customFormat="1" ht="25.15" customHeight="1" x14ac:dyDescent="0.15">
      <c r="A26" s="78">
        <f>納品書!A26</f>
        <v>0</v>
      </c>
      <c r="B26" s="105">
        <f>納品書!B26</f>
        <v>0</v>
      </c>
      <c r="C26" s="207">
        <f>納品書!C26</f>
        <v>0</v>
      </c>
      <c r="D26" s="208"/>
      <c r="E26" s="208"/>
      <c r="F26" s="209"/>
      <c r="G26" s="80">
        <f>納品書!G26</f>
        <v>0</v>
      </c>
      <c r="H26" s="74">
        <f>納品書!H26</f>
        <v>0</v>
      </c>
      <c r="I26" s="106">
        <f>納品書!I26</f>
        <v>0</v>
      </c>
      <c r="J26" s="107">
        <f>納品書!J26</f>
        <v>0</v>
      </c>
      <c r="K26" s="211">
        <f>納品書!K26</f>
        <v>0</v>
      </c>
      <c r="L26" s="212"/>
      <c r="M26" s="213"/>
      <c r="N26" s="84"/>
      <c r="O26" s="85"/>
      <c r="P26" s="83"/>
    </row>
    <row r="27" spans="1:16" s="1" customFormat="1" ht="25.15" customHeight="1" x14ac:dyDescent="0.15">
      <c r="A27" s="78">
        <f>納品書!A27</f>
        <v>0</v>
      </c>
      <c r="B27" s="105">
        <f>納品書!B27</f>
        <v>0</v>
      </c>
      <c r="C27" s="207">
        <f>納品書!C27</f>
        <v>0</v>
      </c>
      <c r="D27" s="208"/>
      <c r="E27" s="208"/>
      <c r="F27" s="209"/>
      <c r="G27" s="80">
        <f>納品書!G27</f>
        <v>0</v>
      </c>
      <c r="H27" s="74">
        <f>納品書!H27</f>
        <v>0</v>
      </c>
      <c r="I27" s="106">
        <f>納品書!I27</f>
        <v>0</v>
      </c>
      <c r="J27" s="107">
        <f>納品書!J27</f>
        <v>0</v>
      </c>
      <c r="K27" s="211">
        <f>納品書!K27</f>
        <v>0</v>
      </c>
      <c r="L27" s="212"/>
      <c r="M27" s="213"/>
      <c r="N27" s="84"/>
      <c r="O27" s="85"/>
      <c r="P27" s="83"/>
    </row>
    <row r="28" spans="1:16" s="1" customFormat="1" ht="25.15" customHeight="1" x14ac:dyDescent="0.15">
      <c r="A28" s="78">
        <f>納品書!A28</f>
        <v>0</v>
      </c>
      <c r="B28" s="105">
        <f>納品書!B28</f>
        <v>0</v>
      </c>
      <c r="C28" s="207">
        <f>納品書!C28</f>
        <v>0</v>
      </c>
      <c r="D28" s="208"/>
      <c r="E28" s="208"/>
      <c r="F28" s="209"/>
      <c r="G28" s="80">
        <f>納品書!G28</f>
        <v>0</v>
      </c>
      <c r="H28" s="74">
        <f>納品書!H28</f>
        <v>0</v>
      </c>
      <c r="I28" s="106">
        <f>納品書!I28</f>
        <v>0</v>
      </c>
      <c r="J28" s="107">
        <f>納品書!J28</f>
        <v>0</v>
      </c>
      <c r="K28" s="211">
        <f>納品書!K28</f>
        <v>0</v>
      </c>
      <c r="L28" s="212"/>
      <c r="M28" s="213"/>
      <c r="N28" s="84"/>
      <c r="O28" s="85"/>
      <c r="P28" s="83"/>
    </row>
    <row r="29" spans="1:16" s="1" customFormat="1" ht="25.15" customHeight="1" x14ac:dyDescent="0.15">
      <c r="A29" s="78">
        <f>納品書!A29</f>
        <v>0</v>
      </c>
      <c r="B29" s="105">
        <f>納品書!B29</f>
        <v>0</v>
      </c>
      <c r="C29" s="207">
        <f>納品書!C29</f>
        <v>0</v>
      </c>
      <c r="D29" s="208"/>
      <c r="E29" s="208"/>
      <c r="F29" s="209"/>
      <c r="G29" s="80">
        <f>納品書!G29</f>
        <v>0</v>
      </c>
      <c r="H29" s="74">
        <f>納品書!H29</f>
        <v>0</v>
      </c>
      <c r="I29" s="106">
        <f>納品書!I29</f>
        <v>0</v>
      </c>
      <c r="J29" s="107">
        <f>納品書!J29</f>
        <v>0</v>
      </c>
      <c r="K29" s="211">
        <f>納品書!K29</f>
        <v>0</v>
      </c>
      <c r="L29" s="212"/>
      <c r="M29" s="213"/>
      <c r="N29" s="84"/>
      <c r="O29" s="85"/>
      <c r="P29" s="83"/>
    </row>
    <row r="30" spans="1:16" s="1" customFormat="1" ht="25.15" customHeight="1" x14ac:dyDescent="0.15">
      <c r="A30" s="108"/>
      <c r="B30" s="75" t="s">
        <v>10</v>
      </c>
      <c r="C30" s="207"/>
      <c r="D30" s="208"/>
      <c r="E30" s="208"/>
      <c r="F30" s="209"/>
      <c r="G30" s="109">
        <f>納品書!G30</f>
        <v>0</v>
      </c>
      <c r="H30" s="74"/>
      <c r="I30" s="110"/>
      <c r="J30" s="110">
        <f>納品書!J30</f>
        <v>0</v>
      </c>
      <c r="K30" s="211"/>
      <c r="L30" s="212"/>
      <c r="M30" s="213"/>
      <c r="N30" s="87"/>
      <c r="O30" s="87"/>
      <c r="P30" s="87"/>
    </row>
    <row r="31" spans="1:16" ht="25.15" customHeight="1" x14ac:dyDescent="0.15">
      <c r="A31" s="217" t="s">
        <v>11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6" s="1" customFormat="1" ht="20.100000000000001" customHeight="1" x14ac:dyDescent="0.15">
      <c r="A32" s="2"/>
      <c r="B32" s="3"/>
      <c r="C32" s="3"/>
      <c r="D32" s="3"/>
      <c r="E32" s="3"/>
      <c r="F32" s="4"/>
      <c r="G32" s="3"/>
      <c r="H32" s="4"/>
      <c r="I32" s="5"/>
      <c r="J32" s="5"/>
      <c r="K32" s="3"/>
      <c r="L32" s="3"/>
      <c r="M32" s="6"/>
      <c r="N32" s="7"/>
      <c r="O32" s="7"/>
      <c r="P32" s="7"/>
    </row>
    <row r="33" spans="1:16" s="1" customFormat="1" ht="30" customHeight="1" x14ac:dyDescent="0.15">
      <c r="A33" s="8"/>
      <c r="C33" s="202" t="str">
        <f>C2</f>
        <v>納　　品　　書　(控）</v>
      </c>
      <c r="D33" s="202"/>
      <c r="E33" s="202"/>
      <c r="F33" s="202"/>
      <c r="G33" s="202"/>
      <c r="H33" s="202"/>
      <c r="I33" s="202"/>
      <c r="J33" s="56"/>
      <c r="M33" s="57"/>
      <c r="N33" s="7"/>
      <c r="O33" s="7"/>
      <c r="P33" s="7"/>
    </row>
    <row r="34" spans="1:16" s="1" customFormat="1" ht="20.100000000000001" customHeight="1" x14ac:dyDescent="0.15">
      <c r="A34" s="8"/>
      <c r="F34" s="58"/>
      <c r="H34" s="59"/>
      <c r="I34" s="59"/>
      <c r="J34" s="203">
        <f ca="1">納品書!J34</f>
        <v>45060</v>
      </c>
      <c r="K34" s="203"/>
      <c r="M34" s="57"/>
      <c r="N34" s="7"/>
      <c r="O34" s="7"/>
      <c r="P34" s="7"/>
    </row>
    <row r="35" spans="1:16" s="1" customFormat="1" ht="32.450000000000003" customHeight="1" thickBot="1" x14ac:dyDescent="0.25">
      <c r="A35" s="8"/>
      <c r="B35" s="204">
        <f>納品書!B35</f>
        <v>0</v>
      </c>
      <c r="C35" s="204"/>
      <c r="D35" s="205" t="s">
        <v>12</v>
      </c>
      <c r="E35" s="205"/>
      <c r="F35" s="205"/>
      <c r="G35" s="60"/>
      <c r="H35" s="58"/>
      <c r="I35" s="62" t="s">
        <v>72</v>
      </c>
      <c r="J35" s="90"/>
      <c r="M35" s="57"/>
      <c r="N35" s="7"/>
      <c r="O35" s="7"/>
      <c r="P35" s="7"/>
    </row>
    <row r="36" spans="1:16" s="1" customFormat="1" ht="20.100000000000001" customHeight="1" x14ac:dyDescent="0.5">
      <c r="A36" s="8"/>
      <c r="B36" s="65"/>
      <c r="C36" s="65"/>
      <c r="D36" s="65"/>
      <c r="E36" s="65"/>
      <c r="F36" s="66"/>
      <c r="H36" s="59"/>
      <c r="I36" s="67" t="str">
        <f>納品書!I36</f>
        <v>〒813-0034　福岡市東区多の津４丁目5-12　</v>
      </c>
      <c r="M36" s="57"/>
      <c r="N36" s="7"/>
      <c r="O36" s="7"/>
      <c r="P36" s="7"/>
    </row>
    <row r="37" spans="1:16" s="1" customFormat="1" ht="23.45" customHeight="1" thickBot="1" x14ac:dyDescent="0.4">
      <c r="A37" s="8"/>
      <c r="B37" s="206" t="str">
        <f>納品書!B37</f>
        <v>工事名称：</v>
      </c>
      <c r="C37" s="206"/>
      <c r="D37" s="206"/>
      <c r="E37" s="206"/>
      <c r="F37" s="206"/>
      <c r="H37" s="59"/>
      <c r="I37" s="67" t="str">
        <f>納品書!I37</f>
        <v>TEL：092-405-9177　FAX：092-405-9178</v>
      </c>
      <c r="M37" s="57"/>
      <c r="N37" s="7"/>
      <c r="O37" s="7"/>
      <c r="P37" s="7"/>
    </row>
    <row r="38" spans="1:16" s="1" customFormat="1" ht="23.45" customHeight="1" thickBot="1" x14ac:dyDescent="0.2">
      <c r="A38" s="8"/>
      <c r="B38" s="218" t="str">
        <f>納品書!B38</f>
        <v>受渡場所：</v>
      </c>
      <c r="C38" s="218"/>
      <c r="D38" s="218"/>
      <c r="E38" s="218"/>
      <c r="F38" s="218"/>
      <c r="H38" s="59"/>
      <c r="I38" s="67" t="str">
        <f>納品書!I38</f>
        <v>Email：h-morimoto1118@nifty.com　</v>
      </c>
      <c r="M38" s="57"/>
      <c r="N38" s="7"/>
      <c r="O38" s="7"/>
      <c r="P38" s="7"/>
    </row>
    <row r="39" spans="1:16" s="1" customFormat="1" ht="20.100000000000001" customHeight="1" x14ac:dyDescent="0.5">
      <c r="A39" s="8"/>
      <c r="B39" s="68" t="str">
        <f>B8</f>
        <v>下記の通り納品いたしました。</v>
      </c>
      <c r="C39" s="69" t="s">
        <v>20</v>
      </c>
      <c r="D39" s="65">
        <f>D8</f>
        <v>0</v>
      </c>
      <c r="E39" s="65">
        <f>E8</f>
        <v>0</v>
      </c>
      <c r="F39" s="72" t="s">
        <v>23</v>
      </c>
      <c r="H39" s="58"/>
      <c r="I39" s="67" t="str">
        <f>納品書!I39</f>
        <v>担当者：　</v>
      </c>
      <c r="J39" s="56">
        <f>納品書!J39</f>
        <v>0</v>
      </c>
      <c r="M39" s="57"/>
      <c r="N39" s="7"/>
      <c r="O39" s="7"/>
      <c r="P39" s="7"/>
    </row>
    <row r="40" spans="1:16" s="1" customFormat="1" ht="25.15" customHeight="1" x14ac:dyDescent="0.15">
      <c r="A40" s="74" t="s">
        <v>6</v>
      </c>
      <c r="B40" s="75" t="s">
        <v>0</v>
      </c>
      <c r="C40" s="207" t="s">
        <v>13</v>
      </c>
      <c r="D40" s="208"/>
      <c r="E40" s="208"/>
      <c r="F40" s="209"/>
      <c r="G40" s="74" t="s">
        <v>1</v>
      </c>
      <c r="H40" s="74" t="s">
        <v>2</v>
      </c>
      <c r="I40" s="76" t="s">
        <v>3</v>
      </c>
      <c r="J40" s="76" t="s">
        <v>4</v>
      </c>
      <c r="K40" s="210" t="s">
        <v>5</v>
      </c>
      <c r="L40" s="210"/>
      <c r="M40" s="210"/>
      <c r="N40" s="77" t="s">
        <v>8</v>
      </c>
      <c r="O40" s="77" t="s">
        <v>9</v>
      </c>
      <c r="P40" s="77" t="s">
        <v>7</v>
      </c>
    </row>
    <row r="41" spans="1:16" s="1" customFormat="1" ht="25.15" customHeight="1" x14ac:dyDescent="0.15">
      <c r="A41" s="78">
        <f>納品書!A41</f>
        <v>0</v>
      </c>
      <c r="B41" s="105">
        <f>納品書!B41</f>
        <v>0</v>
      </c>
      <c r="C41" s="207">
        <f>納品書!C41</f>
        <v>0</v>
      </c>
      <c r="D41" s="208"/>
      <c r="E41" s="208"/>
      <c r="F41" s="209"/>
      <c r="G41" s="80">
        <f>納品書!G41</f>
        <v>0</v>
      </c>
      <c r="H41" s="74">
        <f>納品書!H41</f>
        <v>0</v>
      </c>
      <c r="I41" s="106">
        <f>納品書!I41</f>
        <v>0</v>
      </c>
      <c r="J41" s="107">
        <f>納品書!J41</f>
        <v>0</v>
      </c>
      <c r="K41" s="211">
        <f>納品書!K41</f>
        <v>0</v>
      </c>
      <c r="L41" s="212"/>
      <c r="M41" s="213"/>
      <c r="N41" s="83"/>
      <c r="O41" s="83"/>
      <c r="P41" s="83"/>
    </row>
    <row r="42" spans="1:16" s="1" customFormat="1" ht="25.15" customHeight="1" x14ac:dyDescent="0.15">
      <c r="A42" s="78">
        <f>納品書!A42</f>
        <v>0</v>
      </c>
      <c r="B42" s="105">
        <f>納品書!B42</f>
        <v>0</v>
      </c>
      <c r="C42" s="207">
        <f>納品書!C42</f>
        <v>0</v>
      </c>
      <c r="D42" s="208"/>
      <c r="E42" s="208"/>
      <c r="F42" s="209"/>
      <c r="G42" s="80">
        <f>納品書!G42</f>
        <v>0</v>
      </c>
      <c r="H42" s="74">
        <f>納品書!H42</f>
        <v>0</v>
      </c>
      <c r="I42" s="106">
        <f>納品書!I42</f>
        <v>0</v>
      </c>
      <c r="J42" s="107">
        <f>納品書!J42</f>
        <v>0</v>
      </c>
      <c r="K42" s="211">
        <f>納品書!K42</f>
        <v>0</v>
      </c>
      <c r="L42" s="212"/>
      <c r="M42" s="213"/>
      <c r="N42" s="84"/>
      <c r="O42" s="85"/>
      <c r="P42" s="83"/>
    </row>
    <row r="43" spans="1:16" s="1" customFormat="1" ht="25.15" customHeight="1" x14ac:dyDescent="0.15">
      <c r="A43" s="78">
        <f>納品書!A43</f>
        <v>0</v>
      </c>
      <c r="B43" s="105">
        <f>納品書!B43</f>
        <v>0</v>
      </c>
      <c r="C43" s="207">
        <f>納品書!C43</f>
        <v>0</v>
      </c>
      <c r="D43" s="208"/>
      <c r="E43" s="208"/>
      <c r="F43" s="209"/>
      <c r="G43" s="80">
        <f>納品書!G43</f>
        <v>0</v>
      </c>
      <c r="H43" s="74">
        <f>納品書!H43</f>
        <v>0</v>
      </c>
      <c r="I43" s="106">
        <f>納品書!I43</f>
        <v>0</v>
      </c>
      <c r="J43" s="107">
        <f>納品書!J43</f>
        <v>0</v>
      </c>
      <c r="K43" s="211">
        <f>納品書!K43</f>
        <v>0</v>
      </c>
      <c r="L43" s="212"/>
      <c r="M43" s="213"/>
      <c r="N43" s="84"/>
      <c r="O43" s="85"/>
      <c r="P43" s="83"/>
    </row>
    <row r="44" spans="1:16" s="1" customFormat="1" ht="25.15" customHeight="1" x14ac:dyDescent="0.15">
      <c r="A44" s="78">
        <f>納品書!A44</f>
        <v>0</v>
      </c>
      <c r="B44" s="105">
        <f>納品書!B44</f>
        <v>0</v>
      </c>
      <c r="C44" s="207">
        <f>納品書!C44</f>
        <v>0</v>
      </c>
      <c r="D44" s="208"/>
      <c r="E44" s="208"/>
      <c r="F44" s="209"/>
      <c r="G44" s="80">
        <f>納品書!G44</f>
        <v>0</v>
      </c>
      <c r="H44" s="74">
        <f>納品書!H44</f>
        <v>0</v>
      </c>
      <c r="I44" s="106">
        <f>納品書!I44</f>
        <v>0</v>
      </c>
      <c r="J44" s="107">
        <f>納品書!J44</f>
        <v>0</v>
      </c>
      <c r="K44" s="211">
        <f>納品書!K44</f>
        <v>0</v>
      </c>
      <c r="L44" s="212"/>
      <c r="M44" s="213"/>
      <c r="N44" s="84"/>
      <c r="O44" s="85"/>
      <c r="P44" s="83"/>
    </row>
    <row r="45" spans="1:16" s="1" customFormat="1" ht="25.15" customHeight="1" x14ac:dyDescent="0.15">
      <c r="A45" s="78">
        <f>納品書!A45</f>
        <v>0</v>
      </c>
      <c r="B45" s="105">
        <f>納品書!B45</f>
        <v>0</v>
      </c>
      <c r="C45" s="207">
        <f>納品書!C45</f>
        <v>0</v>
      </c>
      <c r="D45" s="208"/>
      <c r="E45" s="208"/>
      <c r="F45" s="209"/>
      <c r="G45" s="80">
        <f>納品書!G45</f>
        <v>0</v>
      </c>
      <c r="H45" s="74">
        <f>納品書!H45</f>
        <v>0</v>
      </c>
      <c r="I45" s="106">
        <f>納品書!I45</f>
        <v>0</v>
      </c>
      <c r="J45" s="107">
        <f>納品書!J45</f>
        <v>0</v>
      </c>
      <c r="K45" s="211">
        <f>納品書!K45</f>
        <v>0</v>
      </c>
      <c r="L45" s="212"/>
      <c r="M45" s="213"/>
      <c r="N45" s="84"/>
      <c r="O45" s="85"/>
      <c r="P45" s="83"/>
    </row>
    <row r="46" spans="1:16" s="1" customFormat="1" ht="25.15" customHeight="1" x14ac:dyDescent="0.15">
      <c r="A46" s="78">
        <f>納品書!A46</f>
        <v>0</v>
      </c>
      <c r="B46" s="105">
        <f>納品書!B46</f>
        <v>0</v>
      </c>
      <c r="C46" s="207">
        <f>納品書!C46</f>
        <v>0</v>
      </c>
      <c r="D46" s="208"/>
      <c r="E46" s="208"/>
      <c r="F46" s="209"/>
      <c r="G46" s="80">
        <f>納品書!G46</f>
        <v>0</v>
      </c>
      <c r="H46" s="74">
        <f>納品書!H46</f>
        <v>0</v>
      </c>
      <c r="I46" s="106">
        <f>納品書!I46</f>
        <v>0</v>
      </c>
      <c r="J46" s="107">
        <f>納品書!J46</f>
        <v>0</v>
      </c>
      <c r="K46" s="211">
        <f>納品書!K46</f>
        <v>0</v>
      </c>
      <c r="L46" s="212"/>
      <c r="M46" s="213"/>
      <c r="N46" s="84"/>
      <c r="O46" s="85"/>
      <c r="P46" s="83"/>
    </row>
    <row r="47" spans="1:16" s="1" customFormat="1" ht="25.15" customHeight="1" x14ac:dyDescent="0.15">
      <c r="A47" s="78">
        <f>納品書!A47</f>
        <v>0</v>
      </c>
      <c r="B47" s="105">
        <f>納品書!B47</f>
        <v>0</v>
      </c>
      <c r="C47" s="207">
        <f>納品書!C47</f>
        <v>0</v>
      </c>
      <c r="D47" s="208"/>
      <c r="E47" s="208"/>
      <c r="F47" s="209"/>
      <c r="G47" s="80">
        <f>納品書!G47</f>
        <v>0</v>
      </c>
      <c r="H47" s="74">
        <f>納品書!H47</f>
        <v>0</v>
      </c>
      <c r="I47" s="106">
        <f>納品書!I47</f>
        <v>0</v>
      </c>
      <c r="J47" s="107">
        <f>納品書!J47</f>
        <v>0</v>
      </c>
      <c r="K47" s="211">
        <f>納品書!K47</f>
        <v>0</v>
      </c>
      <c r="L47" s="212"/>
      <c r="M47" s="213"/>
      <c r="N47" s="84"/>
      <c r="O47" s="85"/>
      <c r="P47" s="83"/>
    </row>
    <row r="48" spans="1:16" s="1" customFormat="1" ht="25.15" customHeight="1" x14ac:dyDescent="0.15">
      <c r="A48" s="78">
        <f>納品書!A48</f>
        <v>0</v>
      </c>
      <c r="B48" s="105">
        <f>納品書!B48</f>
        <v>0</v>
      </c>
      <c r="C48" s="207">
        <f>納品書!C48</f>
        <v>0</v>
      </c>
      <c r="D48" s="208"/>
      <c r="E48" s="208"/>
      <c r="F48" s="209"/>
      <c r="G48" s="80">
        <f>納品書!G48</f>
        <v>0</v>
      </c>
      <c r="H48" s="74">
        <f>納品書!H48</f>
        <v>0</v>
      </c>
      <c r="I48" s="106">
        <f>納品書!I48</f>
        <v>0</v>
      </c>
      <c r="J48" s="107">
        <f>納品書!J48</f>
        <v>0</v>
      </c>
      <c r="K48" s="211">
        <f>納品書!K48</f>
        <v>0</v>
      </c>
      <c r="L48" s="212"/>
      <c r="M48" s="213"/>
      <c r="N48" s="84"/>
      <c r="O48" s="85"/>
      <c r="P48" s="83"/>
    </row>
    <row r="49" spans="1:16" s="1" customFormat="1" ht="25.15" customHeight="1" x14ac:dyDescent="0.15">
      <c r="A49" s="78">
        <f>納品書!A49</f>
        <v>0</v>
      </c>
      <c r="B49" s="105">
        <f>納品書!B49</f>
        <v>0</v>
      </c>
      <c r="C49" s="207">
        <f>納品書!C49</f>
        <v>0</v>
      </c>
      <c r="D49" s="208"/>
      <c r="E49" s="208"/>
      <c r="F49" s="209"/>
      <c r="G49" s="80">
        <f>納品書!G49</f>
        <v>0</v>
      </c>
      <c r="H49" s="74">
        <f>納品書!H49</f>
        <v>0</v>
      </c>
      <c r="I49" s="106">
        <f>納品書!I49</f>
        <v>0</v>
      </c>
      <c r="J49" s="107">
        <f>納品書!J49</f>
        <v>0</v>
      </c>
      <c r="K49" s="211">
        <f>納品書!K49</f>
        <v>0</v>
      </c>
      <c r="L49" s="212"/>
      <c r="M49" s="213"/>
      <c r="N49" s="84"/>
      <c r="O49" s="85"/>
      <c r="P49" s="83"/>
    </row>
    <row r="50" spans="1:16" s="1" customFormat="1" ht="25.15" customHeight="1" x14ac:dyDescent="0.15">
      <c r="A50" s="78">
        <f>納品書!A50</f>
        <v>0</v>
      </c>
      <c r="B50" s="105">
        <f>納品書!B50</f>
        <v>0</v>
      </c>
      <c r="C50" s="207">
        <f>納品書!C50</f>
        <v>0</v>
      </c>
      <c r="D50" s="208"/>
      <c r="E50" s="208"/>
      <c r="F50" s="209"/>
      <c r="G50" s="80">
        <f>納品書!G50</f>
        <v>0</v>
      </c>
      <c r="H50" s="74">
        <f>納品書!H50</f>
        <v>0</v>
      </c>
      <c r="I50" s="106">
        <f>納品書!I50</f>
        <v>0</v>
      </c>
      <c r="J50" s="107">
        <f>納品書!J50</f>
        <v>0</v>
      </c>
      <c r="K50" s="211">
        <f>納品書!K50</f>
        <v>0</v>
      </c>
      <c r="L50" s="212"/>
      <c r="M50" s="213"/>
      <c r="N50" s="84"/>
      <c r="O50" s="85"/>
      <c r="P50" s="83"/>
    </row>
    <row r="51" spans="1:16" s="1" customFormat="1" ht="25.15" customHeight="1" x14ac:dyDescent="0.15">
      <c r="A51" s="78">
        <f>納品書!A51</f>
        <v>0</v>
      </c>
      <c r="B51" s="105">
        <f>納品書!B51</f>
        <v>0</v>
      </c>
      <c r="C51" s="207">
        <f>納品書!C51</f>
        <v>0</v>
      </c>
      <c r="D51" s="208"/>
      <c r="E51" s="208"/>
      <c r="F51" s="209"/>
      <c r="G51" s="80">
        <f>納品書!G51</f>
        <v>0</v>
      </c>
      <c r="H51" s="74">
        <f>納品書!H51</f>
        <v>0</v>
      </c>
      <c r="I51" s="106">
        <f>納品書!I51</f>
        <v>0</v>
      </c>
      <c r="J51" s="107">
        <f>納品書!J51</f>
        <v>0</v>
      </c>
      <c r="K51" s="211">
        <f>納品書!K51</f>
        <v>0</v>
      </c>
      <c r="L51" s="212"/>
      <c r="M51" s="213"/>
      <c r="N51" s="84"/>
      <c r="O51" s="85"/>
      <c r="P51" s="83"/>
    </row>
    <row r="52" spans="1:16" s="1" customFormat="1" ht="25.15" customHeight="1" x14ac:dyDescent="0.15">
      <c r="A52" s="78">
        <f>納品書!A52</f>
        <v>0</v>
      </c>
      <c r="B52" s="105">
        <f>納品書!B52</f>
        <v>0</v>
      </c>
      <c r="C52" s="207">
        <f>納品書!C52</f>
        <v>0</v>
      </c>
      <c r="D52" s="208"/>
      <c r="E52" s="208"/>
      <c r="F52" s="209"/>
      <c r="G52" s="80">
        <f>納品書!G52</f>
        <v>0</v>
      </c>
      <c r="H52" s="74">
        <f>納品書!H52</f>
        <v>0</v>
      </c>
      <c r="I52" s="106">
        <f>納品書!I52</f>
        <v>0</v>
      </c>
      <c r="J52" s="107">
        <f>納品書!J52</f>
        <v>0</v>
      </c>
      <c r="K52" s="211">
        <f>納品書!K52</f>
        <v>0</v>
      </c>
      <c r="L52" s="212"/>
      <c r="M52" s="213"/>
      <c r="N52" s="84"/>
      <c r="O52" s="85"/>
      <c r="P52" s="83"/>
    </row>
    <row r="53" spans="1:16" s="1" customFormat="1" ht="25.15" customHeight="1" x14ac:dyDescent="0.15">
      <c r="A53" s="78">
        <f>納品書!A53</f>
        <v>0</v>
      </c>
      <c r="B53" s="105">
        <f>納品書!B53</f>
        <v>0</v>
      </c>
      <c r="C53" s="207">
        <f>納品書!C53</f>
        <v>0</v>
      </c>
      <c r="D53" s="208"/>
      <c r="E53" s="208"/>
      <c r="F53" s="209"/>
      <c r="G53" s="80">
        <f>納品書!G53</f>
        <v>0</v>
      </c>
      <c r="H53" s="74">
        <f>納品書!H53</f>
        <v>0</v>
      </c>
      <c r="I53" s="106">
        <f>納品書!I53</f>
        <v>0</v>
      </c>
      <c r="J53" s="107">
        <f>納品書!J53</f>
        <v>0</v>
      </c>
      <c r="K53" s="211">
        <f>納品書!K53</f>
        <v>0</v>
      </c>
      <c r="L53" s="212"/>
      <c r="M53" s="213"/>
      <c r="N53" s="84"/>
      <c r="O53" s="85"/>
      <c r="P53" s="83"/>
    </row>
    <row r="54" spans="1:16" s="1" customFormat="1" ht="25.15" customHeight="1" x14ac:dyDescent="0.15">
      <c r="A54" s="78">
        <f>納品書!A54</f>
        <v>0</v>
      </c>
      <c r="B54" s="105">
        <f>納品書!B54</f>
        <v>0</v>
      </c>
      <c r="C54" s="207">
        <f>納品書!C54</f>
        <v>0</v>
      </c>
      <c r="D54" s="208"/>
      <c r="E54" s="208"/>
      <c r="F54" s="209"/>
      <c r="G54" s="80">
        <f>納品書!G54</f>
        <v>0</v>
      </c>
      <c r="H54" s="74">
        <f>納品書!H54</f>
        <v>0</v>
      </c>
      <c r="I54" s="106">
        <f>納品書!I54</f>
        <v>0</v>
      </c>
      <c r="J54" s="107">
        <f>納品書!J54</f>
        <v>0</v>
      </c>
      <c r="K54" s="211">
        <f>納品書!K54</f>
        <v>0</v>
      </c>
      <c r="L54" s="212"/>
      <c r="M54" s="213"/>
      <c r="N54" s="84"/>
      <c r="O54" s="85"/>
      <c r="P54" s="83"/>
    </row>
    <row r="55" spans="1:16" s="1" customFormat="1" ht="25.15" customHeight="1" x14ac:dyDescent="0.15">
      <c r="A55" s="78">
        <f>納品書!A55</f>
        <v>0</v>
      </c>
      <c r="B55" s="105">
        <f>納品書!B55</f>
        <v>0</v>
      </c>
      <c r="C55" s="207">
        <f>納品書!C55</f>
        <v>0</v>
      </c>
      <c r="D55" s="208"/>
      <c r="E55" s="208"/>
      <c r="F55" s="209"/>
      <c r="G55" s="80">
        <f>納品書!G55</f>
        <v>0</v>
      </c>
      <c r="H55" s="74">
        <f>納品書!H55</f>
        <v>0</v>
      </c>
      <c r="I55" s="106">
        <f>納品書!I55</f>
        <v>0</v>
      </c>
      <c r="J55" s="107">
        <f>納品書!J55</f>
        <v>0</v>
      </c>
      <c r="K55" s="211">
        <f>納品書!K55</f>
        <v>0</v>
      </c>
      <c r="L55" s="212"/>
      <c r="M55" s="213"/>
      <c r="N55" s="84"/>
      <c r="O55" s="85"/>
      <c r="P55" s="83"/>
    </row>
    <row r="56" spans="1:16" s="1" customFormat="1" ht="25.15" customHeight="1" x14ac:dyDescent="0.15">
      <c r="A56" s="78">
        <f>納品書!A56</f>
        <v>0</v>
      </c>
      <c r="B56" s="105">
        <f>納品書!B56</f>
        <v>0</v>
      </c>
      <c r="C56" s="207">
        <f>納品書!C56</f>
        <v>0</v>
      </c>
      <c r="D56" s="208"/>
      <c r="E56" s="208"/>
      <c r="F56" s="209"/>
      <c r="G56" s="80">
        <f>納品書!G56</f>
        <v>0</v>
      </c>
      <c r="H56" s="74">
        <f>納品書!H56</f>
        <v>0</v>
      </c>
      <c r="I56" s="106">
        <f>納品書!I56</f>
        <v>0</v>
      </c>
      <c r="J56" s="107">
        <f>納品書!J56</f>
        <v>0</v>
      </c>
      <c r="K56" s="211">
        <f>納品書!K56</f>
        <v>0</v>
      </c>
      <c r="L56" s="212"/>
      <c r="M56" s="213"/>
      <c r="N56" s="84"/>
      <c r="O56" s="85"/>
      <c r="P56" s="83"/>
    </row>
    <row r="57" spans="1:16" s="1" customFormat="1" ht="25.15" customHeight="1" x14ac:dyDescent="0.15">
      <c r="A57" s="78">
        <f>納品書!A57</f>
        <v>0</v>
      </c>
      <c r="B57" s="105">
        <f>納品書!B57</f>
        <v>0</v>
      </c>
      <c r="C57" s="207">
        <f>納品書!C57</f>
        <v>0</v>
      </c>
      <c r="D57" s="208"/>
      <c r="E57" s="208"/>
      <c r="F57" s="209"/>
      <c r="G57" s="80">
        <f>納品書!G57</f>
        <v>0</v>
      </c>
      <c r="H57" s="74">
        <f>納品書!H57</f>
        <v>0</v>
      </c>
      <c r="I57" s="106">
        <f>納品書!I57</f>
        <v>0</v>
      </c>
      <c r="J57" s="107">
        <f>納品書!J57</f>
        <v>0</v>
      </c>
      <c r="K57" s="211">
        <f>納品書!K57</f>
        <v>0</v>
      </c>
      <c r="L57" s="212"/>
      <c r="M57" s="213"/>
      <c r="N57" s="84"/>
      <c r="O57" s="85"/>
      <c r="P57" s="83"/>
    </row>
    <row r="58" spans="1:16" s="1" customFormat="1" ht="25.15" customHeight="1" x14ac:dyDescent="0.15">
      <c r="A58" s="78">
        <f>納品書!A58</f>
        <v>0</v>
      </c>
      <c r="B58" s="105">
        <f>納品書!B58</f>
        <v>0</v>
      </c>
      <c r="C58" s="207">
        <f>納品書!C58</f>
        <v>0</v>
      </c>
      <c r="D58" s="208"/>
      <c r="E58" s="208"/>
      <c r="F58" s="209"/>
      <c r="G58" s="80">
        <f>納品書!G58</f>
        <v>0</v>
      </c>
      <c r="H58" s="74">
        <f>納品書!H58</f>
        <v>0</v>
      </c>
      <c r="I58" s="106">
        <f>納品書!I58</f>
        <v>0</v>
      </c>
      <c r="J58" s="107">
        <f>納品書!J58</f>
        <v>0</v>
      </c>
      <c r="K58" s="211">
        <f>納品書!K58</f>
        <v>0</v>
      </c>
      <c r="L58" s="212"/>
      <c r="M58" s="213"/>
      <c r="N58" s="84"/>
      <c r="O58" s="85"/>
      <c r="P58" s="83"/>
    </row>
    <row r="59" spans="1:16" s="1" customFormat="1" ht="25.15" customHeight="1" x14ac:dyDescent="0.15">
      <c r="A59" s="78">
        <f>納品書!A59</f>
        <v>0</v>
      </c>
      <c r="B59" s="105">
        <f>納品書!B59</f>
        <v>0</v>
      </c>
      <c r="C59" s="207">
        <f>納品書!C59</f>
        <v>0</v>
      </c>
      <c r="D59" s="208"/>
      <c r="E59" s="208"/>
      <c r="F59" s="209"/>
      <c r="G59" s="80">
        <f>納品書!G59</f>
        <v>0</v>
      </c>
      <c r="H59" s="74">
        <f>納品書!H59</f>
        <v>0</v>
      </c>
      <c r="I59" s="106">
        <f>納品書!I59</f>
        <v>0</v>
      </c>
      <c r="J59" s="107">
        <f>納品書!J59</f>
        <v>0</v>
      </c>
      <c r="K59" s="211">
        <f>納品書!K59</f>
        <v>0</v>
      </c>
      <c r="L59" s="212"/>
      <c r="M59" s="213"/>
      <c r="N59" s="84"/>
      <c r="O59" s="85"/>
      <c r="P59" s="83"/>
    </row>
    <row r="60" spans="1:16" s="1" customFormat="1" ht="25.15" customHeight="1" x14ac:dyDescent="0.15">
      <c r="A60" s="78">
        <f>納品書!A60</f>
        <v>0</v>
      </c>
      <c r="B60" s="105">
        <f>納品書!B60</f>
        <v>0</v>
      </c>
      <c r="C60" s="207">
        <f>納品書!C60</f>
        <v>0</v>
      </c>
      <c r="D60" s="208"/>
      <c r="E60" s="208"/>
      <c r="F60" s="209"/>
      <c r="G60" s="80">
        <f>納品書!G60</f>
        <v>0</v>
      </c>
      <c r="H60" s="74">
        <f>納品書!H60</f>
        <v>0</v>
      </c>
      <c r="I60" s="106">
        <f>納品書!I60</f>
        <v>0</v>
      </c>
      <c r="J60" s="107">
        <f>納品書!J60</f>
        <v>0</v>
      </c>
      <c r="K60" s="211">
        <f>納品書!K60</f>
        <v>0</v>
      </c>
      <c r="L60" s="212"/>
      <c r="M60" s="213"/>
      <c r="N60" s="84"/>
      <c r="O60" s="85"/>
      <c r="P60" s="83"/>
    </row>
    <row r="61" spans="1:16" s="1" customFormat="1" ht="25.15" customHeight="1" x14ac:dyDescent="0.15">
      <c r="A61" s="108"/>
      <c r="B61" s="75" t="s">
        <v>10</v>
      </c>
      <c r="C61" s="207"/>
      <c r="D61" s="208"/>
      <c r="E61" s="208"/>
      <c r="F61" s="209"/>
      <c r="G61" s="109">
        <f>納品書!G61</f>
        <v>0</v>
      </c>
      <c r="H61" s="74"/>
      <c r="I61" s="110"/>
      <c r="J61" s="110">
        <f>納品書!J61</f>
        <v>0</v>
      </c>
      <c r="K61" s="211"/>
      <c r="L61" s="212"/>
      <c r="M61" s="213"/>
      <c r="N61" s="87"/>
      <c r="O61" s="87"/>
      <c r="P61" s="87"/>
    </row>
    <row r="62" spans="1:16" ht="25.15" customHeight="1" x14ac:dyDescent="0.15">
      <c r="A62" s="217" t="s">
        <v>11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</row>
    <row r="63" spans="1:16" s="1" customFormat="1" ht="20.100000000000001" customHeight="1" x14ac:dyDescent="0.15">
      <c r="A63" s="2"/>
      <c r="B63" s="3"/>
      <c r="C63" s="3"/>
      <c r="D63" s="3"/>
      <c r="E63" s="3"/>
      <c r="F63" s="4"/>
      <c r="G63" s="3"/>
      <c r="H63" s="4"/>
      <c r="I63" s="5"/>
      <c r="J63" s="5"/>
      <c r="K63" s="3"/>
      <c r="L63" s="3"/>
      <c r="M63" s="6"/>
      <c r="N63" s="7"/>
      <c r="O63" s="7"/>
      <c r="P63" s="7"/>
    </row>
    <row r="64" spans="1:16" s="1" customFormat="1" ht="30" customHeight="1" x14ac:dyDescent="0.15">
      <c r="A64" s="8"/>
      <c r="C64" s="202" t="str">
        <f>C33</f>
        <v>納　　品　　書　(控）</v>
      </c>
      <c r="D64" s="202"/>
      <c r="E64" s="202"/>
      <c r="F64" s="202"/>
      <c r="G64" s="202"/>
      <c r="H64" s="202"/>
      <c r="I64" s="202"/>
      <c r="J64" s="56"/>
      <c r="M64" s="57"/>
      <c r="N64" s="7"/>
      <c r="O64" s="7"/>
      <c r="P64" s="7"/>
    </row>
    <row r="65" spans="1:16" s="1" customFormat="1" ht="20.100000000000001" customHeight="1" x14ac:dyDescent="0.15">
      <c r="A65" s="8"/>
      <c r="F65" s="58"/>
      <c r="H65" s="59"/>
      <c r="I65" s="59"/>
      <c r="J65" s="203">
        <f ca="1">納品書!J65</f>
        <v>45060</v>
      </c>
      <c r="K65" s="203"/>
      <c r="M65" s="57"/>
      <c r="N65" s="7"/>
      <c r="O65" s="7"/>
      <c r="P65" s="7"/>
    </row>
    <row r="66" spans="1:16" s="1" customFormat="1" ht="32.450000000000003" customHeight="1" thickBot="1" x14ac:dyDescent="0.25">
      <c r="A66" s="8"/>
      <c r="B66" s="204">
        <f>納品書!B66</f>
        <v>0</v>
      </c>
      <c r="C66" s="204"/>
      <c r="D66" s="205" t="s">
        <v>12</v>
      </c>
      <c r="E66" s="205"/>
      <c r="F66" s="205"/>
      <c r="G66" s="60"/>
      <c r="H66" s="58"/>
      <c r="I66" s="62" t="s">
        <v>72</v>
      </c>
      <c r="J66" s="90"/>
      <c r="M66" s="57"/>
      <c r="N66" s="7"/>
      <c r="O66" s="7"/>
      <c r="P66" s="7"/>
    </row>
    <row r="67" spans="1:16" s="1" customFormat="1" ht="20.100000000000001" customHeight="1" x14ac:dyDescent="0.5">
      <c r="A67" s="8"/>
      <c r="B67" s="65"/>
      <c r="C67" s="65"/>
      <c r="D67" s="65"/>
      <c r="E67" s="65"/>
      <c r="F67" s="66"/>
      <c r="H67" s="59"/>
      <c r="I67" s="67" t="str">
        <f>納品書!I67</f>
        <v>〒813-0034　福岡市東区多の津４丁目5-12　</v>
      </c>
      <c r="M67" s="57"/>
      <c r="N67" s="7"/>
      <c r="O67" s="7"/>
      <c r="P67" s="7"/>
    </row>
    <row r="68" spans="1:16" s="1" customFormat="1" ht="23.45" customHeight="1" thickBot="1" x14ac:dyDescent="0.4">
      <c r="A68" s="8"/>
      <c r="B68" s="206" t="str">
        <f>納品書!B68</f>
        <v>工事名称：</v>
      </c>
      <c r="C68" s="206"/>
      <c r="D68" s="206"/>
      <c r="E68" s="206"/>
      <c r="F68" s="206"/>
      <c r="H68" s="59"/>
      <c r="I68" s="67" t="str">
        <f>納品書!I68</f>
        <v>TEL：092-405-9177　FAX：092-405-9178</v>
      </c>
      <c r="M68" s="57"/>
      <c r="N68" s="7"/>
      <c r="O68" s="7"/>
      <c r="P68" s="7"/>
    </row>
    <row r="69" spans="1:16" s="1" customFormat="1" ht="23.45" customHeight="1" thickBot="1" x14ac:dyDescent="0.2">
      <c r="A69" s="8"/>
      <c r="B69" s="218" t="str">
        <f>納品書!B69</f>
        <v>受渡場所：</v>
      </c>
      <c r="C69" s="218"/>
      <c r="D69" s="218"/>
      <c r="E69" s="218"/>
      <c r="F69" s="218"/>
      <c r="H69" s="59"/>
      <c r="I69" s="67" t="str">
        <f>納品書!I69</f>
        <v>Email：h-morimoto1118@nifty.com　</v>
      </c>
      <c r="M69" s="57"/>
      <c r="N69" s="7"/>
      <c r="O69" s="7"/>
      <c r="P69" s="7"/>
    </row>
    <row r="70" spans="1:16" s="1" customFormat="1" ht="20.100000000000001" customHeight="1" x14ac:dyDescent="0.5">
      <c r="A70" s="8"/>
      <c r="B70" s="68" t="str">
        <f>B39</f>
        <v>下記の通り納品いたしました。</v>
      </c>
      <c r="C70" s="69" t="s">
        <v>20</v>
      </c>
      <c r="D70" s="65">
        <f>D8</f>
        <v>0</v>
      </c>
      <c r="E70" s="65">
        <f>E8</f>
        <v>0</v>
      </c>
      <c r="F70" s="72" t="s">
        <v>24</v>
      </c>
      <c r="H70" s="58"/>
      <c r="I70" s="67" t="str">
        <f>納品書!I70</f>
        <v>担当者：　</v>
      </c>
      <c r="J70" s="56">
        <f>納品書!J70</f>
        <v>0</v>
      </c>
      <c r="M70" s="57"/>
      <c r="N70" s="7"/>
      <c r="O70" s="7"/>
      <c r="P70" s="7"/>
    </row>
    <row r="71" spans="1:16" s="1" customFormat="1" ht="25.15" customHeight="1" x14ac:dyDescent="0.15">
      <c r="A71" s="74" t="s">
        <v>6</v>
      </c>
      <c r="B71" s="75" t="s">
        <v>0</v>
      </c>
      <c r="C71" s="207" t="s">
        <v>13</v>
      </c>
      <c r="D71" s="208"/>
      <c r="E71" s="208"/>
      <c r="F71" s="209"/>
      <c r="G71" s="74" t="s">
        <v>1</v>
      </c>
      <c r="H71" s="74" t="s">
        <v>2</v>
      </c>
      <c r="I71" s="76" t="s">
        <v>3</v>
      </c>
      <c r="J71" s="76" t="s">
        <v>4</v>
      </c>
      <c r="K71" s="210" t="s">
        <v>5</v>
      </c>
      <c r="L71" s="210"/>
      <c r="M71" s="210"/>
      <c r="N71" s="77" t="s">
        <v>8</v>
      </c>
      <c r="O71" s="77" t="s">
        <v>9</v>
      </c>
      <c r="P71" s="77" t="s">
        <v>7</v>
      </c>
    </row>
    <row r="72" spans="1:16" s="1" customFormat="1" ht="25.15" customHeight="1" x14ac:dyDescent="0.15">
      <c r="A72" s="78">
        <f>納品書!A72</f>
        <v>0</v>
      </c>
      <c r="B72" s="105">
        <f>納品書!B72</f>
        <v>0</v>
      </c>
      <c r="C72" s="207">
        <f>納品書!C72</f>
        <v>0</v>
      </c>
      <c r="D72" s="208"/>
      <c r="E72" s="208"/>
      <c r="F72" s="209"/>
      <c r="G72" s="80">
        <f>納品書!G72</f>
        <v>0</v>
      </c>
      <c r="H72" s="74">
        <f>納品書!H72</f>
        <v>0</v>
      </c>
      <c r="I72" s="106">
        <f>納品書!I72</f>
        <v>0</v>
      </c>
      <c r="J72" s="107">
        <f>納品書!J72</f>
        <v>0</v>
      </c>
      <c r="K72" s="211">
        <f>納品書!K72</f>
        <v>0</v>
      </c>
      <c r="L72" s="212"/>
      <c r="M72" s="213"/>
      <c r="N72" s="83"/>
      <c r="O72" s="83"/>
      <c r="P72" s="83"/>
    </row>
    <row r="73" spans="1:16" s="1" customFormat="1" ht="25.15" customHeight="1" x14ac:dyDescent="0.15">
      <c r="A73" s="78">
        <f>納品書!A73</f>
        <v>0</v>
      </c>
      <c r="B73" s="105">
        <f>納品書!B73</f>
        <v>0</v>
      </c>
      <c r="C73" s="207">
        <f>納品書!C73</f>
        <v>0</v>
      </c>
      <c r="D73" s="208"/>
      <c r="E73" s="208"/>
      <c r="F73" s="209"/>
      <c r="G73" s="80">
        <f>納品書!G73</f>
        <v>0</v>
      </c>
      <c r="H73" s="74">
        <f>納品書!H73</f>
        <v>0</v>
      </c>
      <c r="I73" s="106">
        <f>納品書!I73</f>
        <v>0</v>
      </c>
      <c r="J73" s="107">
        <f>納品書!J73</f>
        <v>0</v>
      </c>
      <c r="K73" s="211">
        <f>納品書!K73</f>
        <v>0</v>
      </c>
      <c r="L73" s="212"/>
      <c r="M73" s="213"/>
      <c r="N73" s="84"/>
      <c r="O73" s="85"/>
      <c r="P73" s="83"/>
    </row>
    <row r="74" spans="1:16" s="1" customFormat="1" ht="25.15" customHeight="1" x14ac:dyDescent="0.15">
      <c r="A74" s="78">
        <f>納品書!A74</f>
        <v>0</v>
      </c>
      <c r="B74" s="105">
        <f>納品書!B74</f>
        <v>0</v>
      </c>
      <c r="C74" s="207">
        <f>納品書!C74</f>
        <v>0</v>
      </c>
      <c r="D74" s="208"/>
      <c r="E74" s="208"/>
      <c r="F74" s="209"/>
      <c r="G74" s="80">
        <f>納品書!G74</f>
        <v>0</v>
      </c>
      <c r="H74" s="74">
        <f>納品書!H74</f>
        <v>0</v>
      </c>
      <c r="I74" s="106">
        <f>納品書!I74</f>
        <v>0</v>
      </c>
      <c r="J74" s="107">
        <f>納品書!J74</f>
        <v>0</v>
      </c>
      <c r="K74" s="211">
        <f>納品書!K74</f>
        <v>0</v>
      </c>
      <c r="L74" s="212"/>
      <c r="M74" s="213"/>
      <c r="N74" s="84"/>
      <c r="O74" s="85"/>
      <c r="P74" s="83"/>
    </row>
    <row r="75" spans="1:16" s="1" customFormat="1" ht="25.15" customHeight="1" x14ac:dyDescent="0.15">
      <c r="A75" s="78">
        <f>納品書!A75</f>
        <v>0</v>
      </c>
      <c r="B75" s="105">
        <f>納品書!B75</f>
        <v>0</v>
      </c>
      <c r="C75" s="207">
        <f>納品書!C75</f>
        <v>0</v>
      </c>
      <c r="D75" s="208"/>
      <c r="E75" s="208"/>
      <c r="F75" s="209"/>
      <c r="G75" s="80">
        <f>納品書!G75</f>
        <v>0</v>
      </c>
      <c r="H75" s="74">
        <f>納品書!H75</f>
        <v>0</v>
      </c>
      <c r="I75" s="106">
        <f>納品書!I75</f>
        <v>0</v>
      </c>
      <c r="J75" s="107">
        <f>納品書!J75</f>
        <v>0</v>
      </c>
      <c r="K75" s="211">
        <f>納品書!K75</f>
        <v>0</v>
      </c>
      <c r="L75" s="212"/>
      <c r="M75" s="213"/>
      <c r="N75" s="84"/>
      <c r="O75" s="85"/>
      <c r="P75" s="83"/>
    </row>
    <row r="76" spans="1:16" s="1" customFormat="1" ht="25.15" customHeight="1" x14ac:dyDescent="0.15">
      <c r="A76" s="78">
        <f>納品書!A76</f>
        <v>0</v>
      </c>
      <c r="B76" s="105">
        <f>納品書!B76</f>
        <v>0</v>
      </c>
      <c r="C76" s="207">
        <f>納品書!C76</f>
        <v>0</v>
      </c>
      <c r="D76" s="208"/>
      <c r="E76" s="208"/>
      <c r="F76" s="209"/>
      <c r="G76" s="80">
        <f>納品書!G76</f>
        <v>0</v>
      </c>
      <c r="H76" s="74">
        <f>納品書!H76</f>
        <v>0</v>
      </c>
      <c r="I76" s="106">
        <f>納品書!I76</f>
        <v>0</v>
      </c>
      <c r="J76" s="107">
        <f>納品書!J76</f>
        <v>0</v>
      </c>
      <c r="K76" s="211">
        <f>納品書!K76</f>
        <v>0</v>
      </c>
      <c r="L76" s="212"/>
      <c r="M76" s="213"/>
      <c r="N76" s="84"/>
      <c r="O76" s="85"/>
      <c r="P76" s="83"/>
    </row>
    <row r="77" spans="1:16" s="1" customFormat="1" ht="25.15" customHeight="1" x14ac:dyDescent="0.15">
      <c r="A77" s="78">
        <f>納品書!A77</f>
        <v>0</v>
      </c>
      <c r="B77" s="105">
        <f>納品書!B77</f>
        <v>0</v>
      </c>
      <c r="C77" s="207">
        <f>納品書!C77</f>
        <v>0</v>
      </c>
      <c r="D77" s="208"/>
      <c r="E77" s="208"/>
      <c r="F77" s="209"/>
      <c r="G77" s="80">
        <f>納品書!G77</f>
        <v>0</v>
      </c>
      <c r="H77" s="74">
        <f>納品書!H77</f>
        <v>0</v>
      </c>
      <c r="I77" s="106">
        <f>納品書!I77</f>
        <v>0</v>
      </c>
      <c r="J77" s="107">
        <f>納品書!J77</f>
        <v>0</v>
      </c>
      <c r="K77" s="211">
        <f>納品書!K77</f>
        <v>0</v>
      </c>
      <c r="L77" s="212"/>
      <c r="M77" s="213"/>
      <c r="N77" s="84"/>
      <c r="O77" s="85"/>
      <c r="P77" s="83"/>
    </row>
    <row r="78" spans="1:16" s="1" customFormat="1" ht="25.15" customHeight="1" x14ac:dyDescent="0.15">
      <c r="A78" s="78">
        <f>納品書!A78</f>
        <v>0</v>
      </c>
      <c r="B78" s="105">
        <f>納品書!B78</f>
        <v>0</v>
      </c>
      <c r="C78" s="207">
        <f>納品書!C78</f>
        <v>0</v>
      </c>
      <c r="D78" s="208"/>
      <c r="E78" s="208"/>
      <c r="F78" s="209"/>
      <c r="G78" s="80">
        <f>納品書!G78</f>
        <v>0</v>
      </c>
      <c r="H78" s="74">
        <f>納品書!H78</f>
        <v>0</v>
      </c>
      <c r="I78" s="106">
        <f>納品書!I78</f>
        <v>0</v>
      </c>
      <c r="J78" s="107">
        <f>納品書!J78</f>
        <v>0</v>
      </c>
      <c r="K78" s="211">
        <f>納品書!K78</f>
        <v>0</v>
      </c>
      <c r="L78" s="212"/>
      <c r="M78" s="213"/>
      <c r="N78" s="84"/>
      <c r="O78" s="85"/>
      <c r="P78" s="83"/>
    </row>
    <row r="79" spans="1:16" s="1" customFormat="1" ht="25.15" customHeight="1" x14ac:dyDescent="0.15">
      <c r="A79" s="78">
        <f>納品書!A79</f>
        <v>0</v>
      </c>
      <c r="B79" s="105">
        <f>納品書!B79</f>
        <v>0</v>
      </c>
      <c r="C79" s="207">
        <f>納品書!C79</f>
        <v>0</v>
      </c>
      <c r="D79" s="208"/>
      <c r="E79" s="208"/>
      <c r="F79" s="209"/>
      <c r="G79" s="80">
        <f>納品書!G79</f>
        <v>0</v>
      </c>
      <c r="H79" s="74">
        <f>納品書!H79</f>
        <v>0</v>
      </c>
      <c r="I79" s="106">
        <f>納品書!I79</f>
        <v>0</v>
      </c>
      <c r="J79" s="107">
        <f>納品書!J79</f>
        <v>0</v>
      </c>
      <c r="K79" s="211">
        <f>納品書!K79</f>
        <v>0</v>
      </c>
      <c r="L79" s="212"/>
      <c r="M79" s="213"/>
      <c r="N79" s="84"/>
      <c r="O79" s="85"/>
      <c r="P79" s="83"/>
    </row>
    <row r="80" spans="1:16" s="1" customFormat="1" ht="25.15" customHeight="1" x14ac:dyDescent="0.15">
      <c r="A80" s="78">
        <f>納品書!A80</f>
        <v>0</v>
      </c>
      <c r="B80" s="105">
        <f>納品書!B80</f>
        <v>0</v>
      </c>
      <c r="C80" s="207">
        <f>納品書!C80</f>
        <v>0</v>
      </c>
      <c r="D80" s="208"/>
      <c r="E80" s="208"/>
      <c r="F80" s="209"/>
      <c r="G80" s="80">
        <f>納品書!G80</f>
        <v>0</v>
      </c>
      <c r="H80" s="74">
        <f>納品書!H80</f>
        <v>0</v>
      </c>
      <c r="I80" s="106">
        <f>納品書!I80</f>
        <v>0</v>
      </c>
      <c r="J80" s="107">
        <f>納品書!J80</f>
        <v>0</v>
      </c>
      <c r="K80" s="211">
        <f>納品書!K80</f>
        <v>0</v>
      </c>
      <c r="L80" s="212"/>
      <c r="M80" s="213"/>
      <c r="N80" s="84"/>
      <c r="O80" s="85"/>
      <c r="P80" s="83"/>
    </row>
    <row r="81" spans="1:16" s="1" customFormat="1" ht="25.15" customHeight="1" x14ac:dyDescent="0.15">
      <c r="A81" s="78">
        <f>納品書!A81</f>
        <v>0</v>
      </c>
      <c r="B81" s="105">
        <f>納品書!B81</f>
        <v>0</v>
      </c>
      <c r="C81" s="207">
        <f>納品書!C81</f>
        <v>0</v>
      </c>
      <c r="D81" s="208"/>
      <c r="E81" s="208"/>
      <c r="F81" s="209"/>
      <c r="G81" s="80">
        <f>納品書!G81</f>
        <v>0</v>
      </c>
      <c r="H81" s="74">
        <f>納品書!H81</f>
        <v>0</v>
      </c>
      <c r="I81" s="106">
        <f>納品書!I81</f>
        <v>0</v>
      </c>
      <c r="J81" s="107">
        <f>納品書!J81</f>
        <v>0</v>
      </c>
      <c r="K81" s="211">
        <f>納品書!K81</f>
        <v>0</v>
      </c>
      <c r="L81" s="212"/>
      <c r="M81" s="213"/>
      <c r="N81" s="84"/>
      <c r="O81" s="85"/>
      <c r="P81" s="83"/>
    </row>
    <row r="82" spans="1:16" s="1" customFormat="1" ht="25.15" customHeight="1" x14ac:dyDescent="0.15">
      <c r="A82" s="78">
        <f>納品書!A82</f>
        <v>0</v>
      </c>
      <c r="B82" s="105">
        <f>納品書!B82</f>
        <v>0</v>
      </c>
      <c r="C82" s="207">
        <f>納品書!C82</f>
        <v>0</v>
      </c>
      <c r="D82" s="208"/>
      <c r="E82" s="208"/>
      <c r="F82" s="209"/>
      <c r="G82" s="80">
        <f>納品書!G82</f>
        <v>0</v>
      </c>
      <c r="H82" s="74">
        <f>納品書!H82</f>
        <v>0</v>
      </c>
      <c r="I82" s="106">
        <f>納品書!I82</f>
        <v>0</v>
      </c>
      <c r="J82" s="107">
        <f>納品書!J82</f>
        <v>0</v>
      </c>
      <c r="K82" s="211">
        <f>納品書!K82</f>
        <v>0</v>
      </c>
      <c r="L82" s="212"/>
      <c r="M82" s="213"/>
      <c r="N82" s="84"/>
      <c r="O82" s="85"/>
      <c r="P82" s="83"/>
    </row>
    <row r="83" spans="1:16" s="1" customFormat="1" ht="25.15" customHeight="1" x14ac:dyDescent="0.15">
      <c r="A83" s="78">
        <f>納品書!A83</f>
        <v>0</v>
      </c>
      <c r="B83" s="105">
        <f>納品書!B83</f>
        <v>0</v>
      </c>
      <c r="C83" s="207">
        <f>納品書!C83</f>
        <v>0</v>
      </c>
      <c r="D83" s="208"/>
      <c r="E83" s="208"/>
      <c r="F83" s="209"/>
      <c r="G83" s="80">
        <f>納品書!G83</f>
        <v>0</v>
      </c>
      <c r="H83" s="74">
        <f>納品書!H83</f>
        <v>0</v>
      </c>
      <c r="I83" s="106">
        <f>納品書!I83</f>
        <v>0</v>
      </c>
      <c r="J83" s="107">
        <f>納品書!J83</f>
        <v>0</v>
      </c>
      <c r="K83" s="211">
        <f>納品書!K83</f>
        <v>0</v>
      </c>
      <c r="L83" s="212"/>
      <c r="M83" s="213"/>
      <c r="N83" s="84"/>
      <c r="O83" s="85"/>
      <c r="P83" s="83"/>
    </row>
    <row r="84" spans="1:16" s="1" customFormat="1" ht="25.15" customHeight="1" x14ac:dyDescent="0.15">
      <c r="A84" s="78">
        <f>納品書!A84</f>
        <v>0</v>
      </c>
      <c r="B84" s="105">
        <f>納品書!B84</f>
        <v>0</v>
      </c>
      <c r="C84" s="207">
        <f>納品書!C84</f>
        <v>0</v>
      </c>
      <c r="D84" s="208"/>
      <c r="E84" s="208"/>
      <c r="F84" s="209"/>
      <c r="G84" s="80">
        <f>納品書!G84</f>
        <v>0</v>
      </c>
      <c r="H84" s="74">
        <f>納品書!H84</f>
        <v>0</v>
      </c>
      <c r="I84" s="106">
        <f>納品書!I84</f>
        <v>0</v>
      </c>
      <c r="J84" s="107">
        <f>納品書!J84</f>
        <v>0</v>
      </c>
      <c r="K84" s="211">
        <f>納品書!K84</f>
        <v>0</v>
      </c>
      <c r="L84" s="212"/>
      <c r="M84" s="213"/>
      <c r="N84" s="84"/>
      <c r="O84" s="85"/>
      <c r="P84" s="83"/>
    </row>
    <row r="85" spans="1:16" s="1" customFormat="1" ht="25.15" customHeight="1" x14ac:dyDescent="0.15">
      <c r="A85" s="78">
        <f>納品書!A85</f>
        <v>0</v>
      </c>
      <c r="B85" s="105">
        <f>納品書!B85</f>
        <v>0</v>
      </c>
      <c r="C85" s="207">
        <f>納品書!C85</f>
        <v>0</v>
      </c>
      <c r="D85" s="208"/>
      <c r="E85" s="208"/>
      <c r="F85" s="209"/>
      <c r="G85" s="80">
        <f>納品書!G85</f>
        <v>0</v>
      </c>
      <c r="H85" s="74">
        <f>納品書!H85</f>
        <v>0</v>
      </c>
      <c r="I85" s="106">
        <f>納品書!I85</f>
        <v>0</v>
      </c>
      <c r="J85" s="107">
        <f>納品書!J85</f>
        <v>0</v>
      </c>
      <c r="K85" s="211">
        <f>納品書!K85</f>
        <v>0</v>
      </c>
      <c r="L85" s="212"/>
      <c r="M85" s="213"/>
      <c r="N85" s="84"/>
      <c r="O85" s="85"/>
      <c r="P85" s="83"/>
    </row>
    <row r="86" spans="1:16" s="1" customFormat="1" ht="25.15" customHeight="1" x14ac:dyDescent="0.15">
      <c r="A86" s="78">
        <f>納品書!A86</f>
        <v>0</v>
      </c>
      <c r="B86" s="105">
        <f>納品書!B86</f>
        <v>0</v>
      </c>
      <c r="C86" s="207">
        <f>納品書!C86</f>
        <v>0</v>
      </c>
      <c r="D86" s="208"/>
      <c r="E86" s="208"/>
      <c r="F86" s="209"/>
      <c r="G86" s="80">
        <f>納品書!G86</f>
        <v>0</v>
      </c>
      <c r="H86" s="74">
        <f>納品書!H86</f>
        <v>0</v>
      </c>
      <c r="I86" s="106">
        <f>納品書!I86</f>
        <v>0</v>
      </c>
      <c r="J86" s="107">
        <f>納品書!J86</f>
        <v>0</v>
      </c>
      <c r="K86" s="211">
        <f>納品書!K86</f>
        <v>0</v>
      </c>
      <c r="L86" s="212"/>
      <c r="M86" s="213"/>
      <c r="N86" s="84"/>
      <c r="O86" s="85"/>
      <c r="P86" s="83"/>
    </row>
    <row r="87" spans="1:16" s="1" customFormat="1" ht="25.15" customHeight="1" x14ac:dyDescent="0.15">
      <c r="A87" s="78">
        <f>納品書!A87</f>
        <v>0</v>
      </c>
      <c r="B87" s="105">
        <f>納品書!B87</f>
        <v>0</v>
      </c>
      <c r="C87" s="207">
        <f>納品書!C87</f>
        <v>0</v>
      </c>
      <c r="D87" s="208"/>
      <c r="E87" s="208"/>
      <c r="F87" s="209"/>
      <c r="G87" s="80">
        <f>納品書!G87</f>
        <v>0</v>
      </c>
      <c r="H87" s="74">
        <f>納品書!H87</f>
        <v>0</v>
      </c>
      <c r="I87" s="106">
        <f>納品書!I87</f>
        <v>0</v>
      </c>
      <c r="J87" s="107">
        <f>納品書!J87</f>
        <v>0</v>
      </c>
      <c r="K87" s="211">
        <f>納品書!K87</f>
        <v>0</v>
      </c>
      <c r="L87" s="212"/>
      <c r="M87" s="213"/>
      <c r="N87" s="84"/>
      <c r="O87" s="85"/>
      <c r="P87" s="83"/>
    </row>
    <row r="88" spans="1:16" s="1" customFormat="1" ht="25.15" customHeight="1" x14ac:dyDescent="0.15">
      <c r="A88" s="78">
        <f>納品書!A88</f>
        <v>0</v>
      </c>
      <c r="B88" s="105">
        <f>納品書!B88</f>
        <v>0</v>
      </c>
      <c r="C88" s="207">
        <f>納品書!C88</f>
        <v>0</v>
      </c>
      <c r="D88" s="208"/>
      <c r="E88" s="208"/>
      <c r="F88" s="209"/>
      <c r="G88" s="80">
        <f>納品書!G88</f>
        <v>0</v>
      </c>
      <c r="H88" s="74">
        <f>納品書!H88</f>
        <v>0</v>
      </c>
      <c r="I88" s="106">
        <f>納品書!I88</f>
        <v>0</v>
      </c>
      <c r="J88" s="107">
        <f>納品書!J88</f>
        <v>0</v>
      </c>
      <c r="K88" s="211">
        <f>納品書!K88</f>
        <v>0</v>
      </c>
      <c r="L88" s="212"/>
      <c r="M88" s="213"/>
      <c r="N88" s="84"/>
      <c r="O88" s="85"/>
      <c r="P88" s="83"/>
    </row>
    <row r="89" spans="1:16" s="1" customFormat="1" ht="25.15" customHeight="1" x14ac:dyDescent="0.15">
      <c r="A89" s="78">
        <f>納品書!A89</f>
        <v>0</v>
      </c>
      <c r="B89" s="105">
        <f>納品書!B89</f>
        <v>0</v>
      </c>
      <c r="C89" s="207">
        <f>納品書!C89</f>
        <v>0</v>
      </c>
      <c r="D89" s="208"/>
      <c r="E89" s="208"/>
      <c r="F89" s="209"/>
      <c r="G89" s="80">
        <f>納品書!G89</f>
        <v>0</v>
      </c>
      <c r="H89" s="74">
        <f>納品書!H89</f>
        <v>0</v>
      </c>
      <c r="I89" s="106">
        <f>納品書!I89</f>
        <v>0</v>
      </c>
      <c r="J89" s="107">
        <f>納品書!J89</f>
        <v>0</v>
      </c>
      <c r="K89" s="211">
        <f>納品書!K89</f>
        <v>0</v>
      </c>
      <c r="L89" s="212"/>
      <c r="M89" s="213"/>
      <c r="N89" s="84"/>
      <c r="O89" s="85"/>
      <c r="P89" s="83"/>
    </row>
    <row r="90" spans="1:16" s="1" customFormat="1" ht="25.15" customHeight="1" x14ac:dyDescent="0.15">
      <c r="A90" s="78">
        <f>納品書!A90</f>
        <v>0</v>
      </c>
      <c r="B90" s="105">
        <f>納品書!B90</f>
        <v>0</v>
      </c>
      <c r="C90" s="207">
        <f>納品書!C90</f>
        <v>0</v>
      </c>
      <c r="D90" s="208"/>
      <c r="E90" s="208"/>
      <c r="F90" s="209"/>
      <c r="G90" s="80">
        <f>納品書!G90</f>
        <v>0</v>
      </c>
      <c r="H90" s="74">
        <f>納品書!H90</f>
        <v>0</v>
      </c>
      <c r="I90" s="106">
        <f>納品書!I90</f>
        <v>0</v>
      </c>
      <c r="J90" s="107">
        <f>納品書!J90</f>
        <v>0</v>
      </c>
      <c r="K90" s="211">
        <f>納品書!K90</f>
        <v>0</v>
      </c>
      <c r="L90" s="212"/>
      <c r="M90" s="213"/>
      <c r="N90" s="84"/>
      <c r="O90" s="85"/>
      <c r="P90" s="83"/>
    </row>
    <row r="91" spans="1:16" s="1" customFormat="1" ht="25.15" customHeight="1" x14ac:dyDescent="0.15">
      <c r="A91" s="78">
        <f>納品書!A91</f>
        <v>0</v>
      </c>
      <c r="B91" s="105">
        <f>納品書!B91</f>
        <v>0</v>
      </c>
      <c r="C91" s="207">
        <f>納品書!C91</f>
        <v>0</v>
      </c>
      <c r="D91" s="208"/>
      <c r="E91" s="208"/>
      <c r="F91" s="209"/>
      <c r="G91" s="80">
        <f>納品書!G91</f>
        <v>0</v>
      </c>
      <c r="H91" s="74">
        <f>納品書!H91</f>
        <v>0</v>
      </c>
      <c r="I91" s="106">
        <f>納品書!I91</f>
        <v>0</v>
      </c>
      <c r="J91" s="107">
        <f>納品書!J91</f>
        <v>0</v>
      </c>
      <c r="K91" s="211">
        <f>納品書!K91</f>
        <v>0</v>
      </c>
      <c r="L91" s="212"/>
      <c r="M91" s="213"/>
      <c r="N91" s="84"/>
      <c r="O91" s="85"/>
      <c r="P91" s="83"/>
    </row>
    <row r="92" spans="1:16" s="1" customFormat="1" ht="25.15" customHeight="1" x14ac:dyDescent="0.15">
      <c r="A92" s="108"/>
      <c r="B92" s="75" t="s">
        <v>10</v>
      </c>
      <c r="C92" s="207"/>
      <c r="D92" s="208"/>
      <c r="E92" s="208"/>
      <c r="F92" s="209"/>
      <c r="G92" s="109">
        <f>納品書!G92</f>
        <v>0</v>
      </c>
      <c r="H92" s="74"/>
      <c r="I92" s="110"/>
      <c r="J92" s="110">
        <f>納品書!J92</f>
        <v>0</v>
      </c>
      <c r="K92" s="211"/>
      <c r="L92" s="212"/>
      <c r="M92" s="213"/>
      <c r="N92" s="87"/>
      <c r="O92" s="87"/>
      <c r="P92" s="87"/>
    </row>
    <row r="93" spans="1:16" ht="25.15" customHeight="1" x14ac:dyDescent="0.15">
      <c r="A93" s="217" t="s">
        <v>11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6" s="1" customFormat="1" ht="20.100000000000001" customHeight="1" x14ac:dyDescent="0.15">
      <c r="A94" s="2"/>
      <c r="B94" s="3"/>
      <c r="C94" s="3"/>
      <c r="D94" s="3"/>
      <c r="E94" s="3"/>
      <c r="F94" s="4"/>
      <c r="G94" s="3"/>
      <c r="H94" s="4"/>
      <c r="I94" s="5"/>
      <c r="J94" s="5"/>
      <c r="K94" s="3"/>
      <c r="L94" s="3"/>
      <c r="M94" s="6"/>
      <c r="N94" s="7"/>
      <c r="O94" s="7"/>
      <c r="P94" s="7"/>
    </row>
    <row r="95" spans="1:16" s="1" customFormat="1" ht="30" customHeight="1" x14ac:dyDescent="0.15">
      <c r="A95" s="8"/>
      <c r="B95" s="92"/>
      <c r="C95" s="202" t="str">
        <f>C64</f>
        <v>納　　品　　書　(控）</v>
      </c>
      <c r="D95" s="202"/>
      <c r="E95" s="202"/>
      <c r="F95" s="202"/>
      <c r="G95" s="202"/>
      <c r="H95" s="202"/>
      <c r="I95" s="202"/>
      <c r="J95" s="93"/>
      <c r="K95" s="92"/>
      <c r="L95" s="92"/>
      <c r="M95" s="57"/>
      <c r="N95" s="7"/>
      <c r="O95" s="7"/>
      <c r="P95" s="7"/>
    </row>
    <row r="96" spans="1:16" s="1" customFormat="1" ht="20.100000000000001" customHeight="1" x14ac:dyDescent="0.15">
      <c r="A96" s="8"/>
      <c r="B96" s="92"/>
      <c r="C96" s="92"/>
      <c r="D96" s="92"/>
      <c r="E96" s="92"/>
      <c r="F96" s="94"/>
      <c r="G96" s="92"/>
      <c r="H96" s="95"/>
      <c r="I96" s="95"/>
      <c r="J96" s="203">
        <f ca="1">納品書!J96</f>
        <v>45060</v>
      </c>
      <c r="K96" s="203"/>
      <c r="L96" s="92"/>
      <c r="M96" s="57"/>
      <c r="N96" s="7"/>
      <c r="O96" s="7"/>
      <c r="P96" s="7"/>
    </row>
    <row r="97" spans="1:16" s="1" customFormat="1" ht="32.450000000000003" customHeight="1" thickBot="1" x14ac:dyDescent="0.25">
      <c r="A97" s="8"/>
      <c r="B97" s="204">
        <f>納品書!B97</f>
        <v>0</v>
      </c>
      <c r="C97" s="204"/>
      <c r="D97" s="205" t="s">
        <v>12</v>
      </c>
      <c r="E97" s="205"/>
      <c r="F97" s="205"/>
      <c r="G97" s="96"/>
      <c r="H97" s="94"/>
      <c r="I97" s="62" t="s">
        <v>72</v>
      </c>
      <c r="J97" s="90"/>
      <c r="K97" s="92"/>
      <c r="L97" s="92"/>
      <c r="M97" s="57"/>
      <c r="N97" s="7"/>
      <c r="O97" s="7"/>
      <c r="P97" s="7"/>
    </row>
    <row r="98" spans="1:16" s="1" customFormat="1" ht="20.100000000000001" customHeight="1" x14ac:dyDescent="0.5">
      <c r="A98" s="8"/>
      <c r="B98" s="65"/>
      <c r="C98" s="65"/>
      <c r="D98" s="65"/>
      <c r="E98" s="65"/>
      <c r="F98" s="66"/>
      <c r="G98" s="92"/>
      <c r="H98" s="95"/>
      <c r="I98" s="67" t="str">
        <f>納品書!I98</f>
        <v>〒813-0034　福岡市東区多の津４丁目5-12　</v>
      </c>
      <c r="K98" s="92"/>
      <c r="L98" s="92"/>
      <c r="M98" s="57"/>
      <c r="N98" s="7"/>
      <c r="O98" s="7"/>
      <c r="P98" s="7"/>
    </row>
    <row r="99" spans="1:16" s="1" customFormat="1" ht="23.45" customHeight="1" thickBot="1" x14ac:dyDescent="0.4">
      <c r="A99" s="8"/>
      <c r="B99" s="206" t="str">
        <f>納品書!B99</f>
        <v>工事名称：</v>
      </c>
      <c r="C99" s="206"/>
      <c r="D99" s="206"/>
      <c r="E99" s="206"/>
      <c r="F99" s="206"/>
      <c r="G99" s="92"/>
      <c r="H99" s="95"/>
      <c r="I99" s="67" t="str">
        <f>納品書!I99</f>
        <v>TEL：092-405-9177　FAX：092-405-9178</v>
      </c>
      <c r="K99" s="92"/>
      <c r="L99" s="92"/>
      <c r="M99" s="57"/>
      <c r="N99" s="7"/>
      <c r="O99" s="7"/>
      <c r="P99" s="7"/>
    </row>
    <row r="100" spans="1:16" s="1" customFormat="1" ht="23.45" customHeight="1" thickBot="1" x14ac:dyDescent="0.2">
      <c r="A100" s="8"/>
      <c r="B100" s="218" t="str">
        <f>納品書!B100</f>
        <v>受渡場所：</v>
      </c>
      <c r="C100" s="218"/>
      <c r="D100" s="218"/>
      <c r="E100" s="218"/>
      <c r="F100" s="218"/>
      <c r="G100" s="92"/>
      <c r="H100" s="95"/>
      <c r="I100" s="67" t="str">
        <f>納品書!I100</f>
        <v>Email：h-morimoto1118@nifty.com　</v>
      </c>
      <c r="K100" s="92"/>
      <c r="L100" s="92"/>
      <c r="M100" s="57"/>
      <c r="N100" s="7"/>
      <c r="O100" s="7"/>
      <c r="P100" s="7"/>
    </row>
    <row r="101" spans="1:16" s="1" customFormat="1" ht="20.100000000000001" customHeight="1" x14ac:dyDescent="0.5">
      <c r="A101" s="91"/>
      <c r="B101" s="68" t="str">
        <f>B70</f>
        <v>下記の通り納品いたしました。</v>
      </c>
      <c r="C101" s="98" t="s">
        <v>20</v>
      </c>
      <c r="D101" s="97">
        <f>D8</f>
        <v>0</v>
      </c>
      <c r="E101" s="97">
        <f>E8</f>
        <v>0</v>
      </c>
      <c r="F101" s="72" t="s">
        <v>25</v>
      </c>
      <c r="G101" s="99"/>
      <c r="H101" s="100"/>
      <c r="I101" s="67" t="str">
        <f>納品書!I101</f>
        <v>担当者：　</v>
      </c>
      <c r="J101" s="56">
        <f>納品書!J101</f>
        <v>0</v>
      </c>
      <c r="K101" s="99"/>
      <c r="L101" s="99"/>
      <c r="M101" s="101"/>
      <c r="N101" s="7"/>
      <c r="O101" s="7"/>
      <c r="P101" s="7"/>
    </row>
    <row r="102" spans="1:16" s="1" customFormat="1" ht="25.15" customHeight="1" x14ac:dyDescent="0.15">
      <c r="A102" s="74" t="s">
        <v>6</v>
      </c>
      <c r="B102" s="75" t="s">
        <v>0</v>
      </c>
      <c r="C102" s="207" t="s">
        <v>13</v>
      </c>
      <c r="D102" s="208"/>
      <c r="E102" s="208"/>
      <c r="F102" s="209"/>
      <c r="G102" s="74" t="s">
        <v>1</v>
      </c>
      <c r="H102" s="74" t="s">
        <v>2</v>
      </c>
      <c r="I102" s="76" t="s">
        <v>3</v>
      </c>
      <c r="J102" s="76" t="s">
        <v>4</v>
      </c>
      <c r="K102" s="210" t="s">
        <v>5</v>
      </c>
      <c r="L102" s="210"/>
      <c r="M102" s="210"/>
      <c r="N102" s="77" t="s">
        <v>8</v>
      </c>
      <c r="O102" s="77" t="s">
        <v>9</v>
      </c>
      <c r="P102" s="77" t="s">
        <v>7</v>
      </c>
    </row>
    <row r="103" spans="1:16" s="1" customFormat="1" ht="25.15" customHeight="1" x14ac:dyDescent="0.15">
      <c r="A103" s="78">
        <f>納品書!A103</f>
        <v>0</v>
      </c>
      <c r="B103" s="105">
        <f>納品書!B103</f>
        <v>0</v>
      </c>
      <c r="C103" s="207">
        <f>納品書!C103</f>
        <v>0</v>
      </c>
      <c r="D103" s="208"/>
      <c r="E103" s="208"/>
      <c r="F103" s="209"/>
      <c r="G103" s="80">
        <f>納品書!G103</f>
        <v>0</v>
      </c>
      <c r="H103" s="74">
        <f>納品書!H103</f>
        <v>0</v>
      </c>
      <c r="I103" s="106">
        <f>納品書!I103</f>
        <v>0</v>
      </c>
      <c r="J103" s="107">
        <f>納品書!J103</f>
        <v>0</v>
      </c>
      <c r="K103" s="211">
        <f>納品書!K103</f>
        <v>0</v>
      </c>
      <c r="L103" s="212"/>
      <c r="M103" s="213"/>
      <c r="N103" s="83"/>
      <c r="O103" s="83"/>
      <c r="P103" s="83"/>
    </row>
    <row r="104" spans="1:16" s="1" customFormat="1" ht="25.15" customHeight="1" x14ac:dyDescent="0.15">
      <c r="A104" s="78">
        <f>納品書!A104</f>
        <v>0</v>
      </c>
      <c r="B104" s="105">
        <f>納品書!B104</f>
        <v>0</v>
      </c>
      <c r="C104" s="207">
        <f>納品書!C104</f>
        <v>0</v>
      </c>
      <c r="D104" s="208"/>
      <c r="E104" s="208"/>
      <c r="F104" s="209"/>
      <c r="G104" s="80">
        <f>納品書!G104</f>
        <v>0</v>
      </c>
      <c r="H104" s="74">
        <f>納品書!H104</f>
        <v>0</v>
      </c>
      <c r="I104" s="106">
        <f>納品書!I104</f>
        <v>0</v>
      </c>
      <c r="J104" s="107">
        <f>納品書!J104</f>
        <v>0</v>
      </c>
      <c r="K104" s="211">
        <f>納品書!K104</f>
        <v>0</v>
      </c>
      <c r="L104" s="212"/>
      <c r="M104" s="213"/>
      <c r="N104" s="84"/>
      <c r="O104" s="85"/>
      <c r="P104" s="83"/>
    </row>
    <row r="105" spans="1:16" s="1" customFormat="1" ht="25.15" customHeight="1" x14ac:dyDescent="0.15">
      <c r="A105" s="78">
        <f>納品書!A105</f>
        <v>0</v>
      </c>
      <c r="B105" s="105">
        <f>納品書!B105</f>
        <v>0</v>
      </c>
      <c r="C105" s="207">
        <f>納品書!C105</f>
        <v>0</v>
      </c>
      <c r="D105" s="208"/>
      <c r="E105" s="208"/>
      <c r="F105" s="209"/>
      <c r="G105" s="80">
        <f>納品書!G105</f>
        <v>0</v>
      </c>
      <c r="H105" s="74">
        <f>納品書!H105</f>
        <v>0</v>
      </c>
      <c r="I105" s="106">
        <f>納品書!I105</f>
        <v>0</v>
      </c>
      <c r="J105" s="107">
        <f>納品書!J105</f>
        <v>0</v>
      </c>
      <c r="K105" s="211">
        <f>納品書!K105</f>
        <v>0</v>
      </c>
      <c r="L105" s="212"/>
      <c r="M105" s="213"/>
      <c r="N105" s="84"/>
      <c r="O105" s="85"/>
      <c r="P105" s="83"/>
    </row>
    <row r="106" spans="1:16" s="1" customFormat="1" ht="25.15" customHeight="1" x14ac:dyDescent="0.15">
      <c r="A106" s="78">
        <f>納品書!A106</f>
        <v>0</v>
      </c>
      <c r="B106" s="105">
        <f>納品書!B106</f>
        <v>0</v>
      </c>
      <c r="C106" s="207">
        <f>納品書!C106</f>
        <v>0</v>
      </c>
      <c r="D106" s="208"/>
      <c r="E106" s="208"/>
      <c r="F106" s="209"/>
      <c r="G106" s="80">
        <f>納品書!G106</f>
        <v>0</v>
      </c>
      <c r="H106" s="74">
        <f>納品書!H106</f>
        <v>0</v>
      </c>
      <c r="I106" s="106">
        <f>納品書!I106</f>
        <v>0</v>
      </c>
      <c r="J106" s="107">
        <f>納品書!J106</f>
        <v>0</v>
      </c>
      <c r="K106" s="211">
        <f>納品書!K106</f>
        <v>0</v>
      </c>
      <c r="L106" s="212"/>
      <c r="M106" s="213"/>
      <c r="N106" s="84"/>
      <c r="O106" s="85"/>
      <c r="P106" s="83"/>
    </row>
    <row r="107" spans="1:16" s="1" customFormat="1" ht="25.15" customHeight="1" x14ac:dyDescent="0.15">
      <c r="A107" s="78">
        <f>納品書!A107</f>
        <v>0</v>
      </c>
      <c r="B107" s="105">
        <f>納品書!B107</f>
        <v>0</v>
      </c>
      <c r="C107" s="207">
        <f>納品書!C107</f>
        <v>0</v>
      </c>
      <c r="D107" s="208"/>
      <c r="E107" s="208"/>
      <c r="F107" s="209"/>
      <c r="G107" s="80">
        <f>納品書!G107</f>
        <v>0</v>
      </c>
      <c r="H107" s="74">
        <f>納品書!H107</f>
        <v>0</v>
      </c>
      <c r="I107" s="106">
        <f>納品書!I107</f>
        <v>0</v>
      </c>
      <c r="J107" s="107">
        <f>納品書!J107</f>
        <v>0</v>
      </c>
      <c r="K107" s="211">
        <f>納品書!K107</f>
        <v>0</v>
      </c>
      <c r="L107" s="212"/>
      <c r="M107" s="213"/>
      <c r="N107" s="84"/>
      <c r="O107" s="85"/>
      <c r="P107" s="83"/>
    </row>
    <row r="108" spans="1:16" s="1" customFormat="1" ht="25.15" customHeight="1" x14ac:dyDescent="0.15">
      <c r="A108" s="78">
        <f>納品書!A108</f>
        <v>0</v>
      </c>
      <c r="B108" s="105">
        <f>納品書!B108</f>
        <v>0</v>
      </c>
      <c r="C108" s="207">
        <f>納品書!C108</f>
        <v>0</v>
      </c>
      <c r="D108" s="208"/>
      <c r="E108" s="208"/>
      <c r="F108" s="209"/>
      <c r="G108" s="80">
        <f>納品書!G108</f>
        <v>0</v>
      </c>
      <c r="H108" s="74">
        <f>納品書!H108</f>
        <v>0</v>
      </c>
      <c r="I108" s="106">
        <f>納品書!I108</f>
        <v>0</v>
      </c>
      <c r="J108" s="107">
        <f>納品書!J108</f>
        <v>0</v>
      </c>
      <c r="K108" s="211">
        <f>納品書!K108</f>
        <v>0</v>
      </c>
      <c r="L108" s="212"/>
      <c r="M108" s="213"/>
      <c r="N108" s="84"/>
      <c r="O108" s="85"/>
      <c r="P108" s="83"/>
    </row>
    <row r="109" spans="1:16" s="1" customFormat="1" ht="25.15" customHeight="1" x14ac:dyDescent="0.15">
      <c r="A109" s="78">
        <f>納品書!A109</f>
        <v>0</v>
      </c>
      <c r="B109" s="105">
        <f>納品書!B109</f>
        <v>0</v>
      </c>
      <c r="C109" s="207">
        <f>納品書!C109</f>
        <v>0</v>
      </c>
      <c r="D109" s="208"/>
      <c r="E109" s="208"/>
      <c r="F109" s="209"/>
      <c r="G109" s="80">
        <f>納品書!G109</f>
        <v>0</v>
      </c>
      <c r="H109" s="74">
        <f>納品書!H109</f>
        <v>0</v>
      </c>
      <c r="I109" s="106">
        <f>納品書!I109</f>
        <v>0</v>
      </c>
      <c r="J109" s="107">
        <f>納品書!J109</f>
        <v>0</v>
      </c>
      <c r="K109" s="211">
        <f>納品書!K109</f>
        <v>0</v>
      </c>
      <c r="L109" s="212"/>
      <c r="M109" s="213"/>
      <c r="N109" s="84"/>
      <c r="O109" s="85"/>
      <c r="P109" s="83"/>
    </row>
    <row r="110" spans="1:16" s="1" customFormat="1" ht="25.15" customHeight="1" x14ac:dyDescent="0.15">
      <c r="A110" s="78">
        <f>納品書!A110</f>
        <v>0</v>
      </c>
      <c r="B110" s="105">
        <f>納品書!B110</f>
        <v>0</v>
      </c>
      <c r="C110" s="207">
        <f>納品書!C110</f>
        <v>0</v>
      </c>
      <c r="D110" s="208"/>
      <c r="E110" s="208"/>
      <c r="F110" s="209"/>
      <c r="G110" s="80">
        <f>納品書!G110</f>
        <v>0</v>
      </c>
      <c r="H110" s="74">
        <f>納品書!H110</f>
        <v>0</v>
      </c>
      <c r="I110" s="106">
        <f>納品書!I110</f>
        <v>0</v>
      </c>
      <c r="J110" s="107">
        <f>納品書!J110</f>
        <v>0</v>
      </c>
      <c r="K110" s="211">
        <f>納品書!K110</f>
        <v>0</v>
      </c>
      <c r="L110" s="212"/>
      <c r="M110" s="213"/>
      <c r="N110" s="84"/>
      <c r="O110" s="85"/>
      <c r="P110" s="83"/>
    </row>
    <row r="111" spans="1:16" s="1" customFormat="1" ht="25.15" customHeight="1" x14ac:dyDescent="0.15">
      <c r="A111" s="78">
        <f>納品書!A111</f>
        <v>0</v>
      </c>
      <c r="B111" s="105">
        <f>納品書!B111</f>
        <v>0</v>
      </c>
      <c r="C111" s="207">
        <f>納品書!C111</f>
        <v>0</v>
      </c>
      <c r="D111" s="208"/>
      <c r="E111" s="208"/>
      <c r="F111" s="209"/>
      <c r="G111" s="80">
        <f>納品書!G111</f>
        <v>0</v>
      </c>
      <c r="H111" s="74">
        <f>納品書!H111</f>
        <v>0</v>
      </c>
      <c r="I111" s="106">
        <f>納品書!I111</f>
        <v>0</v>
      </c>
      <c r="J111" s="107">
        <f>納品書!J111</f>
        <v>0</v>
      </c>
      <c r="K111" s="211">
        <f>納品書!K111</f>
        <v>0</v>
      </c>
      <c r="L111" s="212"/>
      <c r="M111" s="213"/>
      <c r="N111" s="84"/>
      <c r="O111" s="85"/>
      <c r="P111" s="83"/>
    </row>
    <row r="112" spans="1:16" s="1" customFormat="1" ht="25.15" customHeight="1" x14ac:dyDescent="0.15">
      <c r="A112" s="78">
        <f>納品書!A112</f>
        <v>0</v>
      </c>
      <c r="B112" s="105">
        <f>納品書!B112</f>
        <v>0</v>
      </c>
      <c r="C112" s="207">
        <f>納品書!C112</f>
        <v>0</v>
      </c>
      <c r="D112" s="208"/>
      <c r="E112" s="208"/>
      <c r="F112" s="209"/>
      <c r="G112" s="80">
        <f>納品書!G112</f>
        <v>0</v>
      </c>
      <c r="H112" s="74">
        <f>納品書!H112</f>
        <v>0</v>
      </c>
      <c r="I112" s="106">
        <f>納品書!I112</f>
        <v>0</v>
      </c>
      <c r="J112" s="107">
        <f>納品書!J112</f>
        <v>0</v>
      </c>
      <c r="K112" s="211">
        <f>納品書!K112</f>
        <v>0</v>
      </c>
      <c r="L112" s="212"/>
      <c r="M112" s="213"/>
      <c r="N112" s="84"/>
      <c r="O112" s="85"/>
      <c r="P112" s="83"/>
    </row>
    <row r="113" spans="1:16" s="1" customFormat="1" ht="25.15" customHeight="1" x14ac:dyDescent="0.15">
      <c r="A113" s="78">
        <f>納品書!A113</f>
        <v>0</v>
      </c>
      <c r="B113" s="105">
        <f>納品書!B113</f>
        <v>0</v>
      </c>
      <c r="C113" s="207">
        <f>納品書!C113</f>
        <v>0</v>
      </c>
      <c r="D113" s="208"/>
      <c r="E113" s="208"/>
      <c r="F113" s="209"/>
      <c r="G113" s="80">
        <f>納品書!G113</f>
        <v>0</v>
      </c>
      <c r="H113" s="74">
        <f>納品書!H113</f>
        <v>0</v>
      </c>
      <c r="I113" s="106">
        <f>納品書!I113</f>
        <v>0</v>
      </c>
      <c r="J113" s="107">
        <f>納品書!J113</f>
        <v>0</v>
      </c>
      <c r="K113" s="211">
        <f>納品書!K113</f>
        <v>0</v>
      </c>
      <c r="L113" s="212"/>
      <c r="M113" s="213"/>
      <c r="N113" s="84"/>
      <c r="O113" s="85"/>
      <c r="P113" s="83"/>
    </row>
    <row r="114" spans="1:16" s="1" customFormat="1" ht="25.15" customHeight="1" x14ac:dyDescent="0.15">
      <c r="A114" s="78">
        <f>納品書!A114</f>
        <v>0</v>
      </c>
      <c r="B114" s="105">
        <f>納品書!B114</f>
        <v>0</v>
      </c>
      <c r="C114" s="207">
        <f>納品書!C114</f>
        <v>0</v>
      </c>
      <c r="D114" s="208"/>
      <c r="E114" s="208"/>
      <c r="F114" s="209"/>
      <c r="G114" s="80">
        <f>納品書!G114</f>
        <v>0</v>
      </c>
      <c r="H114" s="74">
        <f>納品書!H114</f>
        <v>0</v>
      </c>
      <c r="I114" s="106">
        <f>納品書!I114</f>
        <v>0</v>
      </c>
      <c r="J114" s="107">
        <f>納品書!J114</f>
        <v>0</v>
      </c>
      <c r="K114" s="211">
        <f>納品書!K114</f>
        <v>0</v>
      </c>
      <c r="L114" s="212"/>
      <c r="M114" s="213"/>
      <c r="N114" s="84"/>
      <c r="O114" s="85"/>
      <c r="P114" s="83"/>
    </row>
    <row r="115" spans="1:16" s="1" customFormat="1" ht="25.15" customHeight="1" x14ac:dyDescent="0.15">
      <c r="A115" s="78">
        <f>納品書!A115</f>
        <v>0</v>
      </c>
      <c r="B115" s="105">
        <f>納品書!B115</f>
        <v>0</v>
      </c>
      <c r="C115" s="207">
        <f>納品書!C115</f>
        <v>0</v>
      </c>
      <c r="D115" s="208"/>
      <c r="E115" s="208"/>
      <c r="F115" s="209"/>
      <c r="G115" s="80">
        <f>納品書!G115</f>
        <v>0</v>
      </c>
      <c r="H115" s="74">
        <f>納品書!H115</f>
        <v>0</v>
      </c>
      <c r="I115" s="106">
        <f>納品書!I115</f>
        <v>0</v>
      </c>
      <c r="J115" s="107">
        <f>納品書!J115</f>
        <v>0</v>
      </c>
      <c r="K115" s="211">
        <f>納品書!K115</f>
        <v>0</v>
      </c>
      <c r="L115" s="212"/>
      <c r="M115" s="213"/>
      <c r="N115" s="84"/>
      <c r="O115" s="85"/>
      <c r="P115" s="83"/>
    </row>
    <row r="116" spans="1:16" s="1" customFormat="1" ht="25.15" customHeight="1" x14ac:dyDescent="0.15">
      <c r="A116" s="78">
        <f>納品書!A116</f>
        <v>0</v>
      </c>
      <c r="B116" s="105">
        <f>納品書!B116</f>
        <v>0</v>
      </c>
      <c r="C116" s="207">
        <f>納品書!C116</f>
        <v>0</v>
      </c>
      <c r="D116" s="208"/>
      <c r="E116" s="208"/>
      <c r="F116" s="209"/>
      <c r="G116" s="80">
        <f>納品書!G116</f>
        <v>0</v>
      </c>
      <c r="H116" s="74">
        <f>納品書!H116</f>
        <v>0</v>
      </c>
      <c r="I116" s="106">
        <f>納品書!I116</f>
        <v>0</v>
      </c>
      <c r="J116" s="107">
        <f>納品書!J116</f>
        <v>0</v>
      </c>
      <c r="K116" s="211">
        <f>納品書!K116</f>
        <v>0</v>
      </c>
      <c r="L116" s="212"/>
      <c r="M116" s="213"/>
      <c r="N116" s="84"/>
      <c r="O116" s="85"/>
      <c r="P116" s="83"/>
    </row>
    <row r="117" spans="1:16" s="1" customFormat="1" ht="25.15" customHeight="1" x14ac:dyDescent="0.15">
      <c r="A117" s="78">
        <f>納品書!A117</f>
        <v>0</v>
      </c>
      <c r="B117" s="105">
        <f>納品書!B117</f>
        <v>0</v>
      </c>
      <c r="C117" s="207">
        <f>納品書!C117</f>
        <v>0</v>
      </c>
      <c r="D117" s="208"/>
      <c r="E117" s="208"/>
      <c r="F117" s="209"/>
      <c r="G117" s="80">
        <f>納品書!G117</f>
        <v>0</v>
      </c>
      <c r="H117" s="74">
        <f>納品書!H117</f>
        <v>0</v>
      </c>
      <c r="I117" s="106">
        <f>納品書!I117</f>
        <v>0</v>
      </c>
      <c r="J117" s="107">
        <f>納品書!J117</f>
        <v>0</v>
      </c>
      <c r="K117" s="211">
        <f>納品書!K117</f>
        <v>0</v>
      </c>
      <c r="L117" s="212"/>
      <c r="M117" s="213"/>
      <c r="N117" s="84"/>
      <c r="O117" s="85"/>
      <c r="P117" s="83"/>
    </row>
    <row r="118" spans="1:16" s="1" customFormat="1" ht="25.15" customHeight="1" x14ac:dyDescent="0.15">
      <c r="A118" s="78">
        <f>納品書!A118</f>
        <v>0</v>
      </c>
      <c r="B118" s="105">
        <f>納品書!B118</f>
        <v>0</v>
      </c>
      <c r="C118" s="207">
        <f>納品書!C118</f>
        <v>0</v>
      </c>
      <c r="D118" s="208"/>
      <c r="E118" s="208"/>
      <c r="F118" s="209"/>
      <c r="G118" s="80">
        <f>納品書!G118</f>
        <v>0</v>
      </c>
      <c r="H118" s="74">
        <f>納品書!H118</f>
        <v>0</v>
      </c>
      <c r="I118" s="106">
        <f>納品書!I118</f>
        <v>0</v>
      </c>
      <c r="J118" s="107">
        <f>納品書!J118</f>
        <v>0</v>
      </c>
      <c r="K118" s="211">
        <f>納品書!K118</f>
        <v>0</v>
      </c>
      <c r="L118" s="212"/>
      <c r="M118" s="213"/>
      <c r="N118" s="84"/>
      <c r="O118" s="85"/>
      <c r="P118" s="83"/>
    </row>
    <row r="119" spans="1:16" s="1" customFormat="1" ht="25.15" customHeight="1" x14ac:dyDescent="0.15">
      <c r="A119" s="78">
        <f>納品書!A119</f>
        <v>0</v>
      </c>
      <c r="B119" s="105">
        <f>納品書!B119</f>
        <v>0</v>
      </c>
      <c r="C119" s="207">
        <f>納品書!C119</f>
        <v>0</v>
      </c>
      <c r="D119" s="208"/>
      <c r="E119" s="208"/>
      <c r="F119" s="209"/>
      <c r="G119" s="80">
        <f>納品書!G119</f>
        <v>0</v>
      </c>
      <c r="H119" s="74">
        <f>納品書!H119</f>
        <v>0</v>
      </c>
      <c r="I119" s="106">
        <f>納品書!I119</f>
        <v>0</v>
      </c>
      <c r="J119" s="107">
        <f>納品書!J119</f>
        <v>0</v>
      </c>
      <c r="K119" s="211">
        <f>納品書!K119</f>
        <v>0</v>
      </c>
      <c r="L119" s="212"/>
      <c r="M119" s="213"/>
      <c r="N119" s="84"/>
      <c r="O119" s="85"/>
      <c r="P119" s="83"/>
    </row>
    <row r="120" spans="1:16" s="1" customFormat="1" ht="25.15" customHeight="1" x14ac:dyDescent="0.15">
      <c r="A120" s="78">
        <f>納品書!A120</f>
        <v>0</v>
      </c>
      <c r="B120" s="105">
        <f>納品書!B120</f>
        <v>0</v>
      </c>
      <c r="C120" s="207">
        <f>納品書!C120</f>
        <v>0</v>
      </c>
      <c r="D120" s="208"/>
      <c r="E120" s="208"/>
      <c r="F120" s="209"/>
      <c r="G120" s="80">
        <f>納品書!G120</f>
        <v>0</v>
      </c>
      <c r="H120" s="74">
        <f>納品書!H120</f>
        <v>0</v>
      </c>
      <c r="I120" s="106">
        <f>納品書!I120</f>
        <v>0</v>
      </c>
      <c r="J120" s="107">
        <f>納品書!J120</f>
        <v>0</v>
      </c>
      <c r="K120" s="211">
        <f>納品書!K120</f>
        <v>0</v>
      </c>
      <c r="L120" s="212"/>
      <c r="M120" s="213"/>
      <c r="N120" s="84"/>
      <c r="O120" s="85"/>
      <c r="P120" s="83"/>
    </row>
    <row r="121" spans="1:16" s="1" customFormat="1" ht="25.15" customHeight="1" x14ac:dyDescent="0.15">
      <c r="A121" s="78">
        <f>納品書!A121</f>
        <v>0</v>
      </c>
      <c r="B121" s="105">
        <f>納品書!B121</f>
        <v>0</v>
      </c>
      <c r="C121" s="207">
        <f>納品書!C121</f>
        <v>0</v>
      </c>
      <c r="D121" s="208"/>
      <c r="E121" s="208"/>
      <c r="F121" s="209"/>
      <c r="G121" s="80">
        <f>納品書!G121</f>
        <v>0</v>
      </c>
      <c r="H121" s="74">
        <f>納品書!H121</f>
        <v>0</v>
      </c>
      <c r="I121" s="106">
        <f>納品書!I121</f>
        <v>0</v>
      </c>
      <c r="J121" s="107">
        <f>納品書!J121</f>
        <v>0</v>
      </c>
      <c r="K121" s="211">
        <f>納品書!K121</f>
        <v>0</v>
      </c>
      <c r="L121" s="212"/>
      <c r="M121" s="213"/>
      <c r="N121" s="84"/>
      <c r="O121" s="85"/>
      <c r="P121" s="83"/>
    </row>
    <row r="122" spans="1:16" s="1" customFormat="1" ht="25.15" customHeight="1" x14ac:dyDescent="0.15">
      <c r="A122" s="78">
        <f>納品書!A122</f>
        <v>0</v>
      </c>
      <c r="B122" s="105">
        <f>納品書!B122</f>
        <v>0</v>
      </c>
      <c r="C122" s="207">
        <f>納品書!C122</f>
        <v>0</v>
      </c>
      <c r="D122" s="208"/>
      <c r="E122" s="208"/>
      <c r="F122" s="209"/>
      <c r="G122" s="80">
        <f>納品書!G122</f>
        <v>0</v>
      </c>
      <c r="H122" s="74">
        <f>納品書!H122</f>
        <v>0</v>
      </c>
      <c r="I122" s="106">
        <f>納品書!I122</f>
        <v>0</v>
      </c>
      <c r="J122" s="107">
        <f>納品書!J122</f>
        <v>0</v>
      </c>
      <c r="K122" s="211">
        <f>納品書!K122</f>
        <v>0</v>
      </c>
      <c r="L122" s="212"/>
      <c r="M122" s="213"/>
      <c r="N122" s="84"/>
      <c r="O122" s="85"/>
      <c r="P122" s="83"/>
    </row>
    <row r="123" spans="1:16" s="1" customFormat="1" ht="24.6" customHeight="1" x14ac:dyDescent="0.15">
      <c r="A123" s="108"/>
      <c r="B123" s="75" t="s">
        <v>10</v>
      </c>
      <c r="C123" s="207"/>
      <c r="D123" s="208"/>
      <c r="E123" s="208"/>
      <c r="F123" s="209"/>
      <c r="G123" s="109">
        <f>納品書!G123</f>
        <v>0</v>
      </c>
      <c r="H123" s="74"/>
      <c r="I123" s="110"/>
      <c r="J123" s="110">
        <f>納品書!J123</f>
        <v>0</v>
      </c>
      <c r="K123" s="211"/>
      <c r="L123" s="212"/>
      <c r="M123" s="213"/>
      <c r="N123" s="87"/>
      <c r="O123" s="87"/>
      <c r="P123" s="87"/>
    </row>
    <row r="124" spans="1:16" ht="25.15" customHeight="1" x14ac:dyDescent="0.15">
      <c r="A124" s="217" t="s">
        <v>11</v>
      </c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</row>
    <row r="125" spans="1:16" s="1" customFormat="1" ht="20.100000000000001" customHeight="1" x14ac:dyDescent="0.15">
      <c r="A125" s="2"/>
      <c r="B125" s="3"/>
      <c r="C125" s="3"/>
      <c r="D125" s="3"/>
      <c r="E125" s="3"/>
      <c r="F125" s="4"/>
      <c r="G125" s="3"/>
      <c r="H125" s="4"/>
      <c r="I125" s="5"/>
      <c r="J125" s="5"/>
      <c r="K125" s="3"/>
      <c r="L125" s="3"/>
      <c r="M125" s="6"/>
      <c r="N125" s="7"/>
      <c r="O125" s="7"/>
      <c r="P125" s="7"/>
    </row>
    <row r="126" spans="1:16" s="1" customFormat="1" ht="30" customHeight="1" x14ac:dyDescent="0.15">
      <c r="A126" s="8"/>
      <c r="C126" s="202" t="str">
        <f>C95</f>
        <v>納　　品　　書　(控）</v>
      </c>
      <c r="D126" s="202"/>
      <c r="E126" s="202"/>
      <c r="F126" s="202"/>
      <c r="G126" s="202"/>
      <c r="H126" s="202"/>
      <c r="I126" s="202"/>
      <c r="J126" s="56"/>
      <c r="M126" s="57"/>
      <c r="N126" s="7"/>
      <c r="O126" s="7"/>
      <c r="P126" s="7"/>
    </row>
    <row r="127" spans="1:16" s="1" customFormat="1" ht="20.100000000000001" customHeight="1" x14ac:dyDescent="0.15">
      <c r="A127" s="8"/>
      <c r="F127" s="58"/>
      <c r="H127" s="59"/>
      <c r="I127" s="59"/>
      <c r="J127" s="203">
        <f ca="1">納品書!J127</f>
        <v>45060</v>
      </c>
      <c r="K127" s="203"/>
      <c r="M127" s="57"/>
      <c r="N127" s="7"/>
      <c r="O127" s="7"/>
      <c r="P127" s="7"/>
    </row>
    <row r="128" spans="1:16" s="1" customFormat="1" ht="32.450000000000003" customHeight="1" thickBot="1" x14ac:dyDescent="0.25">
      <c r="A128" s="8"/>
      <c r="B128" s="204">
        <f>納品書!B128</f>
        <v>0</v>
      </c>
      <c r="C128" s="204"/>
      <c r="D128" s="205" t="s">
        <v>12</v>
      </c>
      <c r="E128" s="205"/>
      <c r="F128" s="205"/>
      <c r="G128" s="60"/>
      <c r="H128" s="58"/>
      <c r="I128" s="62" t="s">
        <v>72</v>
      </c>
      <c r="J128" s="90"/>
      <c r="M128" s="57"/>
      <c r="N128" s="7"/>
      <c r="O128" s="7"/>
      <c r="P128" s="7"/>
    </row>
    <row r="129" spans="1:16" s="1" customFormat="1" ht="20.100000000000001" customHeight="1" x14ac:dyDescent="0.5">
      <c r="A129" s="8"/>
      <c r="B129" s="65"/>
      <c r="C129" s="65"/>
      <c r="D129" s="65"/>
      <c r="E129" s="65"/>
      <c r="F129" s="66"/>
      <c r="H129" s="59"/>
      <c r="I129" s="67" t="str">
        <f>納品書!I129</f>
        <v>〒813-0034　福岡市東区多の津４丁目5-12　</v>
      </c>
      <c r="M129" s="57"/>
      <c r="N129" s="7"/>
      <c r="O129" s="7"/>
      <c r="P129" s="7"/>
    </row>
    <row r="130" spans="1:16" s="1" customFormat="1" ht="23.45" customHeight="1" thickBot="1" x14ac:dyDescent="0.4">
      <c r="A130" s="8"/>
      <c r="B130" s="206" t="str">
        <f>納品書!B130</f>
        <v>工事名称：</v>
      </c>
      <c r="C130" s="206"/>
      <c r="D130" s="206"/>
      <c r="E130" s="206"/>
      <c r="F130" s="206"/>
      <c r="H130" s="59"/>
      <c r="I130" s="67" t="str">
        <f>納品書!I130</f>
        <v>TEL：092-405-9177　FAX：092-405-9178</v>
      </c>
      <c r="M130" s="57"/>
      <c r="N130" s="7"/>
      <c r="O130" s="7"/>
      <c r="P130" s="7"/>
    </row>
    <row r="131" spans="1:16" s="1" customFormat="1" ht="23.45" customHeight="1" thickBot="1" x14ac:dyDescent="0.2">
      <c r="A131" s="8"/>
      <c r="B131" s="218" t="str">
        <f>納品書!B131</f>
        <v>受渡場所：</v>
      </c>
      <c r="C131" s="218"/>
      <c r="D131" s="218"/>
      <c r="E131" s="218"/>
      <c r="F131" s="218"/>
      <c r="H131" s="59"/>
      <c r="I131" s="67" t="str">
        <f>納品書!I131</f>
        <v>Email：h-morimoto1118@nifty.com　</v>
      </c>
      <c r="M131" s="57"/>
      <c r="N131" s="7"/>
      <c r="O131" s="7"/>
      <c r="P131" s="7"/>
    </row>
    <row r="132" spans="1:16" s="1" customFormat="1" ht="20.100000000000001" customHeight="1" x14ac:dyDescent="0.5">
      <c r="A132" s="8"/>
      <c r="B132" s="68" t="str">
        <f>B101</f>
        <v>下記の通り納品いたしました。</v>
      </c>
      <c r="C132" s="69" t="s">
        <v>20</v>
      </c>
      <c r="D132" s="65">
        <f>D8</f>
        <v>0</v>
      </c>
      <c r="E132" s="65">
        <f>E8</f>
        <v>0</v>
      </c>
      <c r="F132" s="72" t="s">
        <v>26</v>
      </c>
      <c r="H132" s="58"/>
      <c r="I132" s="67" t="str">
        <f>納品書!I132</f>
        <v>担当者：　</v>
      </c>
      <c r="J132" s="56">
        <f>納品書!J132</f>
        <v>0</v>
      </c>
      <c r="M132" s="57"/>
      <c r="N132" s="7"/>
      <c r="O132" s="7"/>
      <c r="P132" s="7"/>
    </row>
    <row r="133" spans="1:16" s="1" customFormat="1" ht="25.15" customHeight="1" x14ac:dyDescent="0.15">
      <c r="A133" s="74" t="s">
        <v>6</v>
      </c>
      <c r="B133" s="75" t="s">
        <v>0</v>
      </c>
      <c r="C133" s="207" t="s">
        <v>13</v>
      </c>
      <c r="D133" s="208"/>
      <c r="E133" s="208"/>
      <c r="F133" s="209"/>
      <c r="G133" s="74" t="s">
        <v>1</v>
      </c>
      <c r="H133" s="74" t="s">
        <v>2</v>
      </c>
      <c r="I133" s="76" t="s">
        <v>3</v>
      </c>
      <c r="J133" s="76" t="s">
        <v>4</v>
      </c>
      <c r="K133" s="210" t="s">
        <v>5</v>
      </c>
      <c r="L133" s="210"/>
      <c r="M133" s="210"/>
      <c r="N133" s="77" t="s">
        <v>8</v>
      </c>
      <c r="O133" s="77" t="s">
        <v>9</v>
      </c>
      <c r="P133" s="77" t="s">
        <v>7</v>
      </c>
    </row>
    <row r="134" spans="1:16" s="1" customFormat="1" ht="25.15" customHeight="1" x14ac:dyDescent="0.15">
      <c r="A134" s="78">
        <f>納品書!A134</f>
        <v>0</v>
      </c>
      <c r="B134" s="105">
        <f>納品書!B134</f>
        <v>0</v>
      </c>
      <c r="C134" s="207">
        <f>納品書!C134</f>
        <v>0</v>
      </c>
      <c r="D134" s="208"/>
      <c r="E134" s="208"/>
      <c r="F134" s="209"/>
      <c r="G134" s="80">
        <f>納品書!G134</f>
        <v>0</v>
      </c>
      <c r="H134" s="74">
        <f>納品書!H134</f>
        <v>0</v>
      </c>
      <c r="I134" s="106">
        <f>納品書!I134</f>
        <v>0</v>
      </c>
      <c r="J134" s="107">
        <f>納品書!J134</f>
        <v>0</v>
      </c>
      <c r="K134" s="211">
        <f>納品書!K134</f>
        <v>0</v>
      </c>
      <c r="L134" s="212"/>
      <c r="M134" s="213"/>
      <c r="N134" s="83"/>
      <c r="O134" s="83"/>
      <c r="P134" s="83"/>
    </row>
    <row r="135" spans="1:16" s="1" customFormat="1" ht="25.15" customHeight="1" x14ac:dyDescent="0.15">
      <c r="A135" s="78">
        <f>納品書!A135</f>
        <v>0</v>
      </c>
      <c r="B135" s="105">
        <f>納品書!B135</f>
        <v>0</v>
      </c>
      <c r="C135" s="207">
        <f>納品書!C135</f>
        <v>0</v>
      </c>
      <c r="D135" s="208"/>
      <c r="E135" s="208"/>
      <c r="F135" s="209"/>
      <c r="G135" s="80">
        <f>納品書!G135</f>
        <v>0</v>
      </c>
      <c r="H135" s="74">
        <f>納品書!H135</f>
        <v>0</v>
      </c>
      <c r="I135" s="106">
        <f>納品書!I135</f>
        <v>0</v>
      </c>
      <c r="J135" s="107">
        <f>納品書!J135</f>
        <v>0</v>
      </c>
      <c r="K135" s="211">
        <f>納品書!K135</f>
        <v>0</v>
      </c>
      <c r="L135" s="212"/>
      <c r="M135" s="213"/>
      <c r="N135" s="84"/>
      <c r="O135" s="85"/>
      <c r="P135" s="83"/>
    </row>
    <row r="136" spans="1:16" s="1" customFormat="1" ht="25.15" customHeight="1" x14ac:dyDescent="0.15">
      <c r="A136" s="78">
        <f>納品書!A136</f>
        <v>0</v>
      </c>
      <c r="B136" s="105">
        <f>納品書!B136</f>
        <v>0</v>
      </c>
      <c r="C136" s="207">
        <f>納品書!C136</f>
        <v>0</v>
      </c>
      <c r="D136" s="208"/>
      <c r="E136" s="208"/>
      <c r="F136" s="209"/>
      <c r="G136" s="80">
        <f>納品書!G136</f>
        <v>0</v>
      </c>
      <c r="H136" s="74">
        <f>納品書!H136</f>
        <v>0</v>
      </c>
      <c r="I136" s="106">
        <f>納品書!I136</f>
        <v>0</v>
      </c>
      <c r="J136" s="107">
        <f>納品書!J136</f>
        <v>0</v>
      </c>
      <c r="K136" s="211">
        <f>納品書!K136</f>
        <v>0</v>
      </c>
      <c r="L136" s="212"/>
      <c r="M136" s="213"/>
      <c r="N136" s="84"/>
      <c r="O136" s="85"/>
      <c r="P136" s="83"/>
    </row>
    <row r="137" spans="1:16" s="1" customFormat="1" ht="25.15" customHeight="1" x14ac:dyDescent="0.15">
      <c r="A137" s="78">
        <f>納品書!A137</f>
        <v>0</v>
      </c>
      <c r="B137" s="105">
        <f>納品書!B137</f>
        <v>0</v>
      </c>
      <c r="C137" s="207">
        <f>納品書!C137</f>
        <v>0</v>
      </c>
      <c r="D137" s="208"/>
      <c r="E137" s="208"/>
      <c r="F137" s="209"/>
      <c r="G137" s="80">
        <f>納品書!G137</f>
        <v>0</v>
      </c>
      <c r="H137" s="74">
        <f>納品書!H137</f>
        <v>0</v>
      </c>
      <c r="I137" s="106">
        <f>納品書!I137</f>
        <v>0</v>
      </c>
      <c r="J137" s="107">
        <f>納品書!J137</f>
        <v>0</v>
      </c>
      <c r="K137" s="211">
        <f>納品書!K137</f>
        <v>0</v>
      </c>
      <c r="L137" s="212"/>
      <c r="M137" s="213"/>
      <c r="N137" s="84"/>
      <c r="O137" s="85"/>
      <c r="P137" s="83"/>
    </row>
    <row r="138" spans="1:16" s="1" customFormat="1" ht="25.15" customHeight="1" x14ac:dyDescent="0.15">
      <c r="A138" s="78">
        <f>納品書!A138</f>
        <v>0</v>
      </c>
      <c r="B138" s="105">
        <f>納品書!B138</f>
        <v>0</v>
      </c>
      <c r="C138" s="207">
        <f>納品書!C138</f>
        <v>0</v>
      </c>
      <c r="D138" s="208"/>
      <c r="E138" s="208"/>
      <c r="F138" s="209"/>
      <c r="G138" s="80">
        <f>納品書!G138</f>
        <v>0</v>
      </c>
      <c r="H138" s="74">
        <f>納品書!H138</f>
        <v>0</v>
      </c>
      <c r="I138" s="106">
        <f>納品書!I138</f>
        <v>0</v>
      </c>
      <c r="J138" s="107">
        <f>納品書!J138</f>
        <v>0</v>
      </c>
      <c r="K138" s="211">
        <f>納品書!K138</f>
        <v>0</v>
      </c>
      <c r="L138" s="212"/>
      <c r="M138" s="213"/>
      <c r="N138" s="84"/>
      <c r="O138" s="85"/>
      <c r="P138" s="83"/>
    </row>
    <row r="139" spans="1:16" s="1" customFormat="1" ht="25.15" customHeight="1" x14ac:dyDescent="0.15">
      <c r="A139" s="78">
        <f>納品書!A139</f>
        <v>0</v>
      </c>
      <c r="B139" s="105">
        <f>納品書!B139</f>
        <v>0</v>
      </c>
      <c r="C139" s="207">
        <f>納品書!C139</f>
        <v>0</v>
      </c>
      <c r="D139" s="208"/>
      <c r="E139" s="208"/>
      <c r="F139" s="209"/>
      <c r="G139" s="80">
        <f>納品書!G139</f>
        <v>0</v>
      </c>
      <c r="H139" s="74">
        <f>納品書!H139</f>
        <v>0</v>
      </c>
      <c r="I139" s="106">
        <f>納品書!I139</f>
        <v>0</v>
      </c>
      <c r="J139" s="107">
        <f>納品書!J139</f>
        <v>0</v>
      </c>
      <c r="K139" s="211">
        <f>納品書!K139</f>
        <v>0</v>
      </c>
      <c r="L139" s="212"/>
      <c r="M139" s="213"/>
      <c r="N139" s="84"/>
      <c r="O139" s="85"/>
      <c r="P139" s="83"/>
    </row>
    <row r="140" spans="1:16" s="1" customFormat="1" ht="25.15" customHeight="1" x14ac:dyDescent="0.15">
      <c r="A140" s="78">
        <f>納品書!A140</f>
        <v>0</v>
      </c>
      <c r="B140" s="105">
        <f>納品書!B140</f>
        <v>0</v>
      </c>
      <c r="C140" s="207">
        <f>納品書!C140</f>
        <v>0</v>
      </c>
      <c r="D140" s="208"/>
      <c r="E140" s="208"/>
      <c r="F140" s="209"/>
      <c r="G140" s="80">
        <f>納品書!G140</f>
        <v>0</v>
      </c>
      <c r="H140" s="74">
        <f>納品書!H140</f>
        <v>0</v>
      </c>
      <c r="I140" s="106">
        <f>納品書!I140</f>
        <v>0</v>
      </c>
      <c r="J140" s="107">
        <f>納品書!J140</f>
        <v>0</v>
      </c>
      <c r="K140" s="211">
        <f>納品書!K140</f>
        <v>0</v>
      </c>
      <c r="L140" s="212"/>
      <c r="M140" s="213"/>
      <c r="N140" s="84"/>
      <c r="O140" s="85"/>
      <c r="P140" s="83"/>
    </row>
    <row r="141" spans="1:16" s="1" customFormat="1" ht="25.15" customHeight="1" x14ac:dyDescent="0.15">
      <c r="A141" s="78">
        <f>納品書!A141</f>
        <v>0</v>
      </c>
      <c r="B141" s="105">
        <f>納品書!B141</f>
        <v>0</v>
      </c>
      <c r="C141" s="207">
        <f>納品書!C141</f>
        <v>0</v>
      </c>
      <c r="D141" s="208"/>
      <c r="E141" s="208"/>
      <c r="F141" s="209"/>
      <c r="G141" s="80">
        <f>納品書!G141</f>
        <v>0</v>
      </c>
      <c r="H141" s="74">
        <f>納品書!H141</f>
        <v>0</v>
      </c>
      <c r="I141" s="106">
        <f>納品書!I141</f>
        <v>0</v>
      </c>
      <c r="J141" s="107">
        <f>納品書!J141</f>
        <v>0</v>
      </c>
      <c r="K141" s="211">
        <f>納品書!K141</f>
        <v>0</v>
      </c>
      <c r="L141" s="212"/>
      <c r="M141" s="213"/>
      <c r="N141" s="84"/>
      <c r="O141" s="85"/>
      <c r="P141" s="83"/>
    </row>
    <row r="142" spans="1:16" s="1" customFormat="1" ht="25.15" customHeight="1" x14ac:dyDescent="0.15">
      <c r="A142" s="78">
        <f>納品書!A142</f>
        <v>0</v>
      </c>
      <c r="B142" s="105">
        <f>納品書!B142</f>
        <v>0</v>
      </c>
      <c r="C142" s="207">
        <f>納品書!C142</f>
        <v>0</v>
      </c>
      <c r="D142" s="208"/>
      <c r="E142" s="208"/>
      <c r="F142" s="209"/>
      <c r="G142" s="80">
        <f>納品書!G142</f>
        <v>0</v>
      </c>
      <c r="H142" s="74">
        <f>納品書!H142</f>
        <v>0</v>
      </c>
      <c r="I142" s="106">
        <f>納品書!I142</f>
        <v>0</v>
      </c>
      <c r="J142" s="107">
        <f>納品書!J142</f>
        <v>0</v>
      </c>
      <c r="K142" s="211">
        <f>納品書!K142</f>
        <v>0</v>
      </c>
      <c r="L142" s="212"/>
      <c r="M142" s="213"/>
      <c r="N142" s="84"/>
      <c r="O142" s="85"/>
      <c r="P142" s="83"/>
    </row>
    <row r="143" spans="1:16" s="1" customFormat="1" ht="25.15" customHeight="1" x14ac:dyDescent="0.15">
      <c r="A143" s="78">
        <f>納品書!A143</f>
        <v>0</v>
      </c>
      <c r="B143" s="105">
        <f>納品書!B143</f>
        <v>0</v>
      </c>
      <c r="C143" s="207">
        <f>納品書!C143</f>
        <v>0</v>
      </c>
      <c r="D143" s="208"/>
      <c r="E143" s="208"/>
      <c r="F143" s="209"/>
      <c r="G143" s="80">
        <f>納品書!G143</f>
        <v>0</v>
      </c>
      <c r="H143" s="74">
        <f>納品書!H143</f>
        <v>0</v>
      </c>
      <c r="I143" s="106">
        <f>納品書!I143</f>
        <v>0</v>
      </c>
      <c r="J143" s="107">
        <f>納品書!J143</f>
        <v>0</v>
      </c>
      <c r="K143" s="211">
        <f>納品書!K143</f>
        <v>0</v>
      </c>
      <c r="L143" s="212"/>
      <c r="M143" s="213"/>
      <c r="N143" s="84"/>
      <c r="O143" s="85"/>
      <c r="P143" s="83"/>
    </row>
    <row r="144" spans="1:16" s="1" customFormat="1" ht="25.15" customHeight="1" x14ac:dyDescent="0.15">
      <c r="A144" s="78">
        <f>納品書!A144</f>
        <v>0</v>
      </c>
      <c r="B144" s="105">
        <f>納品書!B144</f>
        <v>0</v>
      </c>
      <c r="C144" s="207">
        <f>納品書!C144</f>
        <v>0</v>
      </c>
      <c r="D144" s="208"/>
      <c r="E144" s="208"/>
      <c r="F144" s="209"/>
      <c r="G144" s="80">
        <f>納品書!G144</f>
        <v>0</v>
      </c>
      <c r="H144" s="74">
        <f>納品書!H144</f>
        <v>0</v>
      </c>
      <c r="I144" s="106">
        <f>納品書!I144</f>
        <v>0</v>
      </c>
      <c r="J144" s="107">
        <f>納品書!J144</f>
        <v>0</v>
      </c>
      <c r="K144" s="211">
        <f>納品書!K144</f>
        <v>0</v>
      </c>
      <c r="L144" s="212"/>
      <c r="M144" s="213"/>
      <c r="N144" s="84"/>
      <c r="O144" s="85"/>
      <c r="P144" s="83"/>
    </row>
    <row r="145" spans="1:16" s="1" customFormat="1" ht="25.15" customHeight="1" x14ac:dyDescent="0.15">
      <c r="A145" s="78">
        <f>納品書!A145</f>
        <v>0</v>
      </c>
      <c r="B145" s="105">
        <f>納品書!B145</f>
        <v>0</v>
      </c>
      <c r="C145" s="207">
        <f>納品書!C145</f>
        <v>0</v>
      </c>
      <c r="D145" s="208"/>
      <c r="E145" s="208"/>
      <c r="F145" s="209"/>
      <c r="G145" s="80">
        <f>納品書!G145</f>
        <v>0</v>
      </c>
      <c r="H145" s="74">
        <f>納品書!H145</f>
        <v>0</v>
      </c>
      <c r="I145" s="106">
        <f>納品書!I145</f>
        <v>0</v>
      </c>
      <c r="J145" s="107">
        <f>納品書!J145</f>
        <v>0</v>
      </c>
      <c r="K145" s="211">
        <f>納品書!K145</f>
        <v>0</v>
      </c>
      <c r="L145" s="212"/>
      <c r="M145" s="213"/>
      <c r="N145" s="84"/>
      <c r="O145" s="85"/>
      <c r="P145" s="83"/>
    </row>
    <row r="146" spans="1:16" s="1" customFormat="1" ht="25.15" customHeight="1" x14ac:dyDescent="0.15">
      <c r="A146" s="78">
        <f>納品書!A146</f>
        <v>0</v>
      </c>
      <c r="B146" s="105">
        <f>納品書!B146</f>
        <v>0</v>
      </c>
      <c r="C146" s="207">
        <f>納品書!C146</f>
        <v>0</v>
      </c>
      <c r="D146" s="208"/>
      <c r="E146" s="208"/>
      <c r="F146" s="209"/>
      <c r="G146" s="80">
        <f>納品書!G146</f>
        <v>0</v>
      </c>
      <c r="H146" s="74">
        <f>納品書!H146</f>
        <v>0</v>
      </c>
      <c r="I146" s="106">
        <f>納品書!I146</f>
        <v>0</v>
      </c>
      <c r="J146" s="107">
        <f>納品書!J146</f>
        <v>0</v>
      </c>
      <c r="K146" s="211">
        <f>納品書!K146</f>
        <v>0</v>
      </c>
      <c r="L146" s="212"/>
      <c r="M146" s="213"/>
      <c r="N146" s="84"/>
      <c r="O146" s="85"/>
      <c r="P146" s="83"/>
    </row>
    <row r="147" spans="1:16" s="1" customFormat="1" ht="25.15" customHeight="1" x14ac:dyDescent="0.15">
      <c r="A147" s="78">
        <f>納品書!A147</f>
        <v>0</v>
      </c>
      <c r="B147" s="105">
        <f>納品書!B147</f>
        <v>0</v>
      </c>
      <c r="C147" s="207">
        <f>納品書!C147</f>
        <v>0</v>
      </c>
      <c r="D147" s="208"/>
      <c r="E147" s="208"/>
      <c r="F147" s="209"/>
      <c r="G147" s="80">
        <f>納品書!G147</f>
        <v>0</v>
      </c>
      <c r="H147" s="74">
        <f>納品書!H147</f>
        <v>0</v>
      </c>
      <c r="I147" s="106">
        <f>納品書!I147</f>
        <v>0</v>
      </c>
      <c r="J147" s="107">
        <f>納品書!J147</f>
        <v>0</v>
      </c>
      <c r="K147" s="211">
        <f>納品書!K147</f>
        <v>0</v>
      </c>
      <c r="L147" s="212"/>
      <c r="M147" s="213"/>
      <c r="N147" s="84"/>
      <c r="O147" s="85"/>
      <c r="P147" s="83"/>
    </row>
    <row r="148" spans="1:16" s="1" customFormat="1" ht="25.15" customHeight="1" x14ac:dyDescent="0.15">
      <c r="A148" s="78">
        <f>納品書!A148</f>
        <v>0</v>
      </c>
      <c r="B148" s="105">
        <f>納品書!B148</f>
        <v>0</v>
      </c>
      <c r="C148" s="207">
        <f>納品書!C148</f>
        <v>0</v>
      </c>
      <c r="D148" s="208"/>
      <c r="E148" s="208"/>
      <c r="F148" s="209"/>
      <c r="G148" s="80">
        <f>納品書!G148</f>
        <v>0</v>
      </c>
      <c r="H148" s="74">
        <f>納品書!H148</f>
        <v>0</v>
      </c>
      <c r="I148" s="106">
        <f>納品書!I148</f>
        <v>0</v>
      </c>
      <c r="J148" s="107">
        <f>納品書!J148</f>
        <v>0</v>
      </c>
      <c r="K148" s="211">
        <f>納品書!K148</f>
        <v>0</v>
      </c>
      <c r="L148" s="212"/>
      <c r="M148" s="213"/>
      <c r="N148" s="84"/>
      <c r="O148" s="85"/>
      <c r="P148" s="83"/>
    </row>
    <row r="149" spans="1:16" s="1" customFormat="1" ht="25.15" customHeight="1" x14ac:dyDescent="0.15">
      <c r="A149" s="78">
        <f>納品書!A149</f>
        <v>0</v>
      </c>
      <c r="B149" s="105">
        <f>納品書!B149</f>
        <v>0</v>
      </c>
      <c r="C149" s="207">
        <f>納品書!C149</f>
        <v>0</v>
      </c>
      <c r="D149" s="208"/>
      <c r="E149" s="208"/>
      <c r="F149" s="209"/>
      <c r="G149" s="80">
        <f>納品書!G149</f>
        <v>0</v>
      </c>
      <c r="H149" s="74">
        <f>納品書!H149</f>
        <v>0</v>
      </c>
      <c r="I149" s="106">
        <f>納品書!I149</f>
        <v>0</v>
      </c>
      <c r="J149" s="107">
        <f>納品書!J149</f>
        <v>0</v>
      </c>
      <c r="K149" s="211">
        <f>納品書!K149</f>
        <v>0</v>
      </c>
      <c r="L149" s="212"/>
      <c r="M149" s="213"/>
      <c r="N149" s="84"/>
      <c r="O149" s="85"/>
      <c r="P149" s="83"/>
    </row>
    <row r="150" spans="1:16" s="1" customFormat="1" ht="25.15" customHeight="1" x14ac:dyDescent="0.15">
      <c r="A150" s="78">
        <f>納品書!A150</f>
        <v>0</v>
      </c>
      <c r="B150" s="105">
        <f>納品書!B150</f>
        <v>0</v>
      </c>
      <c r="C150" s="207">
        <f>納品書!C150</f>
        <v>0</v>
      </c>
      <c r="D150" s="208"/>
      <c r="E150" s="208"/>
      <c r="F150" s="209"/>
      <c r="G150" s="80">
        <f>納品書!G150</f>
        <v>0</v>
      </c>
      <c r="H150" s="74">
        <f>納品書!H150</f>
        <v>0</v>
      </c>
      <c r="I150" s="106">
        <f>納品書!I150</f>
        <v>0</v>
      </c>
      <c r="J150" s="107">
        <f>納品書!J150</f>
        <v>0</v>
      </c>
      <c r="K150" s="211">
        <f>納品書!K150</f>
        <v>0</v>
      </c>
      <c r="L150" s="212"/>
      <c r="M150" s="213"/>
      <c r="N150" s="84"/>
      <c r="O150" s="85"/>
      <c r="P150" s="83"/>
    </row>
    <row r="151" spans="1:16" s="1" customFormat="1" ht="25.15" customHeight="1" x14ac:dyDescent="0.15">
      <c r="A151" s="78">
        <f>納品書!A151</f>
        <v>0</v>
      </c>
      <c r="B151" s="105">
        <f>納品書!B151</f>
        <v>0</v>
      </c>
      <c r="C151" s="207">
        <f>納品書!C151</f>
        <v>0</v>
      </c>
      <c r="D151" s="208"/>
      <c r="E151" s="208"/>
      <c r="F151" s="209"/>
      <c r="G151" s="80">
        <f>納品書!G151</f>
        <v>0</v>
      </c>
      <c r="H151" s="74">
        <f>納品書!H151</f>
        <v>0</v>
      </c>
      <c r="I151" s="106">
        <f>納品書!I151</f>
        <v>0</v>
      </c>
      <c r="J151" s="107">
        <f>納品書!J151</f>
        <v>0</v>
      </c>
      <c r="K151" s="211">
        <f>納品書!K151</f>
        <v>0</v>
      </c>
      <c r="L151" s="212"/>
      <c r="M151" s="213"/>
      <c r="N151" s="84"/>
      <c r="O151" s="85"/>
      <c r="P151" s="83"/>
    </row>
    <row r="152" spans="1:16" s="1" customFormat="1" ht="25.15" customHeight="1" x14ac:dyDescent="0.15">
      <c r="A152" s="78">
        <f>納品書!A152</f>
        <v>0</v>
      </c>
      <c r="B152" s="105">
        <f>納品書!B152</f>
        <v>0</v>
      </c>
      <c r="C152" s="207">
        <f>納品書!C152</f>
        <v>0</v>
      </c>
      <c r="D152" s="208"/>
      <c r="E152" s="208"/>
      <c r="F152" s="209"/>
      <c r="G152" s="80">
        <f>納品書!G152</f>
        <v>0</v>
      </c>
      <c r="H152" s="74">
        <f>納品書!H152</f>
        <v>0</v>
      </c>
      <c r="I152" s="106">
        <f>納品書!I152</f>
        <v>0</v>
      </c>
      <c r="J152" s="107">
        <f>納品書!J152</f>
        <v>0</v>
      </c>
      <c r="K152" s="211">
        <f>納品書!K152</f>
        <v>0</v>
      </c>
      <c r="L152" s="212"/>
      <c r="M152" s="213"/>
      <c r="N152" s="84"/>
      <c r="O152" s="85"/>
      <c r="P152" s="83"/>
    </row>
    <row r="153" spans="1:16" s="1" customFormat="1" ht="25.15" customHeight="1" x14ac:dyDescent="0.15">
      <c r="A153" s="78">
        <f>納品書!A153</f>
        <v>0</v>
      </c>
      <c r="B153" s="105">
        <f>納品書!B153</f>
        <v>0</v>
      </c>
      <c r="C153" s="207">
        <f>納品書!C153</f>
        <v>0</v>
      </c>
      <c r="D153" s="208"/>
      <c r="E153" s="208"/>
      <c r="F153" s="209"/>
      <c r="G153" s="80">
        <f>納品書!G153</f>
        <v>0</v>
      </c>
      <c r="H153" s="74">
        <f>納品書!H153</f>
        <v>0</v>
      </c>
      <c r="I153" s="106">
        <f>納品書!I153</f>
        <v>0</v>
      </c>
      <c r="J153" s="107">
        <f>納品書!J153</f>
        <v>0</v>
      </c>
      <c r="K153" s="211">
        <f>納品書!K153</f>
        <v>0</v>
      </c>
      <c r="L153" s="212"/>
      <c r="M153" s="213"/>
      <c r="N153" s="84"/>
      <c r="O153" s="85"/>
      <c r="P153" s="83"/>
    </row>
    <row r="154" spans="1:16" s="1" customFormat="1" ht="25.15" customHeight="1" x14ac:dyDescent="0.15">
      <c r="A154" s="108"/>
      <c r="B154" s="75" t="s">
        <v>10</v>
      </c>
      <c r="C154" s="207"/>
      <c r="D154" s="208"/>
      <c r="E154" s="208"/>
      <c r="F154" s="209"/>
      <c r="G154" s="109">
        <f>納品書!G154</f>
        <v>0</v>
      </c>
      <c r="H154" s="74"/>
      <c r="I154" s="110"/>
      <c r="J154" s="110">
        <f>納品書!J154</f>
        <v>0</v>
      </c>
      <c r="K154" s="211"/>
      <c r="L154" s="212"/>
      <c r="M154" s="213"/>
      <c r="N154" s="87"/>
      <c r="O154" s="87"/>
      <c r="P154" s="87"/>
    </row>
    <row r="155" spans="1:16" ht="25.15" customHeight="1" x14ac:dyDescent="0.15">
      <c r="A155" s="217" t="s">
        <v>11</v>
      </c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</row>
    <row r="156" spans="1:16" s="1" customFormat="1" ht="20.100000000000001" customHeight="1" x14ac:dyDescent="0.15">
      <c r="A156" s="2"/>
      <c r="B156" s="3"/>
      <c r="C156" s="3"/>
      <c r="D156" s="3"/>
      <c r="E156" s="3"/>
      <c r="F156" s="4"/>
      <c r="G156" s="3"/>
      <c r="H156" s="4"/>
      <c r="I156" s="5"/>
      <c r="J156" s="5"/>
      <c r="K156" s="3"/>
      <c r="L156" s="3"/>
      <c r="M156" s="6"/>
      <c r="N156" s="7"/>
      <c r="O156" s="7"/>
      <c r="P156" s="7"/>
    </row>
    <row r="157" spans="1:16" s="1" customFormat="1" ht="30" customHeight="1" x14ac:dyDescent="0.15">
      <c r="A157" s="8"/>
      <c r="C157" s="202" t="str">
        <f>C126</f>
        <v>納　　品　　書　(控）</v>
      </c>
      <c r="D157" s="202"/>
      <c r="E157" s="202"/>
      <c r="F157" s="202"/>
      <c r="G157" s="202"/>
      <c r="H157" s="202"/>
      <c r="I157" s="202"/>
      <c r="J157" s="56"/>
      <c r="M157" s="57"/>
      <c r="N157" s="7"/>
      <c r="O157" s="7"/>
      <c r="P157" s="7"/>
    </row>
    <row r="158" spans="1:16" s="1" customFormat="1" ht="20.100000000000001" customHeight="1" x14ac:dyDescent="0.15">
      <c r="A158" s="8"/>
      <c r="F158" s="58"/>
      <c r="H158" s="59"/>
      <c r="I158" s="59"/>
      <c r="J158" s="203">
        <f ca="1">納品書!J158</f>
        <v>45060</v>
      </c>
      <c r="K158" s="203"/>
      <c r="M158" s="57"/>
      <c r="N158" s="7"/>
      <c r="O158" s="7"/>
      <c r="P158" s="7"/>
    </row>
    <row r="159" spans="1:16" s="1" customFormat="1" ht="32.450000000000003" customHeight="1" thickBot="1" x14ac:dyDescent="0.25">
      <c r="A159" s="8"/>
      <c r="B159" s="204">
        <f>納品書!B159</f>
        <v>0</v>
      </c>
      <c r="C159" s="204"/>
      <c r="D159" s="205" t="s">
        <v>12</v>
      </c>
      <c r="E159" s="205"/>
      <c r="F159" s="205"/>
      <c r="G159" s="60"/>
      <c r="H159" s="58"/>
      <c r="I159" s="62" t="s">
        <v>72</v>
      </c>
      <c r="J159" s="90"/>
      <c r="M159" s="57"/>
      <c r="N159" s="7"/>
      <c r="O159" s="7"/>
      <c r="P159" s="7"/>
    </row>
    <row r="160" spans="1:16" s="1" customFormat="1" ht="20.100000000000001" customHeight="1" x14ac:dyDescent="0.5">
      <c r="A160" s="8"/>
      <c r="B160" s="65"/>
      <c r="C160" s="65"/>
      <c r="D160" s="65"/>
      <c r="E160" s="65"/>
      <c r="F160" s="66"/>
      <c r="H160" s="59"/>
      <c r="I160" s="67" t="str">
        <f>納品書!I160</f>
        <v>〒813-0034　福岡市東区多の津４丁目5-12　</v>
      </c>
      <c r="M160" s="57"/>
      <c r="N160" s="7"/>
      <c r="O160" s="7"/>
      <c r="P160" s="7"/>
    </row>
    <row r="161" spans="1:16" s="1" customFormat="1" ht="23.45" customHeight="1" thickBot="1" x14ac:dyDescent="0.4">
      <c r="A161" s="8"/>
      <c r="B161" s="206" t="str">
        <f>納品書!B161</f>
        <v>工事名称：</v>
      </c>
      <c r="C161" s="206"/>
      <c r="D161" s="206"/>
      <c r="E161" s="206"/>
      <c r="F161" s="206"/>
      <c r="H161" s="59"/>
      <c r="I161" s="67" t="str">
        <f>納品書!I161</f>
        <v>TEL：092-405-9177　FAX：092-405-9178</v>
      </c>
      <c r="M161" s="57"/>
      <c r="N161" s="7"/>
      <c r="O161" s="7"/>
      <c r="P161" s="7"/>
    </row>
    <row r="162" spans="1:16" s="1" customFormat="1" ht="23.45" customHeight="1" thickBot="1" x14ac:dyDescent="0.2">
      <c r="A162" s="8"/>
      <c r="B162" s="218" t="str">
        <f>納品書!B162</f>
        <v>受渡場所：</v>
      </c>
      <c r="C162" s="218"/>
      <c r="D162" s="218"/>
      <c r="E162" s="218"/>
      <c r="F162" s="218"/>
      <c r="H162" s="59"/>
      <c r="I162" s="67" t="str">
        <f>納品書!I162</f>
        <v>Email：h-morimoto1118@nifty.com　</v>
      </c>
      <c r="M162" s="57"/>
      <c r="N162" s="7"/>
      <c r="O162" s="7"/>
      <c r="P162" s="7"/>
    </row>
    <row r="163" spans="1:16" s="1" customFormat="1" ht="20.100000000000001" customHeight="1" x14ac:dyDescent="0.5">
      <c r="A163" s="8"/>
      <c r="B163" s="68" t="str">
        <f>B132</f>
        <v>下記の通り納品いたしました。</v>
      </c>
      <c r="C163" s="69" t="s">
        <v>20</v>
      </c>
      <c r="D163" s="65">
        <f>D8</f>
        <v>0</v>
      </c>
      <c r="E163" s="65">
        <f>E8</f>
        <v>0</v>
      </c>
      <c r="F163" s="72" t="s">
        <v>27</v>
      </c>
      <c r="H163" s="58"/>
      <c r="I163" s="67" t="str">
        <f>納品書!I163</f>
        <v>担当者：　</v>
      </c>
      <c r="J163" s="56">
        <f>納品書!J163</f>
        <v>0</v>
      </c>
      <c r="M163" s="57"/>
      <c r="N163" s="7"/>
      <c r="O163" s="7"/>
      <c r="P163" s="7"/>
    </row>
    <row r="164" spans="1:16" s="1" customFormat="1" ht="25.15" customHeight="1" x14ac:dyDescent="0.15">
      <c r="A164" s="74" t="s">
        <v>6</v>
      </c>
      <c r="B164" s="75" t="s">
        <v>0</v>
      </c>
      <c r="C164" s="207" t="s">
        <v>13</v>
      </c>
      <c r="D164" s="208"/>
      <c r="E164" s="208"/>
      <c r="F164" s="209"/>
      <c r="G164" s="74" t="s">
        <v>1</v>
      </c>
      <c r="H164" s="74" t="s">
        <v>2</v>
      </c>
      <c r="I164" s="76" t="s">
        <v>3</v>
      </c>
      <c r="J164" s="76" t="s">
        <v>4</v>
      </c>
      <c r="K164" s="210" t="s">
        <v>5</v>
      </c>
      <c r="L164" s="210"/>
      <c r="M164" s="210"/>
      <c r="N164" s="77" t="s">
        <v>8</v>
      </c>
      <c r="O164" s="77" t="s">
        <v>9</v>
      </c>
      <c r="P164" s="77" t="s">
        <v>7</v>
      </c>
    </row>
    <row r="165" spans="1:16" s="1" customFormat="1" ht="25.15" customHeight="1" x14ac:dyDescent="0.15">
      <c r="A165" s="78">
        <f>納品書!A165</f>
        <v>0</v>
      </c>
      <c r="B165" s="105">
        <f>納品書!B165</f>
        <v>0</v>
      </c>
      <c r="C165" s="207">
        <f>納品書!C165</f>
        <v>0</v>
      </c>
      <c r="D165" s="208"/>
      <c r="E165" s="208"/>
      <c r="F165" s="209"/>
      <c r="G165" s="80">
        <f>納品書!G165</f>
        <v>0</v>
      </c>
      <c r="H165" s="74">
        <f>納品書!H165</f>
        <v>0</v>
      </c>
      <c r="I165" s="106">
        <f>納品書!I165</f>
        <v>0</v>
      </c>
      <c r="J165" s="107">
        <f>納品書!J165</f>
        <v>0</v>
      </c>
      <c r="K165" s="211">
        <f>納品書!K165</f>
        <v>0</v>
      </c>
      <c r="L165" s="212"/>
      <c r="M165" s="213"/>
      <c r="N165" s="83"/>
      <c r="O165" s="83"/>
      <c r="P165" s="83"/>
    </row>
    <row r="166" spans="1:16" s="1" customFormat="1" ht="25.15" customHeight="1" x14ac:dyDescent="0.15">
      <c r="A166" s="78">
        <f>納品書!A166</f>
        <v>0</v>
      </c>
      <c r="B166" s="105">
        <f>納品書!B166</f>
        <v>0</v>
      </c>
      <c r="C166" s="207">
        <f>納品書!C166</f>
        <v>0</v>
      </c>
      <c r="D166" s="208"/>
      <c r="E166" s="208"/>
      <c r="F166" s="209"/>
      <c r="G166" s="80">
        <f>納品書!G166</f>
        <v>0</v>
      </c>
      <c r="H166" s="74">
        <f>納品書!H166</f>
        <v>0</v>
      </c>
      <c r="I166" s="106">
        <f>納品書!I166</f>
        <v>0</v>
      </c>
      <c r="J166" s="107">
        <f>納品書!J166</f>
        <v>0</v>
      </c>
      <c r="K166" s="211">
        <f>納品書!K166</f>
        <v>0</v>
      </c>
      <c r="L166" s="212"/>
      <c r="M166" s="213"/>
      <c r="N166" s="84"/>
      <c r="O166" s="85"/>
      <c r="P166" s="83"/>
    </row>
    <row r="167" spans="1:16" s="1" customFormat="1" ht="25.15" customHeight="1" x14ac:dyDescent="0.15">
      <c r="A167" s="78">
        <f>納品書!A167</f>
        <v>0</v>
      </c>
      <c r="B167" s="105">
        <f>納品書!B167</f>
        <v>0</v>
      </c>
      <c r="C167" s="207">
        <f>納品書!C167</f>
        <v>0</v>
      </c>
      <c r="D167" s="208"/>
      <c r="E167" s="208"/>
      <c r="F167" s="209"/>
      <c r="G167" s="80">
        <f>納品書!G167</f>
        <v>0</v>
      </c>
      <c r="H167" s="74">
        <f>納品書!H167</f>
        <v>0</v>
      </c>
      <c r="I167" s="106">
        <f>納品書!I167</f>
        <v>0</v>
      </c>
      <c r="J167" s="107">
        <f>納品書!J167</f>
        <v>0</v>
      </c>
      <c r="K167" s="211">
        <f>納品書!K167</f>
        <v>0</v>
      </c>
      <c r="L167" s="212"/>
      <c r="M167" s="213"/>
      <c r="N167" s="84"/>
      <c r="O167" s="85"/>
      <c r="P167" s="83"/>
    </row>
    <row r="168" spans="1:16" s="1" customFormat="1" ht="25.15" customHeight="1" x14ac:dyDescent="0.15">
      <c r="A168" s="78">
        <f>納品書!A168</f>
        <v>0</v>
      </c>
      <c r="B168" s="105">
        <f>納品書!B168</f>
        <v>0</v>
      </c>
      <c r="C168" s="207">
        <f>納品書!C168</f>
        <v>0</v>
      </c>
      <c r="D168" s="208"/>
      <c r="E168" s="208"/>
      <c r="F168" s="209"/>
      <c r="G168" s="80">
        <f>納品書!G168</f>
        <v>0</v>
      </c>
      <c r="H168" s="74">
        <f>納品書!H168</f>
        <v>0</v>
      </c>
      <c r="I168" s="106">
        <f>納品書!I168</f>
        <v>0</v>
      </c>
      <c r="J168" s="107">
        <f>納品書!J168</f>
        <v>0</v>
      </c>
      <c r="K168" s="211">
        <f>納品書!K168</f>
        <v>0</v>
      </c>
      <c r="L168" s="212"/>
      <c r="M168" s="213"/>
      <c r="N168" s="84"/>
      <c r="O168" s="85"/>
      <c r="P168" s="83"/>
    </row>
    <row r="169" spans="1:16" s="1" customFormat="1" ht="25.15" customHeight="1" x14ac:dyDescent="0.15">
      <c r="A169" s="78">
        <f>納品書!A169</f>
        <v>0</v>
      </c>
      <c r="B169" s="105">
        <f>納品書!B169</f>
        <v>0</v>
      </c>
      <c r="C169" s="207">
        <f>納品書!C169</f>
        <v>0</v>
      </c>
      <c r="D169" s="208"/>
      <c r="E169" s="208"/>
      <c r="F169" s="209"/>
      <c r="G169" s="80">
        <f>納品書!G169</f>
        <v>0</v>
      </c>
      <c r="H169" s="74">
        <f>納品書!H169</f>
        <v>0</v>
      </c>
      <c r="I169" s="106">
        <f>納品書!I169</f>
        <v>0</v>
      </c>
      <c r="J169" s="107">
        <f>納品書!J169</f>
        <v>0</v>
      </c>
      <c r="K169" s="211">
        <f>納品書!K169</f>
        <v>0</v>
      </c>
      <c r="L169" s="212"/>
      <c r="M169" s="213"/>
      <c r="N169" s="84"/>
      <c r="O169" s="85"/>
      <c r="P169" s="83"/>
    </row>
    <row r="170" spans="1:16" s="1" customFormat="1" ht="25.15" customHeight="1" x14ac:dyDescent="0.15">
      <c r="A170" s="78">
        <f>納品書!A170</f>
        <v>0</v>
      </c>
      <c r="B170" s="105">
        <f>納品書!B170</f>
        <v>0</v>
      </c>
      <c r="C170" s="207">
        <f>納品書!C170</f>
        <v>0</v>
      </c>
      <c r="D170" s="208"/>
      <c r="E170" s="208"/>
      <c r="F170" s="209"/>
      <c r="G170" s="80">
        <f>納品書!G170</f>
        <v>0</v>
      </c>
      <c r="H170" s="74">
        <f>納品書!H170</f>
        <v>0</v>
      </c>
      <c r="I170" s="106">
        <f>納品書!I170</f>
        <v>0</v>
      </c>
      <c r="J170" s="107">
        <f>納品書!J170</f>
        <v>0</v>
      </c>
      <c r="K170" s="211">
        <f>納品書!K170</f>
        <v>0</v>
      </c>
      <c r="L170" s="212"/>
      <c r="M170" s="213"/>
      <c r="N170" s="84"/>
      <c r="O170" s="85"/>
      <c r="P170" s="83"/>
    </row>
    <row r="171" spans="1:16" s="1" customFormat="1" ht="25.15" customHeight="1" x14ac:dyDescent="0.15">
      <c r="A171" s="78">
        <f>納品書!A171</f>
        <v>0</v>
      </c>
      <c r="B171" s="105">
        <f>納品書!B171</f>
        <v>0</v>
      </c>
      <c r="C171" s="207">
        <f>納品書!C171</f>
        <v>0</v>
      </c>
      <c r="D171" s="208"/>
      <c r="E171" s="208"/>
      <c r="F171" s="209"/>
      <c r="G171" s="80">
        <f>納品書!G171</f>
        <v>0</v>
      </c>
      <c r="H171" s="74">
        <f>納品書!H171</f>
        <v>0</v>
      </c>
      <c r="I171" s="106">
        <f>納品書!I171</f>
        <v>0</v>
      </c>
      <c r="J171" s="107">
        <f>納品書!J171</f>
        <v>0</v>
      </c>
      <c r="K171" s="211">
        <f>納品書!K171</f>
        <v>0</v>
      </c>
      <c r="L171" s="212"/>
      <c r="M171" s="213"/>
      <c r="N171" s="84"/>
      <c r="O171" s="85"/>
      <c r="P171" s="83"/>
    </row>
    <row r="172" spans="1:16" s="1" customFormat="1" ht="25.15" customHeight="1" x14ac:dyDescent="0.15">
      <c r="A172" s="78">
        <f>納品書!A172</f>
        <v>0</v>
      </c>
      <c r="B172" s="105">
        <f>納品書!B172</f>
        <v>0</v>
      </c>
      <c r="C172" s="207">
        <f>納品書!C172</f>
        <v>0</v>
      </c>
      <c r="D172" s="208"/>
      <c r="E172" s="208"/>
      <c r="F172" s="209"/>
      <c r="G172" s="80">
        <f>納品書!G172</f>
        <v>0</v>
      </c>
      <c r="H172" s="74">
        <f>納品書!H172</f>
        <v>0</v>
      </c>
      <c r="I172" s="106">
        <f>納品書!I172</f>
        <v>0</v>
      </c>
      <c r="J172" s="107">
        <f>納品書!J172</f>
        <v>0</v>
      </c>
      <c r="K172" s="211">
        <f>納品書!K172</f>
        <v>0</v>
      </c>
      <c r="L172" s="212"/>
      <c r="M172" s="213"/>
      <c r="N172" s="84"/>
      <c r="O172" s="85"/>
      <c r="P172" s="83"/>
    </row>
    <row r="173" spans="1:16" s="1" customFormat="1" ht="25.15" customHeight="1" x14ac:dyDescent="0.15">
      <c r="A173" s="78">
        <f>納品書!A173</f>
        <v>0</v>
      </c>
      <c r="B173" s="105">
        <f>納品書!B173</f>
        <v>0</v>
      </c>
      <c r="C173" s="207">
        <f>納品書!C173</f>
        <v>0</v>
      </c>
      <c r="D173" s="208"/>
      <c r="E173" s="208"/>
      <c r="F173" s="209"/>
      <c r="G173" s="80">
        <f>納品書!G173</f>
        <v>0</v>
      </c>
      <c r="H173" s="74">
        <f>納品書!H173</f>
        <v>0</v>
      </c>
      <c r="I173" s="106">
        <f>納品書!I173</f>
        <v>0</v>
      </c>
      <c r="J173" s="107">
        <f>納品書!J173</f>
        <v>0</v>
      </c>
      <c r="K173" s="211">
        <f>納品書!K173</f>
        <v>0</v>
      </c>
      <c r="L173" s="212"/>
      <c r="M173" s="213"/>
      <c r="N173" s="84"/>
      <c r="O173" s="85"/>
      <c r="P173" s="83"/>
    </row>
    <row r="174" spans="1:16" s="1" customFormat="1" ht="25.15" customHeight="1" x14ac:dyDescent="0.15">
      <c r="A174" s="78">
        <f>納品書!A174</f>
        <v>0</v>
      </c>
      <c r="B174" s="105">
        <f>納品書!B174</f>
        <v>0</v>
      </c>
      <c r="C174" s="207">
        <f>納品書!C174</f>
        <v>0</v>
      </c>
      <c r="D174" s="208"/>
      <c r="E174" s="208"/>
      <c r="F174" s="209"/>
      <c r="G174" s="80">
        <f>納品書!G174</f>
        <v>0</v>
      </c>
      <c r="H174" s="74">
        <f>納品書!H174</f>
        <v>0</v>
      </c>
      <c r="I174" s="106">
        <f>納品書!I174</f>
        <v>0</v>
      </c>
      <c r="J174" s="107">
        <f>納品書!J174</f>
        <v>0</v>
      </c>
      <c r="K174" s="211">
        <f>納品書!K174</f>
        <v>0</v>
      </c>
      <c r="L174" s="212"/>
      <c r="M174" s="213"/>
      <c r="N174" s="84"/>
      <c r="O174" s="85"/>
      <c r="P174" s="83"/>
    </row>
    <row r="175" spans="1:16" s="1" customFormat="1" ht="25.15" customHeight="1" x14ac:dyDescent="0.15">
      <c r="A175" s="78">
        <f>納品書!A175</f>
        <v>0</v>
      </c>
      <c r="B175" s="105">
        <f>納品書!B175</f>
        <v>0</v>
      </c>
      <c r="C175" s="207">
        <f>納品書!C175</f>
        <v>0</v>
      </c>
      <c r="D175" s="208"/>
      <c r="E175" s="208"/>
      <c r="F175" s="209"/>
      <c r="G175" s="80">
        <f>納品書!G175</f>
        <v>0</v>
      </c>
      <c r="H175" s="74">
        <f>納品書!H175</f>
        <v>0</v>
      </c>
      <c r="I175" s="106">
        <f>納品書!I175</f>
        <v>0</v>
      </c>
      <c r="J175" s="107">
        <f>納品書!J175</f>
        <v>0</v>
      </c>
      <c r="K175" s="211">
        <f>納品書!K175</f>
        <v>0</v>
      </c>
      <c r="L175" s="212"/>
      <c r="M175" s="213"/>
      <c r="N175" s="84"/>
      <c r="O175" s="85"/>
      <c r="P175" s="83"/>
    </row>
    <row r="176" spans="1:16" s="1" customFormat="1" ht="25.15" customHeight="1" x14ac:dyDescent="0.15">
      <c r="A176" s="78">
        <f>納品書!A176</f>
        <v>0</v>
      </c>
      <c r="B176" s="105">
        <f>納品書!B176</f>
        <v>0</v>
      </c>
      <c r="C176" s="207">
        <f>納品書!C176</f>
        <v>0</v>
      </c>
      <c r="D176" s="208"/>
      <c r="E176" s="208"/>
      <c r="F176" s="209"/>
      <c r="G176" s="80">
        <f>納品書!G176</f>
        <v>0</v>
      </c>
      <c r="H176" s="74">
        <f>納品書!H176</f>
        <v>0</v>
      </c>
      <c r="I176" s="106">
        <f>納品書!I176</f>
        <v>0</v>
      </c>
      <c r="J176" s="107">
        <f>納品書!J176</f>
        <v>0</v>
      </c>
      <c r="K176" s="211">
        <f>納品書!K176</f>
        <v>0</v>
      </c>
      <c r="L176" s="212"/>
      <c r="M176" s="213"/>
      <c r="N176" s="84"/>
      <c r="O176" s="85"/>
      <c r="P176" s="83"/>
    </row>
    <row r="177" spans="1:16" s="1" customFormat="1" ht="25.15" customHeight="1" x14ac:dyDescent="0.15">
      <c r="A177" s="78">
        <f>納品書!A177</f>
        <v>0</v>
      </c>
      <c r="B177" s="105">
        <f>納品書!B177</f>
        <v>0</v>
      </c>
      <c r="C177" s="207">
        <f>納品書!C177</f>
        <v>0</v>
      </c>
      <c r="D177" s="208"/>
      <c r="E177" s="208"/>
      <c r="F177" s="209"/>
      <c r="G177" s="80">
        <f>納品書!G177</f>
        <v>0</v>
      </c>
      <c r="H177" s="74">
        <f>納品書!H177</f>
        <v>0</v>
      </c>
      <c r="I177" s="106">
        <f>納品書!I177</f>
        <v>0</v>
      </c>
      <c r="J177" s="107">
        <f>納品書!J177</f>
        <v>0</v>
      </c>
      <c r="K177" s="211">
        <f>納品書!K177</f>
        <v>0</v>
      </c>
      <c r="L177" s="212"/>
      <c r="M177" s="213"/>
      <c r="N177" s="84"/>
      <c r="O177" s="85"/>
      <c r="P177" s="83"/>
    </row>
    <row r="178" spans="1:16" s="1" customFormat="1" ht="25.15" customHeight="1" x14ac:dyDescent="0.15">
      <c r="A178" s="78">
        <f>納品書!A178</f>
        <v>0</v>
      </c>
      <c r="B178" s="105">
        <f>納品書!B178</f>
        <v>0</v>
      </c>
      <c r="C178" s="207">
        <f>納品書!C178</f>
        <v>0</v>
      </c>
      <c r="D178" s="208"/>
      <c r="E178" s="208"/>
      <c r="F178" s="209"/>
      <c r="G178" s="80">
        <f>納品書!G178</f>
        <v>0</v>
      </c>
      <c r="H178" s="74">
        <f>納品書!H178</f>
        <v>0</v>
      </c>
      <c r="I178" s="106">
        <f>納品書!I178</f>
        <v>0</v>
      </c>
      <c r="J178" s="107">
        <f>納品書!J178</f>
        <v>0</v>
      </c>
      <c r="K178" s="211">
        <f>納品書!K178</f>
        <v>0</v>
      </c>
      <c r="L178" s="212"/>
      <c r="M178" s="213"/>
      <c r="N178" s="84"/>
      <c r="O178" s="85"/>
      <c r="P178" s="83"/>
    </row>
    <row r="179" spans="1:16" s="1" customFormat="1" ht="25.15" customHeight="1" x14ac:dyDescent="0.15">
      <c r="A179" s="78">
        <f>納品書!A179</f>
        <v>0</v>
      </c>
      <c r="B179" s="105">
        <f>納品書!B179</f>
        <v>0</v>
      </c>
      <c r="C179" s="207">
        <f>納品書!C179</f>
        <v>0</v>
      </c>
      <c r="D179" s="208"/>
      <c r="E179" s="208"/>
      <c r="F179" s="209"/>
      <c r="G179" s="80">
        <f>納品書!G179</f>
        <v>0</v>
      </c>
      <c r="H179" s="74">
        <f>納品書!H179</f>
        <v>0</v>
      </c>
      <c r="I179" s="106">
        <f>納品書!I179</f>
        <v>0</v>
      </c>
      <c r="J179" s="107">
        <f>納品書!J179</f>
        <v>0</v>
      </c>
      <c r="K179" s="211">
        <f>納品書!K179</f>
        <v>0</v>
      </c>
      <c r="L179" s="212"/>
      <c r="M179" s="213"/>
      <c r="N179" s="84"/>
      <c r="O179" s="85"/>
      <c r="P179" s="83"/>
    </row>
    <row r="180" spans="1:16" s="1" customFormat="1" ht="25.15" customHeight="1" x14ac:dyDescent="0.15">
      <c r="A180" s="78">
        <f>納品書!A180</f>
        <v>0</v>
      </c>
      <c r="B180" s="105">
        <f>納品書!B180</f>
        <v>0</v>
      </c>
      <c r="C180" s="207">
        <f>納品書!C180</f>
        <v>0</v>
      </c>
      <c r="D180" s="208"/>
      <c r="E180" s="208"/>
      <c r="F180" s="209"/>
      <c r="G180" s="80">
        <f>納品書!G180</f>
        <v>0</v>
      </c>
      <c r="H180" s="74">
        <f>納品書!H180</f>
        <v>0</v>
      </c>
      <c r="I180" s="106">
        <f>納品書!I180</f>
        <v>0</v>
      </c>
      <c r="J180" s="107">
        <f>納品書!J180</f>
        <v>0</v>
      </c>
      <c r="K180" s="211">
        <f>納品書!K180</f>
        <v>0</v>
      </c>
      <c r="L180" s="212"/>
      <c r="M180" s="213"/>
      <c r="N180" s="84"/>
      <c r="O180" s="85"/>
      <c r="P180" s="83"/>
    </row>
    <row r="181" spans="1:16" s="1" customFormat="1" ht="25.15" customHeight="1" x14ac:dyDescent="0.15">
      <c r="A181" s="78">
        <f>納品書!A181</f>
        <v>0</v>
      </c>
      <c r="B181" s="105">
        <f>納品書!B181</f>
        <v>0</v>
      </c>
      <c r="C181" s="207">
        <f>納品書!C181</f>
        <v>0</v>
      </c>
      <c r="D181" s="208"/>
      <c r="E181" s="208"/>
      <c r="F181" s="209"/>
      <c r="G181" s="80">
        <f>納品書!G181</f>
        <v>0</v>
      </c>
      <c r="H181" s="74">
        <f>納品書!H181</f>
        <v>0</v>
      </c>
      <c r="I181" s="106">
        <f>納品書!I181</f>
        <v>0</v>
      </c>
      <c r="J181" s="107">
        <f>納品書!J181</f>
        <v>0</v>
      </c>
      <c r="K181" s="211">
        <f>納品書!K181</f>
        <v>0</v>
      </c>
      <c r="L181" s="212"/>
      <c r="M181" s="213"/>
      <c r="N181" s="84"/>
      <c r="O181" s="85"/>
      <c r="P181" s="83"/>
    </row>
    <row r="182" spans="1:16" s="1" customFormat="1" ht="25.15" customHeight="1" x14ac:dyDescent="0.15">
      <c r="A182" s="78">
        <f>納品書!A182</f>
        <v>0</v>
      </c>
      <c r="B182" s="105">
        <f>納品書!B182</f>
        <v>0</v>
      </c>
      <c r="C182" s="207">
        <f>納品書!C182</f>
        <v>0</v>
      </c>
      <c r="D182" s="208"/>
      <c r="E182" s="208"/>
      <c r="F182" s="209"/>
      <c r="G182" s="80">
        <f>納品書!G182</f>
        <v>0</v>
      </c>
      <c r="H182" s="74">
        <f>納品書!H182</f>
        <v>0</v>
      </c>
      <c r="I182" s="106">
        <f>納品書!I182</f>
        <v>0</v>
      </c>
      <c r="J182" s="107">
        <f>納品書!J182</f>
        <v>0</v>
      </c>
      <c r="K182" s="211">
        <f>納品書!K182</f>
        <v>0</v>
      </c>
      <c r="L182" s="212"/>
      <c r="M182" s="213"/>
      <c r="N182" s="84"/>
      <c r="O182" s="85"/>
      <c r="P182" s="83"/>
    </row>
    <row r="183" spans="1:16" s="1" customFormat="1" ht="25.15" customHeight="1" x14ac:dyDescent="0.15">
      <c r="A183" s="78">
        <f>納品書!A183</f>
        <v>0</v>
      </c>
      <c r="B183" s="105">
        <f>納品書!B183</f>
        <v>0</v>
      </c>
      <c r="C183" s="207">
        <f>納品書!C183</f>
        <v>0</v>
      </c>
      <c r="D183" s="208"/>
      <c r="E183" s="208"/>
      <c r="F183" s="209"/>
      <c r="G183" s="80">
        <f>納品書!G183</f>
        <v>0</v>
      </c>
      <c r="H183" s="74">
        <f>納品書!H183</f>
        <v>0</v>
      </c>
      <c r="I183" s="106">
        <f>納品書!I183</f>
        <v>0</v>
      </c>
      <c r="J183" s="107">
        <f>納品書!J183</f>
        <v>0</v>
      </c>
      <c r="K183" s="211">
        <f>納品書!K183</f>
        <v>0</v>
      </c>
      <c r="L183" s="212"/>
      <c r="M183" s="213"/>
      <c r="N183" s="84"/>
      <c r="O183" s="85"/>
      <c r="P183" s="83"/>
    </row>
    <row r="184" spans="1:16" s="1" customFormat="1" ht="25.15" customHeight="1" x14ac:dyDescent="0.15">
      <c r="A184" s="78">
        <f>納品書!A184</f>
        <v>0</v>
      </c>
      <c r="B184" s="105">
        <f>納品書!B184</f>
        <v>0</v>
      </c>
      <c r="C184" s="207">
        <f>納品書!C184</f>
        <v>0</v>
      </c>
      <c r="D184" s="208"/>
      <c r="E184" s="208"/>
      <c r="F184" s="209"/>
      <c r="G184" s="80">
        <f>納品書!G184</f>
        <v>0</v>
      </c>
      <c r="H184" s="74">
        <f>納品書!H184</f>
        <v>0</v>
      </c>
      <c r="I184" s="106">
        <f>納品書!I184</f>
        <v>0</v>
      </c>
      <c r="J184" s="107">
        <f>納品書!J184</f>
        <v>0</v>
      </c>
      <c r="K184" s="211">
        <f>納品書!K184</f>
        <v>0</v>
      </c>
      <c r="L184" s="212"/>
      <c r="M184" s="213"/>
      <c r="N184" s="84"/>
      <c r="O184" s="85"/>
      <c r="P184" s="83"/>
    </row>
    <row r="185" spans="1:16" s="1" customFormat="1" ht="25.15" customHeight="1" x14ac:dyDescent="0.15">
      <c r="A185" s="108"/>
      <c r="B185" s="75" t="s">
        <v>10</v>
      </c>
      <c r="C185" s="207"/>
      <c r="D185" s="208"/>
      <c r="E185" s="208"/>
      <c r="F185" s="209"/>
      <c r="G185" s="109">
        <f>納品書!G185</f>
        <v>0</v>
      </c>
      <c r="H185" s="74"/>
      <c r="I185" s="110"/>
      <c r="J185" s="110">
        <f>納品書!J185</f>
        <v>0</v>
      </c>
      <c r="K185" s="211"/>
      <c r="L185" s="212"/>
      <c r="M185" s="213"/>
      <c r="N185" s="87"/>
      <c r="O185" s="87"/>
      <c r="P185" s="87"/>
    </row>
    <row r="186" spans="1:16" ht="25.15" customHeight="1" x14ac:dyDescent="0.15">
      <c r="A186" s="217" t="s">
        <v>11</v>
      </c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</row>
    <row r="187" spans="1:16" s="1" customFormat="1" ht="20.100000000000001" customHeight="1" x14ac:dyDescent="0.15">
      <c r="A187" s="2"/>
      <c r="B187" s="3"/>
      <c r="C187" s="3"/>
      <c r="D187" s="3"/>
      <c r="E187" s="3"/>
      <c r="F187" s="4"/>
      <c r="G187" s="3"/>
      <c r="H187" s="4"/>
      <c r="I187" s="5"/>
      <c r="J187" s="5"/>
      <c r="K187" s="3"/>
      <c r="L187" s="3"/>
      <c r="M187" s="6"/>
      <c r="N187" s="7"/>
      <c r="O187" s="7"/>
      <c r="P187" s="7"/>
    </row>
    <row r="188" spans="1:16" s="1" customFormat="1" ht="30" customHeight="1" x14ac:dyDescent="0.15">
      <c r="A188" s="8"/>
      <c r="C188" s="202" t="str">
        <f>C157</f>
        <v>納　　品　　書　(控）</v>
      </c>
      <c r="D188" s="202"/>
      <c r="E188" s="202"/>
      <c r="F188" s="202"/>
      <c r="G188" s="202"/>
      <c r="H188" s="202"/>
      <c r="I188" s="202"/>
      <c r="J188" s="56"/>
      <c r="M188" s="57"/>
      <c r="N188" s="7"/>
      <c r="O188" s="7"/>
      <c r="P188" s="7"/>
    </row>
    <row r="189" spans="1:16" s="1" customFormat="1" ht="20.100000000000001" customHeight="1" x14ac:dyDescent="0.15">
      <c r="A189" s="8"/>
      <c r="F189" s="58"/>
      <c r="H189" s="59"/>
      <c r="I189" s="59"/>
      <c r="J189" s="203">
        <f ca="1">納品書!J189</f>
        <v>45060</v>
      </c>
      <c r="K189" s="203"/>
      <c r="M189" s="57"/>
      <c r="N189" s="7"/>
      <c r="O189" s="7"/>
      <c r="P189" s="7"/>
    </row>
    <row r="190" spans="1:16" s="1" customFormat="1" ht="32.450000000000003" customHeight="1" thickBot="1" x14ac:dyDescent="0.25">
      <c r="A190" s="8"/>
      <c r="B190" s="204">
        <f>納品書!B190</f>
        <v>0</v>
      </c>
      <c r="C190" s="204"/>
      <c r="D190" s="205" t="s">
        <v>12</v>
      </c>
      <c r="E190" s="205"/>
      <c r="F190" s="205"/>
      <c r="G190" s="60"/>
      <c r="H190" s="58"/>
      <c r="I190" s="62" t="s">
        <v>72</v>
      </c>
      <c r="J190" s="90"/>
      <c r="M190" s="57"/>
      <c r="N190" s="7"/>
      <c r="O190" s="7"/>
      <c r="P190" s="7"/>
    </row>
    <row r="191" spans="1:16" s="1" customFormat="1" ht="20.100000000000001" customHeight="1" x14ac:dyDescent="0.5">
      <c r="A191" s="8"/>
      <c r="B191" s="65"/>
      <c r="C191" s="65"/>
      <c r="D191" s="65"/>
      <c r="E191" s="65"/>
      <c r="F191" s="66"/>
      <c r="H191" s="59"/>
      <c r="I191" s="67" t="str">
        <f>納品書!I191</f>
        <v>〒813-0034　福岡市東区多の津４丁目5-12　</v>
      </c>
      <c r="M191" s="57"/>
      <c r="N191" s="7"/>
      <c r="O191" s="7"/>
      <c r="P191" s="7"/>
    </row>
    <row r="192" spans="1:16" s="1" customFormat="1" ht="23.45" customHeight="1" thickBot="1" x14ac:dyDescent="0.4">
      <c r="A192" s="8"/>
      <c r="B192" s="206" t="str">
        <f>納品書!B192</f>
        <v>工事名称：</v>
      </c>
      <c r="C192" s="206"/>
      <c r="D192" s="206"/>
      <c r="E192" s="206"/>
      <c r="F192" s="206"/>
      <c r="H192" s="59"/>
      <c r="I192" s="67" t="str">
        <f>納品書!I192</f>
        <v>TEL：092-405-9177　FAX：092-405-9178</v>
      </c>
      <c r="M192" s="57"/>
      <c r="N192" s="7"/>
      <c r="O192" s="7"/>
      <c r="P192" s="7"/>
    </row>
    <row r="193" spans="1:16" s="1" customFormat="1" ht="23.45" customHeight="1" thickBot="1" x14ac:dyDescent="0.2">
      <c r="A193" s="8"/>
      <c r="B193" s="218" t="str">
        <f>納品書!B193</f>
        <v>受渡場所：</v>
      </c>
      <c r="C193" s="218"/>
      <c r="D193" s="218"/>
      <c r="E193" s="218"/>
      <c r="F193" s="218"/>
      <c r="H193" s="59"/>
      <c r="I193" s="67" t="str">
        <f>納品書!I193</f>
        <v>Email：h-morimoto1118@nifty.com　</v>
      </c>
      <c r="M193" s="57"/>
      <c r="N193" s="7"/>
      <c r="O193" s="7"/>
      <c r="P193" s="7"/>
    </row>
    <row r="194" spans="1:16" s="1" customFormat="1" ht="20.100000000000001" customHeight="1" x14ac:dyDescent="0.5">
      <c r="A194" s="8"/>
      <c r="B194" s="68" t="str">
        <f>B163</f>
        <v>下記の通り納品いたしました。</v>
      </c>
      <c r="C194" s="69" t="s">
        <v>20</v>
      </c>
      <c r="D194" s="65">
        <f>D8</f>
        <v>0</v>
      </c>
      <c r="E194" s="65">
        <f>E8</f>
        <v>0</v>
      </c>
      <c r="F194" s="72" t="s">
        <v>22</v>
      </c>
      <c r="H194" s="58"/>
      <c r="I194" s="67" t="str">
        <f>納品書!I194</f>
        <v>担当者：　</v>
      </c>
      <c r="J194" s="56">
        <f>納品書!J194</f>
        <v>0</v>
      </c>
      <c r="M194" s="57"/>
      <c r="N194" s="7"/>
      <c r="O194" s="7"/>
      <c r="P194" s="7"/>
    </row>
    <row r="195" spans="1:16" s="1" customFormat="1" ht="25.15" customHeight="1" x14ac:dyDescent="0.15">
      <c r="A195" s="74" t="s">
        <v>6</v>
      </c>
      <c r="B195" s="75" t="s">
        <v>0</v>
      </c>
      <c r="C195" s="207" t="s">
        <v>13</v>
      </c>
      <c r="D195" s="208"/>
      <c r="E195" s="208"/>
      <c r="F195" s="209"/>
      <c r="G195" s="74" t="s">
        <v>1</v>
      </c>
      <c r="H195" s="74" t="s">
        <v>2</v>
      </c>
      <c r="I195" s="76" t="s">
        <v>3</v>
      </c>
      <c r="J195" s="76" t="s">
        <v>4</v>
      </c>
      <c r="K195" s="210" t="s">
        <v>5</v>
      </c>
      <c r="L195" s="210"/>
      <c r="M195" s="210"/>
      <c r="N195" s="77" t="s">
        <v>8</v>
      </c>
      <c r="O195" s="77" t="s">
        <v>9</v>
      </c>
      <c r="P195" s="77" t="s">
        <v>7</v>
      </c>
    </row>
    <row r="196" spans="1:16" s="1" customFormat="1" ht="25.15" customHeight="1" x14ac:dyDescent="0.15">
      <c r="A196" s="78">
        <f>納品書!A196</f>
        <v>0</v>
      </c>
      <c r="B196" s="105">
        <f>納品書!B196</f>
        <v>0</v>
      </c>
      <c r="C196" s="207">
        <f>納品書!C196</f>
        <v>0</v>
      </c>
      <c r="D196" s="208"/>
      <c r="E196" s="208"/>
      <c r="F196" s="209"/>
      <c r="G196" s="80">
        <f>納品書!G196</f>
        <v>0</v>
      </c>
      <c r="H196" s="74">
        <f>納品書!H196</f>
        <v>0</v>
      </c>
      <c r="I196" s="106">
        <f>納品書!I196</f>
        <v>0</v>
      </c>
      <c r="J196" s="107">
        <f>納品書!J196</f>
        <v>0</v>
      </c>
      <c r="K196" s="211">
        <f>納品書!K196</f>
        <v>0</v>
      </c>
      <c r="L196" s="212"/>
      <c r="M196" s="213"/>
      <c r="N196" s="83"/>
      <c r="O196" s="83"/>
      <c r="P196" s="83"/>
    </row>
    <row r="197" spans="1:16" s="1" customFormat="1" ht="25.15" customHeight="1" x14ac:dyDescent="0.15">
      <c r="A197" s="78">
        <f>納品書!A197</f>
        <v>0</v>
      </c>
      <c r="B197" s="105">
        <f>納品書!B197</f>
        <v>0</v>
      </c>
      <c r="C197" s="207">
        <f>納品書!C197</f>
        <v>0</v>
      </c>
      <c r="D197" s="208"/>
      <c r="E197" s="208"/>
      <c r="F197" s="209"/>
      <c r="G197" s="80">
        <f>納品書!G197</f>
        <v>0</v>
      </c>
      <c r="H197" s="74">
        <f>納品書!H197</f>
        <v>0</v>
      </c>
      <c r="I197" s="106">
        <f>納品書!I197</f>
        <v>0</v>
      </c>
      <c r="J197" s="107">
        <f>納品書!J197</f>
        <v>0</v>
      </c>
      <c r="K197" s="211">
        <f>納品書!K197</f>
        <v>0</v>
      </c>
      <c r="L197" s="212"/>
      <c r="M197" s="213"/>
      <c r="N197" s="84"/>
      <c r="O197" s="85"/>
      <c r="P197" s="83"/>
    </row>
    <row r="198" spans="1:16" s="1" customFormat="1" ht="25.15" customHeight="1" x14ac:dyDescent="0.15">
      <c r="A198" s="78">
        <f>納品書!A198</f>
        <v>0</v>
      </c>
      <c r="B198" s="105">
        <f>納品書!B198</f>
        <v>0</v>
      </c>
      <c r="C198" s="207">
        <f>納品書!C198</f>
        <v>0</v>
      </c>
      <c r="D198" s="208"/>
      <c r="E198" s="208"/>
      <c r="F198" s="209"/>
      <c r="G198" s="80">
        <f>納品書!G198</f>
        <v>0</v>
      </c>
      <c r="H198" s="74">
        <f>納品書!H198</f>
        <v>0</v>
      </c>
      <c r="I198" s="106">
        <f>納品書!I198</f>
        <v>0</v>
      </c>
      <c r="J198" s="107">
        <f>納品書!J198</f>
        <v>0</v>
      </c>
      <c r="K198" s="211">
        <f>納品書!K198</f>
        <v>0</v>
      </c>
      <c r="L198" s="212"/>
      <c r="M198" s="213"/>
      <c r="N198" s="84"/>
      <c r="O198" s="85"/>
      <c r="P198" s="83"/>
    </row>
    <row r="199" spans="1:16" s="1" customFormat="1" ht="25.15" customHeight="1" x14ac:dyDescent="0.15">
      <c r="A199" s="78">
        <f>納品書!A199</f>
        <v>0</v>
      </c>
      <c r="B199" s="105">
        <f>納品書!B199</f>
        <v>0</v>
      </c>
      <c r="C199" s="207">
        <f>納品書!C199</f>
        <v>0</v>
      </c>
      <c r="D199" s="208"/>
      <c r="E199" s="208"/>
      <c r="F199" s="209"/>
      <c r="G199" s="80">
        <f>納品書!G199</f>
        <v>0</v>
      </c>
      <c r="H199" s="74">
        <f>納品書!H199</f>
        <v>0</v>
      </c>
      <c r="I199" s="106">
        <f>納品書!I199</f>
        <v>0</v>
      </c>
      <c r="J199" s="107">
        <f>納品書!J199</f>
        <v>0</v>
      </c>
      <c r="K199" s="211">
        <f>納品書!K199</f>
        <v>0</v>
      </c>
      <c r="L199" s="212"/>
      <c r="M199" s="213"/>
      <c r="N199" s="84"/>
      <c r="O199" s="85"/>
      <c r="P199" s="83"/>
    </row>
    <row r="200" spans="1:16" s="1" customFormat="1" ht="25.15" customHeight="1" x14ac:dyDescent="0.15">
      <c r="A200" s="78">
        <f>納品書!A200</f>
        <v>0</v>
      </c>
      <c r="B200" s="105">
        <f>納品書!B200</f>
        <v>0</v>
      </c>
      <c r="C200" s="207">
        <f>納品書!C200</f>
        <v>0</v>
      </c>
      <c r="D200" s="208"/>
      <c r="E200" s="208"/>
      <c r="F200" s="209"/>
      <c r="G200" s="80">
        <f>納品書!G200</f>
        <v>0</v>
      </c>
      <c r="H200" s="74">
        <f>納品書!H200</f>
        <v>0</v>
      </c>
      <c r="I200" s="106">
        <f>納品書!I200</f>
        <v>0</v>
      </c>
      <c r="J200" s="107">
        <f>納品書!J200</f>
        <v>0</v>
      </c>
      <c r="K200" s="211">
        <f>納品書!K200</f>
        <v>0</v>
      </c>
      <c r="L200" s="212"/>
      <c r="M200" s="213"/>
      <c r="N200" s="84"/>
      <c r="O200" s="85"/>
      <c r="P200" s="83"/>
    </row>
    <row r="201" spans="1:16" s="1" customFormat="1" ht="25.15" customHeight="1" x14ac:dyDescent="0.15">
      <c r="A201" s="78">
        <f>納品書!A201</f>
        <v>0</v>
      </c>
      <c r="B201" s="105">
        <f>納品書!B201</f>
        <v>0</v>
      </c>
      <c r="C201" s="207">
        <f>納品書!C201</f>
        <v>0</v>
      </c>
      <c r="D201" s="208"/>
      <c r="E201" s="208"/>
      <c r="F201" s="209"/>
      <c r="G201" s="80">
        <f>納品書!G201</f>
        <v>0</v>
      </c>
      <c r="H201" s="74">
        <f>納品書!H201</f>
        <v>0</v>
      </c>
      <c r="I201" s="106">
        <f>納品書!I201</f>
        <v>0</v>
      </c>
      <c r="J201" s="107">
        <f>納品書!J201</f>
        <v>0</v>
      </c>
      <c r="K201" s="211">
        <f>納品書!K201</f>
        <v>0</v>
      </c>
      <c r="L201" s="212"/>
      <c r="M201" s="213"/>
      <c r="N201" s="84"/>
      <c r="O201" s="85"/>
      <c r="P201" s="83"/>
    </row>
    <row r="202" spans="1:16" s="1" customFormat="1" ht="25.15" customHeight="1" x14ac:dyDescent="0.15">
      <c r="A202" s="78">
        <f>納品書!A202</f>
        <v>0</v>
      </c>
      <c r="B202" s="105">
        <f>納品書!B202</f>
        <v>0</v>
      </c>
      <c r="C202" s="207">
        <f>納品書!C202</f>
        <v>0</v>
      </c>
      <c r="D202" s="208"/>
      <c r="E202" s="208"/>
      <c r="F202" s="209"/>
      <c r="G202" s="80">
        <f>納品書!G202</f>
        <v>0</v>
      </c>
      <c r="H202" s="74">
        <f>納品書!H202</f>
        <v>0</v>
      </c>
      <c r="I202" s="106">
        <f>納品書!I202</f>
        <v>0</v>
      </c>
      <c r="J202" s="107">
        <f>納品書!J202</f>
        <v>0</v>
      </c>
      <c r="K202" s="211">
        <f>納品書!K202</f>
        <v>0</v>
      </c>
      <c r="L202" s="212"/>
      <c r="M202" s="213"/>
      <c r="N202" s="84"/>
      <c r="O202" s="85"/>
      <c r="P202" s="83"/>
    </row>
    <row r="203" spans="1:16" s="1" customFormat="1" ht="25.15" customHeight="1" x14ac:dyDescent="0.15">
      <c r="A203" s="78">
        <f>納品書!A203</f>
        <v>0</v>
      </c>
      <c r="B203" s="105">
        <f>納品書!B203</f>
        <v>0</v>
      </c>
      <c r="C203" s="207">
        <f>納品書!C203</f>
        <v>0</v>
      </c>
      <c r="D203" s="208"/>
      <c r="E203" s="208"/>
      <c r="F203" s="209"/>
      <c r="G203" s="80">
        <f>納品書!G203</f>
        <v>0</v>
      </c>
      <c r="H203" s="74">
        <f>納品書!H203</f>
        <v>0</v>
      </c>
      <c r="I203" s="106">
        <f>納品書!I203</f>
        <v>0</v>
      </c>
      <c r="J203" s="107">
        <f>納品書!J203</f>
        <v>0</v>
      </c>
      <c r="K203" s="211">
        <f>納品書!K203</f>
        <v>0</v>
      </c>
      <c r="L203" s="212"/>
      <c r="M203" s="213"/>
      <c r="N203" s="84"/>
      <c r="O203" s="85"/>
      <c r="P203" s="83"/>
    </row>
    <row r="204" spans="1:16" s="1" customFormat="1" ht="25.15" customHeight="1" x14ac:dyDescent="0.15">
      <c r="A204" s="78">
        <f>納品書!A204</f>
        <v>0</v>
      </c>
      <c r="B204" s="105">
        <f>納品書!B204</f>
        <v>0</v>
      </c>
      <c r="C204" s="207">
        <f>納品書!C204</f>
        <v>0</v>
      </c>
      <c r="D204" s="208"/>
      <c r="E204" s="208"/>
      <c r="F204" s="209"/>
      <c r="G204" s="80">
        <f>納品書!G204</f>
        <v>0</v>
      </c>
      <c r="H204" s="74">
        <f>納品書!H204</f>
        <v>0</v>
      </c>
      <c r="I204" s="106">
        <f>納品書!I204</f>
        <v>0</v>
      </c>
      <c r="J204" s="107">
        <f>納品書!J204</f>
        <v>0</v>
      </c>
      <c r="K204" s="211">
        <f>納品書!K204</f>
        <v>0</v>
      </c>
      <c r="L204" s="212"/>
      <c r="M204" s="213"/>
      <c r="N204" s="84"/>
      <c r="O204" s="85"/>
      <c r="P204" s="83"/>
    </row>
    <row r="205" spans="1:16" s="1" customFormat="1" ht="25.15" customHeight="1" x14ac:dyDescent="0.15">
      <c r="A205" s="78">
        <f>納品書!A205</f>
        <v>0</v>
      </c>
      <c r="B205" s="105">
        <f>納品書!B205</f>
        <v>0</v>
      </c>
      <c r="C205" s="207">
        <f>納品書!C205</f>
        <v>0</v>
      </c>
      <c r="D205" s="208"/>
      <c r="E205" s="208"/>
      <c r="F205" s="209"/>
      <c r="G205" s="80">
        <f>納品書!G205</f>
        <v>0</v>
      </c>
      <c r="H205" s="74">
        <f>納品書!H205</f>
        <v>0</v>
      </c>
      <c r="I205" s="106">
        <f>納品書!I205</f>
        <v>0</v>
      </c>
      <c r="J205" s="107">
        <f>納品書!J205</f>
        <v>0</v>
      </c>
      <c r="K205" s="211">
        <f>納品書!K205</f>
        <v>0</v>
      </c>
      <c r="L205" s="212"/>
      <c r="M205" s="213"/>
      <c r="N205" s="84"/>
      <c r="O205" s="85"/>
      <c r="P205" s="83"/>
    </row>
    <row r="206" spans="1:16" s="1" customFormat="1" ht="25.15" customHeight="1" x14ac:dyDescent="0.15">
      <c r="A206" s="78">
        <f>納品書!A206</f>
        <v>0</v>
      </c>
      <c r="B206" s="105">
        <f>納品書!B206</f>
        <v>0</v>
      </c>
      <c r="C206" s="207">
        <f>納品書!C206</f>
        <v>0</v>
      </c>
      <c r="D206" s="208"/>
      <c r="E206" s="208"/>
      <c r="F206" s="209"/>
      <c r="G206" s="80">
        <f>納品書!G206</f>
        <v>0</v>
      </c>
      <c r="H206" s="74">
        <f>納品書!H206</f>
        <v>0</v>
      </c>
      <c r="I206" s="106">
        <f>納品書!I206</f>
        <v>0</v>
      </c>
      <c r="J206" s="107">
        <f>納品書!J206</f>
        <v>0</v>
      </c>
      <c r="K206" s="211">
        <f>納品書!K206</f>
        <v>0</v>
      </c>
      <c r="L206" s="212"/>
      <c r="M206" s="213"/>
      <c r="N206" s="84"/>
      <c r="O206" s="85"/>
      <c r="P206" s="83"/>
    </row>
    <row r="207" spans="1:16" s="1" customFormat="1" ht="25.15" customHeight="1" x14ac:dyDescent="0.15">
      <c r="A207" s="78">
        <f>納品書!A207</f>
        <v>0</v>
      </c>
      <c r="B207" s="105">
        <f>納品書!B207</f>
        <v>0</v>
      </c>
      <c r="C207" s="207">
        <f>納品書!C207</f>
        <v>0</v>
      </c>
      <c r="D207" s="208"/>
      <c r="E207" s="208"/>
      <c r="F207" s="209"/>
      <c r="G207" s="80">
        <f>納品書!G207</f>
        <v>0</v>
      </c>
      <c r="H207" s="74">
        <f>納品書!H207</f>
        <v>0</v>
      </c>
      <c r="I207" s="106">
        <f>納品書!I207</f>
        <v>0</v>
      </c>
      <c r="J207" s="107">
        <f>納品書!J207</f>
        <v>0</v>
      </c>
      <c r="K207" s="211">
        <f>納品書!K207</f>
        <v>0</v>
      </c>
      <c r="L207" s="212"/>
      <c r="M207" s="213"/>
      <c r="N207" s="84"/>
      <c r="O207" s="85"/>
      <c r="P207" s="83"/>
    </row>
    <row r="208" spans="1:16" s="1" customFormat="1" ht="25.15" customHeight="1" x14ac:dyDescent="0.15">
      <c r="A208" s="78">
        <f>納品書!A208</f>
        <v>0</v>
      </c>
      <c r="B208" s="105">
        <f>納品書!B208</f>
        <v>0</v>
      </c>
      <c r="C208" s="207">
        <f>納品書!C208</f>
        <v>0</v>
      </c>
      <c r="D208" s="208"/>
      <c r="E208" s="208"/>
      <c r="F208" s="209"/>
      <c r="G208" s="80">
        <f>納品書!G208</f>
        <v>0</v>
      </c>
      <c r="H208" s="74">
        <f>納品書!H208</f>
        <v>0</v>
      </c>
      <c r="I208" s="106">
        <f>納品書!I208</f>
        <v>0</v>
      </c>
      <c r="J208" s="107">
        <f>納品書!J208</f>
        <v>0</v>
      </c>
      <c r="K208" s="211">
        <f>納品書!K208</f>
        <v>0</v>
      </c>
      <c r="L208" s="212"/>
      <c r="M208" s="213"/>
      <c r="N208" s="84"/>
      <c r="O208" s="85"/>
      <c r="P208" s="83"/>
    </row>
    <row r="209" spans="1:16" s="1" customFormat="1" ht="25.15" customHeight="1" x14ac:dyDescent="0.15">
      <c r="A209" s="78">
        <f>納品書!A209</f>
        <v>0</v>
      </c>
      <c r="B209" s="105">
        <f>納品書!B209</f>
        <v>0</v>
      </c>
      <c r="C209" s="207">
        <f>納品書!C209</f>
        <v>0</v>
      </c>
      <c r="D209" s="208"/>
      <c r="E209" s="208"/>
      <c r="F209" s="209"/>
      <c r="G209" s="80">
        <f>納品書!G209</f>
        <v>0</v>
      </c>
      <c r="H209" s="74">
        <f>納品書!H209</f>
        <v>0</v>
      </c>
      <c r="I209" s="106">
        <f>納品書!I209</f>
        <v>0</v>
      </c>
      <c r="J209" s="107">
        <f>納品書!J209</f>
        <v>0</v>
      </c>
      <c r="K209" s="211">
        <f>納品書!K209</f>
        <v>0</v>
      </c>
      <c r="L209" s="212"/>
      <c r="M209" s="213"/>
      <c r="N209" s="84"/>
      <c r="O209" s="85"/>
      <c r="P209" s="83"/>
    </row>
    <row r="210" spans="1:16" s="1" customFormat="1" ht="25.15" customHeight="1" x14ac:dyDescent="0.15">
      <c r="A210" s="78">
        <f>納品書!A210</f>
        <v>0</v>
      </c>
      <c r="B210" s="105">
        <f>納品書!B210</f>
        <v>0</v>
      </c>
      <c r="C210" s="207">
        <f>納品書!C210</f>
        <v>0</v>
      </c>
      <c r="D210" s="208"/>
      <c r="E210" s="208"/>
      <c r="F210" s="209"/>
      <c r="G210" s="80">
        <f>納品書!G210</f>
        <v>0</v>
      </c>
      <c r="H210" s="74">
        <f>納品書!H210</f>
        <v>0</v>
      </c>
      <c r="I210" s="106">
        <f>納品書!I210</f>
        <v>0</v>
      </c>
      <c r="J210" s="107">
        <f>納品書!J210</f>
        <v>0</v>
      </c>
      <c r="K210" s="211">
        <f>納品書!K210</f>
        <v>0</v>
      </c>
      <c r="L210" s="212"/>
      <c r="M210" s="213"/>
      <c r="N210" s="84"/>
      <c r="O210" s="85"/>
      <c r="P210" s="83"/>
    </row>
    <row r="211" spans="1:16" s="1" customFormat="1" ht="25.15" customHeight="1" x14ac:dyDescent="0.15">
      <c r="A211" s="78">
        <f>納品書!A211</f>
        <v>0</v>
      </c>
      <c r="B211" s="105">
        <f>納品書!B211</f>
        <v>0</v>
      </c>
      <c r="C211" s="207">
        <f>納品書!C211</f>
        <v>0</v>
      </c>
      <c r="D211" s="208"/>
      <c r="E211" s="208"/>
      <c r="F211" s="209"/>
      <c r="G211" s="80">
        <f>納品書!G211</f>
        <v>0</v>
      </c>
      <c r="H211" s="74">
        <f>納品書!H211</f>
        <v>0</v>
      </c>
      <c r="I211" s="106">
        <f>納品書!I211</f>
        <v>0</v>
      </c>
      <c r="J211" s="107">
        <f>納品書!J211</f>
        <v>0</v>
      </c>
      <c r="K211" s="211">
        <f>納品書!K211</f>
        <v>0</v>
      </c>
      <c r="L211" s="212"/>
      <c r="M211" s="213"/>
      <c r="N211" s="84"/>
      <c r="O211" s="85"/>
      <c r="P211" s="83"/>
    </row>
    <row r="212" spans="1:16" s="1" customFormat="1" ht="25.15" customHeight="1" x14ac:dyDescent="0.15">
      <c r="A212" s="78">
        <f>納品書!A212</f>
        <v>0</v>
      </c>
      <c r="B212" s="105">
        <f>納品書!B212</f>
        <v>0</v>
      </c>
      <c r="C212" s="207">
        <f>納品書!C212</f>
        <v>0</v>
      </c>
      <c r="D212" s="208"/>
      <c r="E212" s="208"/>
      <c r="F212" s="209"/>
      <c r="G212" s="80">
        <f>納品書!G212</f>
        <v>0</v>
      </c>
      <c r="H212" s="74">
        <f>納品書!H212</f>
        <v>0</v>
      </c>
      <c r="I212" s="106">
        <f>納品書!I212</f>
        <v>0</v>
      </c>
      <c r="J212" s="107">
        <f>納品書!J212</f>
        <v>0</v>
      </c>
      <c r="K212" s="211">
        <f>納品書!K212</f>
        <v>0</v>
      </c>
      <c r="L212" s="212"/>
      <c r="M212" s="213"/>
      <c r="N212" s="84"/>
      <c r="O212" s="85"/>
      <c r="P212" s="83"/>
    </row>
    <row r="213" spans="1:16" s="1" customFormat="1" ht="25.15" customHeight="1" x14ac:dyDescent="0.15">
      <c r="A213" s="78">
        <f>納品書!A213</f>
        <v>0</v>
      </c>
      <c r="B213" s="105">
        <f>納品書!B213</f>
        <v>0</v>
      </c>
      <c r="C213" s="207">
        <f>納品書!C213</f>
        <v>0</v>
      </c>
      <c r="D213" s="208"/>
      <c r="E213" s="208"/>
      <c r="F213" s="209"/>
      <c r="G213" s="80">
        <f>納品書!G213</f>
        <v>0</v>
      </c>
      <c r="H213" s="74">
        <f>納品書!H213</f>
        <v>0</v>
      </c>
      <c r="I213" s="106">
        <f>納品書!I213</f>
        <v>0</v>
      </c>
      <c r="J213" s="107">
        <f>納品書!J213</f>
        <v>0</v>
      </c>
      <c r="K213" s="211">
        <f>納品書!K213</f>
        <v>0</v>
      </c>
      <c r="L213" s="212"/>
      <c r="M213" s="213"/>
      <c r="N213" s="84"/>
      <c r="O213" s="85"/>
      <c r="P213" s="83"/>
    </row>
    <row r="214" spans="1:16" s="1" customFormat="1" ht="25.15" customHeight="1" x14ac:dyDescent="0.15">
      <c r="A214" s="78">
        <f>納品書!A214</f>
        <v>0</v>
      </c>
      <c r="B214" s="105">
        <f>納品書!B214</f>
        <v>0</v>
      </c>
      <c r="C214" s="207">
        <f>納品書!C214</f>
        <v>0</v>
      </c>
      <c r="D214" s="208"/>
      <c r="E214" s="208"/>
      <c r="F214" s="209"/>
      <c r="G214" s="80">
        <f>納品書!G214</f>
        <v>0</v>
      </c>
      <c r="H214" s="74">
        <f>納品書!H214</f>
        <v>0</v>
      </c>
      <c r="I214" s="106">
        <f>納品書!I214</f>
        <v>0</v>
      </c>
      <c r="J214" s="107">
        <f>納品書!J214</f>
        <v>0</v>
      </c>
      <c r="K214" s="211">
        <f>納品書!K214</f>
        <v>0</v>
      </c>
      <c r="L214" s="212"/>
      <c r="M214" s="213"/>
      <c r="N214" s="84"/>
      <c r="O214" s="85"/>
      <c r="P214" s="83"/>
    </row>
    <row r="215" spans="1:16" s="1" customFormat="1" ht="25.15" customHeight="1" x14ac:dyDescent="0.15">
      <c r="A215" s="78">
        <f>納品書!A215</f>
        <v>0</v>
      </c>
      <c r="B215" s="105">
        <f>納品書!B215</f>
        <v>0</v>
      </c>
      <c r="C215" s="207">
        <f>納品書!C215</f>
        <v>0</v>
      </c>
      <c r="D215" s="208"/>
      <c r="E215" s="208"/>
      <c r="F215" s="209"/>
      <c r="G215" s="80">
        <f>納品書!G215</f>
        <v>0</v>
      </c>
      <c r="H215" s="74">
        <f>納品書!H215</f>
        <v>0</v>
      </c>
      <c r="I215" s="106">
        <f>納品書!I215</f>
        <v>0</v>
      </c>
      <c r="J215" s="107">
        <f>納品書!J215</f>
        <v>0</v>
      </c>
      <c r="K215" s="211">
        <f>納品書!K215</f>
        <v>0</v>
      </c>
      <c r="L215" s="212"/>
      <c r="M215" s="213"/>
      <c r="N215" s="84"/>
      <c r="O215" s="85"/>
      <c r="P215" s="83"/>
    </row>
    <row r="216" spans="1:16" s="1" customFormat="1" ht="25.15" customHeight="1" x14ac:dyDescent="0.15">
      <c r="A216" s="108"/>
      <c r="B216" s="75" t="s">
        <v>10</v>
      </c>
      <c r="C216" s="207"/>
      <c r="D216" s="208"/>
      <c r="E216" s="208"/>
      <c r="F216" s="209"/>
      <c r="G216" s="109">
        <f>納品書!G216</f>
        <v>0</v>
      </c>
      <c r="H216" s="74"/>
      <c r="I216" s="110"/>
      <c r="J216" s="110">
        <f>納品書!J216</f>
        <v>0</v>
      </c>
      <c r="K216" s="211"/>
      <c r="L216" s="212"/>
      <c r="M216" s="213"/>
      <c r="N216" s="87"/>
      <c r="O216" s="87"/>
      <c r="P216" s="87"/>
    </row>
    <row r="217" spans="1:16" ht="25.15" customHeight="1" x14ac:dyDescent="0.15">
      <c r="A217" s="217" t="s">
        <v>11</v>
      </c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</row>
    <row r="218" spans="1:16" s="1" customFormat="1" ht="20.100000000000001" customHeight="1" x14ac:dyDescent="0.15">
      <c r="A218" s="2"/>
      <c r="B218" s="3"/>
      <c r="C218" s="3"/>
      <c r="D218" s="3"/>
      <c r="E218" s="3"/>
      <c r="F218" s="4"/>
      <c r="G218" s="3"/>
      <c r="H218" s="4"/>
      <c r="I218" s="5"/>
      <c r="J218" s="5"/>
      <c r="K218" s="3"/>
      <c r="L218" s="3"/>
      <c r="M218" s="6"/>
      <c r="N218" s="7"/>
      <c r="O218" s="7"/>
      <c r="P218" s="7"/>
    </row>
    <row r="219" spans="1:16" s="1" customFormat="1" ht="30" customHeight="1" x14ac:dyDescent="0.15">
      <c r="A219" s="8"/>
      <c r="C219" s="202" t="str">
        <f>C188</f>
        <v>納　　品　　書　(控）</v>
      </c>
      <c r="D219" s="202"/>
      <c r="E219" s="202"/>
      <c r="F219" s="202"/>
      <c r="G219" s="202"/>
      <c r="H219" s="202"/>
      <c r="I219" s="202"/>
      <c r="J219" s="56"/>
      <c r="M219" s="57"/>
      <c r="N219" s="7"/>
      <c r="O219" s="7"/>
      <c r="P219" s="7"/>
    </row>
    <row r="220" spans="1:16" s="1" customFormat="1" ht="20.100000000000001" customHeight="1" x14ac:dyDescent="0.15">
      <c r="A220" s="8"/>
      <c r="F220" s="58"/>
      <c r="H220" s="59"/>
      <c r="I220" s="59"/>
      <c r="J220" s="203">
        <f ca="1">納品書!J220</f>
        <v>45060</v>
      </c>
      <c r="K220" s="203"/>
      <c r="M220" s="57"/>
      <c r="N220" s="7"/>
      <c r="O220" s="7"/>
      <c r="P220" s="7"/>
    </row>
    <row r="221" spans="1:16" s="1" customFormat="1" ht="32.450000000000003" customHeight="1" thickBot="1" x14ac:dyDescent="0.25">
      <c r="A221" s="8"/>
      <c r="B221" s="204">
        <f>納品書!B221</f>
        <v>0</v>
      </c>
      <c r="C221" s="204"/>
      <c r="D221" s="205" t="s">
        <v>12</v>
      </c>
      <c r="E221" s="205"/>
      <c r="F221" s="205"/>
      <c r="G221" s="60"/>
      <c r="H221" s="58"/>
      <c r="I221" s="62" t="s">
        <v>72</v>
      </c>
      <c r="J221" s="90"/>
      <c r="M221" s="57"/>
      <c r="N221" s="7"/>
      <c r="O221" s="7"/>
      <c r="P221" s="7"/>
    </row>
    <row r="222" spans="1:16" s="1" customFormat="1" ht="20.100000000000001" customHeight="1" x14ac:dyDescent="0.5">
      <c r="A222" s="8"/>
      <c r="B222" s="65"/>
      <c r="C222" s="65"/>
      <c r="D222" s="65"/>
      <c r="E222" s="65"/>
      <c r="F222" s="66"/>
      <c r="H222" s="59"/>
      <c r="I222" s="67" t="str">
        <f>納品書!I222</f>
        <v>〒813-0034　福岡市東区多の津４丁目5-12　</v>
      </c>
      <c r="M222" s="57"/>
      <c r="N222" s="7"/>
      <c r="O222" s="7"/>
      <c r="P222" s="7"/>
    </row>
    <row r="223" spans="1:16" s="1" customFormat="1" ht="23.45" customHeight="1" thickBot="1" x14ac:dyDescent="0.4">
      <c r="A223" s="8"/>
      <c r="B223" s="206" t="str">
        <f>納品書!B223</f>
        <v>工事名称：</v>
      </c>
      <c r="C223" s="206"/>
      <c r="D223" s="206"/>
      <c r="E223" s="206"/>
      <c r="F223" s="206"/>
      <c r="H223" s="59"/>
      <c r="I223" s="67" t="str">
        <f>納品書!I223</f>
        <v>TEL：092-405-9177　FAX：092-405-9178</v>
      </c>
      <c r="M223" s="57"/>
      <c r="N223" s="7"/>
      <c r="O223" s="7"/>
      <c r="P223" s="7"/>
    </row>
    <row r="224" spans="1:16" s="1" customFormat="1" ht="23.45" customHeight="1" thickBot="1" x14ac:dyDescent="0.2">
      <c r="A224" s="8"/>
      <c r="B224" s="218" t="str">
        <f>納品書!B224</f>
        <v>受渡場所：</v>
      </c>
      <c r="C224" s="218"/>
      <c r="D224" s="218"/>
      <c r="E224" s="218"/>
      <c r="F224" s="218"/>
      <c r="H224" s="59"/>
      <c r="I224" s="67" t="str">
        <f>納品書!I224</f>
        <v>Email：h-morimoto1118@nifty.com　</v>
      </c>
      <c r="M224" s="57"/>
      <c r="N224" s="7"/>
      <c r="O224" s="7"/>
      <c r="P224" s="7"/>
    </row>
    <row r="225" spans="1:16" s="1" customFormat="1" ht="20.100000000000001" customHeight="1" x14ac:dyDescent="0.5">
      <c r="A225" s="8"/>
      <c r="B225" s="68" t="str">
        <f>B194</f>
        <v>下記の通り納品いたしました。</v>
      </c>
      <c r="C225" s="69" t="s">
        <v>20</v>
      </c>
      <c r="D225" s="65">
        <f>D8</f>
        <v>0</v>
      </c>
      <c r="E225" s="65">
        <f>E8</f>
        <v>0</v>
      </c>
      <c r="F225" s="72" t="s">
        <v>21</v>
      </c>
      <c r="H225" s="58"/>
      <c r="I225" s="67" t="str">
        <f>納品書!I225</f>
        <v>担当者：　</v>
      </c>
      <c r="J225" s="56">
        <f>納品書!J225</f>
        <v>0</v>
      </c>
      <c r="M225" s="57"/>
      <c r="N225" s="7"/>
      <c r="O225" s="7"/>
      <c r="P225" s="7"/>
    </row>
    <row r="226" spans="1:16" s="1" customFormat="1" ht="25.15" customHeight="1" x14ac:dyDescent="0.15">
      <c r="A226" s="74" t="s">
        <v>6</v>
      </c>
      <c r="B226" s="75" t="s">
        <v>0</v>
      </c>
      <c r="C226" s="207" t="s">
        <v>13</v>
      </c>
      <c r="D226" s="208"/>
      <c r="E226" s="208"/>
      <c r="F226" s="209"/>
      <c r="G226" s="74" t="s">
        <v>1</v>
      </c>
      <c r="H226" s="74" t="s">
        <v>2</v>
      </c>
      <c r="I226" s="76" t="s">
        <v>3</v>
      </c>
      <c r="J226" s="76" t="s">
        <v>4</v>
      </c>
      <c r="K226" s="210" t="s">
        <v>5</v>
      </c>
      <c r="L226" s="210"/>
      <c r="M226" s="210"/>
      <c r="N226" s="77" t="s">
        <v>8</v>
      </c>
      <c r="O226" s="77" t="s">
        <v>9</v>
      </c>
      <c r="P226" s="77" t="s">
        <v>7</v>
      </c>
    </row>
    <row r="227" spans="1:16" s="1" customFormat="1" ht="25.15" customHeight="1" x14ac:dyDescent="0.15">
      <c r="A227" s="78">
        <f>納品書!A227</f>
        <v>0</v>
      </c>
      <c r="B227" s="105">
        <f>納品書!B227</f>
        <v>0</v>
      </c>
      <c r="C227" s="207">
        <f>納品書!C227</f>
        <v>0</v>
      </c>
      <c r="D227" s="208"/>
      <c r="E227" s="208"/>
      <c r="F227" s="209"/>
      <c r="G227" s="80">
        <f>納品書!G227</f>
        <v>0</v>
      </c>
      <c r="H227" s="74">
        <f>納品書!H227</f>
        <v>0</v>
      </c>
      <c r="I227" s="106">
        <f>納品書!I227</f>
        <v>0</v>
      </c>
      <c r="J227" s="107">
        <f>納品書!J227</f>
        <v>0</v>
      </c>
      <c r="K227" s="211">
        <f>納品書!K227</f>
        <v>0</v>
      </c>
      <c r="L227" s="212"/>
      <c r="M227" s="213"/>
      <c r="N227" s="83"/>
      <c r="O227" s="83"/>
      <c r="P227" s="83"/>
    </row>
    <row r="228" spans="1:16" s="1" customFormat="1" ht="25.15" customHeight="1" x14ac:dyDescent="0.15">
      <c r="A228" s="78">
        <f>納品書!A228</f>
        <v>0</v>
      </c>
      <c r="B228" s="105">
        <f>納品書!B228</f>
        <v>0</v>
      </c>
      <c r="C228" s="207">
        <f>納品書!C228</f>
        <v>0</v>
      </c>
      <c r="D228" s="208"/>
      <c r="E228" s="208"/>
      <c r="F228" s="209"/>
      <c r="G228" s="80">
        <f>納品書!G228</f>
        <v>0</v>
      </c>
      <c r="H228" s="74">
        <f>納品書!H228</f>
        <v>0</v>
      </c>
      <c r="I228" s="106">
        <f>納品書!I228</f>
        <v>0</v>
      </c>
      <c r="J228" s="107">
        <f>納品書!J228</f>
        <v>0</v>
      </c>
      <c r="K228" s="211">
        <f>納品書!K228</f>
        <v>0</v>
      </c>
      <c r="L228" s="212"/>
      <c r="M228" s="213"/>
      <c r="N228" s="84"/>
      <c r="O228" s="85"/>
      <c r="P228" s="83"/>
    </row>
    <row r="229" spans="1:16" s="1" customFormat="1" ht="25.15" customHeight="1" x14ac:dyDescent="0.15">
      <c r="A229" s="78">
        <f>納品書!A229</f>
        <v>0</v>
      </c>
      <c r="B229" s="105">
        <f>納品書!B229</f>
        <v>0</v>
      </c>
      <c r="C229" s="207">
        <f>納品書!C229</f>
        <v>0</v>
      </c>
      <c r="D229" s="208"/>
      <c r="E229" s="208"/>
      <c r="F229" s="209"/>
      <c r="G229" s="80">
        <f>納品書!G229</f>
        <v>0</v>
      </c>
      <c r="H229" s="74">
        <f>納品書!H229</f>
        <v>0</v>
      </c>
      <c r="I229" s="106">
        <f>納品書!I229</f>
        <v>0</v>
      </c>
      <c r="J229" s="107">
        <f>納品書!J229</f>
        <v>0</v>
      </c>
      <c r="K229" s="211">
        <f>納品書!K229</f>
        <v>0</v>
      </c>
      <c r="L229" s="212"/>
      <c r="M229" s="213"/>
      <c r="N229" s="84"/>
      <c r="O229" s="85"/>
      <c r="P229" s="83"/>
    </row>
    <row r="230" spans="1:16" s="1" customFormat="1" ht="25.15" customHeight="1" x14ac:dyDescent="0.15">
      <c r="A230" s="78">
        <f>納品書!A230</f>
        <v>0</v>
      </c>
      <c r="B230" s="105">
        <f>納品書!B230</f>
        <v>0</v>
      </c>
      <c r="C230" s="207">
        <f>納品書!C230</f>
        <v>0</v>
      </c>
      <c r="D230" s="208"/>
      <c r="E230" s="208"/>
      <c r="F230" s="209"/>
      <c r="G230" s="80">
        <f>納品書!G230</f>
        <v>0</v>
      </c>
      <c r="H230" s="74">
        <f>納品書!H230</f>
        <v>0</v>
      </c>
      <c r="I230" s="106">
        <f>納品書!I230</f>
        <v>0</v>
      </c>
      <c r="J230" s="107">
        <f>納品書!J230</f>
        <v>0</v>
      </c>
      <c r="K230" s="211">
        <f>納品書!K230</f>
        <v>0</v>
      </c>
      <c r="L230" s="212"/>
      <c r="M230" s="213"/>
      <c r="N230" s="84"/>
      <c r="O230" s="85"/>
      <c r="P230" s="83"/>
    </row>
    <row r="231" spans="1:16" s="1" customFormat="1" ht="25.15" customHeight="1" x14ac:dyDescent="0.15">
      <c r="A231" s="78">
        <f>納品書!A231</f>
        <v>0</v>
      </c>
      <c r="B231" s="105">
        <f>納品書!B231</f>
        <v>0</v>
      </c>
      <c r="C231" s="207">
        <f>納品書!C231</f>
        <v>0</v>
      </c>
      <c r="D231" s="208"/>
      <c r="E231" s="208"/>
      <c r="F231" s="209"/>
      <c r="G231" s="80">
        <f>納品書!G231</f>
        <v>0</v>
      </c>
      <c r="H231" s="74">
        <f>納品書!H231</f>
        <v>0</v>
      </c>
      <c r="I231" s="106">
        <f>納品書!I231</f>
        <v>0</v>
      </c>
      <c r="J231" s="107">
        <f>納品書!J231</f>
        <v>0</v>
      </c>
      <c r="K231" s="211">
        <f>納品書!K231</f>
        <v>0</v>
      </c>
      <c r="L231" s="212"/>
      <c r="M231" s="213"/>
      <c r="N231" s="84"/>
      <c r="O231" s="85"/>
      <c r="P231" s="83"/>
    </row>
    <row r="232" spans="1:16" s="1" customFormat="1" ht="25.15" customHeight="1" x14ac:dyDescent="0.15">
      <c r="A232" s="78">
        <f>納品書!A232</f>
        <v>0</v>
      </c>
      <c r="B232" s="105">
        <f>納品書!B232</f>
        <v>0</v>
      </c>
      <c r="C232" s="207">
        <f>納品書!C232</f>
        <v>0</v>
      </c>
      <c r="D232" s="208"/>
      <c r="E232" s="208"/>
      <c r="F232" s="209"/>
      <c r="G232" s="80">
        <f>納品書!G232</f>
        <v>0</v>
      </c>
      <c r="H232" s="74">
        <f>納品書!H232</f>
        <v>0</v>
      </c>
      <c r="I232" s="106">
        <f>納品書!I232</f>
        <v>0</v>
      </c>
      <c r="J232" s="107">
        <f>納品書!J232</f>
        <v>0</v>
      </c>
      <c r="K232" s="211">
        <f>納品書!K232</f>
        <v>0</v>
      </c>
      <c r="L232" s="212"/>
      <c r="M232" s="213"/>
      <c r="N232" s="84"/>
      <c r="O232" s="85"/>
      <c r="P232" s="83"/>
    </row>
    <row r="233" spans="1:16" s="1" customFormat="1" ht="25.15" customHeight="1" x14ac:dyDescent="0.15">
      <c r="A233" s="78">
        <f>納品書!A233</f>
        <v>0</v>
      </c>
      <c r="B233" s="105">
        <f>納品書!B233</f>
        <v>0</v>
      </c>
      <c r="C233" s="207">
        <f>納品書!C233</f>
        <v>0</v>
      </c>
      <c r="D233" s="208"/>
      <c r="E233" s="208"/>
      <c r="F233" s="209"/>
      <c r="G233" s="80">
        <f>納品書!G233</f>
        <v>0</v>
      </c>
      <c r="H233" s="74">
        <f>納品書!H233</f>
        <v>0</v>
      </c>
      <c r="I233" s="106">
        <f>納品書!I233</f>
        <v>0</v>
      </c>
      <c r="J233" s="107">
        <f>納品書!J233</f>
        <v>0</v>
      </c>
      <c r="K233" s="211">
        <f>納品書!K233</f>
        <v>0</v>
      </c>
      <c r="L233" s="212"/>
      <c r="M233" s="213"/>
      <c r="N233" s="84"/>
      <c r="O233" s="85"/>
      <c r="P233" s="83"/>
    </row>
    <row r="234" spans="1:16" s="1" customFormat="1" ht="25.15" customHeight="1" x14ac:dyDescent="0.15">
      <c r="A234" s="78">
        <f>納品書!A234</f>
        <v>0</v>
      </c>
      <c r="B234" s="105">
        <f>納品書!B234</f>
        <v>0</v>
      </c>
      <c r="C234" s="207">
        <f>納品書!C234</f>
        <v>0</v>
      </c>
      <c r="D234" s="208"/>
      <c r="E234" s="208"/>
      <c r="F234" s="209"/>
      <c r="G234" s="80">
        <f>納品書!G234</f>
        <v>0</v>
      </c>
      <c r="H234" s="74">
        <f>納品書!H234</f>
        <v>0</v>
      </c>
      <c r="I234" s="106">
        <f>納品書!I234</f>
        <v>0</v>
      </c>
      <c r="J234" s="107">
        <f>納品書!J234</f>
        <v>0</v>
      </c>
      <c r="K234" s="211">
        <f>納品書!K234</f>
        <v>0</v>
      </c>
      <c r="L234" s="212"/>
      <c r="M234" s="213"/>
      <c r="N234" s="84"/>
      <c r="O234" s="85"/>
      <c r="P234" s="83"/>
    </row>
    <row r="235" spans="1:16" s="1" customFormat="1" ht="25.15" customHeight="1" x14ac:dyDescent="0.15">
      <c r="A235" s="78">
        <f>納品書!A235</f>
        <v>0</v>
      </c>
      <c r="B235" s="105">
        <f>納品書!B235</f>
        <v>0</v>
      </c>
      <c r="C235" s="207">
        <f>納品書!C235</f>
        <v>0</v>
      </c>
      <c r="D235" s="208"/>
      <c r="E235" s="208"/>
      <c r="F235" s="209"/>
      <c r="G235" s="80">
        <f>納品書!G235</f>
        <v>0</v>
      </c>
      <c r="H235" s="74">
        <f>納品書!H235</f>
        <v>0</v>
      </c>
      <c r="I235" s="106">
        <f>納品書!I235</f>
        <v>0</v>
      </c>
      <c r="J235" s="107">
        <f>納品書!J235</f>
        <v>0</v>
      </c>
      <c r="K235" s="211">
        <f>納品書!K235</f>
        <v>0</v>
      </c>
      <c r="L235" s="212"/>
      <c r="M235" s="213"/>
      <c r="N235" s="84"/>
      <c r="O235" s="85"/>
      <c r="P235" s="83"/>
    </row>
    <row r="236" spans="1:16" s="1" customFormat="1" ht="25.15" customHeight="1" x14ac:dyDescent="0.15">
      <c r="A236" s="78">
        <f>納品書!A236</f>
        <v>0</v>
      </c>
      <c r="B236" s="105">
        <f>納品書!B236</f>
        <v>0</v>
      </c>
      <c r="C236" s="207">
        <f>納品書!C236</f>
        <v>0</v>
      </c>
      <c r="D236" s="208"/>
      <c r="E236" s="208"/>
      <c r="F236" s="209"/>
      <c r="G236" s="80">
        <f>納品書!G236</f>
        <v>0</v>
      </c>
      <c r="H236" s="74">
        <f>納品書!H236</f>
        <v>0</v>
      </c>
      <c r="I236" s="106">
        <f>納品書!I236</f>
        <v>0</v>
      </c>
      <c r="J236" s="107">
        <f>納品書!J236</f>
        <v>0</v>
      </c>
      <c r="K236" s="211">
        <f>納品書!K236</f>
        <v>0</v>
      </c>
      <c r="L236" s="212"/>
      <c r="M236" s="213"/>
      <c r="N236" s="84"/>
      <c r="O236" s="85"/>
      <c r="P236" s="83"/>
    </row>
    <row r="237" spans="1:16" s="1" customFormat="1" ht="25.15" customHeight="1" x14ac:dyDescent="0.15">
      <c r="A237" s="78">
        <f>納品書!A237</f>
        <v>0</v>
      </c>
      <c r="B237" s="105">
        <f>納品書!B237</f>
        <v>0</v>
      </c>
      <c r="C237" s="207">
        <f>納品書!C237</f>
        <v>0</v>
      </c>
      <c r="D237" s="208"/>
      <c r="E237" s="208"/>
      <c r="F237" s="209"/>
      <c r="G237" s="80">
        <f>納品書!G237</f>
        <v>0</v>
      </c>
      <c r="H237" s="74">
        <f>納品書!H237</f>
        <v>0</v>
      </c>
      <c r="I237" s="106">
        <f>納品書!I237</f>
        <v>0</v>
      </c>
      <c r="J237" s="107">
        <f>納品書!J237</f>
        <v>0</v>
      </c>
      <c r="K237" s="211">
        <f>納品書!K237</f>
        <v>0</v>
      </c>
      <c r="L237" s="212"/>
      <c r="M237" s="213"/>
      <c r="N237" s="84"/>
      <c r="O237" s="85"/>
      <c r="P237" s="83"/>
    </row>
    <row r="238" spans="1:16" s="1" customFormat="1" ht="25.15" customHeight="1" x14ac:dyDescent="0.15">
      <c r="A238" s="78">
        <f>納品書!A238</f>
        <v>0</v>
      </c>
      <c r="B238" s="105">
        <f>納品書!B238</f>
        <v>0</v>
      </c>
      <c r="C238" s="207">
        <f>納品書!C238</f>
        <v>0</v>
      </c>
      <c r="D238" s="208"/>
      <c r="E238" s="208"/>
      <c r="F238" s="209"/>
      <c r="G238" s="80">
        <f>納品書!G238</f>
        <v>0</v>
      </c>
      <c r="H238" s="74">
        <f>納品書!H238</f>
        <v>0</v>
      </c>
      <c r="I238" s="106">
        <f>納品書!I238</f>
        <v>0</v>
      </c>
      <c r="J238" s="107">
        <f>納品書!J238</f>
        <v>0</v>
      </c>
      <c r="K238" s="211">
        <f>納品書!K238</f>
        <v>0</v>
      </c>
      <c r="L238" s="212"/>
      <c r="M238" s="213"/>
      <c r="N238" s="84"/>
      <c r="O238" s="85"/>
      <c r="P238" s="83"/>
    </row>
    <row r="239" spans="1:16" s="1" customFormat="1" ht="25.15" customHeight="1" x14ac:dyDescent="0.15">
      <c r="A239" s="78">
        <f>納品書!A239</f>
        <v>0</v>
      </c>
      <c r="B239" s="105">
        <f>納品書!B239</f>
        <v>0</v>
      </c>
      <c r="C239" s="207">
        <f>納品書!C239</f>
        <v>0</v>
      </c>
      <c r="D239" s="208"/>
      <c r="E239" s="208"/>
      <c r="F239" s="209"/>
      <c r="G239" s="80">
        <f>納品書!G239</f>
        <v>0</v>
      </c>
      <c r="H239" s="74">
        <f>納品書!H239</f>
        <v>0</v>
      </c>
      <c r="I239" s="106">
        <f>納品書!I239</f>
        <v>0</v>
      </c>
      <c r="J239" s="107">
        <f>納品書!J239</f>
        <v>0</v>
      </c>
      <c r="K239" s="211">
        <f>納品書!K239</f>
        <v>0</v>
      </c>
      <c r="L239" s="212"/>
      <c r="M239" s="213"/>
      <c r="N239" s="84"/>
      <c r="O239" s="85"/>
      <c r="P239" s="83"/>
    </row>
    <row r="240" spans="1:16" s="1" customFormat="1" ht="25.15" customHeight="1" x14ac:dyDescent="0.15">
      <c r="A240" s="78">
        <f>納品書!A240</f>
        <v>0</v>
      </c>
      <c r="B240" s="105">
        <f>納品書!B240</f>
        <v>0</v>
      </c>
      <c r="C240" s="207">
        <f>納品書!C240</f>
        <v>0</v>
      </c>
      <c r="D240" s="208"/>
      <c r="E240" s="208"/>
      <c r="F240" s="209"/>
      <c r="G240" s="80">
        <f>納品書!G240</f>
        <v>0</v>
      </c>
      <c r="H240" s="74">
        <f>納品書!H240</f>
        <v>0</v>
      </c>
      <c r="I240" s="106">
        <f>納品書!I240</f>
        <v>0</v>
      </c>
      <c r="J240" s="107">
        <f>納品書!J240</f>
        <v>0</v>
      </c>
      <c r="K240" s="211">
        <f>納品書!K240</f>
        <v>0</v>
      </c>
      <c r="L240" s="212"/>
      <c r="M240" s="213"/>
      <c r="N240" s="84"/>
      <c r="O240" s="85"/>
      <c r="P240" s="83"/>
    </row>
    <row r="241" spans="1:16" s="1" customFormat="1" ht="25.15" customHeight="1" x14ac:dyDescent="0.15">
      <c r="A241" s="78">
        <f>納品書!A241</f>
        <v>0</v>
      </c>
      <c r="B241" s="105">
        <f>納品書!B241</f>
        <v>0</v>
      </c>
      <c r="C241" s="207">
        <f>納品書!C241</f>
        <v>0</v>
      </c>
      <c r="D241" s="208"/>
      <c r="E241" s="208"/>
      <c r="F241" s="209"/>
      <c r="G241" s="80">
        <f>納品書!G241</f>
        <v>0</v>
      </c>
      <c r="H241" s="74">
        <f>納品書!H241</f>
        <v>0</v>
      </c>
      <c r="I241" s="106">
        <f>納品書!I241</f>
        <v>0</v>
      </c>
      <c r="J241" s="107">
        <f>納品書!J241</f>
        <v>0</v>
      </c>
      <c r="K241" s="211">
        <f>納品書!K241</f>
        <v>0</v>
      </c>
      <c r="L241" s="212"/>
      <c r="M241" s="213"/>
      <c r="N241" s="84"/>
      <c r="O241" s="85"/>
      <c r="P241" s="83"/>
    </row>
    <row r="242" spans="1:16" s="1" customFormat="1" ht="25.15" customHeight="1" x14ac:dyDescent="0.15">
      <c r="A242" s="78">
        <f>納品書!A242</f>
        <v>0</v>
      </c>
      <c r="B242" s="105">
        <f>納品書!B242</f>
        <v>0</v>
      </c>
      <c r="C242" s="207">
        <f>納品書!C242</f>
        <v>0</v>
      </c>
      <c r="D242" s="208"/>
      <c r="E242" s="208"/>
      <c r="F242" s="209"/>
      <c r="G242" s="80">
        <f>納品書!G242</f>
        <v>0</v>
      </c>
      <c r="H242" s="74">
        <f>納品書!H242</f>
        <v>0</v>
      </c>
      <c r="I242" s="106">
        <f>納品書!I242</f>
        <v>0</v>
      </c>
      <c r="J242" s="107">
        <f>納品書!J242</f>
        <v>0</v>
      </c>
      <c r="K242" s="211">
        <f>納品書!K242</f>
        <v>0</v>
      </c>
      <c r="L242" s="212"/>
      <c r="M242" s="213"/>
      <c r="N242" s="84"/>
      <c r="O242" s="85"/>
      <c r="P242" s="83"/>
    </row>
    <row r="243" spans="1:16" s="1" customFormat="1" ht="25.15" customHeight="1" x14ac:dyDescent="0.15">
      <c r="A243" s="78">
        <f>納品書!A243</f>
        <v>0</v>
      </c>
      <c r="B243" s="105">
        <f>納品書!B243</f>
        <v>0</v>
      </c>
      <c r="C243" s="207">
        <f>納品書!C243</f>
        <v>0</v>
      </c>
      <c r="D243" s="208"/>
      <c r="E243" s="208"/>
      <c r="F243" s="209"/>
      <c r="G243" s="80">
        <f>納品書!G243</f>
        <v>0</v>
      </c>
      <c r="H243" s="74">
        <f>納品書!H243</f>
        <v>0</v>
      </c>
      <c r="I243" s="106">
        <f>納品書!I243</f>
        <v>0</v>
      </c>
      <c r="J243" s="107">
        <f>納品書!J243</f>
        <v>0</v>
      </c>
      <c r="K243" s="211">
        <f>納品書!K243</f>
        <v>0</v>
      </c>
      <c r="L243" s="212"/>
      <c r="M243" s="213"/>
      <c r="N243" s="84"/>
      <c r="O243" s="85"/>
      <c r="P243" s="83"/>
    </row>
    <row r="244" spans="1:16" s="1" customFormat="1" ht="25.15" customHeight="1" x14ac:dyDescent="0.15">
      <c r="A244" s="78">
        <f>納品書!A244</f>
        <v>0</v>
      </c>
      <c r="B244" s="105">
        <f>納品書!B244</f>
        <v>0</v>
      </c>
      <c r="C244" s="207">
        <f>納品書!C244</f>
        <v>0</v>
      </c>
      <c r="D244" s="208"/>
      <c r="E244" s="208"/>
      <c r="F244" s="209"/>
      <c r="G244" s="80">
        <f>納品書!G244</f>
        <v>0</v>
      </c>
      <c r="H244" s="74">
        <f>納品書!H244</f>
        <v>0</v>
      </c>
      <c r="I244" s="106">
        <f>納品書!I244</f>
        <v>0</v>
      </c>
      <c r="J244" s="107">
        <f>納品書!J244</f>
        <v>0</v>
      </c>
      <c r="K244" s="211">
        <f>納品書!K244</f>
        <v>0</v>
      </c>
      <c r="L244" s="212"/>
      <c r="M244" s="213"/>
      <c r="N244" s="84"/>
      <c r="O244" s="85"/>
      <c r="P244" s="83"/>
    </row>
    <row r="245" spans="1:16" s="1" customFormat="1" ht="25.15" customHeight="1" x14ac:dyDescent="0.15">
      <c r="A245" s="78">
        <f>納品書!A245</f>
        <v>0</v>
      </c>
      <c r="B245" s="105">
        <f>納品書!B245</f>
        <v>0</v>
      </c>
      <c r="C245" s="207">
        <f>納品書!C245</f>
        <v>0</v>
      </c>
      <c r="D245" s="208"/>
      <c r="E245" s="208"/>
      <c r="F245" s="209"/>
      <c r="G245" s="80">
        <f>納品書!G245</f>
        <v>0</v>
      </c>
      <c r="H245" s="74">
        <f>納品書!H245</f>
        <v>0</v>
      </c>
      <c r="I245" s="106">
        <f>納品書!I245</f>
        <v>0</v>
      </c>
      <c r="J245" s="107">
        <f>納品書!J245</f>
        <v>0</v>
      </c>
      <c r="K245" s="211">
        <f>納品書!K245</f>
        <v>0</v>
      </c>
      <c r="L245" s="212"/>
      <c r="M245" s="213"/>
      <c r="N245" s="84"/>
      <c r="O245" s="85"/>
      <c r="P245" s="83"/>
    </row>
    <row r="246" spans="1:16" s="1" customFormat="1" ht="25.15" customHeight="1" x14ac:dyDescent="0.15">
      <c r="A246" s="78">
        <f>納品書!A246</f>
        <v>0</v>
      </c>
      <c r="B246" s="105">
        <f>納品書!B246</f>
        <v>0</v>
      </c>
      <c r="C246" s="207">
        <f>納品書!C246</f>
        <v>0</v>
      </c>
      <c r="D246" s="208"/>
      <c r="E246" s="208"/>
      <c r="F246" s="209"/>
      <c r="G246" s="80">
        <f>納品書!G246</f>
        <v>0</v>
      </c>
      <c r="H246" s="74">
        <f>納品書!H246</f>
        <v>0</v>
      </c>
      <c r="I246" s="106">
        <f>納品書!I246</f>
        <v>0</v>
      </c>
      <c r="J246" s="107">
        <f>納品書!J246</f>
        <v>0</v>
      </c>
      <c r="K246" s="211">
        <f>納品書!K246</f>
        <v>0</v>
      </c>
      <c r="L246" s="212"/>
      <c r="M246" s="213"/>
      <c r="N246" s="84"/>
      <c r="O246" s="85"/>
      <c r="P246" s="83"/>
    </row>
    <row r="247" spans="1:16" s="1" customFormat="1" ht="25.15" customHeight="1" x14ac:dyDescent="0.15">
      <c r="A247" s="108"/>
      <c r="B247" s="75" t="s">
        <v>10</v>
      </c>
      <c r="C247" s="207"/>
      <c r="D247" s="208"/>
      <c r="E247" s="208"/>
      <c r="F247" s="209"/>
      <c r="G247" s="109">
        <f>納品書!G247</f>
        <v>0</v>
      </c>
      <c r="H247" s="74"/>
      <c r="I247" s="110"/>
      <c r="J247" s="110">
        <f>納品書!J247</f>
        <v>0</v>
      </c>
      <c r="K247" s="211"/>
      <c r="L247" s="212"/>
      <c r="M247" s="213"/>
      <c r="N247" s="87"/>
      <c r="O247" s="87"/>
      <c r="P247" s="87"/>
    </row>
    <row r="248" spans="1:16" ht="25.15" customHeight="1" x14ac:dyDescent="0.15">
      <c r="A248" s="217" t="s">
        <v>11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</row>
    <row r="249" spans="1:16" s="1" customFormat="1" ht="20.100000000000001" customHeight="1" x14ac:dyDescent="0.15">
      <c r="A249" s="2"/>
      <c r="B249" s="3"/>
      <c r="C249" s="3"/>
      <c r="D249" s="3"/>
      <c r="E249" s="3"/>
      <c r="F249" s="4"/>
      <c r="G249" s="3"/>
      <c r="H249" s="4"/>
      <c r="I249" s="5"/>
      <c r="J249" s="5"/>
      <c r="K249" s="3"/>
      <c r="L249" s="3"/>
      <c r="M249" s="6"/>
      <c r="N249" s="7"/>
      <c r="O249" s="7"/>
      <c r="P249" s="7"/>
    </row>
    <row r="250" spans="1:16" s="1" customFormat="1" ht="30" customHeight="1" x14ac:dyDescent="0.15">
      <c r="A250" s="8"/>
      <c r="C250" s="202" t="str">
        <f>C219</f>
        <v>納　　品　　書　(控）</v>
      </c>
      <c r="D250" s="202"/>
      <c r="E250" s="202"/>
      <c r="F250" s="202"/>
      <c r="G250" s="202"/>
      <c r="H250" s="202"/>
      <c r="I250" s="202"/>
      <c r="J250" s="56"/>
      <c r="M250" s="57"/>
      <c r="N250" s="7"/>
      <c r="O250" s="7"/>
      <c r="P250" s="7"/>
    </row>
    <row r="251" spans="1:16" s="1" customFormat="1" ht="20.100000000000001" customHeight="1" x14ac:dyDescent="0.15">
      <c r="A251" s="8"/>
      <c r="F251" s="58"/>
      <c r="H251" s="59"/>
      <c r="I251" s="59"/>
      <c r="J251" s="203">
        <f ca="1">納品書!J251</f>
        <v>45060</v>
      </c>
      <c r="K251" s="203"/>
      <c r="M251" s="57"/>
      <c r="N251" s="7"/>
      <c r="O251" s="7"/>
      <c r="P251" s="7"/>
    </row>
    <row r="252" spans="1:16" s="1" customFormat="1" ht="32.450000000000003" customHeight="1" thickBot="1" x14ac:dyDescent="0.25">
      <c r="A252" s="8"/>
      <c r="B252" s="204">
        <f>納品書!B252</f>
        <v>0</v>
      </c>
      <c r="C252" s="204"/>
      <c r="D252" s="205" t="s">
        <v>12</v>
      </c>
      <c r="E252" s="205"/>
      <c r="F252" s="205"/>
      <c r="G252" s="60"/>
      <c r="H252" s="58"/>
      <c r="I252" s="62" t="s">
        <v>72</v>
      </c>
      <c r="J252" s="90"/>
      <c r="M252" s="57"/>
      <c r="N252" s="7"/>
      <c r="O252" s="7"/>
      <c r="P252" s="7"/>
    </row>
    <row r="253" spans="1:16" s="1" customFormat="1" ht="20.100000000000001" customHeight="1" x14ac:dyDescent="0.5">
      <c r="A253" s="8"/>
      <c r="B253" s="65"/>
      <c r="C253" s="65"/>
      <c r="D253" s="65"/>
      <c r="E253" s="65"/>
      <c r="F253" s="66"/>
      <c r="H253" s="59"/>
      <c r="I253" s="67" t="str">
        <f>納品書!I253</f>
        <v>〒813-0034　福岡市東区多の津４丁目5-12　</v>
      </c>
      <c r="M253" s="57"/>
      <c r="N253" s="7"/>
      <c r="O253" s="7"/>
      <c r="P253" s="7"/>
    </row>
    <row r="254" spans="1:16" s="1" customFormat="1" ht="23.45" customHeight="1" thickBot="1" x14ac:dyDescent="0.4">
      <c r="A254" s="8"/>
      <c r="B254" s="206" t="str">
        <f>納品書!B254</f>
        <v>工事名称：</v>
      </c>
      <c r="C254" s="206"/>
      <c r="D254" s="206"/>
      <c r="E254" s="206"/>
      <c r="F254" s="206"/>
      <c r="H254" s="59"/>
      <c r="I254" s="67" t="str">
        <f>納品書!I254</f>
        <v>TEL：092-405-9177　FAX：092-405-9178</v>
      </c>
      <c r="M254" s="57"/>
      <c r="N254" s="7"/>
      <c r="O254" s="7"/>
      <c r="P254" s="7"/>
    </row>
    <row r="255" spans="1:16" s="1" customFormat="1" ht="23.45" customHeight="1" thickBot="1" x14ac:dyDescent="0.2">
      <c r="A255" s="8"/>
      <c r="B255" s="218" t="str">
        <f>納品書!B255</f>
        <v>受渡場所：</v>
      </c>
      <c r="C255" s="218"/>
      <c r="D255" s="218"/>
      <c r="E255" s="218"/>
      <c r="F255" s="218"/>
      <c r="H255" s="59"/>
      <c r="I255" s="67" t="str">
        <f>納品書!I255</f>
        <v>Email：h-morimoto1118@nifty.com　</v>
      </c>
      <c r="M255" s="57"/>
      <c r="N255" s="7"/>
      <c r="O255" s="7"/>
      <c r="P255" s="7"/>
    </row>
    <row r="256" spans="1:16" s="1" customFormat="1" ht="20.100000000000001" customHeight="1" x14ac:dyDescent="0.5">
      <c r="A256" s="8"/>
      <c r="B256" s="68" t="str">
        <f>B225</f>
        <v>下記の通り納品いたしました。</v>
      </c>
      <c r="C256" s="69" t="s">
        <v>20</v>
      </c>
      <c r="D256" s="65">
        <f>D8</f>
        <v>0</v>
      </c>
      <c r="E256" s="65">
        <f>E8</f>
        <v>0</v>
      </c>
      <c r="F256" s="72" t="s">
        <v>18</v>
      </c>
      <c r="H256" s="58"/>
      <c r="I256" s="67" t="str">
        <f>納品書!I256</f>
        <v>担当者：　</v>
      </c>
      <c r="J256" s="56">
        <f>納品書!J256</f>
        <v>0</v>
      </c>
      <c r="M256" s="57"/>
      <c r="N256" s="7"/>
      <c r="O256" s="7"/>
      <c r="P256" s="7"/>
    </row>
    <row r="257" spans="1:16" s="1" customFormat="1" ht="25.15" customHeight="1" x14ac:dyDescent="0.15">
      <c r="A257" s="74" t="s">
        <v>6</v>
      </c>
      <c r="B257" s="75" t="s">
        <v>0</v>
      </c>
      <c r="C257" s="207" t="s">
        <v>13</v>
      </c>
      <c r="D257" s="208"/>
      <c r="E257" s="208"/>
      <c r="F257" s="209"/>
      <c r="G257" s="74" t="s">
        <v>1</v>
      </c>
      <c r="H257" s="74" t="s">
        <v>2</v>
      </c>
      <c r="I257" s="76" t="s">
        <v>3</v>
      </c>
      <c r="J257" s="76" t="s">
        <v>4</v>
      </c>
      <c r="K257" s="210" t="s">
        <v>5</v>
      </c>
      <c r="L257" s="210"/>
      <c r="M257" s="210"/>
      <c r="N257" s="77" t="s">
        <v>8</v>
      </c>
      <c r="O257" s="77" t="s">
        <v>9</v>
      </c>
      <c r="P257" s="77" t="s">
        <v>7</v>
      </c>
    </row>
    <row r="258" spans="1:16" s="1" customFormat="1" ht="25.15" customHeight="1" x14ac:dyDescent="0.15">
      <c r="A258" s="78">
        <f>納品書!A258</f>
        <v>0</v>
      </c>
      <c r="B258" s="105">
        <f>納品書!B258</f>
        <v>0</v>
      </c>
      <c r="C258" s="207">
        <f>納品書!C258</f>
        <v>0</v>
      </c>
      <c r="D258" s="208"/>
      <c r="E258" s="208"/>
      <c r="F258" s="209"/>
      <c r="G258" s="80">
        <f>納品書!G258</f>
        <v>0</v>
      </c>
      <c r="H258" s="74">
        <f>納品書!H258</f>
        <v>0</v>
      </c>
      <c r="I258" s="106">
        <f>納品書!I258</f>
        <v>0</v>
      </c>
      <c r="J258" s="107">
        <f>納品書!J258</f>
        <v>0</v>
      </c>
      <c r="K258" s="211">
        <f>納品書!K258</f>
        <v>0</v>
      </c>
      <c r="L258" s="212"/>
      <c r="M258" s="213"/>
      <c r="N258" s="83"/>
      <c r="O258" s="83"/>
      <c r="P258" s="83"/>
    </row>
    <row r="259" spans="1:16" s="1" customFormat="1" ht="25.15" customHeight="1" x14ac:dyDescent="0.15">
      <c r="A259" s="78">
        <f>納品書!A259</f>
        <v>0</v>
      </c>
      <c r="B259" s="105">
        <f>納品書!B259</f>
        <v>0</v>
      </c>
      <c r="C259" s="207">
        <f>納品書!C259</f>
        <v>0</v>
      </c>
      <c r="D259" s="208"/>
      <c r="E259" s="208"/>
      <c r="F259" s="209"/>
      <c r="G259" s="80">
        <f>納品書!G259</f>
        <v>0</v>
      </c>
      <c r="H259" s="74">
        <f>納品書!H259</f>
        <v>0</v>
      </c>
      <c r="I259" s="106">
        <f>納品書!I259</f>
        <v>0</v>
      </c>
      <c r="J259" s="107">
        <f>納品書!J259</f>
        <v>0</v>
      </c>
      <c r="K259" s="211">
        <f>納品書!K259</f>
        <v>0</v>
      </c>
      <c r="L259" s="212"/>
      <c r="M259" s="213"/>
      <c r="N259" s="84"/>
      <c r="O259" s="85"/>
      <c r="P259" s="83"/>
    </row>
    <row r="260" spans="1:16" s="1" customFormat="1" ht="25.15" customHeight="1" x14ac:dyDescent="0.15">
      <c r="A260" s="78">
        <f>納品書!A260</f>
        <v>0</v>
      </c>
      <c r="B260" s="105">
        <f>納品書!B260</f>
        <v>0</v>
      </c>
      <c r="C260" s="207">
        <f>納品書!C260</f>
        <v>0</v>
      </c>
      <c r="D260" s="208"/>
      <c r="E260" s="208"/>
      <c r="F260" s="209"/>
      <c r="G260" s="80">
        <f>納品書!G260</f>
        <v>0</v>
      </c>
      <c r="H260" s="74">
        <f>納品書!H260</f>
        <v>0</v>
      </c>
      <c r="I260" s="106">
        <f>納品書!I260</f>
        <v>0</v>
      </c>
      <c r="J260" s="107">
        <f>納品書!J260</f>
        <v>0</v>
      </c>
      <c r="K260" s="211">
        <f>納品書!K260</f>
        <v>0</v>
      </c>
      <c r="L260" s="212"/>
      <c r="M260" s="213"/>
      <c r="N260" s="84"/>
      <c r="O260" s="85"/>
      <c r="P260" s="83"/>
    </row>
    <row r="261" spans="1:16" s="1" customFormat="1" ht="25.15" customHeight="1" x14ac:dyDescent="0.15">
      <c r="A261" s="78">
        <f>納品書!A261</f>
        <v>0</v>
      </c>
      <c r="B261" s="105">
        <f>納品書!B261</f>
        <v>0</v>
      </c>
      <c r="C261" s="207">
        <f>納品書!C261</f>
        <v>0</v>
      </c>
      <c r="D261" s="208"/>
      <c r="E261" s="208"/>
      <c r="F261" s="209"/>
      <c r="G261" s="80">
        <f>納品書!G261</f>
        <v>0</v>
      </c>
      <c r="H261" s="74">
        <f>納品書!H261</f>
        <v>0</v>
      </c>
      <c r="I261" s="106">
        <f>納品書!I261</f>
        <v>0</v>
      </c>
      <c r="J261" s="107">
        <f>納品書!J261</f>
        <v>0</v>
      </c>
      <c r="K261" s="211">
        <f>納品書!K261</f>
        <v>0</v>
      </c>
      <c r="L261" s="212"/>
      <c r="M261" s="213"/>
      <c r="N261" s="84"/>
      <c r="O261" s="85"/>
      <c r="P261" s="83"/>
    </row>
    <row r="262" spans="1:16" s="1" customFormat="1" ht="25.15" customHeight="1" x14ac:dyDescent="0.15">
      <c r="A262" s="78">
        <f>納品書!A262</f>
        <v>0</v>
      </c>
      <c r="B262" s="105">
        <f>納品書!B262</f>
        <v>0</v>
      </c>
      <c r="C262" s="207">
        <f>納品書!C262</f>
        <v>0</v>
      </c>
      <c r="D262" s="208"/>
      <c r="E262" s="208"/>
      <c r="F262" s="209"/>
      <c r="G262" s="80">
        <f>納品書!G262</f>
        <v>0</v>
      </c>
      <c r="H262" s="74">
        <f>納品書!H262</f>
        <v>0</v>
      </c>
      <c r="I262" s="106">
        <f>納品書!I262</f>
        <v>0</v>
      </c>
      <c r="J262" s="107">
        <f>納品書!J262</f>
        <v>0</v>
      </c>
      <c r="K262" s="211">
        <f>納品書!K262</f>
        <v>0</v>
      </c>
      <c r="L262" s="212"/>
      <c r="M262" s="213"/>
      <c r="N262" s="84"/>
      <c r="O262" s="85"/>
      <c r="P262" s="83"/>
    </row>
    <row r="263" spans="1:16" s="1" customFormat="1" ht="25.15" customHeight="1" x14ac:dyDescent="0.15">
      <c r="A263" s="78">
        <f>納品書!A263</f>
        <v>0</v>
      </c>
      <c r="B263" s="105">
        <f>納品書!B263</f>
        <v>0</v>
      </c>
      <c r="C263" s="207">
        <f>納品書!C263</f>
        <v>0</v>
      </c>
      <c r="D263" s="208"/>
      <c r="E263" s="208"/>
      <c r="F263" s="209"/>
      <c r="G263" s="80">
        <f>納品書!G263</f>
        <v>0</v>
      </c>
      <c r="H263" s="74">
        <f>納品書!H263</f>
        <v>0</v>
      </c>
      <c r="I263" s="106">
        <f>納品書!I263</f>
        <v>0</v>
      </c>
      <c r="J263" s="107">
        <f>納品書!J263</f>
        <v>0</v>
      </c>
      <c r="K263" s="211">
        <f>納品書!K263</f>
        <v>0</v>
      </c>
      <c r="L263" s="212"/>
      <c r="M263" s="213"/>
      <c r="N263" s="84"/>
      <c r="O263" s="85"/>
      <c r="P263" s="83"/>
    </row>
    <row r="264" spans="1:16" s="1" customFormat="1" ht="25.15" customHeight="1" x14ac:dyDescent="0.15">
      <c r="A264" s="78">
        <f>納品書!A264</f>
        <v>0</v>
      </c>
      <c r="B264" s="105">
        <f>納品書!B264</f>
        <v>0</v>
      </c>
      <c r="C264" s="207">
        <f>納品書!C264</f>
        <v>0</v>
      </c>
      <c r="D264" s="208"/>
      <c r="E264" s="208"/>
      <c r="F264" s="209"/>
      <c r="G264" s="80">
        <f>納品書!G264</f>
        <v>0</v>
      </c>
      <c r="H264" s="74">
        <f>納品書!H264</f>
        <v>0</v>
      </c>
      <c r="I264" s="106">
        <f>納品書!I264</f>
        <v>0</v>
      </c>
      <c r="J264" s="107">
        <f>納品書!J264</f>
        <v>0</v>
      </c>
      <c r="K264" s="211">
        <f>納品書!K264</f>
        <v>0</v>
      </c>
      <c r="L264" s="212"/>
      <c r="M264" s="213"/>
      <c r="N264" s="84"/>
      <c r="O264" s="85"/>
      <c r="P264" s="83"/>
    </row>
    <row r="265" spans="1:16" s="1" customFormat="1" ht="25.15" customHeight="1" x14ac:dyDescent="0.15">
      <c r="A265" s="78">
        <f>納品書!A265</f>
        <v>0</v>
      </c>
      <c r="B265" s="105">
        <f>納品書!B265</f>
        <v>0</v>
      </c>
      <c r="C265" s="207">
        <f>納品書!C265</f>
        <v>0</v>
      </c>
      <c r="D265" s="208"/>
      <c r="E265" s="208"/>
      <c r="F265" s="209"/>
      <c r="G265" s="80">
        <f>納品書!G265</f>
        <v>0</v>
      </c>
      <c r="H265" s="74">
        <f>納品書!H265</f>
        <v>0</v>
      </c>
      <c r="I265" s="106">
        <f>納品書!I265</f>
        <v>0</v>
      </c>
      <c r="J265" s="107">
        <f>納品書!J265</f>
        <v>0</v>
      </c>
      <c r="K265" s="211">
        <f>納品書!K265</f>
        <v>0</v>
      </c>
      <c r="L265" s="212"/>
      <c r="M265" s="213"/>
      <c r="N265" s="84"/>
      <c r="O265" s="85"/>
      <c r="P265" s="83"/>
    </row>
    <row r="266" spans="1:16" s="1" customFormat="1" ht="25.15" customHeight="1" x14ac:dyDescent="0.15">
      <c r="A266" s="78">
        <f>納品書!A266</f>
        <v>0</v>
      </c>
      <c r="B266" s="105">
        <f>納品書!B266</f>
        <v>0</v>
      </c>
      <c r="C266" s="207">
        <f>納品書!C266</f>
        <v>0</v>
      </c>
      <c r="D266" s="208"/>
      <c r="E266" s="208"/>
      <c r="F266" s="209"/>
      <c r="G266" s="80">
        <f>納品書!G266</f>
        <v>0</v>
      </c>
      <c r="H266" s="74">
        <f>納品書!H266</f>
        <v>0</v>
      </c>
      <c r="I266" s="106">
        <f>納品書!I266</f>
        <v>0</v>
      </c>
      <c r="J266" s="107">
        <f>納品書!J266</f>
        <v>0</v>
      </c>
      <c r="K266" s="211">
        <f>納品書!K266</f>
        <v>0</v>
      </c>
      <c r="L266" s="212"/>
      <c r="M266" s="213"/>
      <c r="N266" s="84"/>
      <c r="O266" s="85"/>
      <c r="P266" s="83"/>
    </row>
    <row r="267" spans="1:16" s="1" customFormat="1" ht="25.15" customHeight="1" x14ac:dyDescent="0.15">
      <c r="A267" s="78">
        <f>納品書!A267</f>
        <v>0</v>
      </c>
      <c r="B267" s="105">
        <f>納品書!B267</f>
        <v>0</v>
      </c>
      <c r="C267" s="207">
        <f>納品書!C267</f>
        <v>0</v>
      </c>
      <c r="D267" s="208"/>
      <c r="E267" s="208"/>
      <c r="F267" s="209"/>
      <c r="G267" s="80">
        <f>納品書!G267</f>
        <v>0</v>
      </c>
      <c r="H267" s="74">
        <f>納品書!H267</f>
        <v>0</v>
      </c>
      <c r="I267" s="106">
        <f>納品書!I267</f>
        <v>0</v>
      </c>
      <c r="J267" s="107">
        <f>納品書!J267</f>
        <v>0</v>
      </c>
      <c r="K267" s="211">
        <f>納品書!K267</f>
        <v>0</v>
      </c>
      <c r="L267" s="212"/>
      <c r="M267" s="213"/>
      <c r="N267" s="84"/>
      <c r="O267" s="85"/>
      <c r="P267" s="83"/>
    </row>
    <row r="268" spans="1:16" s="1" customFormat="1" ht="25.15" customHeight="1" x14ac:dyDescent="0.15">
      <c r="A268" s="78">
        <f>納品書!A268</f>
        <v>0</v>
      </c>
      <c r="B268" s="105">
        <f>納品書!B268</f>
        <v>0</v>
      </c>
      <c r="C268" s="207">
        <f>納品書!C268</f>
        <v>0</v>
      </c>
      <c r="D268" s="208"/>
      <c r="E268" s="208"/>
      <c r="F268" s="209"/>
      <c r="G268" s="80">
        <f>納品書!G268</f>
        <v>0</v>
      </c>
      <c r="H268" s="74">
        <f>納品書!H268</f>
        <v>0</v>
      </c>
      <c r="I268" s="106">
        <f>納品書!I268</f>
        <v>0</v>
      </c>
      <c r="J268" s="107">
        <f>納品書!J268</f>
        <v>0</v>
      </c>
      <c r="K268" s="211">
        <f>納品書!K268</f>
        <v>0</v>
      </c>
      <c r="L268" s="212"/>
      <c r="M268" s="213"/>
      <c r="N268" s="84"/>
      <c r="O268" s="85"/>
      <c r="P268" s="83"/>
    </row>
    <row r="269" spans="1:16" s="1" customFormat="1" ht="25.15" customHeight="1" x14ac:dyDescent="0.15">
      <c r="A269" s="78">
        <f>納品書!A269</f>
        <v>0</v>
      </c>
      <c r="B269" s="105">
        <f>納品書!B269</f>
        <v>0</v>
      </c>
      <c r="C269" s="207">
        <f>納品書!C269</f>
        <v>0</v>
      </c>
      <c r="D269" s="208"/>
      <c r="E269" s="208"/>
      <c r="F269" s="209"/>
      <c r="G269" s="80">
        <f>納品書!G269</f>
        <v>0</v>
      </c>
      <c r="H269" s="74">
        <f>納品書!H269</f>
        <v>0</v>
      </c>
      <c r="I269" s="106">
        <f>納品書!I269</f>
        <v>0</v>
      </c>
      <c r="J269" s="107">
        <f>納品書!J269</f>
        <v>0</v>
      </c>
      <c r="K269" s="211">
        <f>納品書!K269</f>
        <v>0</v>
      </c>
      <c r="L269" s="212"/>
      <c r="M269" s="213"/>
      <c r="N269" s="84"/>
      <c r="O269" s="85"/>
      <c r="P269" s="83"/>
    </row>
    <row r="270" spans="1:16" s="1" customFormat="1" ht="25.15" customHeight="1" x14ac:dyDescent="0.15">
      <c r="A270" s="78">
        <f>納品書!A270</f>
        <v>0</v>
      </c>
      <c r="B270" s="105">
        <f>納品書!B270</f>
        <v>0</v>
      </c>
      <c r="C270" s="207">
        <f>納品書!C270</f>
        <v>0</v>
      </c>
      <c r="D270" s="208"/>
      <c r="E270" s="208"/>
      <c r="F270" s="209"/>
      <c r="G270" s="80">
        <f>納品書!G270</f>
        <v>0</v>
      </c>
      <c r="H270" s="74">
        <f>納品書!H270</f>
        <v>0</v>
      </c>
      <c r="I270" s="106">
        <f>納品書!I270</f>
        <v>0</v>
      </c>
      <c r="J270" s="107">
        <f>納品書!J270</f>
        <v>0</v>
      </c>
      <c r="K270" s="211">
        <f>納品書!K270</f>
        <v>0</v>
      </c>
      <c r="L270" s="212"/>
      <c r="M270" s="213"/>
      <c r="N270" s="84"/>
      <c r="O270" s="85"/>
      <c r="P270" s="83"/>
    </row>
    <row r="271" spans="1:16" s="1" customFormat="1" ht="25.15" customHeight="1" x14ac:dyDescent="0.15">
      <c r="A271" s="78">
        <f>納品書!A271</f>
        <v>0</v>
      </c>
      <c r="B271" s="105">
        <f>納品書!B271</f>
        <v>0</v>
      </c>
      <c r="C271" s="207">
        <f>納品書!C271</f>
        <v>0</v>
      </c>
      <c r="D271" s="208"/>
      <c r="E271" s="208"/>
      <c r="F271" s="209"/>
      <c r="G271" s="80">
        <f>納品書!G271</f>
        <v>0</v>
      </c>
      <c r="H271" s="74">
        <f>納品書!H271</f>
        <v>0</v>
      </c>
      <c r="I271" s="106">
        <f>納品書!I271</f>
        <v>0</v>
      </c>
      <c r="J271" s="107">
        <f>納品書!J271</f>
        <v>0</v>
      </c>
      <c r="K271" s="211">
        <f>納品書!K271</f>
        <v>0</v>
      </c>
      <c r="L271" s="212"/>
      <c r="M271" s="213"/>
      <c r="N271" s="84"/>
      <c r="O271" s="85"/>
      <c r="P271" s="83"/>
    </row>
    <row r="272" spans="1:16" s="1" customFormat="1" ht="25.15" customHeight="1" x14ac:dyDescent="0.15">
      <c r="A272" s="78">
        <f>納品書!A272</f>
        <v>0</v>
      </c>
      <c r="B272" s="105">
        <f>納品書!B272</f>
        <v>0</v>
      </c>
      <c r="C272" s="207">
        <f>納品書!C272</f>
        <v>0</v>
      </c>
      <c r="D272" s="208"/>
      <c r="E272" s="208"/>
      <c r="F272" s="209"/>
      <c r="G272" s="80">
        <f>納品書!G272</f>
        <v>0</v>
      </c>
      <c r="H272" s="74">
        <f>納品書!H272</f>
        <v>0</v>
      </c>
      <c r="I272" s="106">
        <f>納品書!I272</f>
        <v>0</v>
      </c>
      <c r="J272" s="107">
        <f>納品書!J272</f>
        <v>0</v>
      </c>
      <c r="K272" s="211">
        <f>納品書!K272</f>
        <v>0</v>
      </c>
      <c r="L272" s="212"/>
      <c r="M272" s="213"/>
      <c r="N272" s="84"/>
      <c r="O272" s="85"/>
      <c r="P272" s="83"/>
    </row>
    <row r="273" spans="1:16" s="1" customFormat="1" ht="25.15" customHeight="1" x14ac:dyDescent="0.15">
      <c r="A273" s="78">
        <f>納品書!A273</f>
        <v>0</v>
      </c>
      <c r="B273" s="105">
        <f>納品書!B273</f>
        <v>0</v>
      </c>
      <c r="C273" s="207">
        <f>納品書!C273</f>
        <v>0</v>
      </c>
      <c r="D273" s="208"/>
      <c r="E273" s="208"/>
      <c r="F273" s="209"/>
      <c r="G273" s="80">
        <f>納品書!G273</f>
        <v>0</v>
      </c>
      <c r="H273" s="74">
        <f>納品書!H273</f>
        <v>0</v>
      </c>
      <c r="I273" s="106">
        <f>納品書!I273</f>
        <v>0</v>
      </c>
      <c r="J273" s="107">
        <f>納品書!J273</f>
        <v>0</v>
      </c>
      <c r="K273" s="211">
        <f>納品書!K273</f>
        <v>0</v>
      </c>
      <c r="L273" s="212"/>
      <c r="M273" s="213"/>
      <c r="N273" s="84"/>
      <c r="O273" s="85"/>
      <c r="P273" s="83"/>
    </row>
    <row r="274" spans="1:16" s="1" customFormat="1" ht="25.15" customHeight="1" x14ac:dyDescent="0.15">
      <c r="A274" s="78">
        <f>納品書!A274</f>
        <v>0</v>
      </c>
      <c r="B274" s="105">
        <f>納品書!B274</f>
        <v>0</v>
      </c>
      <c r="C274" s="207">
        <f>納品書!C274</f>
        <v>0</v>
      </c>
      <c r="D274" s="208"/>
      <c r="E274" s="208"/>
      <c r="F274" s="209"/>
      <c r="G274" s="80">
        <f>納品書!G274</f>
        <v>0</v>
      </c>
      <c r="H274" s="74">
        <f>納品書!H274</f>
        <v>0</v>
      </c>
      <c r="I274" s="106">
        <f>納品書!I274</f>
        <v>0</v>
      </c>
      <c r="J274" s="107">
        <f>納品書!J274</f>
        <v>0</v>
      </c>
      <c r="K274" s="211">
        <f>納品書!K274</f>
        <v>0</v>
      </c>
      <c r="L274" s="212"/>
      <c r="M274" s="213"/>
      <c r="N274" s="84"/>
      <c r="O274" s="85"/>
      <c r="P274" s="83"/>
    </row>
    <row r="275" spans="1:16" s="1" customFormat="1" ht="25.15" customHeight="1" x14ac:dyDescent="0.15">
      <c r="A275" s="78">
        <f>納品書!A275</f>
        <v>0</v>
      </c>
      <c r="B275" s="105">
        <f>納品書!B275</f>
        <v>0</v>
      </c>
      <c r="C275" s="207">
        <f>納品書!C275</f>
        <v>0</v>
      </c>
      <c r="D275" s="208"/>
      <c r="E275" s="208"/>
      <c r="F275" s="209"/>
      <c r="G275" s="80">
        <f>納品書!G275</f>
        <v>0</v>
      </c>
      <c r="H275" s="74">
        <f>納品書!H275</f>
        <v>0</v>
      </c>
      <c r="I275" s="106">
        <f>納品書!I275</f>
        <v>0</v>
      </c>
      <c r="J275" s="107">
        <f>納品書!J275</f>
        <v>0</v>
      </c>
      <c r="K275" s="211">
        <f>納品書!K275</f>
        <v>0</v>
      </c>
      <c r="L275" s="212"/>
      <c r="M275" s="213"/>
      <c r="N275" s="84"/>
      <c r="O275" s="85"/>
      <c r="P275" s="83"/>
    </row>
    <row r="276" spans="1:16" s="1" customFormat="1" ht="25.15" customHeight="1" x14ac:dyDescent="0.15">
      <c r="A276" s="78">
        <f>納品書!A276</f>
        <v>0</v>
      </c>
      <c r="B276" s="105">
        <f>納品書!B276</f>
        <v>0</v>
      </c>
      <c r="C276" s="207">
        <f>納品書!C276</f>
        <v>0</v>
      </c>
      <c r="D276" s="208"/>
      <c r="E276" s="208"/>
      <c r="F276" s="209"/>
      <c r="G276" s="80">
        <f>納品書!G276</f>
        <v>0</v>
      </c>
      <c r="H276" s="74">
        <f>納品書!H276</f>
        <v>0</v>
      </c>
      <c r="I276" s="106">
        <f>納品書!I276</f>
        <v>0</v>
      </c>
      <c r="J276" s="107">
        <f>納品書!J276</f>
        <v>0</v>
      </c>
      <c r="K276" s="211">
        <f>納品書!K276</f>
        <v>0</v>
      </c>
      <c r="L276" s="212"/>
      <c r="M276" s="213"/>
      <c r="N276" s="84"/>
      <c r="O276" s="85"/>
      <c r="P276" s="83"/>
    </row>
    <row r="277" spans="1:16" s="1" customFormat="1" ht="25.15" customHeight="1" x14ac:dyDescent="0.15">
      <c r="A277" s="78">
        <f>納品書!A277</f>
        <v>0</v>
      </c>
      <c r="B277" s="105">
        <f>納品書!B277</f>
        <v>0</v>
      </c>
      <c r="C277" s="207">
        <f>納品書!C277</f>
        <v>0</v>
      </c>
      <c r="D277" s="208"/>
      <c r="E277" s="208"/>
      <c r="F277" s="209"/>
      <c r="G277" s="80">
        <f>納品書!G277</f>
        <v>0</v>
      </c>
      <c r="H277" s="74">
        <f>納品書!H277</f>
        <v>0</v>
      </c>
      <c r="I277" s="106">
        <f>納品書!I277</f>
        <v>0</v>
      </c>
      <c r="J277" s="107">
        <f>納品書!J277</f>
        <v>0</v>
      </c>
      <c r="K277" s="211">
        <f>納品書!K277</f>
        <v>0</v>
      </c>
      <c r="L277" s="212"/>
      <c r="M277" s="213"/>
      <c r="N277" s="84"/>
      <c r="O277" s="85"/>
      <c r="P277" s="83"/>
    </row>
    <row r="278" spans="1:16" s="1" customFormat="1" ht="25.15" customHeight="1" x14ac:dyDescent="0.15">
      <c r="A278" s="108"/>
      <c r="B278" s="75" t="s">
        <v>10</v>
      </c>
      <c r="C278" s="207"/>
      <c r="D278" s="208"/>
      <c r="E278" s="208"/>
      <c r="F278" s="209"/>
      <c r="G278" s="109">
        <f>納品書!G278</f>
        <v>0</v>
      </c>
      <c r="H278" s="74"/>
      <c r="I278" s="110"/>
      <c r="J278" s="110">
        <f>納品書!J278</f>
        <v>0</v>
      </c>
      <c r="K278" s="211"/>
      <c r="L278" s="212"/>
      <c r="M278" s="213"/>
      <c r="N278" s="87"/>
      <c r="O278" s="87"/>
      <c r="P278" s="87"/>
    </row>
    <row r="279" spans="1:16" ht="25.15" customHeight="1" x14ac:dyDescent="0.15">
      <c r="A279" s="217" t="s">
        <v>11</v>
      </c>
      <c r="B279" s="217"/>
      <c r="C279" s="217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</row>
    <row r="280" spans="1:16" s="1" customFormat="1" ht="20.100000000000001" customHeight="1" x14ac:dyDescent="0.15">
      <c r="A280" s="2"/>
      <c r="B280" s="3"/>
      <c r="C280" s="3"/>
      <c r="D280" s="3"/>
      <c r="E280" s="3"/>
      <c r="F280" s="4"/>
      <c r="G280" s="3"/>
      <c r="H280" s="4"/>
      <c r="I280" s="5"/>
      <c r="J280" s="5"/>
      <c r="K280" s="3"/>
      <c r="L280" s="3"/>
      <c r="M280" s="6"/>
      <c r="N280" s="7"/>
      <c r="O280" s="7"/>
      <c r="P280" s="7"/>
    </row>
    <row r="281" spans="1:16" s="1" customFormat="1" ht="30" customHeight="1" x14ac:dyDescent="0.15">
      <c r="A281" s="8"/>
      <c r="C281" s="202" t="str">
        <f>C250</f>
        <v>納　　品　　書　(控）</v>
      </c>
      <c r="D281" s="202"/>
      <c r="E281" s="202"/>
      <c r="F281" s="202"/>
      <c r="G281" s="202"/>
      <c r="H281" s="202"/>
      <c r="I281" s="202"/>
      <c r="J281" s="56"/>
      <c r="M281" s="57"/>
      <c r="N281" s="7"/>
      <c r="O281" s="7"/>
      <c r="P281" s="7"/>
    </row>
    <row r="282" spans="1:16" s="1" customFormat="1" ht="20.100000000000001" customHeight="1" x14ac:dyDescent="0.15">
      <c r="A282" s="8"/>
      <c r="F282" s="58"/>
      <c r="H282" s="59"/>
      <c r="I282" s="59"/>
      <c r="J282" s="203">
        <f ca="1">納品書!J282</f>
        <v>45060</v>
      </c>
      <c r="K282" s="203"/>
      <c r="M282" s="57"/>
      <c r="N282" s="7"/>
      <c r="O282" s="7"/>
      <c r="P282" s="7"/>
    </row>
    <row r="283" spans="1:16" s="1" customFormat="1" ht="32.450000000000003" customHeight="1" thickBot="1" x14ac:dyDescent="0.25">
      <c r="A283" s="8"/>
      <c r="B283" s="204">
        <f>納品書!B283</f>
        <v>0</v>
      </c>
      <c r="C283" s="204"/>
      <c r="D283" s="205" t="s">
        <v>12</v>
      </c>
      <c r="E283" s="205"/>
      <c r="F283" s="205"/>
      <c r="G283" s="60"/>
      <c r="H283" s="58"/>
      <c r="I283" s="62" t="s">
        <v>72</v>
      </c>
      <c r="J283" s="90"/>
      <c r="M283" s="57"/>
      <c r="N283" s="7"/>
      <c r="O283" s="7"/>
      <c r="P283" s="7"/>
    </row>
    <row r="284" spans="1:16" s="1" customFormat="1" ht="20.100000000000001" customHeight="1" x14ac:dyDescent="0.5">
      <c r="A284" s="8"/>
      <c r="B284" s="65"/>
      <c r="C284" s="65"/>
      <c r="D284" s="65"/>
      <c r="E284" s="65"/>
      <c r="F284" s="66"/>
      <c r="H284" s="59"/>
      <c r="I284" s="67" t="str">
        <f>納品書!I284</f>
        <v>〒813-0034　福岡市東区多の津４丁目5-12　</v>
      </c>
      <c r="M284" s="57"/>
      <c r="N284" s="7"/>
      <c r="O284" s="7"/>
      <c r="P284" s="7"/>
    </row>
    <row r="285" spans="1:16" s="1" customFormat="1" ht="23.45" customHeight="1" thickBot="1" x14ac:dyDescent="0.4">
      <c r="A285" s="8"/>
      <c r="B285" s="206" t="str">
        <f>納品書!B285</f>
        <v>工事名称：</v>
      </c>
      <c r="C285" s="206"/>
      <c r="D285" s="206"/>
      <c r="E285" s="206"/>
      <c r="F285" s="206"/>
      <c r="H285" s="59"/>
      <c r="I285" s="67" t="str">
        <f>納品書!I285</f>
        <v>TEL：092-405-9177　FAX：092-405-9178</v>
      </c>
      <c r="M285" s="57"/>
      <c r="N285" s="7"/>
      <c r="O285" s="7"/>
      <c r="P285" s="7"/>
    </row>
    <row r="286" spans="1:16" s="1" customFormat="1" ht="23.45" customHeight="1" thickBot="1" x14ac:dyDescent="0.2">
      <c r="A286" s="8"/>
      <c r="B286" s="218" t="str">
        <f>納品書!B286</f>
        <v>受渡場所：</v>
      </c>
      <c r="C286" s="218"/>
      <c r="D286" s="218"/>
      <c r="E286" s="218"/>
      <c r="F286" s="218"/>
      <c r="H286" s="59"/>
      <c r="I286" s="67" t="str">
        <f>納品書!I286</f>
        <v>Email：h-morimoto1118@nifty.com　</v>
      </c>
      <c r="M286" s="57"/>
      <c r="N286" s="7"/>
      <c r="O286" s="7"/>
      <c r="P286" s="7"/>
    </row>
    <row r="287" spans="1:16" s="1" customFormat="1" ht="20.100000000000001" customHeight="1" x14ac:dyDescent="0.5">
      <c r="A287" s="8"/>
      <c r="B287" s="68" t="s">
        <v>14</v>
      </c>
      <c r="C287" s="69" t="s">
        <v>20</v>
      </c>
      <c r="D287" s="65">
        <f>D8</f>
        <v>0</v>
      </c>
      <c r="E287" s="65">
        <f>E8</f>
        <v>0</v>
      </c>
      <c r="F287" s="65">
        <v>10</v>
      </c>
      <c r="H287" s="58"/>
      <c r="I287" s="67" t="str">
        <f>納品書!I287</f>
        <v>担当者：　</v>
      </c>
      <c r="J287" s="56">
        <f>納品書!J287</f>
        <v>0</v>
      </c>
      <c r="M287" s="57"/>
      <c r="N287" s="7"/>
      <c r="O287" s="7"/>
      <c r="P287" s="7"/>
    </row>
    <row r="288" spans="1:16" s="1" customFormat="1" ht="25.15" customHeight="1" x14ac:dyDescent="0.15">
      <c r="A288" s="74" t="s">
        <v>6</v>
      </c>
      <c r="B288" s="75" t="s">
        <v>0</v>
      </c>
      <c r="C288" s="207" t="s">
        <v>13</v>
      </c>
      <c r="D288" s="208"/>
      <c r="E288" s="208"/>
      <c r="F288" s="209"/>
      <c r="G288" s="74" t="s">
        <v>1</v>
      </c>
      <c r="H288" s="74" t="s">
        <v>2</v>
      </c>
      <c r="I288" s="76" t="s">
        <v>3</v>
      </c>
      <c r="J288" s="76" t="s">
        <v>4</v>
      </c>
      <c r="K288" s="210" t="s">
        <v>5</v>
      </c>
      <c r="L288" s="210"/>
      <c r="M288" s="210"/>
      <c r="N288" s="77" t="s">
        <v>8</v>
      </c>
      <c r="O288" s="77" t="s">
        <v>9</v>
      </c>
      <c r="P288" s="77" t="s">
        <v>7</v>
      </c>
    </row>
    <row r="289" spans="1:16" s="1" customFormat="1" ht="25.15" customHeight="1" x14ac:dyDescent="0.15">
      <c r="A289" s="78">
        <f>納品書!A289</f>
        <v>0</v>
      </c>
      <c r="B289" s="105">
        <f>納品書!B289</f>
        <v>0</v>
      </c>
      <c r="C289" s="207">
        <f>納品書!C289</f>
        <v>0</v>
      </c>
      <c r="D289" s="208"/>
      <c r="E289" s="208"/>
      <c r="F289" s="209"/>
      <c r="G289" s="80">
        <f>納品書!G289</f>
        <v>0</v>
      </c>
      <c r="H289" s="74">
        <f>納品書!H289</f>
        <v>0</v>
      </c>
      <c r="I289" s="106">
        <f>納品書!I289</f>
        <v>0</v>
      </c>
      <c r="J289" s="107">
        <f>納品書!J289</f>
        <v>0</v>
      </c>
      <c r="K289" s="211">
        <f>納品書!K289</f>
        <v>0</v>
      </c>
      <c r="L289" s="212"/>
      <c r="M289" s="213"/>
      <c r="N289" s="83"/>
      <c r="O289" s="83"/>
      <c r="P289" s="83"/>
    </row>
    <row r="290" spans="1:16" s="1" customFormat="1" ht="25.15" customHeight="1" x14ac:dyDescent="0.15">
      <c r="A290" s="78">
        <f>納品書!A290</f>
        <v>0</v>
      </c>
      <c r="B290" s="105">
        <f>納品書!B290</f>
        <v>0</v>
      </c>
      <c r="C290" s="207">
        <f>納品書!C290</f>
        <v>0</v>
      </c>
      <c r="D290" s="208"/>
      <c r="E290" s="208"/>
      <c r="F290" s="209"/>
      <c r="G290" s="80">
        <f>納品書!G290</f>
        <v>0</v>
      </c>
      <c r="H290" s="74">
        <f>納品書!H290</f>
        <v>0</v>
      </c>
      <c r="I290" s="106">
        <f>納品書!I290</f>
        <v>0</v>
      </c>
      <c r="J290" s="107">
        <f>納品書!J290</f>
        <v>0</v>
      </c>
      <c r="K290" s="211">
        <f>納品書!K290</f>
        <v>0</v>
      </c>
      <c r="L290" s="212"/>
      <c r="M290" s="213"/>
      <c r="N290" s="84"/>
      <c r="O290" s="85"/>
      <c r="P290" s="83"/>
    </row>
    <row r="291" spans="1:16" s="1" customFormat="1" ht="25.15" customHeight="1" x14ac:dyDescent="0.15">
      <c r="A291" s="78">
        <f>納品書!A291</f>
        <v>0</v>
      </c>
      <c r="B291" s="105">
        <f>納品書!B291</f>
        <v>0</v>
      </c>
      <c r="C291" s="207">
        <f>納品書!C291</f>
        <v>0</v>
      </c>
      <c r="D291" s="208"/>
      <c r="E291" s="208"/>
      <c r="F291" s="209"/>
      <c r="G291" s="80">
        <f>納品書!G291</f>
        <v>0</v>
      </c>
      <c r="H291" s="74">
        <f>納品書!H291</f>
        <v>0</v>
      </c>
      <c r="I291" s="106">
        <f>納品書!I291</f>
        <v>0</v>
      </c>
      <c r="J291" s="107">
        <f>納品書!J291</f>
        <v>0</v>
      </c>
      <c r="K291" s="211">
        <f>納品書!K291</f>
        <v>0</v>
      </c>
      <c r="L291" s="212"/>
      <c r="M291" s="213"/>
      <c r="N291" s="84"/>
      <c r="O291" s="85"/>
      <c r="P291" s="83"/>
    </row>
    <row r="292" spans="1:16" s="1" customFormat="1" ht="25.15" customHeight="1" x14ac:dyDescent="0.15">
      <c r="A292" s="78">
        <f>納品書!A292</f>
        <v>0</v>
      </c>
      <c r="B292" s="105">
        <f>納品書!B292</f>
        <v>0</v>
      </c>
      <c r="C292" s="207">
        <f>納品書!C292</f>
        <v>0</v>
      </c>
      <c r="D292" s="208"/>
      <c r="E292" s="208"/>
      <c r="F292" s="209"/>
      <c r="G292" s="80">
        <f>納品書!G292</f>
        <v>0</v>
      </c>
      <c r="H292" s="74">
        <f>納品書!H292</f>
        <v>0</v>
      </c>
      <c r="I292" s="106">
        <f>納品書!I292</f>
        <v>0</v>
      </c>
      <c r="J292" s="107">
        <f>納品書!J292</f>
        <v>0</v>
      </c>
      <c r="K292" s="211">
        <f>納品書!K292</f>
        <v>0</v>
      </c>
      <c r="L292" s="212"/>
      <c r="M292" s="213"/>
      <c r="N292" s="84"/>
      <c r="O292" s="85"/>
      <c r="P292" s="83"/>
    </row>
    <row r="293" spans="1:16" s="1" customFormat="1" ht="25.15" customHeight="1" x14ac:dyDescent="0.15">
      <c r="A293" s="78">
        <f>納品書!A293</f>
        <v>0</v>
      </c>
      <c r="B293" s="105">
        <f>納品書!B293</f>
        <v>0</v>
      </c>
      <c r="C293" s="207">
        <f>納品書!C293</f>
        <v>0</v>
      </c>
      <c r="D293" s="208"/>
      <c r="E293" s="208"/>
      <c r="F293" s="209"/>
      <c r="G293" s="80">
        <f>納品書!G293</f>
        <v>0</v>
      </c>
      <c r="H293" s="74">
        <f>納品書!H293</f>
        <v>0</v>
      </c>
      <c r="I293" s="106">
        <f>納品書!I293</f>
        <v>0</v>
      </c>
      <c r="J293" s="107">
        <f>納品書!J293</f>
        <v>0</v>
      </c>
      <c r="K293" s="211">
        <f>納品書!K293</f>
        <v>0</v>
      </c>
      <c r="L293" s="212"/>
      <c r="M293" s="213"/>
      <c r="N293" s="84"/>
      <c r="O293" s="85"/>
      <c r="P293" s="83"/>
    </row>
    <row r="294" spans="1:16" s="1" customFormat="1" ht="25.15" customHeight="1" x14ac:dyDescent="0.15">
      <c r="A294" s="78">
        <f>納品書!A294</f>
        <v>0</v>
      </c>
      <c r="B294" s="105">
        <f>納品書!B294</f>
        <v>0</v>
      </c>
      <c r="C294" s="207">
        <f>納品書!C294</f>
        <v>0</v>
      </c>
      <c r="D294" s="208"/>
      <c r="E294" s="208"/>
      <c r="F294" s="209"/>
      <c r="G294" s="80">
        <f>納品書!G294</f>
        <v>0</v>
      </c>
      <c r="H294" s="74">
        <f>納品書!H294</f>
        <v>0</v>
      </c>
      <c r="I294" s="106">
        <f>納品書!I294</f>
        <v>0</v>
      </c>
      <c r="J294" s="107">
        <f>納品書!J294</f>
        <v>0</v>
      </c>
      <c r="K294" s="211">
        <f>納品書!K294</f>
        <v>0</v>
      </c>
      <c r="L294" s="212"/>
      <c r="M294" s="213"/>
      <c r="N294" s="84"/>
      <c r="O294" s="85"/>
      <c r="P294" s="83"/>
    </row>
    <row r="295" spans="1:16" s="1" customFormat="1" ht="25.15" customHeight="1" x14ac:dyDescent="0.15">
      <c r="A295" s="78">
        <f>納品書!A295</f>
        <v>0</v>
      </c>
      <c r="B295" s="105">
        <f>納品書!B295</f>
        <v>0</v>
      </c>
      <c r="C295" s="207">
        <f>納品書!C295</f>
        <v>0</v>
      </c>
      <c r="D295" s="208"/>
      <c r="E295" s="208"/>
      <c r="F295" s="209"/>
      <c r="G295" s="80">
        <f>納品書!G295</f>
        <v>0</v>
      </c>
      <c r="H295" s="74">
        <f>納品書!H295</f>
        <v>0</v>
      </c>
      <c r="I295" s="106">
        <f>納品書!I295</f>
        <v>0</v>
      </c>
      <c r="J295" s="107">
        <f>納品書!J295</f>
        <v>0</v>
      </c>
      <c r="K295" s="211">
        <f>納品書!K295</f>
        <v>0</v>
      </c>
      <c r="L295" s="212"/>
      <c r="M295" s="213"/>
      <c r="N295" s="84"/>
      <c r="O295" s="85"/>
      <c r="P295" s="83"/>
    </row>
    <row r="296" spans="1:16" s="1" customFormat="1" ht="25.15" customHeight="1" x14ac:dyDescent="0.15">
      <c r="A296" s="78">
        <f>納品書!A296</f>
        <v>0</v>
      </c>
      <c r="B296" s="105">
        <f>納品書!B296</f>
        <v>0</v>
      </c>
      <c r="C296" s="207">
        <f>納品書!C296</f>
        <v>0</v>
      </c>
      <c r="D296" s="208"/>
      <c r="E296" s="208"/>
      <c r="F296" s="209"/>
      <c r="G296" s="80">
        <f>納品書!G296</f>
        <v>0</v>
      </c>
      <c r="H296" s="74">
        <f>納品書!H296</f>
        <v>0</v>
      </c>
      <c r="I296" s="106">
        <f>納品書!I296</f>
        <v>0</v>
      </c>
      <c r="J296" s="107">
        <f>納品書!J296</f>
        <v>0</v>
      </c>
      <c r="K296" s="211">
        <f>納品書!K296</f>
        <v>0</v>
      </c>
      <c r="L296" s="212"/>
      <c r="M296" s="213"/>
      <c r="N296" s="84"/>
      <c r="O296" s="85"/>
      <c r="P296" s="83"/>
    </row>
    <row r="297" spans="1:16" s="1" customFormat="1" ht="25.15" customHeight="1" x14ac:dyDescent="0.15">
      <c r="A297" s="78">
        <f>納品書!A297</f>
        <v>0</v>
      </c>
      <c r="B297" s="105">
        <f>納品書!B297</f>
        <v>0</v>
      </c>
      <c r="C297" s="207">
        <f>納品書!C297</f>
        <v>0</v>
      </c>
      <c r="D297" s="208"/>
      <c r="E297" s="208"/>
      <c r="F297" s="209"/>
      <c r="G297" s="80">
        <f>納品書!G297</f>
        <v>0</v>
      </c>
      <c r="H297" s="74">
        <f>納品書!H297</f>
        <v>0</v>
      </c>
      <c r="I297" s="106">
        <f>納品書!I297</f>
        <v>0</v>
      </c>
      <c r="J297" s="107">
        <f>納品書!J297</f>
        <v>0</v>
      </c>
      <c r="K297" s="211">
        <f>納品書!K297</f>
        <v>0</v>
      </c>
      <c r="L297" s="212"/>
      <c r="M297" s="213"/>
      <c r="N297" s="84"/>
      <c r="O297" s="85"/>
      <c r="P297" s="83"/>
    </row>
    <row r="298" spans="1:16" s="1" customFormat="1" ht="25.15" customHeight="1" x14ac:dyDescent="0.15">
      <c r="A298" s="78">
        <f>納品書!A298</f>
        <v>0</v>
      </c>
      <c r="B298" s="105">
        <f>納品書!B298</f>
        <v>0</v>
      </c>
      <c r="C298" s="207">
        <f>納品書!C298</f>
        <v>0</v>
      </c>
      <c r="D298" s="208"/>
      <c r="E298" s="208"/>
      <c r="F298" s="209"/>
      <c r="G298" s="80">
        <f>納品書!G298</f>
        <v>0</v>
      </c>
      <c r="H298" s="74">
        <f>納品書!H298</f>
        <v>0</v>
      </c>
      <c r="I298" s="106">
        <f>納品書!I298</f>
        <v>0</v>
      </c>
      <c r="J298" s="107">
        <f>納品書!J298</f>
        <v>0</v>
      </c>
      <c r="K298" s="211">
        <f>納品書!K298</f>
        <v>0</v>
      </c>
      <c r="L298" s="212"/>
      <c r="M298" s="213"/>
      <c r="N298" s="84"/>
      <c r="O298" s="85"/>
      <c r="P298" s="83"/>
    </row>
    <row r="299" spans="1:16" s="1" customFormat="1" ht="25.15" customHeight="1" x14ac:dyDescent="0.15">
      <c r="A299" s="78">
        <f>納品書!A299</f>
        <v>0</v>
      </c>
      <c r="B299" s="105">
        <f>納品書!B299</f>
        <v>0</v>
      </c>
      <c r="C299" s="207">
        <f>納品書!C299</f>
        <v>0</v>
      </c>
      <c r="D299" s="208"/>
      <c r="E299" s="208"/>
      <c r="F299" s="209"/>
      <c r="G299" s="80">
        <f>納品書!G299</f>
        <v>0</v>
      </c>
      <c r="H299" s="74">
        <f>納品書!H299</f>
        <v>0</v>
      </c>
      <c r="I299" s="106">
        <f>納品書!I299</f>
        <v>0</v>
      </c>
      <c r="J299" s="107">
        <f>納品書!J299</f>
        <v>0</v>
      </c>
      <c r="K299" s="211">
        <f>納品書!K299</f>
        <v>0</v>
      </c>
      <c r="L299" s="212"/>
      <c r="M299" s="213"/>
      <c r="N299" s="84"/>
      <c r="O299" s="85"/>
      <c r="P299" s="83"/>
    </row>
    <row r="300" spans="1:16" s="1" customFormat="1" ht="25.15" customHeight="1" x14ac:dyDescent="0.15">
      <c r="A300" s="78">
        <f>納品書!A300</f>
        <v>0</v>
      </c>
      <c r="B300" s="105">
        <f>納品書!B300</f>
        <v>0</v>
      </c>
      <c r="C300" s="207">
        <f>納品書!C300</f>
        <v>0</v>
      </c>
      <c r="D300" s="208"/>
      <c r="E300" s="208"/>
      <c r="F300" s="209"/>
      <c r="G300" s="80">
        <f>納品書!G300</f>
        <v>0</v>
      </c>
      <c r="H300" s="74">
        <f>納品書!H300</f>
        <v>0</v>
      </c>
      <c r="I300" s="106">
        <f>納品書!I300</f>
        <v>0</v>
      </c>
      <c r="J300" s="107">
        <f>納品書!J300</f>
        <v>0</v>
      </c>
      <c r="K300" s="211">
        <f>納品書!K300</f>
        <v>0</v>
      </c>
      <c r="L300" s="212"/>
      <c r="M300" s="213"/>
      <c r="N300" s="84"/>
      <c r="O300" s="85"/>
      <c r="P300" s="83"/>
    </row>
    <row r="301" spans="1:16" s="1" customFormat="1" ht="25.15" customHeight="1" x14ac:dyDescent="0.15">
      <c r="A301" s="78">
        <f>納品書!A301</f>
        <v>0</v>
      </c>
      <c r="B301" s="105">
        <f>納品書!B301</f>
        <v>0</v>
      </c>
      <c r="C301" s="207">
        <f>納品書!C301</f>
        <v>0</v>
      </c>
      <c r="D301" s="208"/>
      <c r="E301" s="208"/>
      <c r="F301" s="209"/>
      <c r="G301" s="80">
        <f>納品書!G301</f>
        <v>0</v>
      </c>
      <c r="H301" s="74">
        <f>納品書!H301</f>
        <v>0</v>
      </c>
      <c r="I301" s="106">
        <f>納品書!I301</f>
        <v>0</v>
      </c>
      <c r="J301" s="107">
        <f>納品書!J301</f>
        <v>0</v>
      </c>
      <c r="K301" s="211">
        <f>納品書!K301</f>
        <v>0</v>
      </c>
      <c r="L301" s="212"/>
      <c r="M301" s="213"/>
      <c r="N301" s="84"/>
      <c r="O301" s="85"/>
      <c r="P301" s="83"/>
    </row>
    <row r="302" spans="1:16" s="1" customFormat="1" ht="25.15" customHeight="1" x14ac:dyDescent="0.15">
      <c r="A302" s="78">
        <f>納品書!A302</f>
        <v>0</v>
      </c>
      <c r="B302" s="105">
        <f>納品書!B302</f>
        <v>0</v>
      </c>
      <c r="C302" s="207">
        <f>納品書!C302</f>
        <v>0</v>
      </c>
      <c r="D302" s="208"/>
      <c r="E302" s="208"/>
      <c r="F302" s="209"/>
      <c r="G302" s="80">
        <f>納品書!G302</f>
        <v>0</v>
      </c>
      <c r="H302" s="74">
        <f>納品書!H302</f>
        <v>0</v>
      </c>
      <c r="I302" s="106">
        <f>納品書!I302</f>
        <v>0</v>
      </c>
      <c r="J302" s="107">
        <f>納品書!J302</f>
        <v>0</v>
      </c>
      <c r="K302" s="211">
        <f>納品書!K302</f>
        <v>0</v>
      </c>
      <c r="L302" s="212"/>
      <c r="M302" s="213"/>
      <c r="N302" s="84"/>
      <c r="O302" s="85"/>
      <c r="P302" s="83"/>
    </row>
    <row r="303" spans="1:16" s="1" customFormat="1" ht="25.15" customHeight="1" x14ac:dyDescent="0.15">
      <c r="A303" s="78">
        <f>納品書!A303</f>
        <v>0</v>
      </c>
      <c r="B303" s="105">
        <f>納品書!B303</f>
        <v>0</v>
      </c>
      <c r="C303" s="207">
        <f>納品書!C303</f>
        <v>0</v>
      </c>
      <c r="D303" s="208"/>
      <c r="E303" s="208"/>
      <c r="F303" s="209"/>
      <c r="G303" s="80">
        <f>納品書!G303</f>
        <v>0</v>
      </c>
      <c r="H303" s="74">
        <f>納品書!H303</f>
        <v>0</v>
      </c>
      <c r="I303" s="106">
        <f>納品書!I303</f>
        <v>0</v>
      </c>
      <c r="J303" s="107">
        <f>納品書!J303</f>
        <v>0</v>
      </c>
      <c r="K303" s="211">
        <f>納品書!K303</f>
        <v>0</v>
      </c>
      <c r="L303" s="212"/>
      <c r="M303" s="213"/>
      <c r="N303" s="84"/>
      <c r="O303" s="85"/>
      <c r="P303" s="83"/>
    </row>
    <row r="304" spans="1:16" s="1" customFormat="1" ht="25.15" customHeight="1" x14ac:dyDescent="0.15">
      <c r="A304" s="78">
        <f>納品書!A304</f>
        <v>0</v>
      </c>
      <c r="B304" s="105">
        <f>納品書!B304</f>
        <v>0</v>
      </c>
      <c r="C304" s="207">
        <f>納品書!C304</f>
        <v>0</v>
      </c>
      <c r="D304" s="208"/>
      <c r="E304" s="208"/>
      <c r="F304" s="209"/>
      <c r="G304" s="80">
        <f>納品書!G304</f>
        <v>0</v>
      </c>
      <c r="H304" s="74">
        <f>納品書!H304</f>
        <v>0</v>
      </c>
      <c r="I304" s="106">
        <f>納品書!I304</f>
        <v>0</v>
      </c>
      <c r="J304" s="107">
        <f>納品書!J304</f>
        <v>0</v>
      </c>
      <c r="K304" s="211">
        <f>納品書!K304</f>
        <v>0</v>
      </c>
      <c r="L304" s="212"/>
      <c r="M304" s="213"/>
      <c r="N304" s="84"/>
      <c r="O304" s="85"/>
      <c r="P304" s="83"/>
    </row>
    <row r="305" spans="1:16" s="1" customFormat="1" ht="25.15" customHeight="1" x14ac:dyDescent="0.15">
      <c r="A305" s="78">
        <f>納品書!A305</f>
        <v>0</v>
      </c>
      <c r="B305" s="105">
        <f>納品書!B305</f>
        <v>0</v>
      </c>
      <c r="C305" s="207">
        <f>納品書!C305</f>
        <v>0</v>
      </c>
      <c r="D305" s="208"/>
      <c r="E305" s="208"/>
      <c r="F305" s="209"/>
      <c r="G305" s="80">
        <f>納品書!G305</f>
        <v>0</v>
      </c>
      <c r="H305" s="74">
        <f>納品書!H305</f>
        <v>0</v>
      </c>
      <c r="I305" s="106">
        <f>納品書!I305</f>
        <v>0</v>
      </c>
      <c r="J305" s="107">
        <f>納品書!J305</f>
        <v>0</v>
      </c>
      <c r="K305" s="211">
        <f>納品書!K305</f>
        <v>0</v>
      </c>
      <c r="L305" s="212"/>
      <c r="M305" s="213"/>
      <c r="N305" s="84"/>
      <c r="O305" s="85"/>
      <c r="P305" s="83"/>
    </row>
    <row r="306" spans="1:16" s="1" customFormat="1" ht="25.15" customHeight="1" x14ac:dyDescent="0.15">
      <c r="A306" s="78">
        <f>納品書!A306</f>
        <v>0</v>
      </c>
      <c r="B306" s="105">
        <f>納品書!B306</f>
        <v>0</v>
      </c>
      <c r="C306" s="207">
        <f>納品書!C306</f>
        <v>0</v>
      </c>
      <c r="D306" s="208"/>
      <c r="E306" s="208"/>
      <c r="F306" s="209"/>
      <c r="G306" s="80">
        <f>納品書!G306</f>
        <v>0</v>
      </c>
      <c r="H306" s="74">
        <f>納品書!H306</f>
        <v>0</v>
      </c>
      <c r="I306" s="106">
        <f>納品書!I306</f>
        <v>0</v>
      </c>
      <c r="J306" s="107">
        <f>納品書!J306</f>
        <v>0</v>
      </c>
      <c r="K306" s="211">
        <f>納品書!K306</f>
        <v>0</v>
      </c>
      <c r="L306" s="212"/>
      <c r="M306" s="213"/>
      <c r="N306" s="84"/>
      <c r="O306" s="85"/>
      <c r="P306" s="83"/>
    </row>
    <row r="307" spans="1:16" s="1" customFormat="1" ht="25.15" customHeight="1" x14ac:dyDescent="0.15">
      <c r="A307" s="78">
        <f>納品書!A307</f>
        <v>0</v>
      </c>
      <c r="B307" s="105">
        <f>納品書!B307</f>
        <v>0</v>
      </c>
      <c r="C307" s="207">
        <f>納品書!C307</f>
        <v>0</v>
      </c>
      <c r="D307" s="208"/>
      <c r="E307" s="208"/>
      <c r="F307" s="209"/>
      <c r="G307" s="80">
        <f>納品書!G307</f>
        <v>0</v>
      </c>
      <c r="H307" s="74">
        <f>納品書!H307</f>
        <v>0</v>
      </c>
      <c r="I307" s="106">
        <f>納品書!I307</f>
        <v>0</v>
      </c>
      <c r="J307" s="107">
        <f>納品書!J307</f>
        <v>0</v>
      </c>
      <c r="K307" s="211">
        <f>納品書!K307</f>
        <v>0</v>
      </c>
      <c r="L307" s="212"/>
      <c r="M307" s="213"/>
      <c r="N307" s="84"/>
      <c r="O307" s="85"/>
      <c r="P307" s="83"/>
    </row>
    <row r="308" spans="1:16" s="1" customFormat="1" ht="25.15" customHeight="1" x14ac:dyDescent="0.15">
      <c r="A308" s="78">
        <f>納品書!A308</f>
        <v>0</v>
      </c>
      <c r="B308" s="105">
        <f>納品書!B308</f>
        <v>0</v>
      </c>
      <c r="C308" s="207">
        <f>納品書!C308</f>
        <v>0</v>
      </c>
      <c r="D308" s="208"/>
      <c r="E308" s="208"/>
      <c r="F308" s="209"/>
      <c r="G308" s="80">
        <f>納品書!G308</f>
        <v>0</v>
      </c>
      <c r="H308" s="74">
        <f>納品書!H308</f>
        <v>0</v>
      </c>
      <c r="I308" s="106">
        <f>納品書!I308</f>
        <v>0</v>
      </c>
      <c r="J308" s="107">
        <f>納品書!J308</f>
        <v>0</v>
      </c>
      <c r="K308" s="211">
        <f>納品書!K308</f>
        <v>0</v>
      </c>
      <c r="L308" s="212"/>
      <c r="M308" s="213"/>
      <c r="N308" s="84"/>
      <c r="O308" s="85"/>
      <c r="P308" s="83"/>
    </row>
    <row r="309" spans="1:16" s="1" customFormat="1" ht="25.15" customHeight="1" x14ac:dyDescent="0.15">
      <c r="A309" s="108"/>
      <c r="B309" s="75" t="s">
        <v>10</v>
      </c>
      <c r="C309" s="207"/>
      <c r="D309" s="208"/>
      <c r="E309" s="208"/>
      <c r="F309" s="209"/>
      <c r="G309" s="109">
        <f>納品書!G309</f>
        <v>0</v>
      </c>
      <c r="H309" s="74"/>
      <c r="I309" s="110"/>
      <c r="J309" s="110">
        <f>納品書!J309</f>
        <v>0</v>
      </c>
      <c r="K309" s="211"/>
      <c r="L309" s="212"/>
      <c r="M309" s="213"/>
      <c r="N309" s="87"/>
      <c r="O309" s="87"/>
      <c r="P309" s="87"/>
    </row>
    <row r="310" spans="1:16" ht="25.15" customHeight="1" x14ac:dyDescent="0.15">
      <c r="A310" s="217" t="s">
        <v>11</v>
      </c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</row>
    <row r="311" spans="1:16" s="88" customFormat="1" ht="30" customHeight="1" x14ac:dyDescent="0.15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</row>
  </sheetData>
  <mergeCells count="511"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78:F278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C281:I281"/>
    <mergeCell ref="K276:M276"/>
    <mergeCell ref="K277:M277"/>
    <mergeCell ref="K278:M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honeticPr fontId="7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/>
  <rowBreaks count="2" manualBreakCount="2">
    <brk id="31" max="12" man="1"/>
    <brk id="62" max="12" man="1"/>
  </rowBreaks>
  <ignoredErrors>
    <ignoredError sqref="F39 F70 F101 F132 F163 F194 F225 F25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showZeros="0" view="pageBreakPreview" zoomScale="70" zoomScaleNormal="85" zoomScaleSheetLayoutView="70" workbookViewId="0"/>
  </sheetViews>
  <sheetFormatPr defaultRowHeight="13.5" x14ac:dyDescent="0.15"/>
  <cols>
    <col min="1" max="1" width="5.375" style="89" customWidth="1"/>
    <col min="2" max="2" width="38.875" style="89" customWidth="1"/>
    <col min="3" max="3" width="10.75" style="89" customWidth="1"/>
    <col min="4" max="4" width="4.375" style="89" customWidth="1"/>
    <col min="5" max="5" width="3.875" style="89" customWidth="1"/>
    <col min="6" max="6" width="4.125" style="102" customWidth="1"/>
    <col min="7" max="7" width="7.25" style="89" customWidth="1"/>
    <col min="8" max="8" width="5.375" style="102" customWidth="1"/>
    <col min="9" max="9" width="10.875" style="103" customWidth="1"/>
    <col min="10" max="10" width="18.875" style="103" customWidth="1"/>
    <col min="11" max="11" width="12.875" style="89" customWidth="1"/>
    <col min="12" max="12" width="4.875" style="89" customWidth="1"/>
    <col min="13" max="13" width="4.5" style="89" customWidth="1"/>
    <col min="14" max="14" width="7.875" style="88" customWidth="1"/>
    <col min="15" max="15" width="10.625" style="88" customWidth="1"/>
    <col min="16" max="16" width="11.625" style="88" customWidth="1"/>
    <col min="17" max="16384" width="9" style="89"/>
  </cols>
  <sheetData>
    <row r="1" spans="1:16" s="1" customFormat="1" ht="20.100000000000001" customHeight="1" x14ac:dyDescent="0.15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  <c r="N1" s="7"/>
      <c r="O1" s="7"/>
      <c r="P1" s="7"/>
    </row>
    <row r="2" spans="1:16" s="1" customFormat="1" ht="30" customHeight="1" x14ac:dyDescent="0.15">
      <c r="A2" s="8"/>
      <c r="C2" s="202" t="s">
        <v>29</v>
      </c>
      <c r="D2" s="202"/>
      <c r="E2" s="202"/>
      <c r="F2" s="202"/>
      <c r="G2" s="202"/>
      <c r="H2" s="202"/>
      <c r="I2" s="202"/>
      <c r="J2" s="111"/>
      <c r="K2" s="92"/>
      <c r="M2" s="57"/>
      <c r="N2" s="7"/>
      <c r="O2" s="7"/>
      <c r="P2" s="7"/>
    </row>
    <row r="3" spans="1:16" s="1" customFormat="1" ht="20.100000000000001" customHeight="1" x14ac:dyDescent="0.15">
      <c r="A3" s="8"/>
      <c r="F3" s="58"/>
      <c r="H3" s="59"/>
      <c r="I3" s="59"/>
      <c r="J3" s="203">
        <f ca="1">納品書!J3</f>
        <v>45060</v>
      </c>
      <c r="K3" s="203"/>
      <c r="M3" s="57"/>
      <c r="N3" s="7"/>
      <c r="O3" s="7"/>
      <c r="P3" s="7"/>
    </row>
    <row r="4" spans="1:16" s="1" customFormat="1" ht="32.450000000000003" customHeight="1" thickBot="1" x14ac:dyDescent="0.25">
      <c r="A4" s="8"/>
      <c r="B4" s="204">
        <f>納品書!B4</f>
        <v>0</v>
      </c>
      <c r="C4" s="204"/>
      <c r="D4" s="205" t="s">
        <v>12</v>
      </c>
      <c r="E4" s="205"/>
      <c r="F4" s="205"/>
      <c r="G4" s="60"/>
      <c r="H4" s="61"/>
      <c r="I4" s="62" t="s">
        <v>72</v>
      </c>
      <c r="J4" s="90"/>
      <c r="K4" s="61"/>
      <c r="L4" s="61"/>
      <c r="M4" s="57"/>
      <c r="N4" s="7"/>
      <c r="O4" s="7"/>
      <c r="P4" s="7"/>
    </row>
    <row r="5" spans="1:16" s="1" customFormat="1" ht="20.100000000000001" customHeight="1" x14ac:dyDescent="0.5">
      <c r="A5" s="8"/>
      <c r="B5" s="65"/>
      <c r="C5" s="65"/>
      <c r="D5" s="65"/>
      <c r="E5" s="65"/>
      <c r="F5" s="66"/>
      <c r="H5" s="61"/>
      <c r="I5" s="67" t="str">
        <f>納品書!I5</f>
        <v>〒813-0034　福岡市東区多の津４丁目5-12　</v>
      </c>
      <c r="K5" s="61"/>
      <c r="L5" s="61"/>
      <c r="M5" s="57"/>
      <c r="N5" s="7"/>
      <c r="O5" s="7"/>
      <c r="P5" s="7"/>
    </row>
    <row r="6" spans="1:16" s="1" customFormat="1" ht="23.45" customHeight="1" thickBot="1" x14ac:dyDescent="0.4">
      <c r="A6" s="8"/>
      <c r="B6" s="206" t="str">
        <f>納品書!B6</f>
        <v>工事名称：</v>
      </c>
      <c r="C6" s="206"/>
      <c r="D6" s="206"/>
      <c r="E6" s="206"/>
      <c r="F6" s="206"/>
      <c r="H6" s="61"/>
      <c r="I6" s="67" t="str">
        <f>納品書!I6</f>
        <v>TEL：092-405-9177　FAX：092-405-9178</v>
      </c>
      <c r="K6" s="61"/>
      <c r="L6" s="61"/>
      <c r="M6" s="57"/>
      <c r="N6" s="7"/>
      <c r="O6" s="7"/>
      <c r="P6" s="7"/>
    </row>
    <row r="7" spans="1:16" s="1" customFormat="1" ht="23.45" customHeight="1" thickBot="1" x14ac:dyDescent="0.2">
      <c r="A7" s="8"/>
      <c r="B7" s="218" t="str">
        <f>納品書!B7</f>
        <v>受渡場所：</v>
      </c>
      <c r="C7" s="218"/>
      <c r="D7" s="218"/>
      <c r="E7" s="218"/>
      <c r="F7" s="218"/>
      <c r="H7" s="61"/>
      <c r="I7" s="67" t="str">
        <f>納品書!I7</f>
        <v>Email：h-morimoto1118@nifty.com　</v>
      </c>
      <c r="K7" s="61"/>
      <c r="L7" s="61"/>
      <c r="M7" s="57"/>
      <c r="N7" s="7"/>
      <c r="O7" s="7"/>
      <c r="P7" s="7"/>
    </row>
    <row r="8" spans="1:16" s="1" customFormat="1" ht="20.100000000000001" customHeight="1" x14ac:dyDescent="0.5">
      <c r="A8" s="8"/>
      <c r="B8" s="68" t="s">
        <v>15</v>
      </c>
      <c r="C8" s="69" t="s">
        <v>17</v>
      </c>
      <c r="D8" s="70">
        <f>納品書!D8</f>
        <v>0</v>
      </c>
      <c r="E8" s="71">
        <f>納品書!E8</f>
        <v>0</v>
      </c>
      <c r="F8" s="72" t="str">
        <f>納品書!F8</f>
        <v>01</v>
      </c>
      <c r="H8" s="58"/>
      <c r="I8" s="67" t="str">
        <f>納品書!I8</f>
        <v>担当者：　</v>
      </c>
      <c r="J8" s="56">
        <f>納品書!J8</f>
        <v>0</v>
      </c>
      <c r="M8" s="57"/>
      <c r="N8" s="7"/>
      <c r="O8" s="7"/>
      <c r="P8" s="7"/>
    </row>
    <row r="9" spans="1:16" s="1" customFormat="1" ht="25.15" customHeight="1" x14ac:dyDescent="0.15">
      <c r="A9" s="74" t="s">
        <v>6</v>
      </c>
      <c r="B9" s="75" t="s">
        <v>0</v>
      </c>
      <c r="C9" s="207" t="s">
        <v>13</v>
      </c>
      <c r="D9" s="208"/>
      <c r="E9" s="208"/>
      <c r="F9" s="209"/>
      <c r="G9" s="74" t="s">
        <v>1</v>
      </c>
      <c r="H9" s="74" t="s">
        <v>2</v>
      </c>
      <c r="I9" s="76" t="s">
        <v>3</v>
      </c>
      <c r="J9" s="76" t="s">
        <v>4</v>
      </c>
      <c r="K9" s="210" t="s">
        <v>5</v>
      </c>
      <c r="L9" s="210"/>
      <c r="M9" s="210"/>
      <c r="N9" s="77" t="s">
        <v>8</v>
      </c>
      <c r="O9" s="77" t="s">
        <v>9</v>
      </c>
      <c r="P9" s="77" t="s">
        <v>7</v>
      </c>
    </row>
    <row r="10" spans="1:16" s="1" customFormat="1" ht="25.15" customHeight="1" x14ac:dyDescent="0.15">
      <c r="A10" s="78">
        <f>納品書!A10</f>
        <v>0</v>
      </c>
      <c r="B10" s="105">
        <f>納品書!B10</f>
        <v>0</v>
      </c>
      <c r="C10" s="207">
        <f>納品書!C10</f>
        <v>0</v>
      </c>
      <c r="D10" s="208"/>
      <c r="E10" s="208"/>
      <c r="F10" s="209"/>
      <c r="G10" s="80">
        <f>納品書!G10</f>
        <v>0</v>
      </c>
      <c r="H10" s="74">
        <f>納品書!H10</f>
        <v>0</v>
      </c>
      <c r="I10" s="106">
        <f>納品書!I10</f>
        <v>0</v>
      </c>
      <c r="J10" s="107">
        <f>納品書!J10</f>
        <v>0</v>
      </c>
      <c r="K10" s="211">
        <f>納品書!K10</f>
        <v>0</v>
      </c>
      <c r="L10" s="212"/>
      <c r="M10" s="213"/>
      <c r="N10" s="83"/>
      <c r="O10" s="83"/>
      <c r="P10" s="83"/>
    </row>
    <row r="11" spans="1:16" s="1" customFormat="1" ht="25.15" customHeight="1" x14ac:dyDescent="0.15">
      <c r="A11" s="78">
        <f>納品書!A11</f>
        <v>0</v>
      </c>
      <c r="B11" s="105">
        <f>納品書!B11</f>
        <v>0</v>
      </c>
      <c r="C11" s="207">
        <f>納品書!C11</f>
        <v>0</v>
      </c>
      <c r="D11" s="208"/>
      <c r="E11" s="208"/>
      <c r="F11" s="209"/>
      <c r="G11" s="80">
        <f>納品書!G11</f>
        <v>0</v>
      </c>
      <c r="H11" s="74">
        <f>納品書!H11</f>
        <v>0</v>
      </c>
      <c r="I11" s="106">
        <f>納品書!I11</f>
        <v>0</v>
      </c>
      <c r="J11" s="107">
        <f>納品書!J11</f>
        <v>0</v>
      </c>
      <c r="K11" s="211">
        <f>納品書!K11</f>
        <v>0</v>
      </c>
      <c r="L11" s="212"/>
      <c r="M11" s="213"/>
      <c r="N11" s="84"/>
      <c r="O11" s="85"/>
      <c r="P11" s="83"/>
    </row>
    <row r="12" spans="1:16" s="1" customFormat="1" ht="25.15" customHeight="1" x14ac:dyDescent="0.15">
      <c r="A12" s="78">
        <f>納品書!A12</f>
        <v>0</v>
      </c>
      <c r="B12" s="105">
        <f>納品書!B12</f>
        <v>0</v>
      </c>
      <c r="C12" s="207">
        <f>納品書!C12</f>
        <v>0</v>
      </c>
      <c r="D12" s="208"/>
      <c r="E12" s="208"/>
      <c r="F12" s="209"/>
      <c r="G12" s="80">
        <f>納品書!G12</f>
        <v>0</v>
      </c>
      <c r="H12" s="74">
        <f>納品書!H12</f>
        <v>0</v>
      </c>
      <c r="I12" s="106">
        <f>納品書!I12</f>
        <v>0</v>
      </c>
      <c r="J12" s="107">
        <f>納品書!J12</f>
        <v>0</v>
      </c>
      <c r="K12" s="211">
        <f>納品書!K12</f>
        <v>0</v>
      </c>
      <c r="L12" s="212"/>
      <c r="M12" s="213"/>
      <c r="N12" s="84"/>
      <c r="O12" s="85"/>
      <c r="P12" s="83"/>
    </row>
    <row r="13" spans="1:16" s="1" customFormat="1" ht="25.15" customHeight="1" x14ac:dyDescent="0.15">
      <c r="A13" s="78">
        <f>納品書!A13</f>
        <v>0</v>
      </c>
      <c r="B13" s="105">
        <f>納品書!B13</f>
        <v>0</v>
      </c>
      <c r="C13" s="207">
        <f>納品書!C13</f>
        <v>0</v>
      </c>
      <c r="D13" s="208"/>
      <c r="E13" s="208"/>
      <c r="F13" s="209"/>
      <c r="G13" s="80">
        <f>納品書!G13</f>
        <v>0</v>
      </c>
      <c r="H13" s="74">
        <f>納品書!H13</f>
        <v>0</v>
      </c>
      <c r="I13" s="106">
        <f>納品書!I13</f>
        <v>0</v>
      </c>
      <c r="J13" s="107">
        <f>納品書!J13</f>
        <v>0</v>
      </c>
      <c r="K13" s="211">
        <f>納品書!K13</f>
        <v>0</v>
      </c>
      <c r="L13" s="212"/>
      <c r="M13" s="213"/>
      <c r="N13" s="84"/>
      <c r="O13" s="85"/>
      <c r="P13" s="83"/>
    </row>
    <row r="14" spans="1:16" s="1" customFormat="1" ht="25.15" customHeight="1" x14ac:dyDescent="0.15">
      <c r="A14" s="78">
        <f>納品書!A14</f>
        <v>0</v>
      </c>
      <c r="B14" s="105">
        <f>納品書!B14</f>
        <v>0</v>
      </c>
      <c r="C14" s="207">
        <f>納品書!C14</f>
        <v>0</v>
      </c>
      <c r="D14" s="208"/>
      <c r="E14" s="208"/>
      <c r="F14" s="209"/>
      <c r="G14" s="80">
        <f>納品書!G14</f>
        <v>0</v>
      </c>
      <c r="H14" s="74">
        <f>納品書!H14</f>
        <v>0</v>
      </c>
      <c r="I14" s="106">
        <f>納品書!I14</f>
        <v>0</v>
      </c>
      <c r="J14" s="107">
        <f>納品書!J14</f>
        <v>0</v>
      </c>
      <c r="K14" s="211">
        <f>納品書!K14</f>
        <v>0</v>
      </c>
      <c r="L14" s="212"/>
      <c r="M14" s="213"/>
      <c r="N14" s="84"/>
      <c r="O14" s="85"/>
      <c r="P14" s="83"/>
    </row>
    <row r="15" spans="1:16" s="1" customFormat="1" ht="25.15" customHeight="1" x14ac:dyDescent="0.15">
      <c r="A15" s="78">
        <f>納品書!A15</f>
        <v>0</v>
      </c>
      <c r="B15" s="105">
        <f>納品書!B15</f>
        <v>0</v>
      </c>
      <c r="C15" s="207">
        <f>納品書!C15</f>
        <v>0</v>
      </c>
      <c r="D15" s="208"/>
      <c r="E15" s="208"/>
      <c r="F15" s="209"/>
      <c r="G15" s="80">
        <f>納品書!G15</f>
        <v>0</v>
      </c>
      <c r="H15" s="74">
        <f>納品書!H15</f>
        <v>0</v>
      </c>
      <c r="I15" s="106">
        <f>納品書!I15</f>
        <v>0</v>
      </c>
      <c r="J15" s="107">
        <f>納品書!J15</f>
        <v>0</v>
      </c>
      <c r="K15" s="211">
        <f>納品書!K15</f>
        <v>0</v>
      </c>
      <c r="L15" s="212"/>
      <c r="M15" s="213"/>
      <c r="N15" s="84"/>
      <c r="O15" s="85"/>
      <c r="P15" s="83"/>
    </row>
    <row r="16" spans="1:16" s="1" customFormat="1" ht="25.15" customHeight="1" x14ac:dyDescent="0.15">
      <c r="A16" s="78">
        <f>納品書!A16</f>
        <v>0</v>
      </c>
      <c r="B16" s="105">
        <f>納品書!B16</f>
        <v>0</v>
      </c>
      <c r="C16" s="207">
        <f>納品書!C16</f>
        <v>0</v>
      </c>
      <c r="D16" s="208"/>
      <c r="E16" s="208"/>
      <c r="F16" s="209"/>
      <c r="G16" s="80">
        <f>納品書!G16</f>
        <v>0</v>
      </c>
      <c r="H16" s="74">
        <f>納品書!H16</f>
        <v>0</v>
      </c>
      <c r="I16" s="106">
        <f>納品書!I16</f>
        <v>0</v>
      </c>
      <c r="J16" s="107">
        <f>納品書!J16</f>
        <v>0</v>
      </c>
      <c r="K16" s="211">
        <f>納品書!K16</f>
        <v>0</v>
      </c>
      <c r="L16" s="212"/>
      <c r="M16" s="213"/>
      <c r="N16" s="84"/>
      <c r="O16" s="85"/>
      <c r="P16" s="83"/>
    </row>
    <row r="17" spans="1:16" s="1" customFormat="1" ht="25.15" customHeight="1" x14ac:dyDescent="0.15">
      <c r="A17" s="78">
        <f>納品書!A17</f>
        <v>0</v>
      </c>
      <c r="B17" s="105">
        <f>納品書!B17</f>
        <v>0</v>
      </c>
      <c r="C17" s="207">
        <f>納品書!C17</f>
        <v>0</v>
      </c>
      <c r="D17" s="208"/>
      <c r="E17" s="208"/>
      <c r="F17" s="209"/>
      <c r="G17" s="80">
        <f>納品書!G17</f>
        <v>0</v>
      </c>
      <c r="H17" s="74">
        <f>納品書!H17</f>
        <v>0</v>
      </c>
      <c r="I17" s="106">
        <f>納品書!I17</f>
        <v>0</v>
      </c>
      <c r="J17" s="107">
        <f>納品書!J17</f>
        <v>0</v>
      </c>
      <c r="K17" s="211">
        <f>納品書!K17</f>
        <v>0</v>
      </c>
      <c r="L17" s="212"/>
      <c r="M17" s="213"/>
      <c r="N17" s="84"/>
      <c r="O17" s="85"/>
      <c r="P17" s="83"/>
    </row>
    <row r="18" spans="1:16" s="1" customFormat="1" ht="25.15" customHeight="1" x14ac:dyDescent="0.15">
      <c r="A18" s="78">
        <f>納品書!A18</f>
        <v>0</v>
      </c>
      <c r="B18" s="105">
        <f>納品書!B18</f>
        <v>0</v>
      </c>
      <c r="C18" s="207">
        <f>納品書!C18</f>
        <v>0</v>
      </c>
      <c r="D18" s="208"/>
      <c r="E18" s="208"/>
      <c r="F18" s="209"/>
      <c r="G18" s="80">
        <f>納品書!G18</f>
        <v>0</v>
      </c>
      <c r="H18" s="74">
        <f>納品書!H18</f>
        <v>0</v>
      </c>
      <c r="I18" s="106">
        <f>納品書!I18</f>
        <v>0</v>
      </c>
      <c r="J18" s="107">
        <f>納品書!J18</f>
        <v>0</v>
      </c>
      <c r="K18" s="211">
        <f>納品書!K18</f>
        <v>0</v>
      </c>
      <c r="L18" s="212"/>
      <c r="M18" s="213"/>
      <c r="N18" s="84"/>
      <c r="O18" s="85"/>
      <c r="P18" s="83"/>
    </row>
    <row r="19" spans="1:16" s="1" customFormat="1" ht="25.15" customHeight="1" x14ac:dyDescent="0.15">
      <c r="A19" s="78">
        <f>納品書!A19</f>
        <v>0</v>
      </c>
      <c r="B19" s="105">
        <f>納品書!B19</f>
        <v>0</v>
      </c>
      <c r="C19" s="207">
        <f>納品書!C19</f>
        <v>0</v>
      </c>
      <c r="D19" s="208"/>
      <c r="E19" s="208"/>
      <c r="F19" s="209"/>
      <c r="G19" s="80">
        <f>納品書!G19</f>
        <v>0</v>
      </c>
      <c r="H19" s="74">
        <f>納品書!H19</f>
        <v>0</v>
      </c>
      <c r="I19" s="106">
        <f>納品書!I19</f>
        <v>0</v>
      </c>
      <c r="J19" s="107">
        <f>納品書!J19</f>
        <v>0</v>
      </c>
      <c r="K19" s="211">
        <f>納品書!K19</f>
        <v>0</v>
      </c>
      <c r="L19" s="212"/>
      <c r="M19" s="213"/>
      <c r="N19" s="84"/>
      <c r="O19" s="85"/>
      <c r="P19" s="83"/>
    </row>
    <row r="20" spans="1:16" s="1" customFormat="1" ht="25.15" customHeight="1" x14ac:dyDescent="0.15">
      <c r="A20" s="78">
        <f>納品書!A20</f>
        <v>0</v>
      </c>
      <c r="B20" s="105">
        <f>納品書!B20</f>
        <v>0</v>
      </c>
      <c r="C20" s="207">
        <f>納品書!C20</f>
        <v>0</v>
      </c>
      <c r="D20" s="208"/>
      <c r="E20" s="208"/>
      <c r="F20" s="209"/>
      <c r="G20" s="80">
        <f>納品書!G20</f>
        <v>0</v>
      </c>
      <c r="H20" s="74">
        <f>納品書!H20</f>
        <v>0</v>
      </c>
      <c r="I20" s="106">
        <f>納品書!I20</f>
        <v>0</v>
      </c>
      <c r="J20" s="107">
        <f>納品書!J20</f>
        <v>0</v>
      </c>
      <c r="K20" s="211">
        <f>納品書!K20</f>
        <v>0</v>
      </c>
      <c r="L20" s="212"/>
      <c r="M20" s="213"/>
      <c r="N20" s="84"/>
      <c r="O20" s="85"/>
      <c r="P20" s="83"/>
    </row>
    <row r="21" spans="1:16" s="1" customFormat="1" ht="25.15" customHeight="1" x14ac:dyDescent="0.15">
      <c r="A21" s="78">
        <f>納品書!A21</f>
        <v>0</v>
      </c>
      <c r="B21" s="105">
        <f>納品書!B21</f>
        <v>0</v>
      </c>
      <c r="C21" s="207">
        <f>納品書!C21</f>
        <v>0</v>
      </c>
      <c r="D21" s="208"/>
      <c r="E21" s="208"/>
      <c r="F21" s="209"/>
      <c r="G21" s="80">
        <f>納品書!G21</f>
        <v>0</v>
      </c>
      <c r="H21" s="74">
        <f>納品書!H21</f>
        <v>0</v>
      </c>
      <c r="I21" s="106">
        <f>納品書!I21</f>
        <v>0</v>
      </c>
      <c r="J21" s="107">
        <f>納品書!J21</f>
        <v>0</v>
      </c>
      <c r="K21" s="211">
        <f>納品書!K21</f>
        <v>0</v>
      </c>
      <c r="L21" s="212"/>
      <c r="M21" s="213"/>
      <c r="N21" s="84"/>
      <c r="O21" s="85"/>
      <c r="P21" s="83"/>
    </row>
    <row r="22" spans="1:16" s="1" customFormat="1" ht="25.15" customHeight="1" x14ac:dyDescent="0.15">
      <c r="A22" s="78">
        <f>納品書!A22</f>
        <v>0</v>
      </c>
      <c r="B22" s="105">
        <f>納品書!B22</f>
        <v>0</v>
      </c>
      <c r="C22" s="207">
        <f>納品書!C22</f>
        <v>0</v>
      </c>
      <c r="D22" s="208"/>
      <c r="E22" s="208"/>
      <c r="F22" s="209"/>
      <c r="G22" s="80">
        <f>納品書!G22</f>
        <v>0</v>
      </c>
      <c r="H22" s="74">
        <f>納品書!H22</f>
        <v>0</v>
      </c>
      <c r="I22" s="106">
        <f>納品書!I22</f>
        <v>0</v>
      </c>
      <c r="J22" s="107">
        <f>納品書!J22</f>
        <v>0</v>
      </c>
      <c r="K22" s="211">
        <f>納品書!K22</f>
        <v>0</v>
      </c>
      <c r="L22" s="212"/>
      <c r="M22" s="213"/>
      <c r="N22" s="84"/>
      <c r="O22" s="85"/>
      <c r="P22" s="83"/>
    </row>
    <row r="23" spans="1:16" s="1" customFormat="1" ht="25.15" customHeight="1" x14ac:dyDescent="0.15">
      <c r="A23" s="78">
        <f>納品書!A23</f>
        <v>0</v>
      </c>
      <c r="B23" s="105">
        <f>納品書!B23</f>
        <v>0</v>
      </c>
      <c r="C23" s="207">
        <f>納品書!C23</f>
        <v>0</v>
      </c>
      <c r="D23" s="208"/>
      <c r="E23" s="208"/>
      <c r="F23" s="209"/>
      <c r="G23" s="80">
        <f>納品書!G23</f>
        <v>0</v>
      </c>
      <c r="H23" s="74">
        <f>納品書!H23</f>
        <v>0</v>
      </c>
      <c r="I23" s="106">
        <f>納品書!I23</f>
        <v>0</v>
      </c>
      <c r="J23" s="107">
        <f>納品書!J23</f>
        <v>0</v>
      </c>
      <c r="K23" s="211">
        <f>納品書!K23</f>
        <v>0</v>
      </c>
      <c r="L23" s="212"/>
      <c r="M23" s="213"/>
      <c r="N23" s="84"/>
      <c r="O23" s="85"/>
      <c r="P23" s="83"/>
    </row>
    <row r="24" spans="1:16" s="1" customFormat="1" ht="25.15" customHeight="1" x14ac:dyDescent="0.15">
      <c r="A24" s="78">
        <f>納品書!A24</f>
        <v>0</v>
      </c>
      <c r="B24" s="105">
        <f>納品書!B24</f>
        <v>0</v>
      </c>
      <c r="C24" s="207">
        <f>納品書!C24</f>
        <v>0</v>
      </c>
      <c r="D24" s="208"/>
      <c r="E24" s="208"/>
      <c r="F24" s="209"/>
      <c r="G24" s="80">
        <f>納品書!G24</f>
        <v>0</v>
      </c>
      <c r="H24" s="74">
        <f>納品書!H24</f>
        <v>0</v>
      </c>
      <c r="I24" s="106">
        <f>納品書!I24</f>
        <v>0</v>
      </c>
      <c r="J24" s="107">
        <f>納品書!J24</f>
        <v>0</v>
      </c>
      <c r="K24" s="211">
        <f>納品書!K24</f>
        <v>0</v>
      </c>
      <c r="L24" s="212"/>
      <c r="M24" s="213"/>
      <c r="N24" s="84"/>
      <c r="O24" s="85"/>
      <c r="P24" s="83"/>
    </row>
    <row r="25" spans="1:16" s="1" customFormat="1" ht="25.15" customHeight="1" x14ac:dyDescent="0.15">
      <c r="A25" s="78">
        <f>納品書!A25</f>
        <v>0</v>
      </c>
      <c r="B25" s="105">
        <f>納品書!B25</f>
        <v>0</v>
      </c>
      <c r="C25" s="207">
        <f>納品書!C25</f>
        <v>0</v>
      </c>
      <c r="D25" s="208"/>
      <c r="E25" s="208"/>
      <c r="F25" s="209"/>
      <c r="G25" s="80">
        <f>納品書!G25</f>
        <v>0</v>
      </c>
      <c r="H25" s="74">
        <f>納品書!H25</f>
        <v>0</v>
      </c>
      <c r="I25" s="106">
        <f>納品書!I25</f>
        <v>0</v>
      </c>
      <c r="J25" s="107">
        <f>納品書!J25</f>
        <v>0</v>
      </c>
      <c r="K25" s="211">
        <f>納品書!K25</f>
        <v>0</v>
      </c>
      <c r="L25" s="212"/>
      <c r="M25" s="213"/>
      <c r="N25" s="84"/>
      <c r="O25" s="85"/>
      <c r="P25" s="83"/>
    </row>
    <row r="26" spans="1:16" s="1" customFormat="1" ht="25.15" customHeight="1" x14ac:dyDescent="0.15">
      <c r="A26" s="78">
        <f>納品書!A26</f>
        <v>0</v>
      </c>
      <c r="B26" s="105">
        <f>納品書!B26</f>
        <v>0</v>
      </c>
      <c r="C26" s="207">
        <f>納品書!C26</f>
        <v>0</v>
      </c>
      <c r="D26" s="208"/>
      <c r="E26" s="208"/>
      <c r="F26" s="209"/>
      <c r="G26" s="80">
        <f>納品書!G26</f>
        <v>0</v>
      </c>
      <c r="H26" s="74">
        <f>納品書!H26</f>
        <v>0</v>
      </c>
      <c r="I26" s="106">
        <f>納品書!I26</f>
        <v>0</v>
      </c>
      <c r="J26" s="107">
        <f>納品書!J26</f>
        <v>0</v>
      </c>
      <c r="K26" s="211">
        <f>納品書!K26</f>
        <v>0</v>
      </c>
      <c r="L26" s="212"/>
      <c r="M26" s="213"/>
      <c r="N26" s="84"/>
      <c r="O26" s="85"/>
      <c r="P26" s="83"/>
    </row>
    <row r="27" spans="1:16" s="1" customFormat="1" ht="25.15" customHeight="1" x14ac:dyDescent="0.15">
      <c r="A27" s="78">
        <f>納品書!A27</f>
        <v>0</v>
      </c>
      <c r="B27" s="105">
        <f>納品書!B27</f>
        <v>0</v>
      </c>
      <c r="C27" s="207">
        <f>納品書!C27</f>
        <v>0</v>
      </c>
      <c r="D27" s="208"/>
      <c r="E27" s="208"/>
      <c r="F27" s="209"/>
      <c r="G27" s="80">
        <f>納品書!G27</f>
        <v>0</v>
      </c>
      <c r="H27" s="74">
        <f>納品書!H27</f>
        <v>0</v>
      </c>
      <c r="I27" s="106">
        <f>納品書!I27</f>
        <v>0</v>
      </c>
      <c r="J27" s="107">
        <f>納品書!J27</f>
        <v>0</v>
      </c>
      <c r="K27" s="211">
        <f>納品書!K27</f>
        <v>0</v>
      </c>
      <c r="L27" s="212"/>
      <c r="M27" s="213"/>
      <c r="N27" s="84"/>
      <c r="O27" s="85"/>
      <c r="P27" s="83"/>
    </row>
    <row r="28" spans="1:16" s="1" customFormat="1" ht="25.15" customHeight="1" x14ac:dyDescent="0.15">
      <c r="A28" s="78">
        <f>納品書!A28</f>
        <v>0</v>
      </c>
      <c r="B28" s="105">
        <f>納品書!B28</f>
        <v>0</v>
      </c>
      <c r="C28" s="207">
        <f>納品書!C28</f>
        <v>0</v>
      </c>
      <c r="D28" s="208"/>
      <c r="E28" s="208"/>
      <c r="F28" s="209"/>
      <c r="G28" s="80">
        <f>納品書!G28</f>
        <v>0</v>
      </c>
      <c r="H28" s="74">
        <f>納品書!H28</f>
        <v>0</v>
      </c>
      <c r="I28" s="106">
        <f>納品書!I28</f>
        <v>0</v>
      </c>
      <c r="J28" s="107">
        <f>納品書!J28</f>
        <v>0</v>
      </c>
      <c r="K28" s="211">
        <f>納品書!K28</f>
        <v>0</v>
      </c>
      <c r="L28" s="212"/>
      <c r="M28" s="213"/>
      <c r="N28" s="84"/>
      <c r="O28" s="85"/>
      <c r="P28" s="83"/>
    </row>
    <row r="29" spans="1:16" s="1" customFormat="1" ht="25.15" customHeight="1" x14ac:dyDescent="0.15">
      <c r="A29" s="78">
        <f>納品書!A29</f>
        <v>0</v>
      </c>
      <c r="B29" s="105">
        <f>納品書!B29</f>
        <v>0</v>
      </c>
      <c r="C29" s="207">
        <f>納品書!C29</f>
        <v>0</v>
      </c>
      <c r="D29" s="208"/>
      <c r="E29" s="208"/>
      <c r="F29" s="209"/>
      <c r="G29" s="80">
        <f>納品書!G29</f>
        <v>0</v>
      </c>
      <c r="H29" s="74">
        <f>納品書!H29</f>
        <v>0</v>
      </c>
      <c r="I29" s="106">
        <f>納品書!I29</f>
        <v>0</v>
      </c>
      <c r="J29" s="107">
        <f>納品書!J29</f>
        <v>0</v>
      </c>
      <c r="K29" s="211">
        <f>納品書!K29</f>
        <v>0</v>
      </c>
      <c r="L29" s="212"/>
      <c r="M29" s="213"/>
      <c r="N29" s="84"/>
      <c r="O29" s="85"/>
      <c r="P29" s="83"/>
    </row>
    <row r="30" spans="1:16" s="1" customFormat="1" ht="25.15" customHeight="1" x14ac:dyDescent="0.15">
      <c r="A30" s="86"/>
      <c r="B30" s="75" t="s">
        <v>10</v>
      </c>
      <c r="C30" s="207"/>
      <c r="D30" s="208"/>
      <c r="E30" s="208"/>
      <c r="F30" s="209"/>
      <c r="G30" s="80">
        <f>'納品書（控）'!G30</f>
        <v>0</v>
      </c>
      <c r="H30" s="74"/>
      <c r="I30" s="110"/>
      <c r="J30" s="110">
        <f>'納品書（控）'!J30</f>
        <v>0</v>
      </c>
      <c r="K30" s="219">
        <f>'納品書（控）'!K30:M30</f>
        <v>0</v>
      </c>
      <c r="L30" s="220"/>
      <c r="M30" s="221"/>
      <c r="N30" s="87"/>
      <c r="O30" s="87"/>
      <c r="P30" s="87"/>
    </row>
    <row r="31" spans="1:16" ht="25.15" customHeight="1" x14ac:dyDescent="0.15">
      <c r="A31" s="217" t="s">
        <v>11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6" s="1" customFormat="1" ht="20.100000000000001" customHeight="1" x14ac:dyDescent="0.15">
      <c r="A32" s="2"/>
      <c r="B32" s="3"/>
      <c r="C32" s="3"/>
      <c r="D32" s="3"/>
      <c r="E32" s="3"/>
      <c r="F32" s="4"/>
      <c r="G32" s="3"/>
      <c r="H32" s="4"/>
      <c r="I32" s="5"/>
      <c r="J32" s="5"/>
      <c r="K32" s="3"/>
      <c r="L32" s="3"/>
      <c r="M32" s="6"/>
      <c r="N32" s="7"/>
      <c r="O32" s="7"/>
      <c r="P32" s="7"/>
    </row>
    <row r="33" spans="1:16" s="1" customFormat="1" ht="30" customHeight="1" x14ac:dyDescent="0.15">
      <c r="A33" s="8"/>
      <c r="C33" s="202" t="str">
        <f>C2</f>
        <v>受　　領　　書</v>
      </c>
      <c r="D33" s="202"/>
      <c r="E33" s="202"/>
      <c r="F33" s="202"/>
      <c r="G33" s="202"/>
      <c r="H33" s="202"/>
      <c r="I33" s="202"/>
      <c r="J33" s="111"/>
      <c r="K33" s="92"/>
      <c r="M33" s="57"/>
      <c r="N33" s="7"/>
      <c r="O33" s="7"/>
      <c r="P33" s="7"/>
    </row>
    <row r="34" spans="1:16" s="1" customFormat="1" ht="20.100000000000001" customHeight="1" x14ac:dyDescent="0.15">
      <c r="A34" s="8"/>
      <c r="F34" s="58"/>
      <c r="H34" s="59"/>
      <c r="I34" s="59"/>
      <c r="J34" s="203">
        <f ca="1">'納品書（控）'!J34:K34</f>
        <v>45060</v>
      </c>
      <c r="K34" s="203"/>
      <c r="M34" s="57"/>
      <c r="N34" s="7"/>
      <c r="O34" s="7"/>
      <c r="P34" s="7"/>
    </row>
    <row r="35" spans="1:16" s="1" customFormat="1" ht="32.450000000000003" customHeight="1" thickBot="1" x14ac:dyDescent="0.25">
      <c r="A35" s="8"/>
      <c r="B35" s="204">
        <f>納品書!B35</f>
        <v>0</v>
      </c>
      <c r="C35" s="204"/>
      <c r="D35" s="205" t="s">
        <v>12</v>
      </c>
      <c r="E35" s="205"/>
      <c r="F35" s="205"/>
      <c r="G35" s="60"/>
      <c r="H35" s="58"/>
      <c r="I35" s="62" t="s">
        <v>72</v>
      </c>
      <c r="J35" s="90"/>
      <c r="M35" s="57"/>
      <c r="N35" s="7"/>
      <c r="O35" s="7"/>
      <c r="P35" s="7"/>
    </row>
    <row r="36" spans="1:16" s="1" customFormat="1" ht="20.100000000000001" customHeight="1" x14ac:dyDescent="0.5">
      <c r="A36" s="8"/>
      <c r="B36" s="65"/>
      <c r="C36" s="65"/>
      <c r="D36" s="65"/>
      <c r="E36" s="65"/>
      <c r="F36" s="66"/>
      <c r="H36" s="59"/>
      <c r="I36" s="67" t="str">
        <f>納品書!I36</f>
        <v>〒813-0034　福岡市東区多の津４丁目5-12　</v>
      </c>
      <c r="M36" s="57"/>
      <c r="N36" s="7"/>
      <c r="O36" s="7"/>
      <c r="P36" s="7"/>
    </row>
    <row r="37" spans="1:16" s="1" customFormat="1" ht="23.45" customHeight="1" thickBot="1" x14ac:dyDescent="0.4">
      <c r="A37" s="8"/>
      <c r="B37" s="206" t="str">
        <f>納品書!B37</f>
        <v>工事名称：</v>
      </c>
      <c r="C37" s="206"/>
      <c r="D37" s="206"/>
      <c r="E37" s="206"/>
      <c r="F37" s="206"/>
      <c r="H37" s="59"/>
      <c r="I37" s="67" t="str">
        <f>納品書!I37</f>
        <v>TEL：092-405-9177　FAX：092-405-9178</v>
      </c>
      <c r="M37" s="57"/>
      <c r="N37" s="7"/>
      <c r="O37" s="7"/>
      <c r="P37" s="7"/>
    </row>
    <row r="38" spans="1:16" s="1" customFormat="1" ht="23.45" customHeight="1" thickBot="1" x14ac:dyDescent="0.2">
      <c r="A38" s="8"/>
      <c r="B38" s="218" t="str">
        <f>納品書!B38</f>
        <v>受渡場所：</v>
      </c>
      <c r="C38" s="218"/>
      <c r="D38" s="218"/>
      <c r="E38" s="218"/>
      <c r="F38" s="218"/>
      <c r="H38" s="59"/>
      <c r="I38" s="67" t="str">
        <f>納品書!I38</f>
        <v>Email：h-morimoto1118@nifty.com　</v>
      </c>
      <c r="M38" s="57"/>
      <c r="N38" s="7"/>
      <c r="O38" s="7"/>
      <c r="P38" s="7"/>
    </row>
    <row r="39" spans="1:16" s="1" customFormat="1" ht="20.100000000000001" customHeight="1" x14ac:dyDescent="0.5">
      <c r="A39" s="8"/>
      <c r="B39" s="68" t="str">
        <f>B8</f>
        <v>下記の通り受領いたしました。</v>
      </c>
      <c r="C39" s="69" t="s">
        <v>20</v>
      </c>
      <c r="D39" s="70">
        <f>納品書!D39</f>
        <v>0</v>
      </c>
      <c r="E39" s="71">
        <f>納品書!E39</f>
        <v>0</v>
      </c>
      <c r="F39" s="72" t="str">
        <f>納品書!F39</f>
        <v>02</v>
      </c>
      <c r="H39" s="58"/>
      <c r="I39" s="67" t="str">
        <f>納品書!I39</f>
        <v>担当者：　</v>
      </c>
      <c r="J39" s="56">
        <f>納品書!J39</f>
        <v>0</v>
      </c>
      <c r="M39" s="57"/>
      <c r="N39" s="7"/>
      <c r="O39" s="7"/>
      <c r="P39" s="7"/>
    </row>
    <row r="40" spans="1:16" s="1" customFormat="1" ht="25.15" customHeight="1" x14ac:dyDescent="0.15">
      <c r="A40" s="74" t="s">
        <v>6</v>
      </c>
      <c r="B40" s="75" t="s">
        <v>0</v>
      </c>
      <c r="C40" s="207" t="s">
        <v>13</v>
      </c>
      <c r="D40" s="208"/>
      <c r="E40" s="208"/>
      <c r="F40" s="209"/>
      <c r="G40" s="74" t="s">
        <v>1</v>
      </c>
      <c r="H40" s="74" t="s">
        <v>2</v>
      </c>
      <c r="I40" s="76" t="s">
        <v>3</v>
      </c>
      <c r="J40" s="76" t="s">
        <v>4</v>
      </c>
      <c r="K40" s="210" t="s">
        <v>5</v>
      </c>
      <c r="L40" s="210"/>
      <c r="M40" s="210"/>
      <c r="N40" s="77" t="s">
        <v>8</v>
      </c>
      <c r="O40" s="77" t="s">
        <v>9</v>
      </c>
      <c r="P40" s="77" t="s">
        <v>7</v>
      </c>
    </row>
    <row r="41" spans="1:16" s="1" customFormat="1" ht="25.15" customHeight="1" x14ac:dyDescent="0.15">
      <c r="A41" s="112">
        <f>'納品書（控）'!A41</f>
        <v>0</v>
      </c>
      <c r="B41" s="79">
        <f>'納品書（控）'!B41</f>
        <v>0</v>
      </c>
      <c r="C41" s="207">
        <f>'納品書（控）'!C41:F41</f>
        <v>0</v>
      </c>
      <c r="D41" s="208"/>
      <c r="E41" s="208"/>
      <c r="F41" s="209"/>
      <c r="G41" s="109">
        <f>'納品書（控）'!G41</f>
        <v>0</v>
      </c>
      <c r="H41" s="109">
        <f>'納品書（控）'!H41</f>
        <v>0</v>
      </c>
      <c r="I41" s="109">
        <f>'納品書（控）'!I41</f>
        <v>0</v>
      </c>
      <c r="J41" s="109">
        <f>'納品書（控）'!J41</f>
        <v>0</v>
      </c>
      <c r="K41" s="219">
        <f>'納品書（控）'!K41:M41</f>
        <v>0</v>
      </c>
      <c r="L41" s="220"/>
      <c r="M41" s="221"/>
      <c r="N41" s="83"/>
      <c r="O41" s="83"/>
      <c r="P41" s="83"/>
    </row>
    <row r="42" spans="1:16" s="1" customFormat="1" ht="25.15" customHeight="1" x14ac:dyDescent="0.15">
      <c r="A42" s="112">
        <f>'納品書（控）'!A42</f>
        <v>0</v>
      </c>
      <c r="B42" s="79">
        <f>'納品書（控）'!B42</f>
        <v>0</v>
      </c>
      <c r="C42" s="207">
        <f>'納品書（控）'!C42:F42</f>
        <v>0</v>
      </c>
      <c r="D42" s="208"/>
      <c r="E42" s="208"/>
      <c r="F42" s="209"/>
      <c r="G42" s="109">
        <f>'納品書（控）'!G42</f>
        <v>0</v>
      </c>
      <c r="H42" s="109">
        <f>'納品書（控）'!H42</f>
        <v>0</v>
      </c>
      <c r="I42" s="109">
        <f>'納品書（控）'!I42</f>
        <v>0</v>
      </c>
      <c r="J42" s="109">
        <f>'納品書（控）'!J42</f>
        <v>0</v>
      </c>
      <c r="K42" s="219">
        <f>'納品書（控）'!K42:M42</f>
        <v>0</v>
      </c>
      <c r="L42" s="220"/>
      <c r="M42" s="221"/>
      <c r="N42" s="84"/>
      <c r="O42" s="85"/>
      <c r="P42" s="83"/>
    </row>
    <row r="43" spans="1:16" s="1" customFormat="1" ht="25.15" customHeight="1" x14ac:dyDescent="0.15">
      <c r="A43" s="112">
        <f>'納品書（控）'!A43</f>
        <v>0</v>
      </c>
      <c r="B43" s="79">
        <f>'納品書（控）'!B43</f>
        <v>0</v>
      </c>
      <c r="C43" s="207">
        <f>'納品書（控）'!C43:F43</f>
        <v>0</v>
      </c>
      <c r="D43" s="208"/>
      <c r="E43" s="208"/>
      <c r="F43" s="209"/>
      <c r="G43" s="109">
        <f>'納品書（控）'!G43</f>
        <v>0</v>
      </c>
      <c r="H43" s="109">
        <f>'納品書（控）'!H43</f>
        <v>0</v>
      </c>
      <c r="I43" s="109">
        <f>'納品書（控）'!I43</f>
        <v>0</v>
      </c>
      <c r="J43" s="109">
        <f>'納品書（控）'!J43</f>
        <v>0</v>
      </c>
      <c r="K43" s="219">
        <f>'納品書（控）'!K43:M43</f>
        <v>0</v>
      </c>
      <c r="L43" s="220"/>
      <c r="M43" s="221"/>
      <c r="N43" s="84"/>
      <c r="O43" s="85"/>
      <c r="P43" s="83"/>
    </row>
    <row r="44" spans="1:16" s="1" customFormat="1" ht="25.15" customHeight="1" x14ac:dyDescent="0.15">
      <c r="A44" s="112">
        <f>'納品書（控）'!A44</f>
        <v>0</v>
      </c>
      <c r="B44" s="79">
        <f>'納品書（控）'!B44</f>
        <v>0</v>
      </c>
      <c r="C44" s="207">
        <f>'納品書（控）'!C44:F44</f>
        <v>0</v>
      </c>
      <c r="D44" s="208"/>
      <c r="E44" s="208"/>
      <c r="F44" s="209"/>
      <c r="G44" s="109">
        <f>'納品書（控）'!G44</f>
        <v>0</v>
      </c>
      <c r="H44" s="109">
        <f>'納品書（控）'!H44</f>
        <v>0</v>
      </c>
      <c r="I44" s="109">
        <f>'納品書（控）'!I44</f>
        <v>0</v>
      </c>
      <c r="J44" s="109">
        <f>'納品書（控）'!J44</f>
        <v>0</v>
      </c>
      <c r="K44" s="219">
        <f>'納品書（控）'!K44:M44</f>
        <v>0</v>
      </c>
      <c r="L44" s="220"/>
      <c r="M44" s="221"/>
      <c r="N44" s="84"/>
      <c r="O44" s="85"/>
      <c r="P44" s="83"/>
    </row>
    <row r="45" spans="1:16" s="1" customFormat="1" ht="25.15" customHeight="1" x14ac:dyDescent="0.15">
      <c r="A45" s="112">
        <f>'納品書（控）'!A45</f>
        <v>0</v>
      </c>
      <c r="B45" s="79">
        <f>'納品書（控）'!B45</f>
        <v>0</v>
      </c>
      <c r="C45" s="207">
        <f>'納品書（控）'!C45:F45</f>
        <v>0</v>
      </c>
      <c r="D45" s="208"/>
      <c r="E45" s="208"/>
      <c r="F45" s="209"/>
      <c r="G45" s="109">
        <f>'納品書（控）'!G45</f>
        <v>0</v>
      </c>
      <c r="H45" s="109">
        <f>'納品書（控）'!H45</f>
        <v>0</v>
      </c>
      <c r="I45" s="109">
        <f>'納品書（控）'!I45</f>
        <v>0</v>
      </c>
      <c r="J45" s="109">
        <f>'納品書（控）'!J45</f>
        <v>0</v>
      </c>
      <c r="K45" s="219">
        <f>'納品書（控）'!K45:M45</f>
        <v>0</v>
      </c>
      <c r="L45" s="220"/>
      <c r="M45" s="221"/>
      <c r="N45" s="84"/>
      <c r="O45" s="85"/>
      <c r="P45" s="83"/>
    </row>
    <row r="46" spans="1:16" s="1" customFormat="1" ht="25.15" customHeight="1" x14ac:dyDescent="0.15">
      <c r="A46" s="112">
        <f>'納品書（控）'!A46</f>
        <v>0</v>
      </c>
      <c r="B46" s="79">
        <f>'納品書（控）'!B46</f>
        <v>0</v>
      </c>
      <c r="C46" s="207">
        <f>'納品書（控）'!C46:F46</f>
        <v>0</v>
      </c>
      <c r="D46" s="208"/>
      <c r="E46" s="208"/>
      <c r="F46" s="209"/>
      <c r="G46" s="109">
        <f>'納品書（控）'!G46</f>
        <v>0</v>
      </c>
      <c r="H46" s="109">
        <f>'納品書（控）'!H46</f>
        <v>0</v>
      </c>
      <c r="I46" s="109">
        <f>'納品書（控）'!I46</f>
        <v>0</v>
      </c>
      <c r="J46" s="109">
        <f>'納品書（控）'!J46</f>
        <v>0</v>
      </c>
      <c r="K46" s="219">
        <f>'納品書（控）'!K46:M46</f>
        <v>0</v>
      </c>
      <c r="L46" s="220"/>
      <c r="M46" s="221"/>
      <c r="N46" s="84"/>
      <c r="O46" s="85"/>
      <c r="P46" s="83"/>
    </row>
    <row r="47" spans="1:16" s="1" customFormat="1" ht="25.15" customHeight="1" x14ac:dyDescent="0.15">
      <c r="A47" s="112">
        <f>'納品書（控）'!A47</f>
        <v>0</v>
      </c>
      <c r="B47" s="79">
        <f>'納品書（控）'!B47</f>
        <v>0</v>
      </c>
      <c r="C47" s="207">
        <f>'納品書（控）'!C47:F47</f>
        <v>0</v>
      </c>
      <c r="D47" s="208"/>
      <c r="E47" s="208"/>
      <c r="F47" s="209"/>
      <c r="G47" s="109">
        <f>'納品書（控）'!G47</f>
        <v>0</v>
      </c>
      <c r="H47" s="109">
        <f>'納品書（控）'!H47</f>
        <v>0</v>
      </c>
      <c r="I47" s="109">
        <f>'納品書（控）'!I47</f>
        <v>0</v>
      </c>
      <c r="J47" s="109">
        <f>'納品書（控）'!J47</f>
        <v>0</v>
      </c>
      <c r="K47" s="219">
        <f>'納品書（控）'!K47:M47</f>
        <v>0</v>
      </c>
      <c r="L47" s="220"/>
      <c r="M47" s="221"/>
      <c r="N47" s="84"/>
      <c r="O47" s="85"/>
      <c r="P47" s="83"/>
    </row>
    <row r="48" spans="1:16" s="1" customFormat="1" ht="25.15" customHeight="1" x14ac:dyDescent="0.15">
      <c r="A48" s="112">
        <f>'納品書（控）'!A48</f>
        <v>0</v>
      </c>
      <c r="B48" s="79">
        <f>'納品書（控）'!B48</f>
        <v>0</v>
      </c>
      <c r="C48" s="207">
        <f>'納品書（控）'!C48:F48</f>
        <v>0</v>
      </c>
      <c r="D48" s="208"/>
      <c r="E48" s="208"/>
      <c r="F48" s="209"/>
      <c r="G48" s="109">
        <f>'納品書（控）'!G48</f>
        <v>0</v>
      </c>
      <c r="H48" s="109">
        <f>'納品書（控）'!H48</f>
        <v>0</v>
      </c>
      <c r="I48" s="109">
        <f>'納品書（控）'!I48</f>
        <v>0</v>
      </c>
      <c r="J48" s="109">
        <f>'納品書（控）'!J48</f>
        <v>0</v>
      </c>
      <c r="K48" s="219">
        <f>'納品書（控）'!K48:M48</f>
        <v>0</v>
      </c>
      <c r="L48" s="220"/>
      <c r="M48" s="221"/>
      <c r="N48" s="84"/>
      <c r="O48" s="85"/>
      <c r="P48" s="83"/>
    </row>
    <row r="49" spans="1:16" s="1" customFormat="1" ht="25.15" customHeight="1" x14ac:dyDescent="0.15">
      <c r="A49" s="112">
        <f>'納品書（控）'!A49</f>
        <v>0</v>
      </c>
      <c r="B49" s="79">
        <f>'納品書（控）'!B49</f>
        <v>0</v>
      </c>
      <c r="C49" s="207">
        <f>'納品書（控）'!C49:F49</f>
        <v>0</v>
      </c>
      <c r="D49" s="208"/>
      <c r="E49" s="208"/>
      <c r="F49" s="209"/>
      <c r="G49" s="109">
        <f>'納品書（控）'!G49</f>
        <v>0</v>
      </c>
      <c r="H49" s="109">
        <f>'納品書（控）'!H49</f>
        <v>0</v>
      </c>
      <c r="I49" s="109">
        <f>'納品書（控）'!I49</f>
        <v>0</v>
      </c>
      <c r="J49" s="109">
        <f>'納品書（控）'!J49</f>
        <v>0</v>
      </c>
      <c r="K49" s="219">
        <f>'納品書（控）'!K49:M49</f>
        <v>0</v>
      </c>
      <c r="L49" s="220"/>
      <c r="M49" s="221"/>
      <c r="N49" s="84"/>
      <c r="O49" s="85"/>
      <c r="P49" s="83"/>
    </row>
    <row r="50" spans="1:16" s="1" customFormat="1" ht="25.15" customHeight="1" x14ac:dyDescent="0.15">
      <c r="A50" s="112">
        <f>'納品書（控）'!A50</f>
        <v>0</v>
      </c>
      <c r="B50" s="79">
        <f>'納品書（控）'!B50</f>
        <v>0</v>
      </c>
      <c r="C50" s="207">
        <f>'納品書（控）'!C50:F50</f>
        <v>0</v>
      </c>
      <c r="D50" s="208"/>
      <c r="E50" s="208"/>
      <c r="F50" s="209"/>
      <c r="G50" s="109">
        <f>'納品書（控）'!G50</f>
        <v>0</v>
      </c>
      <c r="H50" s="109">
        <f>'納品書（控）'!H50</f>
        <v>0</v>
      </c>
      <c r="I50" s="109">
        <f>'納品書（控）'!I50</f>
        <v>0</v>
      </c>
      <c r="J50" s="109">
        <f>'納品書（控）'!J50</f>
        <v>0</v>
      </c>
      <c r="K50" s="219">
        <f>'納品書（控）'!K50:M50</f>
        <v>0</v>
      </c>
      <c r="L50" s="220"/>
      <c r="M50" s="221"/>
      <c r="N50" s="84"/>
      <c r="O50" s="85"/>
      <c r="P50" s="83"/>
    </row>
    <row r="51" spans="1:16" s="1" customFormat="1" ht="25.15" customHeight="1" x14ac:dyDescent="0.15">
      <c r="A51" s="112">
        <f>'納品書（控）'!A51</f>
        <v>0</v>
      </c>
      <c r="B51" s="79">
        <f>'納品書（控）'!B51</f>
        <v>0</v>
      </c>
      <c r="C51" s="207">
        <f>'納品書（控）'!C51:F51</f>
        <v>0</v>
      </c>
      <c r="D51" s="208"/>
      <c r="E51" s="208"/>
      <c r="F51" s="209"/>
      <c r="G51" s="109">
        <f>'納品書（控）'!G51</f>
        <v>0</v>
      </c>
      <c r="H51" s="109">
        <f>'納品書（控）'!H51</f>
        <v>0</v>
      </c>
      <c r="I51" s="109">
        <f>'納品書（控）'!I51</f>
        <v>0</v>
      </c>
      <c r="J51" s="109">
        <f>'納品書（控）'!J51</f>
        <v>0</v>
      </c>
      <c r="K51" s="219">
        <f>'納品書（控）'!K51:M51</f>
        <v>0</v>
      </c>
      <c r="L51" s="220"/>
      <c r="M51" s="221"/>
      <c r="N51" s="84"/>
      <c r="O51" s="85"/>
      <c r="P51" s="83"/>
    </row>
    <row r="52" spans="1:16" s="1" customFormat="1" ht="25.15" customHeight="1" x14ac:dyDescent="0.15">
      <c r="A52" s="112">
        <f>'納品書（控）'!A52</f>
        <v>0</v>
      </c>
      <c r="B52" s="79">
        <f>'納品書（控）'!B52</f>
        <v>0</v>
      </c>
      <c r="C52" s="207">
        <f>'納品書（控）'!C52:F52</f>
        <v>0</v>
      </c>
      <c r="D52" s="208"/>
      <c r="E52" s="208"/>
      <c r="F52" s="209"/>
      <c r="G52" s="109">
        <f>'納品書（控）'!G52</f>
        <v>0</v>
      </c>
      <c r="H52" s="109">
        <f>'納品書（控）'!H52</f>
        <v>0</v>
      </c>
      <c r="I52" s="109">
        <f>'納品書（控）'!I52</f>
        <v>0</v>
      </c>
      <c r="J52" s="109">
        <f>'納品書（控）'!J52</f>
        <v>0</v>
      </c>
      <c r="K52" s="219">
        <f>'納品書（控）'!K52:M52</f>
        <v>0</v>
      </c>
      <c r="L52" s="220"/>
      <c r="M52" s="221"/>
      <c r="N52" s="84"/>
      <c r="O52" s="85"/>
      <c r="P52" s="83"/>
    </row>
    <row r="53" spans="1:16" s="1" customFormat="1" ht="25.15" customHeight="1" x14ac:dyDescent="0.15">
      <c r="A53" s="112">
        <f>'納品書（控）'!A53</f>
        <v>0</v>
      </c>
      <c r="B53" s="79">
        <f>'納品書（控）'!B53</f>
        <v>0</v>
      </c>
      <c r="C53" s="207">
        <f>'納品書（控）'!C53:F53</f>
        <v>0</v>
      </c>
      <c r="D53" s="208"/>
      <c r="E53" s="208"/>
      <c r="F53" s="209"/>
      <c r="G53" s="109">
        <f>'納品書（控）'!G53</f>
        <v>0</v>
      </c>
      <c r="H53" s="109">
        <f>'納品書（控）'!H53</f>
        <v>0</v>
      </c>
      <c r="I53" s="109">
        <f>'納品書（控）'!I53</f>
        <v>0</v>
      </c>
      <c r="J53" s="109">
        <f>'納品書（控）'!J53</f>
        <v>0</v>
      </c>
      <c r="K53" s="219">
        <f>'納品書（控）'!K53:M53</f>
        <v>0</v>
      </c>
      <c r="L53" s="220"/>
      <c r="M53" s="221"/>
      <c r="N53" s="84"/>
      <c r="O53" s="85"/>
      <c r="P53" s="83"/>
    </row>
    <row r="54" spans="1:16" s="1" customFormat="1" ht="25.15" customHeight="1" x14ac:dyDescent="0.15">
      <c r="A54" s="112">
        <f>'納品書（控）'!A54</f>
        <v>0</v>
      </c>
      <c r="B54" s="79">
        <f>'納品書（控）'!B54</f>
        <v>0</v>
      </c>
      <c r="C54" s="207">
        <f>'納品書（控）'!C54:F54</f>
        <v>0</v>
      </c>
      <c r="D54" s="208"/>
      <c r="E54" s="208"/>
      <c r="F54" s="209"/>
      <c r="G54" s="109">
        <f>'納品書（控）'!G54</f>
        <v>0</v>
      </c>
      <c r="H54" s="109">
        <f>'納品書（控）'!H54</f>
        <v>0</v>
      </c>
      <c r="I54" s="109">
        <f>'納品書（控）'!I54</f>
        <v>0</v>
      </c>
      <c r="J54" s="109">
        <f>'納品書（控）'!J54</f>
        <v>0</v>
      </c>
      <c r="K54" s="219">
        <f>'納品書（控）'!K54:M54</f>
        <v>0</v>
      </c>
      <c r="L54" s="220"/>
      <c r="M54" s="221"/>
      <c r="N54" s="84"/>
      <c r="O54" s="85"/>
      <c r="P54" s="83"/>
    </row>
    <row r="55" spans="1:16" s="1" customFormat="1" ht="25.15" customHeight="1" x14ac:dyDescent="0.15">
      <c r="A55" s="112">
        <f>'納品書（控）'!A55</f>
        <v>0</v>
      </c>
      <c r="B55" s="79">
        <f>'納品書（控）'!B55</f>
        <v>0</v>
      </c>
      <c r="C55" s="207">
        <f>'納品書（控）'!C55:F55</f>
        <v>0</v>
      </c>
      <c r="D55" s="208"/>
      <c r="E55" s="208"/>
      <c r="F55" s="209"/>
      <c r="G55" s="109">
        <f>'納品書（控）'!G55</f>
        <v>0</v>
      </c>
      <c r="H55" s="109">
        <f>'納品書（控）'!H55</f>
        <v>0</v>
      </c>
      <c r="I55" s="109">
        <f>'納品書（控）'!I55</f>
        <v>0</v>
      </c>
      <c r="J55" s="109">
        <f>'納品書（控）'!J55</f>
        <v>0</v>
      </c>
      <c r="K55" s="219">
        <f>'納品書（控）'!K55:M55</f>
        <v>0</v>
      </c>
      <c r="L55" s="220"/>
      <c r="M55" s="221"/>
      <c r="N55" s="84"/>
      <c r="O55" s="85"/>
      <c r="P55" s="83"/>
    </row>
    <row r="56" spans="1:16" s="1" customFormat="1" ht="25.15" customHeight="1" x14ac:dyDescent="0.15">
      <c r="A56" s="112">
        <f>'納品書（控）'!A56</f>
        <v>0</v>
      </c>
      <c r="B56" s="79">
        <f>'納品書（控）'!B56</f>
        <v>0</v>
      </c>
      <c r="C56" s="207">
        <f>'納品書（控）'!C56:F56</f>
        <v>0</v>
      </c>
      <c r="D56" s="208"/>
      <c r="E56" s="208"/>
      <c r="F56" s="209"/>
      <c r="G56" s="109">
        <f>'納品書（控）'!G56</f>
        <v>0</v>
      </c>
      <c r="H56" s="109">
        <f>'納品書（控）'!H56</f>
        <v>0</v>
      </c>
      <c r="I56" s="109">
        <f>'納品書（控）'!I56</f>
        <v>0</v>
      </c>
      <c r="J56" s="109">
        <f>'納品書（控）'!J56</f>
        <v>0</v>
      </c>
      <c r="K56" s="219">
        <f>'納品書（控）'!K56:M56</f>
        <v>0</v>
      </c>
      <c r="L56" s="220"/>
      <c r="M56" s="221"/>
      <c r="N56" s="84"/>
      <c r="O56" s="85"/>
      <c r="P56" s="83"/>
    </row>
    <row r="57" spans="1:16" s="1" customFormat="1" ht="25.15" customHeight="1" x14ac:dyDescent="0.15">
      <c r="A57" s="112">
        <f>'納品書（控）'!A57</f>
        <v>0</v>
      </c>
      <c r="B57" s="79">
        <f>'納品書（控）'!B57</f>
        <v>0</v>
      </c>
      <c r="C57" s="207">
        <f>'納品書（控）'!C57:F57</f>
        <v>0</v>
      </c>
      <c r="D57" s="208"/>
      <c r="E57" s="208"/>
      <c r="F57" s="209"/>
      <c r="G57" s="109">
        <f>'納品書（控）'!G57</f>
        <v>0</v>
      </c>
      <c r="H57" s="109">
        <f>'納品書（控）'!H57</f>
        <v>0</v>
      </c>
      <c r="I57" s="109">
        <f>'納品書（控）'!I57</f>
        <v>0</v>
      </c>
      <c r="J57" s="109">
        <f>'納品書（控）'!J57</f>
        <v>0</v>
      </c>
      <c r="K57" s="219">
        <f>'納品書（控）'!K57:M57</f>
        <v>0</v>
      </c>
      <c r="L57" s="220"/>
      <c r="M57" s="221"/>
      <c r="N57" s="84"/>
      <c r="O57" s="85"/>
      <c r="P57" s="83"/>
    </row>
    <row r="58" spans="1:16" s="1" customFormat="1" ht="25.15" customHeight="1" x14ac:dyDescent="0.15">
      <c r="A58" s="112">
        <f>'納品書（控）'!A58</f>
        <v>0</v>
      </c>
      <c r="B58" s="79">
        <f>'納品書（控）'!B58</f>
        <v>0</v>
      </c>
      <c r="C58" s="207">
        <f>'納品書（控）'!C58:F58</f>
        <v>0</v>
      </c>
      <c r="D58" s="208"/>
      <c r="E58" s="208"/>
      <c r="F58" s="209"/>
      <c r="G58" s="109">
        <f>'納品書（控）'!G58</f>
        <v>0</v>
      </c>
      <c r="H58" s="109">
        <f>'納品書（控）'!H58</f>
        <v>0</v>
      </c>
      <c r="I58" s="109">
        <f>'納品書（控）'!I58</f>
        <v>0</v>
      </c>
      <c r="J58" s="109">
        <f>'納品書（控）'!J58</f>
        <v>0</v>
      </c>
      <c r="K58" s="219">
        <f>'納品書（控）'!K58:M58</f>
        <v>0</v>
      </c>
      <c r="L58" s="220"/>
      <c r="M58" s="221"/>
      <c r="N58" s="84"/>
      <c r="O58" s="85"/>
      <c r="P58" s="83"/>
    </row>
    <row r="59" spans="1:16" s="1" customFormat="1" ht="25.15" customHeight="1" x14ac:dyDescent="0.15">
      <c r="A59" s="112">
        <f>'納品書（控）'!A59</f>
        <v>0</v>
      </c>
      <c r="B59" s="79">
        <f>'納品書（控）'!B59</f>
        <v>0</v>
      </c>
      <c r="C59" s="207">
        <f>'納品書（控）'!C59:F59</f>
        <v>0</v>
      </c>
      <c r="D59" s="208"/>
      <c r="E59" s="208"/>
      <c r="F59" s="209"/>
      <c r="G59" s="109">
        <f>'納品書（控）'!G59</f>
        <v>0</v>
      </c>
      <c r="H59" s="109">
        <f>'納品書（控）'!H59</f>
        <v>0</v>
      </c>
      <c r="I59" s="109">
        <f>'納品書（控）'!I59</f>
        <v>0</v>
      </c>
      <c r="J59" s="109">
        <f>'納品書（控）'!J59</f>
        <v>0</v>
      </c>
      <c r="K59" s="219">
        <f>'納品書（控）'!K59:M59</f>
        <v>0</v>
      </c>
      <c r="L59" s="220"/>
      <c r="M59" s="221"/>
      <c r="N59" s="84"/>
      <c r="O59" s="85"/>
      <c r="P59" s="83"/>
    </row>
    <row r="60" spans="1:16" s="1" customFormat="1" ht="25.15" customHeight="1" x14ac:dyDescent="0.15">
      <c r="A60" s="112">
        <f>'納品書（控）'!A60</f>
        <v>0</v>
      </c>
      <c r="B60" s="79">
        <f>'納品書（控）'!B60</f>
        <v>0</v>
      </c>
      <c r="C60" s="207">
        <f>'納品書（控）'!C60:F60</f>
        <v>0</v>
      </c>
      <c r="D60" s="208"/>
      <c r="E60" s="208"/>
      <c r="F60" s="209"/>
      <c r="G60" s="109">
        <f>'納品書（控）'!G60</f>
        <v>0</v>
      </c>
      <c r="H60" s="109">
        <f>'納品書（控）'!H60</f>
        <v>0</v>
      </c>
      <c r="I60" s="109">
        <f>'納品書（控）'!I60</f>
        <v>0</v>
      </c>
      <c r="J60" s="109">
        <f>'納品書（控）'!J60</f>
        <v>0</v>
      </c>
      <c r="K60" s="219">
        <f>'納品書（控）'!K60:M60</f>
        <v>0</v>
      </c>
      <c r="L60" s="220"/>
      <c r="M60" s="221"/>
      <c r="N60" s="84"/>
      <c r="O60" s="85"/>
      <c r="P60" s="83"/>
    </row>
    <row r="61" spans="1:16" s="1" customFormat="1" ht="25.15" customHeight="1" x14ac:dyDescent="0.15">
      <c r="A61" s="86"/>
      <c r="B61" s="75" t="s">
        <v>10</v>
      </c>
      <c r="C61" s="207"/>
      <c r="D61" s="208"/>
      <c r="E61" s="208"/>
      <c r="F61" s="209"/>
      <c r="G61" s="80">
        <f>'納品書（控）'!G61</f>
        <v>0</v>
      </c>
      <c r="H61" s="74"/>
      <c r="I61" s="110"/>
      <c r="J61" s="110">
        <f>'納品書（控）'!J61</f>
        <v>0</v>
      </c>
      <c r="K61" s="219">
        <f>'納品書（控）'!K61:M61</f>
        <v>0</v>
      </c>
      <c r="L61" s="220"/>
      <c r="M61" s="221"/>
      <c r="N61" s="87"/>
      <c r="O61" s="87"/>
      <c r="P61" s="87"/>
    </row>
    <row r="62" spans="1:16" ht="25.15" customHeight="1" x14ac:dyDescent="0.15">
      <c r="A62" s="217" t="s">
        <v>11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</row>
    <row r="63" spans="1:16" s="1" customFormat="1" ht="20.100000000000001" customHeight="1" x14ac:dyDescent="0.15">
      <c r="A63" s="2"/>
      <c r="B63" s="3"/>
      <c r="C63" s="3"/>
      <c r="D63" s="3"/>
      <c r="E63" s="3"/>
      <c r="F63" s="4"/>
      <c r="G63" s="3"/>
      <c r="H63" s="4"/>
      <c r="I63" s="5"/>
      <c r="J63" s="5"/>
      <c r="K63" s="3"/>
      <c r="L63" s="3"/>
      <c r="M63" s="6"/>
      <c r="N63" s="7"/>
      <c r="O63" s="7"/>
      <c r="P63" s="7"/>
    </row>
    <row r="64" spans="1:16" s="1" customFormat="1" ht="30" customHeight="1" x14ac:dyDescent="0.15">
      <c r="A64" s="8"/>
      <c r="C64" s="202" t="str">
        <f>C33</f>
        <v>受　　領　　書</v>
      </c>
      <c r="D64" s="202"/>
      <c r="E64" s="202"/>
      <c r="F64" s="202"/>
      <c r="G64" s="202"/>
      <c r="H64" s="202"/>
      <c r="I64" s="202"/>
      <c r="J64" s="111"/>
      <c r="K64" s="92"/>
      <c r="M64" s="57"/>
      <c r="N64" s="7"/>
      <c r="O64" s="7"/>
      <c r="P64" s="7"/>
    </row>
    <row r="65" spans="1:16" s="1" customFormat="1" ht="20.100000000000001" customHeight="1" x14ac:dyDescent="0.15">
      <c r="A65" s="8"/>
      <c r="F65" s="58"/>
      <c r="H65" s="59"/>
      <c r="I65" s="59"/>
      <c r="J65" s="203">
        <f ca="1">'納品書（控）'!J65:K65</f>
        <v>45060</v>
      </c>
      <c r="K65" s="203"/>
      <c r="M65" s="57"/>
      <c r="N65" s="7"/>
      <c r="O65" s="7"/>
      <c r="P65" s="7"/>
    </row>
    <row r="66" spans="1:16" s="1" customFormat="1" ht="32.450000000000003" customHeight="1" thickBot="1" x14ac:dyDescent="0.25">
      <c r="A66" s="8"/>
      <c r="B66" s="204">
        <f>納品書!B66</f>
        <v>0</v>
      </c>
      <c r="C66" s="204"/>
      <c r="D66" s="205" t="s">
        <v>12</v>
      </c>
      <c r="E66" s="205"/>
      <c r="F66" s="205"/>
      <c r="G66" s="60"/>
      <c r="H66" s="58"/>
      <c r="I66" s="62" t="s">
        <v>72</v>
      </c>
      <c r="J66" s="90"/>
      <c r="M66" s="57"/>
      <c r="N66" s="7"/>
      <c r="O66" s="7"/>
      <c r="P66" s="7"/>
    </row>
    <row r="67" spans="1:16" s="1" customFormat="1" ht="20.100000000000001" customHeight="1" x14ac:dyDescent="0.5">
      <c r="A67" s="8"/>
      <c r="B67" s="65"/>
      <c r="C67" s="65"/>
      <c r="D67" s="65"/>
      <c r="E67" s="65"/>
      <c r="F67" s="66"/>
      <c r="H67" s="59"/>
      <c r="I67" s="67" t="str">
        <f>納品書!I67</f>
        <v>〒813-0034　福岡市東区多の津４丁目5-12　</v>
      </c>
      <c r="M67" s="57"/>
      <c r="N67" s="7"/>
      <c r="O67" s="7"/>
      <c r="P67" s="7"/>
    </row>
    <row r="68" spans="1:16" s="1" customFormat="1" ht="23.45" customHeight="1" thickBot="1" x14ac:dyDescent="0.4">
      <c r="A68" s="8"/>
      <c r="B68" s="206" t="str">
        <f>納品書!B68</f>
        <v>工事名称：</v>
      </c>
      <c r="C68" s="206"/>
      <c r="D68" s="206"/>
      <c r="E68" s="206"/>
      <c r="F68" s="206"/>
      <c r="H68" s="59"/>
      <c r="I68" s="67" t="str">
        <f>納品書!I68</f>
        <v>TEL：092-405-9177　FAX：092-405-9178</v>
      </c>
      <c r="M68" s="57"/>
      <c r="N68" s="7"/>
      <c r="O68" s="7"/>
      <c r="P68" s="7"/>
    </row>
    <row r="69" spans="1:16" s="1" customFormat="1" ht="23.45" customHeight="1" thickBot="1" x14ac:dyDescent="0.2">
      <c r="A69" s="8"/>
      <c r="B69" s="218" t="str">
        <f>納品書!B69</f>
        <v>受渡場所：</v>
      </c>
      <c r="C69" s="218"/>
      <c r="D69" s="218"/>
      <c r="E69" s="218"/>
      <c r="F69" s="218"/>
      <c r="H69" s="59"/>
      <c r="I69" s="67" t="str">
        <f>納品書!I69</f>
        <v>Email：h-morimoto1118@nifty.com　</v>
      </c>
      <c r="M69" s="57"/>
      <c r="N69" s="7"/>
      <c r="O69" s="7"/>
      <c r="P69" s="7"/>
    </row>
    <row r="70" spans="1:16" s="1" customFormat="1" ht="20.100000000000001" customHeight="1" x14ac:dyDescent="0.5">
      <c r="A70" s="8"/>
      <c r="B70" s="68" t="str">
        <f>B39</f>
        <v>下記の通り受領いたしました。</v>
      </c>
      <c r="C70" s="69" t="s">
        <v>20</v>
      </c>
      <c r="D70" s="70">
        <f>納品書!D70</f>
        <v>0</v>
      </c>
      <c r="E70" s="71">
        <f>納品書!E70</f>
        <v>0</v>
      </c>
      <c r="F70" s="72" t="str">
        <f>納品書!F70</f>
        <v>03</v>
      </c>
      <c r="H70" s="58"/>
      <c r="I70" s="67" t="str">
        <f>納品書!I70</f>
        <v>担当者：　</v>
      </c>
      <c r="J70" s="56">
        <f>納品書!J70</f>
        <v>0</v>
      </c>
      <c r="M70" s="57"/>
      <c r="N70" s="7"/>
      <c r="O70" s="7"/>
      <c r="P70" s="7"/>
    </row>
    <row r="71" spans="1:16" s="1" customFormat="1" ht="25.15" customHeight="1" x14ac:dyDescent="0.15">
      <c r="A71" s="74" t="s">
        <v>6</v>
      </c>
      <c r="B71" s="75" t="s">
        <v>0</v>
      </c>
      <c r="C71" s="207" t="s">
        <v>13</v>
      </c>
      <c r="D71" s="208"/>
      <c r="E71" s="208"/>
      <c r="F71" s="209"/>
      <c r="G71" s="74" t="s">
        <v>1</v>
      </c>
      <c r="H71" s="74" t="s">
        <v>2</v>
      </c>
      <c r="I71" s="76" t="s">
        <v>3</v>
      </c>
      <c r="J71" s="76" t="s">
        <v>4</v>
      </c>
      <c r="K71" s="210" t="s">
        <v>5</v>
      </c>
      <c r="L71" s="210"/>
      <c r="M71" s="210"/>
      <c r="N71" s="77" t="s">
        <v>8</v>
      </c>
      <c r="O71" s="77" t="s">
        <v>9</v>
      </c>
      <c r="P71" s="77" t="s">
        <v>7</v>
      </c>
    </row>
    <row r="72" spans="1:16" s="1" customFormat="1" ht="25.15" customHeight="1" x14ac:dyDescent="0.15">
      <c r="A72" s="112">
        <f>'納品書（控）'!A72</f>
        <v>0</v>
      </c>
      <c r="B72" s="79">
        <f>'納品書（控）'!B72</f>
        <v>0</v>
      </c>
      <c r="C72" s="207">
        <f>'納品書（控）'!C72:F72</f>
        <v>0</v>
      </c>
      <c r="D72" s="208"/>
      <c r="E72" s="208"/>
      <c r="F72" s="209"/>
      <c r="G72" s="109">
        <f>'納品書（控）'!G72</f>
        <v>0</v>
      </c>
      <c r="H72" s="109">
        <f>'納品書（控）'!H72</f>
        <v>0</v>
      </c>
      <c r="I72" s="109">
        <f>'納品書（控）'!I72</f>
        <v>0</v>
      </c>
      <c r="J72" s="109">
        <f>'納品書（控）'!J72</f>
        <v>0</v>
      </c>
      <c r="K72" s="219">
        <f>'納品書（控）'!K72:M72</f>
        <v>0</v>
      </c>
      <c r="L72" s="220"/>
      <c r="M72" s="221"/>
      <c r="N72" s="83"/>
      <c r="O72" s="83"/>
      <c r="P72" s="83"/>
    </row>
    <row r="73" spans="1:16" s="1" customFormat="1" ht="25.15" customHeight="1" x14ac:dyDescent="0.15">
      <c r="A73" s="112">
        <f>'納品書（控）'!A73</f>
        <v>0</v>
      </c>
      <c r="B73" s="79">
        <f>'納品書（控）'!B73</f>
        <v>0</v>
      </c>
      <c r="C73" s="207">
        <f>'納品書（控）'!C73:F73</f>
        <v>0</v>
      </c>
      <c r="D73" s="208"/>
      <c r="E73" s="208"/>
      <c r="F73" s="209"/>
      <c r="G73" s="109">
        <f>'納品書（控）'!G73</f>
        <v>0</v>
      </c>
      <c r="H73" s="109">
        <f>'納品書（控）'!H73</f>
        <v>0</v>
      </c>
      <c r="I73" s="109">
        <f>'納品書（控）'!I73</f>
        <v>0</v>
      </c>
      <c r="J73" s="109">
        <f>'納品書（控）'!J73</f>
        <v>0</v>
      </c>
      <c r="K73" s="219">
        <f>'納品書（控）'!K73:M73</f>
        <v>0</v>
      </c>
      <c r="L73" s="220"/>
      <c r="M73" s="221"/>
      <c r="N73" s="84"/>
      <c r="O73" s="85"/>
      <c r="P73" s="83"/>
    </row>
    <row r="74" spans="1:16" s="1" customFormat="1" ht="25.15" customHeight="1" x14ac:dyDescent="0.15">
      <c r="A74" s="112">
        <f>'納品書（控）'!A74</f>
        <v>0</v>
      </c>
      <c r="B74" s="79">
        <f>'納品書（控）'!B74</f>
        <v>0</v>
      </c>
      <c r="C74" s="207">
        <f>'納品書（控）'!C74:F74</f>
        <v>0</v>
      </c>
      <c r="D74" s="208"/>
      <c r="E74" s="208"/>
      <c r="F74" s="209"/>
      <c r="G74" s="109">
        <f>'納品書（控）'!G74</f>
        <v>0</v>
      </c>
      <c r="H74" s="109">
        <f>'納品書（控）'!H74</f>
        <v>0</v>
      </c>
      <c r="I74" s="109">
        <f>'納品書（控）'!I74</f>
        <v>0</v>
      </c>
      <c r="J74" s="109">
        <f>'納品書（控）'!J74</f>
        <v>0</v>
      </c>
      <c r="K74" s="219">
        <f>'納品書（控）'!K74:M74</f>
        <v>0</v>
      </c>
      <c r="L74" s="220"/>
      <c r="M74" s="221"/>
      <c r="N74" s="84"/>
      <c r="O74" s="85"/>
      <c r="P74" s="83"/>
    </row>
    <row r="75" spans="1:16" s="1" customFormat="1" ht="25.15" customHeight="1" x14ac:dyDescent="0.15">
      <c r="A75" s="112">
        <f>'納品書（控）'!A75</f>
        <v>0</v>
      </c>
      <c r="B75" s="79">
        <f>'納品書（控）'!B75</f>
        <v>0</v>
      </c>
      <c r="C75" s="207">
        <f>'納品書（控）'!C75:F75</f>
        <v>0</v>
      </c>
      <c r="D75" s="208"/>
      <c r="E75" s="208"/>
      <c r="F75" s="209"/>
      <c r="G75" s="109">
        <f>'納品書（控）'!G75</f>
        <v>0</v>
      </c>
      <c r="H75" s="109">
        <f>'納品書（控）'!H75</f>
        <v>0</v>
      </c>
      <c r="I75" s="109">
        <f>'納品書（控）'!I75</f>
        <v>0</v>
      </c>
      <c r="J75" s="109">
        <f>'納品書（控）'!J75</f>
        <v>0</v>
      </c>
      <c r="K75" s="219">
        <f>'納品書（控）'!K75:M75</f>
        <v>0</v>
      </c>
      <c r="L75" s="220"/>
      <c r="M75" s="221"/>
      <c r="N75" s="84"/>
      <c r="O75" s="85"/>
      <c r="P75" s="83"/>
    </row>
    <row r="76" spans="1:16" s="1" customFormat="1" ht="25.15" customHeight="1" x14ac:dyDescent="0.15">
      <c r="A76" s="112">
        <f>'納品書（控）'!A76</f>
        <v>0</v>
      </c>
      <c r="B76" s="79">
        <f>'納品書（控）'!B76</f>
        <v>0</v>
      </c>
      <c r="C76" s="207">
        <f>'納品書（控）'!C76:F76</f>
        <v>0</v>
      </c>
      <c r="D76" s="208"/>
      <c r="E76" s="208"/>
      <c r="F76" s="209"/>
      <c r="G76" s="109">
        <f>'納品書（控）'!G76</f>
        <v>0</v>
      </c>
      <c r="H76" s="109">
        <f>'納品書（控）'!H76</f>
        <v>0</v>
      </c>
      <c r="I76" s="109">
        <f>'納品書（控）'!I76</f>
        <v>0</v>
      </c>
      <c r="J76" s="109">
        <f>'納品書（控）'!J76</f>
        <v>0</v>
      </c>
      <c r="K76" s="219">
        <f>'納品書（控）'!K76:M76</f>
        <v>0</v>
      </c>
      <c r="L76" s="220"/>
      <c r="M76" s="221"/>
      <c r="N76" s="84"/>
      <c r="O76" s="85"/>
      <c r="P76" s="83"/>
    </row>
    <row r="77" spans="1:16" s="1" customFormat="1" ht="25.15" customHeight="1" x14ac:dyDescent="0.15">
      <c r="A77" s="112">
        <f>'納品書（控）'!A77</f>
        <v>0</v>
      </c>
      <c r="B77" s="79">
        <f>'納品書（控）'!B77</f>
        <v>0</v>
      </c>
      <c r="C77" s="207">
        <f>'納品書（控）'!C77:F77</f>
        <v>0</v>
      </c>
      <c r="D77" s="208"/>
      <c r="E77" s="208"/>
      <c r="F77" s="209"/>
      <c r="G77" s="109">
        <f>'納品書（控）'!G77</f>
        <v>0</v>
      </c>
      <c r="H77" s="109">
        <f>'納品書（控）'!H77</f>
        <v>0</v>
      </c>
      <c r="I77" s="109">
        <f>'納品書（控）'!I77</f>
        <v>0</v>
      </c>
      <c r="J77" s="109">
        <f>'納品書（控）'!J77</f>
        <v>0</v>
      </c>
      <c r="K77" s="219">
        <f>'納品書（控）'!K77:M77</f>
        <v>0</v>
      </c>
      <c r="L77" s="220"/>
      <c r="M77" s="221"/>
      <c r="N77" s="84"/>
      <c r="O77" s="85"/>
      <c r="P77" s="83"/>
    </row>
    <row r="78" spans="1:16" s="1" customFormat="1" ht="25.15" customHeight="1" x14ac:dyDescent="0.15">
      <c r="A78" s="112">
        <f>'納品書（控）'!A78</f>
        <v>0</v>
      </c>
      <c r="B78" s="79">
        <f>'納品書（控）'!B78</f>
        <v>0</v>
      </c>
      <c r="C78" s="207">
        <f>'納品書（控）'!C78:F78</f>
        <v>0</v>
      </c>
      <c r="D78" s="208"/>
      <c r="E78" s="208"/>
      <c r="F78" s="209"/>
      <c r="G78" s="109">
        <f>'納品書（控）'!G78</f>
        <v>0</v>
      </c>
      <c r="H78" s="109">
        <f>'納品書（控）'!H78</f>
        <v>0</v>
      </c>
      <c r="I78" s="109">
        <f>'納品書（控）'!I78</f>
        <v>0</v>
      </c>
      <c r="J78" s="109">
        <f>'納品書（控）'!J78</f>
        <v>0</v>
      </c>
      <c r="K78" s="219">
        <f>'納品書（控）'!K78:M78</f>
        <v>0</v>
      </c>
      <c r="L78" s="220"/>
      <c r="M78" s="221"/>
      <c r="N78" s="84"/>
      <c r="O78" s="85"/>
      <c r="P78" s="83"/>
    </row>
    <row r="79" spans="1:16" s="1" customFormat="1" ht="25.15" customHeight="1" x14ac:dyDescent="0.15">
      <c r="A79" s="112">
        <f>'納品書（控）'!A79</f>
        <v>0</v>
      </c>
      <c r="B79" s="79">
        <f>'納品書（控）'!B79</f>
        <v>0</v>
      </c>
      <c r="C79" s="207">
        <f>'納品書（控）'!C79:F79</f>
        <v>0</v>
      </c>
      <c r="D79" s="208"/>
      <c r="E79" s="208"/>
      <c r="F79" s="209"/>
      <c r="G79" s="109">
        <f>'納品書（控）'!G79</f>
        <v>0</v>
      </c>
      <c r="H79" s="109">
        <f>'納品書（控）'!H79</f>
        <v>0</v>
      </c>
      <c r="I79" s="109">
        <f>'納品書（控）'!I79</f>
        <v>0</v>
      </c>
      <c r="J79" s="109">
        <f>'納品書（控）'!J79</f>
        <v>0</v>
      </c>
      <c r="K79" s="219">
        <f>'納品書（控）'!K79:M79</f>
        <v>0</v>
      </c>
      <c r="L79" s="220"/>
      <c r="M79" s="221"/>
      <c r="N79" s="84"/>
      <c r="O79" s="85"/>
      <c r="P79" s="83"/>
    </row>
    <row r="80" spans="1:16" s="1" customFormat="1" ht="25.15" customHeight="1" x14ac:dyDescent="0.15">
      <c r="A80" s="112">
        <f>'納品書（控）'!A80</f>
        <v>0</v>
      </c>
      <c r="B80" s="79">
        <f>'納品書（控）'!B80</f>
        <v>0</v>
      </c>
      <c r="C80" s="207">
        <f>'納品書（控）'!C80:F80</f>
        <v>0</v>
      </c>
      <c r="D80" s="208"/>
      <c r="E80" s="208"/>
      <c r="F80" s="209"/>
      <c r="G80" s="109">
        <f>'納品書（控）'!G80</f>
        <v>0</v>
      </c>
      <c r="H80" s="109">
        <f>'納品書（控）'!H80</f>
        <v>0</v>
      </c>
      <c r="I80" s="109">
        <f>'納品書（控）'!I80</f>
        <v>0</v>
      </c>
      <c r="J80" s="109">
        <f>'納品書（控）'!J80</f>
        <v>0</v>
      </c>
      <c r="K80" s="219">
        <f>'納品書（控）'!K80:M80</f>
        <v>0</v>
      </c>
      <c r="L80" s="220"/>
      <c r="M80" s="221"/>
      <c r="N80" s="84"/>
      <c r="O80" s="85"/>
      <c r="P80" s="83"/>
    </row>
    <row r="81" spans="1:16" s="1" customFormat="1" ht="25.15" customHeight="1" x14ac:dyDescent="0.15">
      <c r="A81" s="112">
        <f>'納品書（控）'!A81</f>
        <v>0</v>
      </c>
      <c r="B81" s="79">
        <f>'納品書（控）'!B81</f>
        <v>0</v>
      </c>
      <c r="C81" s="207">
        <f>'納品書（控）'!C81:F81</f>
        <v>0</v>
      </c>
      <c r="D81" s="208"/>
      <c r="E81" s="208"/>
      <c r="F81" s="209"/>
      <c r="G81" s="109">
        <f>'納品書（控）'!G81</f>
        <v>0</v>
      </c>
      <c r="H81" s="109">
        <f>'納品書（控）'!H81</f>
        <v>0</v>
      </c>
      <c r="I81" s="109">
        <f>'納品書（控）'!I81</f>
        <v>0</v>
      </c>
      <c r="J81" s="109">
        <f>'納品書（控）'!J81</f>
        <v>0</v>
      </c>
      <c r="K81" s="219">
        <f>'納品書（控）'!K81:M81</f>
        <v>0</v>
      </c>
      <c r="L81" s="220"/>
      <c r="M81" s="221"/>
      <c r="N81" s="84"/>
      <c r="O81" s="85"/>
      <c r="P81" s="83"/>
    </row>
    <row r="82" spans="1:16" s="1" customFormat="1" ht="25.15" customHeight="1" x14ac:dyDescent="0.15">
      <c r="A82" s="112">
        <f>'納品書（控）'!A82</f>
        <v>0</v>
      </c>
      <c r="B82" s="79">
        <f>'納品書（控）'!B82</f>
        <v>0</v>
      </c>
      <c r="C82" s="207">
        <f>'納品書（控）'!C82:F82</f>
        <v>0</v>
      </c>
      <c r="D82" s="208"/>
      <c r="E82" s="208"/>
      <c r="F82" s="209"/>
      <c r="G82" s="109">
        <f>'納品書（控）'!G82</f>
        <v>0</v>
      </c>
      <c r="H82" s="109">
        <f>'納品書（控）'!H82</f>
        <v>0</v>
      </c>
      <c r="I82" s="109">
        <f>'納品書（控）'!I82</f>
        <v>0</v>
      </c>
      <c r="J82" s="109">
        <f>'納品書（控）'!J82</f>
        <v>0</v>
      </c>
      <c r="K82" s="219">
        <f>'納品書（控）'!K82:M82</f>
        <v>0</v>
      </c>
      <c r="L82" s="220"/>
      <c r="M82" s="221"/>
      <c r="N82" s="84"/>
      <c r="O82" s="85"/>
      <c r="P82" s="83"/>
    </row>
    <row r="83" spans="1:16" s="1" customFormat="1" ht="25.15" customHeight="1" x14ac:dyDescent="0.15">
      <c r="A83" s="112">
        <f>'納品書（控）'!A83</f>
        <v>0</v>
      </c>
      <c r="B83" s="79">
        <f>'納品書（控）'!B83</f>
        <v>0</v>
      </c>
      <c r="C83" s="207">
        <f>'納品書（控）'!C83:F83</f>
        <v>0</v>
      </c>
      <c r="D83" s="208"/>
      <c r="E83" s="208"/>
      <c r="F83" s="209"/>
      <c r="G83" s="109">
        <f>'納品書（控）'!G83</f>
        <v>0</v>
      </c>
      <c r="H83" s="109">
        <f>'納品書（控）'!H83</f>
        <v>0</v>
      </c>
      <c r="I83" s="109">
        <f>'納品書（控）'!I83</f>
        <v>0</v>
      </c>
      <c r="J83" s="109">
        <f>'納品書（控）'!J83</f>
        <v>0</v>
      </c>
      <c r="K83" s="219">
        <f>'納品書（控）'!K83:M83</f>
        <v>0</v>
      </c>
      <c r="L83" s="220"/>
      <c r="M83" s="221"/>
      <c r="N83" s="84"/>
      <c r="O83" s="85"/>
      <c r="P83" s="83"/>
    </row>
    <row r="84" spans="1:16" s="1" customFormat="1" ht="25.15" customHeight="1" x14ac:dyDescent="0.15">
      <c r="A84" s="112">
        <f>'納品書（控）'!A84</f>
        <v>0</v>
      </c>
      <c r="B84" s="79">
        <f>'納品書（控）'!B84</f>
        <v>0</v>
      </c>
      <c r="C84" s="207">
        <f>'納品書（控）'!C84:F84</f>
        <v>0</v>
      </c>
      <c r="D84" s="208"/>
      <c r="E84" s="208"/>
      <c r="F84" s="209"/>
      <c r="G84" s="109">
        <f>'納品書（控）'!G84</f>
        <v>0</v>
      </c>
      <c r="H84" s="109">
        <f>'納品書（控）'!H84</f>
        <v>0</v>
      </c>
      <c r="I84" s="109">
        <f>'納品書（控）'!I84</f>
        <v>0</v>
      </c>
      <c r="J84" s="109">
        <f>'納品書（控）'!J84</f>
        <v>0</v>
      </c>
      <c r="K84" s="219">
        <f>'納品書（控）'!K84:M84</f>
        <v>0</v>
      </c>
      <c r="L84" s="220"/>
      <c r="M84" s="221"/>
      <c r="N84" s="84"/>
      <c r="O84" s="85"/>
      <c r="P84" s="83"/>
    </row>
    <row r="85" spans="1:16" s="1" customFormat="1" ht="25.15" customHeight="1" x14ac:dyDescent="0.15">
      <c r="A85" s="112">
        <f>'納品書（控）'!A85</f>
        <v>0</v>
      </c>
      <c r="B85" s="79">
        <f>'納品書（控）'!B85</f>
        <v>0</v>
      </c>
      <c r="C85" s="207">
        <f>'納品書（控）'!C85:F85</f>
        <v>0</v>
      </c>
      <c r="D85" s="208"/>
      <c r="E85" s="208"/>
      <c r="F85" s="209"/>
      <c r="G85" s="109">
        <f>'納品書（控）'!G85</f>
        <v>0</v>
      </c>
      <c r="H85" s="109">
        <f>'納品書（控）'!H85</f>
        <v>0</v>
      </c>
      <c r="I85" s="109">
        <f>'納品書（控）'!I85</f>
        <v>0</v>
      </c>
      <c r="J85" s="109">
        <f>'納品書（控）'!J85</f>
        <v>0</v>
      </c>
      <c r="K85" s="219">
        <f>'納品書（控）'!K85:M85</f>
        <v>0</v>
      </c>
      <c r="L85" s="220"/>
      <c r="M85" s="221"/>
      <c r="N85" s="84"/>
      <c r="O85" s="85"/>
      <c r="P85" s="83"/>
    </row>
    <row r="86" spans="1:16" s="1" customFormat="1" ht="25.15" customHeight="1" x14ac:dyDescent="0.15">
      <c r="A86" s="112">
        <f>'納品書（控）'!A86</f>
        <v>0</v>
      </c>
      <c r="B86" s="79">
        <f>'納品書（控）'!B86</f>
        <v>0</v>
      </c>
      <c r="C86" s="207">
        <f>'納品書（控）'!C86:F86</f>
        <v>0</v>
      </c>
      <c r="D86" s="208"/>
      <c r="E86" s="208"/>
      <c r="F86" s="209"/>
      <c r="G86" s="109">
        <f>'納品書（控）'!G86</f>
        <v>0</v>
      </c>
      <c r="H86" s="109">
        <f>'納品書（控）'!H86</f>
        <v>0</v>
      </c>
      <c r="I86" s="109">
        <f>'納品書（控）'!I86</f>
        <v>0</v>
      </c>
      <c r="J86" s="109">
        <f>'納品書（控）'!J86</f>
        <v>0</v>
      </c>
      <c r="K86" s="219">
        <f>'納品書（控）'!K86:M86</f>
        <v>0</v>
      </c>
      <c r="L86" s="220"/>
      <c r="M86" s="221"/>
      <c r="N86" s="84"/>
      <c r="O86" s="85"/>
      <c r="P86" s="83"/>
    </row>
    <row r="87" spans="1:16" s="1" customFormat="1" ht="25.15" customHeight="1" x14ac:dyDescent="0.15">
      <c r="A87" s="112">
        <f>'納品書（控）'!A87</f>
        <v>0</v>
      </c>
      <c r="B87" s="79">
        <f>'納品書（控）'!B87</f>
        <v>0</v>
      </c>
      <c r="C87" s="207">
        <f>'納品書（控）'!C87:F87</f>
        <v>0</v>
      </c>
      <c r="D87" s="208"/>
      <c r="E87" s="208"/>
      <c r="F87" s="209"/>
      <c r="G87" s="109">
        <f>'納品書（控）'!G87</f>
        <v>0</v>
      </c>
      <c r="H87" s="109">
        <f>'納品書（控）'!H87</f>
        <v>0</v>
      </c>
      <c r="I87" s="109">
        <f>'納品書（控）'!I87</f>
        <v>0</v>
      </c>
      <c r="J87" s="109">
        <f>'納品書（控）'!J87</f>
        <v>0</v>
      </c>
      <c r="K87" s="219">
        <f>'納品書（控）'!K87:M87</f>
        <v>0</v>
      </c>
      <c r="L87" s="220"/>
      <c r="M87" s="221"/>
      <c r="N87" s="84"/>
      <c r="O87" s="85"/>
      <c r="P87" s="83"/>
    </row>
    <row r="88" spans="1:16" s="1" customFormat="1" ht="25.15" customHeight="1" x14ac:dyDescent="0.15">
      <c r="A88" s="112">
        <f>'納品書（控）'!A88</f>
        <v>0</v>
      </c>
      <c r="B88" s="79">
        <f>'納品書（控）'!B88</f>
        <v>0</v>
      </c>
      <c r="C88" s="207">
        <f>'納品書（控）'!C88:F88</f>
        <v>0</v>
      </c>
      <c r="D88" s="208"/>
      <c r="E88" s="208"/>
      <c r="F88" s="209"/>
      <c r="G88" s="109">
        <f>'納品書（控）'!G88</f>
        <v>0</v>
      </c>
      <c r="H88" s="109">
        <f>'納品書（控）'!H88</f>
        <v>0</v>
      </c>
      <c r="I88" s="109">
        <f>'納品書（控）'!I88</f>
        <v>0</v>
      </c>
      <c r="J88" s="109">
        <f>'納品書（控）'!J88</f>
        <v>0</v>
      </c>
      <c r="K88" s="219">
        <f>'納品書（控）'!K88:M88</f>
        <v>0</v>
      </c>
      <c r="L88" s="220"/>
      <c r="M88" s="221"/>
      <c r="N88" s="84"/>
      <c r="O88" s="85"/>
      <c r="P88" s="83"/>
    </row>
    <row r="89" spans="1:16" s="1" customFormat="1" ht="25.15" customHeight="1" x14ac:dyDescent="0.15">
      <c r="A89" s="112">
        <f>'納品書（控）'!A89</f>
        <v>0</v>
      </c>
      <c r="B89" s="79">
        <f>'納品書（控）'!B89</f>
        <v>0</v>
      </c>
      <c r="C89" s="207">
        <f>'納品書（控）'!C89:F89</f>
        <v>0</v>
      </c>
      <c r="D89" s="208"/>
      <c r="E89" s="208"/>
      <c r="F89" s="209"/>
      <c r="G89" s="109">
        <f>'納品書（控）'!G89</f>
        <v>0</v>
      </c>
      <c r="H89" s="109">
        <f>'納品書（控）'!H89</f>
        <v>0</v>
      </c>
      <c r="I89" s="109">
        <f>'納品書（控）'!I89</f>
        <v>0</v>
      </c>
      <c r="J89" s="109">
        <f>'納品書（控）'!J89</f>
        <v>0</v>
      </c>
      <c r="K89" s="219">
        <f>'納品書（控）'!K89:M89</f>
        <v>0</v>
      </c>
      <c r="L89" s="220"/>
      <c r="M89" s="221"/>
      <c r="N89" s="84"/>
      <c r="O89" s="85"/>
      <c r="P89" s="83"/>
    </row>
    <row r="90" spans="1:16" s="1" customFormat="1" ht="25.15" customHeight="1" x14ac:dyDescent="0.15">
      <c r="A90" s="112">
        <f>'納品書（控）'!A90</f>
        <v>0</v>
      </c>
      <c r="B90" s="79">
        <f>'納品書（控）'!B90</f>
        <v>0</v>
      </c>
      <c r="C90" s="207">
        <f>'納品書（控）'!C90:F90</f>
        <v>0</v>
      </c>
      <c r="D90" s="208"/>
      <c r="E90" s="208"/>
      <c r="F90" s="209"/>
      <c r="G90" s="109">
        <f>'納品書（控）'!G90</f>
        <v>0</v>
      </c>
      <c r="H90" s="109">
        <f>'納品書（控）'!H90</f>
        <v>0</v>
      </c>
      <c r="I90" s="109">
        <f>'納品書（控）'!I90</f>
        <v>0</v>
      </c>
      <c r="J90" s="109">
        <f>'納品書（控）'!J90</f>
        <v>0</v>
      </c>
      <c r="K90" s="219">
        <f>'納品書（控）'!K90:M90</f>
        <v>0</v>
      </c>
      <c r="L90" s="220"/>
      <c r="M90" s="221"/>
      <c r="N90" s="84"/>
      <c r="O90" s="85"/>
      <c r="P90" s="83"/>
    </row>
    <row r="91" spans="1:16" s="1" customFormat="1" ht="25.15" customHeight="1" x14ac:dyDescent="0.15">
      <c r="A91" s="112">
        <f>'納品書（控）'!A91</f>
        <v>0</v>
      </c>
      <c r="B91" s="79">
        <f>'納品書（控）'!B91</f>
        <v>0</v>
      </c>
      <c r="C91" s="207">
        <f>'納品書（控）'!C91:F91</f>
        <v>0</v>
      </c>
      <c r="D91" s="208"/>
      <c r="E91" s="208"/>
      <c r="F91" s="209"/>
      <c r="G91" s="109">
        <f>'納品書（控）'!G91</f>
        <v>0</v>
      </c>
      <c r="H91" s="109">
        <f>'納品書（控）'!H91</f>
        <v>0</v>
      </c>
      <c r="I91" s="109">
        <f>'納品書（控）'!I91</f>
        <v>0</v>
      </c>
      <c r="J91" s="109">
        <f>'納品書（控）'!J91</f>
        <v>0</v>
      </c>
      <c r="K91" s="219">
        <f>'納品書（控）'!K91:M91</f>
        <v>0</v>
      </c>
      <c r="L91" s="220"/>
      <c r="M91" s="221"/>
      <c r="N91" s="84"/>
      <c r="O91" s="85"/>
      <c r="P91" s="83"/>
    </row>
    <row r="92" spans="1:16" s="1" customFormat="1" ht="25.15" customHeight="1" x14ac:dyDescent="0.15">
      <c r="A92" s="86"/>
      <c r="B92" s="75" t="s">
        <v>10</v>
      </c>
      <c r="C92" s="207"/>
      <c r="D92" s="208"/>
      <c r="E92" s="208"/>
      <c r="F92" s="209"/>
      <c r="G92" s="80">
        <f>'納品書（控）'!G92</f>
        <v>0</v>
      </c>
      <c r="H92" s="74"/>
      <c r="I92" s="110"/>
      <c r="J92" s="110">
        <f>'納品書（控）'!J92</f>
        <v>0</v>
      </c>
      <c r="K92" s="219">
        <f>'納品書（控）'!K92:M92</f>
        <v>0</v>
      </c>
      <c r="L92" s="220"/>
      <c r="M92" s="221"/>
      <c r="N92" s="87"/>
      <c r="O92" s="87"/>
      <c r="P92" s="87"/>
    </row>
    <row r="93" spans="1:16" ht="25.15" customHeight="1" x14ac:dyDescent="0.15">
      <c r="A93" s="217" t="s">
        <v>11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6" s="1" customFormat="1" ht="20.100000000000001" customHeight="1" x14ac:dyDescent="0.15">
      <c r="A94" s="2"/>
      <c r="B94" s="3"/>
      <c r="C94" s="3"/>
      <c r="D94" s="3"/>
      <c r="E94" s="3"/>
      <c r="F94" s="4"/>
      <c r="G94" s="3"/>
      <c r="H94" s="4"/>
      <c r="I94" s="5"/>
      <c r="J94" s="5"/>
      <c r="K94" s="3"/>
      <c r="L94" s="3"/>
      <c r="M94" s="6"/>
      <c r="N94" s="7"/>
      <c r="O94" s="7"/>
      <c r="P94" s="7"/>
    </row>
    <row r="95" spans="1:16" s="1" customFormat="1" ht="30" customHeight="1" x14ac:dyDescent="0.15">
      <c r="A95" s="8"/>
      <c r="B95" s="92"/>
      <c r="C95" s="202" t="str">
        <f>C64</f>
        <v>受　　領　　書</v>
      </c>
      <c r="D95" s="202"/>
      <c r="E95" s="202"/>
      <c r="F95" s="202"/>
      <c r="G95" s="202"/>
      <c r="H95" s="202"/>
      <c r="I95" s="202"/>
      <c r="J95" s="111"/>
      <c r="K95" s="92"/>
      <c r="L95" s="92"/>
      <c r="M95" s="57"/>
      <c r="N95" s="7"/>
      <c r="O95" s="7"/>
      <c r="P95" s="7"/>
    </row>
    <row r="96" spans="1:16" s="1" customFormat="1" ht="20.100000000000001" customHeight="1" x14ac:dyDescent="0.15">
      <c r="A96" s="8"/>
      <c r="B96" s="92"/>
      <c r="C96" s="92"/>
      <c r="D96" s="92"/>
      <c r="E96" s="92"/>
      <c r="F96" s="94"/>
      <c r="G96" s="92"/>
      <c r="H96" s="95"/>
      <c r="I96" s="95"/>
      <c r="J96" s="203">
        <f ca="1">'納品書（控）'!J96:K96</f>
        <v>45060</v>
      </c>
      <c r="K96" s="203"/>
      <c r="L96" s="92"/>
      <c r="M96" s="57"/>
      <c r="N96" s="7"/>
      <c r="O96" s="7"/>
      <c r="P96" s="7"/>
    </row>
    <row r="97" spans="1:16" s="1" customFormat="1" ht="32.450000000000003" customHeight="1" thickBot="1" x14ac:dyDescent="0.25">
      <c r="A97" s="8"/>
      <c r="B97" s="204">
        <f>納品書!B97</f>
        <v>0</v>
      </c>
      <c r="C97" s="204"/>
      <c r="D97" s="205" t="s">
        <v>12</v>
      </c>
      <c r="E97" s="205"/>
      <c r="F97" s="205"/>
      <c r="G97" s="96"/>
      <c r="H97" s="94"/>
      <c r="I97" s="62" t="s">
        <v>72</v>
      </c>
      <c r="J97" s="90"/>
      <c r="K97" s="92"/>
      <c r="L97" s="92"/>
      <c r="M97" s="57"/>
      <c r="N97" s="7"/>
      <c r="O97" s="7"/>
      <c r="P97" s="7"/>
    </row>
    <row r="98" spans="1:16" s="1" customFormat="1" ht="20.100000000000001" customHeight="1" x14ac:dyDescent="0.5">
      <c r="A98" s="8"/>
      <c r="B98" s="65"/>
      <c r="C98" s="65"/>
      <c r="D98" s="65"/>
      <c r="E98" s="65"/>
      <c r="F98" s="66"/>
      <c r="G98" s="92"/>
      <c r="H98" s="95"/>
      <c r="I98" s="67" t="str">
        <f>納品書!I98</f>
        <v>〒813-0034　福岡市東区多の津４丁目5-12　</v>
      </c>
      <c r="K98" s="92"/>
      <c r="L98" s="92"/>
      <c r="M98" s="57"/>
      <c r="N98" s="7"/>
      <c r="O98" s="7"/>
      <c r="P98" s="7"/>
    </row>
    <row r="99" spans="1:16" s="1" customFormat="1" ht="23.45" customHeight="1" thickBot="1" x14ac:dyDescent="0.4">
      <c r="A99" s="8"/>
      <c r="B99" s="206" t="str">
        <f>納品書!B99</f>
        <v>工事名称：</v>
      </c>
      <c r="C99" s="206"/>
      <c r="D99" s="206"/>
      <c r="E99" s="206"/>
      <c r="F99" s="206"/>
      <c r="G99" s="92"/>
      <c r="H99" s="95"/>
      <c r="I99" s="67" t="str">
        <f>納品書!I99</f>
        <v>TEL：092-405-9177　FAX：092-405-9178</v>
      </c>
      <c r="K99" s="92"/>
      <c r="L99" s="92"/>
      <c r="M99" s="57"/>
      <c r="N99" s="7"/>
      <c r="O99" s="7"/>
      <c r="P99" s="7"/>
    </row>
    <row r="100" spans="1:16" s="1" customFormat="1" ht="23.45" customHeight="1" thickBot="1" x14ac:dyDescent="0.2">
      <c r="A100" s="8"/>
      <c r="B100" s="218" t="str">
        <f>納品書!B100</f>
        <v>受渡場所：</v>
      </c>
      <c r="C100" s="218"/>
      <c r="D100" s="218"/>
      <c r="E100" s="218"/>
      <c r="F100" s="218"/>
      <c r="G100" s="92"/>
      <c r="H100" s="95"/>
      <c r="I100" s="67" t="str">
        <f>納品書!I100</f>
        <v>Email：h-morimoto1118@nifty.com　</v>
      </c>
      <c r="K100" s="92"/>
      <c r="L100" s="92"/>
      <c r="M100" s="57"/>
      <c r="N100" s="7"/>
      <c r="O100" s="7"/>
      <c r="P100" s="7"/>
    </row>
    <row r="101" spans="1:16" s="1" customFormat="1" ht="20.100000000000001" customHeight="1" x14ac:dyDescent="0.5">
      <c r="A101" s="91"/>
      <c r="B101" s="68" t="str">
        <f>B70</f>
        <v>下記の通り受領いたしました。</v>
      </c>
      <c r="C101" s="98" t="s">
        <v>20</v>
      </c>
      <c r="D101" s="70">
        <f>納品書!D101</f>
        <v>0</v>
      </c>
      <c r="E101" s="71">
        <f>納品書!E101</f>
        <v>0</v>
      </c>
      <c r="F101" s="72" t="str">
        <f>納品書!F101</f>
        <v>04</v>
      </c>
      <c r="G101" s="99"/>
      <c r="H101" s="100"/>
      <c r="I101" s="67" t="str">
        <f>納品書!I101</f>
        <v>担当者：　</v>
      </c>
      <c r="J101" s="56">
        <f>納品書!J101</f>
        <v>0</v>
      </c>
      <c r="K101" s="99"/>
      <c r="L101" s="99"/>
      <c r="M101" s="101"/>
      <c r="N101" s="7"/>
      <c r="O101" s="7"/>
      <c r="P101" s="7"/>
    </row>
    <row r="102" spans="1:16" s="1" customFormat="1" ht="25.15" customHeight="1" x14ac:dyDescent="0.15">
      <c r="A102" s="74" t="s">
        <v>6</v>
      </c>
      <c r="B102" s="75" t="s">
        <v>0</v>
      </c>
      <c r="C102" s="207" t="s">
        <v>13</v>
      </c>
      <c r="D102" s="208"/>
      <c r="E102" s="208"/>
      <c r="F102" s="209"/>
      <c r="G102" s="74" t="s">
        <v>1</v>
      </c>
      <c r="H102" s="74" t="s">
        <v>2</v>
      </c>
      <c r="I102" s="76" t="s">
        <v>3</v>
      </c>
      <c r="J102" s="76" t="s">
        <v>4</v>
      </c>
      <c r="K102" s="210" t="s">
        <v>5</v>
      </c>
      <c r="L102" s="210"/>
      <c r="M102" s="210"/>
      <c r="N102" s="77" t="s">
        <v>8</v>
      </c>
      <c r="O102" s="77" t="s">
        <v>9</v>
      </c>
      <c r="P102" s="77" t="s">
        <v>7</v>
      </c>
    </row>
    <row r="103" spans="1:16" s="1" customFormat="1" ht="25.15" customHeight="1" x14ac:dyDescent="0.15">
      <c r="A103" s="112">
        <f>'納品書（控）'!A103</f>
        <v>0</v>
      </c>
      <c r="B103" s="79">
        <f>'納品書（控）'!B103</f>
        <v>0</v>
      </c>
      <c r="C103" s="207">
        <f>'納品書（控）'!C103:F103</f>
        <v>0</v>
      </c>
      <c r="D103" s="208"/>
      <c r="E103" s="208"/>
      <c r="F103" s="209"/>
      <c r="G103" s="109">
        <f>'納品書（控）'!G103</f>
        <v>0</v>
      </c>
      <c r="H103" s="109">
        <f>'納品書（控）'!H103</f>
        <v>0</v>
      </c>
      <c r="I103" s="109">
        <f>'納品書（控）'!I103</f>
        <v>0</v>
      </c>
      <c r="J103" s="109">
        <f>'納品書（控）'!J103</f>
        <v>0</v>
      </c>
      <c r="K103" s="219">
        <f>'納品書（控）'!K103:M103</f>
        <v>0</v>
      </c>
      <c r="L103" s="220"/>
      <c r="M103" s="221"/>
      <c r="N103" s="83"/>
      <c r="O103" s="83"/>
      <c r="P103" s="83"/>
    </row>
    <row r="104" spans="1:16" s="1" customFormat="1" ht="25.15" customHeight="1" x14ac:dyDescent="0.15">
      <c r="A104" s="112">
        <f>'納品書（控）'!A104</f>
        <v>0</v>
      </c>
      <c r="B104" s="79">
        <f>'納品書（控）'!B104</f>
        <v>0</v>
      </c>
      <c r="C104" s="207">
        <f>'納品書（控）'!C104:F104</f>
        <v>0</v>
      </c>
      <c r="D104" s="208"/>
      <c r="E104" s="208"/>
      <c r="F104" s="209"/>
      <c r="G104" s="109">
        <f>'納品書（控）'!G104</f>
        <v>0</v>
      </c>
      <c r="H104" s="109">
        <f>'納品書（控）'!H104</f>
        <v>0</v>
      </c>
      <c r="I104" s="109">
        <f>'納品書（控）'!I104</f>
        <v>0</v>
      </c>
      <c r="J104" s="109">
        <f>'納品書（控）'!J104</f>
        <v>0</v>
      </c>
      <c r="K104" s="219">
        <f>'納品書（控）'!K104:M104</f>
        <v>0</v>
      </c>
      <c r="L104" s="220"/>
      <c r="M104" s="221"/>
      <c r="N104" s="84"/>
      <c r="O104" s="85"/>
      <c r="P104" s="83"/>
    </row>
    <row r="105" spans="1:16" s="1" customFormat="1" ht="25.15" customHeight="1" x14ac:dyDescent="0.15">
      <c r="A105" s="112">
        <f>'納品書（控）'!A105</f>
        <v>0</v>
      </c>
      <c r="B105" s="79">
        <f>'納品書（控）'!B105</f>
        <v>0</v>
      </c>
      <c r="C105" s="207">
        <f>'納品書（控）'!C105:F105</f>
        <v>0</v>
      </c>
      <c r="D105" s="208"/>
      <c r="E105" s="208"/>
      <c r="F105" s="209"/>
      <c r="G105" s="109">
        <f>'納品書（控）'!G105</f>
        <v>0</v>
      </c>
      <c r="H105" s="109">
        <f>'納品書（控）'!H105</f>
        <v>0</v>
      </c>
      <c r="I105" s="109">
        <f>'納品書（控）'!I105</f>
        <v>0</v>
      </c>
      <c r="J105" s="109">
        <f>'納品書（控）'!J105</f>
        <v>0</v>
      </c>
      <c r="K105" s="219">
        <f>'納品書（控）'!K105:M105</f>
        <v>0</v>
      </c>
      <c r="L105" s="220"/>
      <c r="M105" s="221"/>
      <c r="N105" s="84"/>
      <c r="O105" s="85"/>
      <c r="P105" s="83"/>
    </row>
    <row r="106" spans="1:16" s="1" customFormat="1" ht="25.15" customHeight="1" x14ac:dyDescent="0.15">
      <c r="A106" s="112">
        <f>'納品書（控）'!A106</f>
        <v>0</v>
      </c>
      <c r="B106" s="79">
        <f>'納品書（控）'!B106</f>
        <v>0</v>
      </c>
      <c r="C106" s="207">
        <f>'納品書（控）'!C106:F106</f>
        <v>0</v>
      </c>
      <c r="D106" s="208"/>
      <c r="E106" s="208"/>
      <c r="F106" s="209"/>
      <c r="G106" s="109">
        <f>'納品書（控）'!G106</f>
        <v>0</v>
      </c>
      <c r="H106" s="109">
        <f>'納品書（控）'!H106</f>
        <v>0</v>
      </c>
      <c r="I106" s="109">
        <f>'納品書（控）'!I106</f>
        <v>0</v>
      </c>
      <c r="J106" s="109">
        <f>'納品書（控）'!J106</f>
        <v>0</v>
      </c>
      <c r="K106" s="219">
        <f>'納品書（控）'!K106:M106</f>
        <v>0</v>
      </c>
      <c r="L106" s="220"/>
      <c r="M106" s="221"/>
      <c r="N106" s="84"/>
      <c r="O106" s="85"/>
      <c r="P106" s="83"/>
    </row>
    <row r="107" spans="1:16" s="1" customFormat="1" ht="25.15" customHeight="1" x14ac:dyDescent="0.15">
      <c r="A107" s="112">
        <f>'納品書（控）'!A107</f>
        <v>0</v>
      </c>
      <c r="B107" s="79">
        <f>'納品書（控）'!B107</f>
        <v>0</v>
      </c>
      <c r="C107" s="207">
        <f>'納品書（控）'!C107:F107</f>
        <v>0</v>
      </c>
      <c r="D107" s="208"/>
      <c r="E107" s="208"/>
      <c r="F107" s="209"/>
      <c r="G107" s="109">
        <f>'納品書（控）'!G107</f>
        <v>0</v>
      </c>
      <c r="H107" s="109">
        <f>'納品書（控）'!H107</f>
        <v>0</v>
      </c>
      <c r="I107" s="109">
        <f>'納品書（控）'!I107</f>
        <v>0</v>
      </c>
      <c r="J107" s="109">
        <f>'納品書（控）'!J107</f>
        <v>0</v>
      </c>
      <c r="K107" s="219">
        <f>'納品書（控）'!K107:M107</f>
        <v>0</v>
      </c>
      <c r="L107" s="220"/>
      <c r="M107" s="221"/>
      <c r="N107" s="84"/>
      <c r="O107" s="85"/>
      <c r="P107" s="83"/>
    </row>
    <row r="108" spans="1:16" s="1" customFormat="1" ht="25.15" customHeight="1" x14ac:dyDescent="0.15">
      <c r="A108" s="112">
        <f>'納品書（控）'!A108</f>
        <v>0</v>
      </c>
      <c r="B108" s="79">
        <f>'納品書（控）'!B108</f>
        <v>0</v>
      </c>
      <c r="C108" s="207">
        <f>'納品書（控）'!C108:F108</f>
        <v>0</v>
      </c>
      <c r="D108" s="208"/>
      <c r="E108" s="208"/>
      <c r="F108" s="209"/>
      <c r="G108" s="109">
        <f>'納品書（控）'!G108</f>
        <v>0</v>
      </c>
      <c r="H108" s="109">
        <f>'納品書（控）'!H108</f>
        <v>0</v>
      </c>
      <c r="I108" s="109">
        <f>'納品書（控）'!I108</f>
        <v>0</v>
      </c>
      <c r="J108" s="109">
        <f>'納品書（控）'!J108</f>
        <v>0</v>
      </c>
      <c r="K108" s="219">
        <f>'納品書（控）'!K108:M108</f>
        <v>0</v>
      </c>
      <c r="L108" s="220"/>
      <c r="M108" s="221"/>
      <c r="N108" s="84"/>
      <c r="O108" s="85"/>
      <c r="P108" s="83"/>
    </row>
    <row r="109" spans="1:16" s="1" customFormat="1" ht="25.15" customHeight="1" x14ac:dyDescent="0.15">
      <c r="A109" s="112">
        <f>'納品書（控）'!A109</f>
        <v>0</v>
      </c>
      <c r="B109" s="79">
        <f>'納品書（控）'!B109</f>
        <v>0</v>
      </c>
      <c r="C109" s="207">
        <f>'納品書（控）'!C109:F109</f>
        <v>0</v>
      </c>
      <c r="D109" s="208"/>
      <c r="E109" s="208"/>
      <c r="F109" s="209"/>
      <c r="G109" s="109">
        <f>'納品書（控）'!G109</f>
        <v>0</v>
      </c>
      <c r="H109" s="109">
        <f>'納品書（控）'!H109</f>
        <v>0</v>
      </c>
      <c r="I109" s="109">
        <f>'納品書（控）'!I109</f>
        <v>0</v>
      </c>
      <c r="J109" s="109">
        <f>'納品書（控）'!J109</f>
        <v>0</v>
      </c>
      <c r="K109" s="219">
        <f>'納品書（控）'!K109:M109</f>
        <v>0</v>
      </c>
      <c r="L109" s="220"/>
      <c r="M109" s="221"/>
      <c r="N109" s="84"/>
      <c r="O109" s="85"/>
      <c r="P109" s="83"/>
    </row>
    <row r="110" spans="1:16" s="1" customFormat="1" ht="25.15" customHeight="1" x14ac:dyDescent="0.15">
      <c r="A110" s="112">
        <f>'納品書（控）'!A110</f>
        <v>0</v>
      </c>
      <c r="B110" s="79">
        <f>'納品書（控）'!B110</f>
        <v>0</v>
      </c>
      <c r="C110" s="207">
        <f>'納品書（控）'!C110:F110</f>
        <v>0</v>
      </c>
      <c r="D110" s="208"/>
      <c r="E110" s="208"/>
      <c r="F110" s="209"/>
      <c r="G110" s="109">
        <f>'納品書（控）'!G110</f>
        <v>0</v>
      </c>
      <c r="H110" s="109">
        <f>'納品書（控）'!H110</f>
        <v>0</v>
      </c>
      <c r="I110" s="109">
        <f>'納品書（控）'!I110</f>
        <v>0</v>
      </c>
      <c r="J110" s="109">
        <f>'納品書（控）'!J110</f>
        <v>0</v>
      </c>
      <c r="K110" s="219">
        <f>'納品書（控）'!K110:M110</f>
        <v>0</v>
      </c>
      <c r="L110" s="220"/>
      <c r="M110" s="221"/>
      <c r="N110" s="84"/>
      <c r="O110" s="85"/>
      <c r="P110" s="83"/>
    </row>
    <row r="111" spans="1:16" s="1" customFormat="1" ht="25.15" customHeight="1" x14ac:dyDescent="0.15">
      <c r="A111" s="112">
        <f>'納品書（控）'!A111</f>
        <v>0</v>
      </c>
      <c r="B111" s="79">
        <f>'納品書（控）'!B111</f>
        <v>0</v>
      </c>
      <c r="C111" s="207">
        <f>'納品書（控）'!C111:F111</f>
        <v>0</v>
      </c>
      <c r="D111" s="208"/>
      <c r="E111" s="208"/>
      <c r="F111" s="209"/>
      <c r="G111" s="109">
        <f>'納品書（控）'!G111</f>
        <v>0</v>
      </c>
      <c r="H111" s="109">
        <f>'納品書（控）'!H111</f>
        <v>0</v>
      </c>
      <c r="I111" s="109">
        <f>'納品書（控）'!I111</f>
        <v>0</v>
      </c>
      <c r="J111" s="109">
        <f>'納品書（控）'!J111</f>
        <v>0</v>
      </c>
      <c r="K111" s="219">
        <f>'納品書（控）'!K111:M111</f>
        <v>0</v>
      </c>
      <c r="L111" s="220"/>
      <c r="M111" s="221"/>
      <c r="N111" s="84"/>
      <c r="O111" s="85"/>
      <c r="P111" s="83"/>
    </row>
    <row r="112" spans="1:16" s="1" customFormat="1" ht="25.15" customHeight="1" x14ac:dyDescent="0.15">
      <c r="A112" s="112">
        <f>'納品書（控）'!A112</f>
        <v>0</v>
      </c>
      <c r="B112" s="79">
        <f>'納品書（控）'!B112</f>
        <v>0</v>
      </c>
      <c r="C112" s="207">
        <f>'納品書（控）'!C112:F112</f>
        <v>0</v>
      </c>
      <c r="D112" s="208"/>
      <c r="E112" s="208"/>
      <c r="F112" s="209"/>
      <c r="G112" s="109">
        <f>'納品書（控）'!G112</f>
        <v>0</v>
      </c>
      <c r="H112" s="109">
        <f>'納品書（控）'!H112</f>
        <v>0</v>
      </c>
      <c r="I112" s="109">
        <f>'納品書（控）'!I112</f>
        <v>0</v>
      </c>
      <c r="J112" s="109">
        <f>'納品書（控）'!J112</f>
        <v>0</v>
      </c>
      <c r="K112" s="219">
        <f>'納品書（控）'!K112:M112</f>
        <v>0</v>
      </c>
      <c r="L112" s="220"/>
      <c r="M112" s="221"/>
      <c r="N112" s="84"/>
      <c r="O112" s="85"/>
      <c r="P112" s="83"/>
    </row>
    <row r="113" spans="1:16" s="1" customFormat="1" ht="25.15" customHeight="1" x14ac:dyDescent="0.15">
      <c r="A113" s="112">
        <f>'納品書（控）'!A113</f>
        <v>0</v>
      </c>
      <c r="B113" s="79">
        <f>'納品書（控）'!B113</f>
        <v>0</v>
      </c>
      <c r="C113" s="207">
        <f>'納品書（控）'!C113:F113</f>
        <v>0</v>
      </c>
      <c r="D113" s="208"/>
      <c r="E113" s="208"/>
      <c r="F113" s="209"/>
      <c r="G113" s="109">
        <f>'納品書（控）'!G113</f>
        <v>0</v>
      </c>
      <c r="H113" s="109">
        <f>'納品書（控）'!H113</f>
        <v>0</v>
      </c>
      <c r="I113" s="109">
        <f>'納品書（控）'!I113</f>
        <v>0</v>
      </c>
      <c r="J113" s="109">
        <f>'納品書（控）'!J113</f>
        <v>0</v>
      </c>
      <c r="K113" s="219">
        <f>'納品書（控）'!K113:M113</f>
        <v>0</v>
      </c>
      <c r="L113" s="220"/>
      <c r="M113" s="221"/>
      <c r="N113" s="84"/>
      <c r="O113" s="85"/>
      <c r="P113" s="83"/>
    </row>
    <row r="114" spans="1:16" s="1" customFormat="1" ht="25.15" customHeight="1" x14ac:dyDescent="0.15">
      <c r="A114" s="112">
        <f>'納品書（控）'!A114</f>
        <v>0</v>
      </c>
      <c r="B114" s="79">
        <f>'納品書（控）'!B114</f>
        <v>0</v>
      </c>
      <c r="C114" s="207">
        <f>'納品書（控）'!C114:F114</f>
        <v>0</v>
      </c>
      <c r="D114" s="208"/>
      <c r="E114" s="208"/>
      <c r="F114" s="209"/>
      <c r="G114" s="109">
        <f>'納品書（控）'!G114</f>
        <v>0</v>
      </c>
      <c r="H114" s="109">
        <f>'納品書（控）'!H114</f>
        <v>0</v>
      </c>
      <c r="I114" s="109">
        <f>'納品書（控）'!I114</f>
        <v>0</v>
      </c>
      <c r="J114" s="109">
        <f>'納品書（控）'!J114</f>
        <v>0</v>
      </c>
      <c r="K114" s="219">
        <f>'納品書（控）'!K114:M114</f>
        <v>0</v>
      </c>
      <c r="L114" s="220"/>
      <c r="M114" s="221"/>
      <c r="N114" s="84"/>
      <c r="O114" s="85"/>
      <c r="P114" s="83"/>
    </row>
    <row r="115" spans="1:16" s="1" customFormat="1" ht="25.15" customHeight="1" x14ac:dyDescent="0.15">
      <c r="A115" s="112">
        <f>'納品書（控）'!A115</f>
        <v>0</v>
      </c>
      <c r="B115" s="79">
        <f>'納品書（控）'!B115</f>
        <v>0</v>
      </c>
      <c r="C115" s="207">
        <f>'納品書（控）'!C115:F115</f>
        <v>0</v>
      </c>
      <c r="D115" s="208"/>
      <c r="E115" s="208"/>
      <c r="F115" s="209"/>
      <c r="G115" s="109">
        <f>'納品書（控）'!G115</f>
        <v>0</v>
      </c>
      <c r="H115" s="109">
        <f>'納品書（控）'!H115</f>
        <v>0</v>
      </c>
      <c r="I115" s="109">
        <f>'納品書（控）'!I115</f>
        <v>0</v>
      </c>
      <c r="J115" s="109">
        <f>'納品書（控）'!J115</f>
        <v>0</v>
      </c>
      <c r="K115" s="219">
        <f>'納品書（控）'!K115:M115</f>
        <v>0</v>
      </c>
      <c r="L115" s="220"/>
      <c r="M115" s="221"/>
      <c r="N115" s="84"/>
      <c r="O115" s="85"/>
      <c r="P115" s="83"/>
    </row>
    <row r="116" spans="1:16" s="1" customFormat="1" ht="25.15" customHeight="1" x14ac:dyDescent="0.15">
      <c r="A116" s="112">
        <f>'納品書（控）'!A116</f>
        <v>0</v>
      </c>
      <c r="B116" s="79">
        <f>'納品書（控）'!B116</f>
        <v>0</v>
      </c>
      <c r="C116" s="207">
        <f>'納品書（控）'!C116:F116</f>
        <v>0</v>
      </c>
      <c r="D116" s="208"/>
      <c r="E116" s="208"/>
      <c r="F116" s="209"/>
      <c r="G116" s="109">
        <f>'納品書（控）'!G116</f>
        <v>0</v>
      </c>
      <c r="H116" s="109">
        <f>'納品書（控）'!H116</f>
        <v>0</v>
      </c>
      <c r="I116" s="109">
        <f>'納品書（控）'!I116</f>
        <v>0</v>
      </c>
      <c r="J116" s="109">
        <f>'納品書（控）'!J116</f>
        <v>0</v>
      </c>
      <c r="K116" s="219">
        <f>'納品書（控）'!K116:M116</f>
        <v>0</v>
      </c>
      <c r="L116" s="220"/>
      <c r="M116" s="221"/>
      <c r="N116" s="84"/>
      <c r="O116" s="85"/>
      <c r="P116" s="83"/>
    </row>
    <row r="117" spans="1:16" s="1" customFormat="1" ht="25.15" customHeight="1" x14ac:dyDescent="0.15">
      <c r="A117" s="112">
        <f>'納品書（控）'!A117</f>
        <v>0</v>
      </c>
      <c r="B117" s="79">
        <f>'納品書（控）'!B117</f>
        <v>0</v>
      </c>
      <c r="C117" s="207">
        <f>'納品書（控）'!C117:F117</f>
        <v>0</v>
      </c>
      <c r="D117" s="208"/>
      <c r="E117" s="208"/>
      <c r="F117" s="209"/>
      <c r="G117" s="109">
        <f>'納品書（控）'!G117</f>
        <v>0</v>
      </c>
      <c r="H117" s="109">
        <f>'納品書（控）'!H117</f>
        <v>0</v>
      </c>
      <c r="I117" s="109">
        <f>'納品書（控）'!I117</f>
        <v>0</v>
      </c>
      <c r="J117" s="109">
        <f>'納品書（控）'!J117</f>
        <v>0</v>
      </c>
      <c r="K117" s="219">
        <f>'納品書（控）'!K117:M117</f>
        <v>0</v>
      </c>
      <c r="L117" s="220"/>
      <c r="M117" s="221"/>
      <c r="N117" s="84"/>
      <c r="O117" s="85"/>
      <c r="P117" s="83"/>
    </row>
    <row r="118" spans="1:16" s="1" customFormat="1" ht="25.15" customHeight="1" x14ac:dyDescent="0.15">
      <c r="A118" s="112">
        <f>'納品書（控）'!A118</f>
        <v>0</v>
      </c>
      <c r="B118" s="79">
        <f>'納品書（控）'!B118</f>
        <v>0</v>
      </c>
      <c r="C118" s="207">
        <f>'納品書（控）'!C118:F118</f>
        <v>0</v>
      </c>
      <c r="D118" s="208"/>
      <c r="E118" s="208"/>
      <c r="F118" s="209"/>
      <c r="G118" s="109">
        <f>'納品書（控）'!G118</f>
        <v>0</v>
      </c>
      <c r="H118" s="109">
        <f>'納品書（控）'!H118</f>
        <v>0</v>
      </c>
      <c r="I118" s="109">
        <f>'納品書（控）'!I118</f>
        <v>0</v>
      </c>
      <c r="J118" s="109">
        <f>'納品書（控）'!J118</f>
        <v>0</v>
      </c>
      <c r="K118" s="219">
        <f>'納品書（控）'!K118:M118</f>
        <v>0</v>
      </c>
      <c r="L118" s="220"/>
      <c r="M118" s="221"/>
      <c r="N118" s="84"/>
      <c r="O118" s="85"/>
      <c r="P118" s="83"/>
    </row>
    <row r="119" spans="1:16" s="1" customFormat="1" ht="25.15" customHeight="1" x14ac:dyDescent="0.15">
      <c r="A119" s="112">
        <f>'納品書（控）'!A119</f>
        <v>0</v>
      </c>
      <c r="B119" s="79">
        <f>'納品書（控）'!B119</f>
        <v>0</v>
      </c>
      <c r="C119" s="207">
        <f>'納品書（控）'!C119:F119</f>
        <v>0</v>
      </c>
      <c r="D119" s="208"/>
      <c r="E119" s="208"/>
      <c r="F119" s="209"/>
      <c r="G119" s="109">
        <f>'納品書（控）'!G119</f>
        <v>0</v>
      </c>
      <c r="H119" s="109">
        <f>'納品書（控）'!H119</f>
        <v>0</v>
      </c>
      <c r="I119" s="109">
        <f>'納品書（控）'!I119</f>
        <v>0</v>
      </c>
      <c r="J119" s="109">
        <f>'納品書（控）'!J119</f>
        <v>0</v>
      </c>
      <c r="K119" s="219">
        <f>'納品書（控）'!K119:M119</f>
        <v>0</v>
      </c>
      <c r="L119" s="220"/>
      <c r="M119" s="221"/>
      <c r="N119" s="84"/>
      <c r="O119" s="85"/>
      <c r="P119" s="83"/>
    </row>
    <row r="120" spans="1:16" s="1" customFormat="1" ht="25.15" customHeight="1" x14ac:dyDescent="0.15">
      <c r="A120" s="112">
        <f>'納品書（控）'!A120</f>
        <v>0</v>
      </c>
      <c r="B120" s="79">
        <f>'納品書（控）'!B120</f>
        <v>0</v>
      </c>
      <c r="C120" s="207">
        <f>'納品書（控）'!C120:F120</f>
        <v>0</v>
      </c>
      <c r="D120" s="208"/>
      <c r="E120" s="208"/>
      <c r="F120" s="209"/>
      <c r="G120" s="109">
        <f>'納品書（控）'!G120</f>
        <v>0</v>
      </c>
      <c r="H120" s="109">
        <f>'納品書（控）'!H120</f>
        <v>0</v>
      </c>
      <c r="I120" s="109">
        <f>'納品書（控）'!I120</f>
        <v>0</v>
      </c>
      <c r="J120" s="109">
        <f>'納品書（控）'!J120</f>
        <v>0</v>
      </c>
      <c r="K120" s="219">
        <f>'納品書（控）'!K120:M120</f>
        <v>0</v>
      </c>
      <c r="L120" s="220"/>
      <c r="M120" s="221"/>
      <c r="N120" s="84"/>
      <c r="O120" s="85"/>
      <c r="P120" s="83"/>
    </row>
    <row r="121" spans="1:16" s="1" customFormat="1" ht="25.15" customHeight="1" x14ac:dyDescent="0.15">
      <c r="A121" s="112">
        <f>'納品書（控）'!A121</f>
        <v>0</v>
      </c>
      <c r="B121" s="79">
        <f>'納品書（控）'!B121</f>
        <v>0</v>
      </c>
      <c r="C121" s="207">
        <f>'納品書（控）'!C121:F121</f>
        <v>0</v>
      </c>
      <c r="D121" s="208"/>
      <c r="E121" s="208"/>
      <c r="F121" s="209"/>
      <c r="G121" s="109">
        <f>'納品書（控）'!G121</f>
        <v>0</v>
      </c>
      <c r="H121" s="109">
        <f>'納品書（控）'!H121</f>
        <v>0</v>
      </c>
      <c r="I121" s="109">
        <f>'納品書（控）'!I121</f>
        <v>0</v>
      </c>
      <c r="J121" s="109">
        <f>'納品書（控）'!J121</f>
        <v>0</v>
      </c>
      <c r="K121" s="219">
        <f>'納品書（控）'!K121:M121</f>
        <v>0</v>
      </c>
      <c r="L121" s="220"/>
      <c r="M121" s="221"/>
      <c r="N121" s="84"/>
      <c r="O121" s="85"/>
      <c r="P121" s="83"/>
    </row>
    <row r="122" spans="1:16" s="1" customFormat="1" ht="25.15" customHeight="1" x14ac:dyDescent="0.15">
      <c r="A122" s="112">
        <f>'納品書（控）'!A122</f>
        <v>0</v>
      </c>
      <c r="B122" s="79">
        <f>'納品書（控）'!B122</f>
        <v>0</v>
      </c>
      <c r="C122" s="207">
        <f>'納品書（控）'!C122:F122</f>
        <v>0</v>
      </c>
      <c r="D122" s="208"/>
      <c r="E122" s="208"/>
      <c r="F122" s="209"/>
      <c r="G122" s="109">
        <f>'納品書（控）'!G122</f>
        <v>0</v>
      </c>
      <c r="H122" s="109">
        <f>'納品書（控）'!H122</f>
        <v>0</v>
      </c>
      <c r="I122" s="109">
        <f>'納品書（控）'!I122</f>
        <v>0</v>
      </c>
      <c r="J122" s="109">
        <f>'納品書（控）'!J122</f>
        <v>0</v>
      </c>
      <c r="K122" s="219">
        <f>'納品書（控）'!K122:M122</f>
        <v>0</v>
      </c>
      <c r="L122" s="220"/>
      <c r="M122" s="221"/>
      <c r="N122" s="84"/>
      <c r="O122" s="85"/>
      <c r="P122" s="83"/>
    </row>
    <row r="123" spans="1:16" s="1" customFormat="1" ht="25.15" customHeight="1" x14ac:dyDescent="0.15">
      <c r="A123" s="86"/>
      <c r="B123" s="75" t="s">
        <v>10</v>
      </c>
      <c r="C123" s="207"/>
      <c r="D123" s="208"/>
      <c r="E123" s="208"/>
      <c r="F123" s="209"/>
      <c r="G123" s="80">
        <f>'納品書（控）'!G123</f>
        <v>0</v>
      </c>
      <c r="H123" s="74"/>
      <c r="I123" s="110"/>
      <c r="J123" s="110">
        <f>'納品書（控）'!J123</f>
        <v>0</v>
      </c>
      <c r="K123" s="219">
        <f>'納品書（控）'!K123:M123</f>
        <v>0</v>
      </c>
      <c r="L123" s="220"/>
      <c r="M123" s="221"/>
      <c r="N123" s="87"/>
      <c r="O123" s="87"/>
      <c r="P123" s="87"/>
    </row>
    <row r="124" spans="1:16" ht="25.15" customHeight="1" x14ac:dyDescent="0.15">
      <c r="A124" s="217" t="s">
        <v>11</v>
      </c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</row>
    <row r="125" spans="1:16" s="1" customFormat="1" ht="20.100000000000001" customHeight="1" x14ac:dyDescent="0.15">
      <c r="A125" s="2"/>
      <c r="B125" s="3"/>
      <c r="C125" s="3"/>
      <c r="D125" s="3"/>
      <c r="E125" s="3"/>
      <c r="F125" s="4"/>
      <c r="G125" s="3"/>
      <c r="H125" s="4"/>
      <c r="I125" s="5"/>
      <c r="J125" s="5"/>
      <c r="K125" s="3"/>
      <c r="L125" s="3"/>
      <c r="M125" s="6"/>
      <c r="N125" s="7"/>
      <c r="O125" s="7"/>
      <c r="P125" s="7"/>
    </row>
    <row r="126" spans="1:16" s="1" customFormat="1" ht="30" customHeight="1" x14ac:dyDescent="0.15">
      <c r="A126" s="8"/>
      <c r="C126" s="202" t="str">
        <f>C95</f>
        <v>受　　領　　書</v>
      </c>
      <c r="D126" s="202"/>
      <c r="E126" s="202"/>
      <c r="F126" s="202"/>
      <c r="G126" s="202"/>
      <c r="H126" s="202"/>
      <c r="I126" s="202"/>
      <c r="J126" s="111"/>
      <c r="K126" s="92"/>
      <c r="M126" s="57"/>
      <c r="N126" s="7"/>
      <c r="O126" s="7"/>
      <c r="P126" s="7"/>
    </row>
    <row r="127" spans="1:16" s="1" customFormat="1" ht="20.100000000000001" customHeight="1" x14ac:dyDescent="0.15">
      <c r="A127" s="8"/>
      <c r="F127" s="58"/>
      <c r="H127" s="59"/>
      <c r="I127" s="59"/>
      <c r="J127" s="203">
        <f ca="1">納品書!J127</f>
        <v>45060</v>
      </c>
      <c r="K127" s="203"/>
      <c r="M127" s="57"/>
      <c r="N127" s="7"/>
      <c r="O127" s="7"/>
      <c r="P127" s="7"/>
    </row>
    <row r="128" spans="1:16" s="1" customFormat="1" ht="32.450000000000003" customHeight="1" thickBot="1" x14ac:dyDescent="0.25">
      <c r="A128" s="8"/>
      <c r="B128" s="204">
        <f>納品書!B128</f>
        <v>0</v>
      </c>
      <c r="C128" s="204"/>
      <c r="D128" s="205" t="s">
        <v>12</v>
      </c>
      <c r="E128" s="205"/>
      <c r="F128" s="205"/>
      <c r="G128" s="60"/>
      <c r="H128" s="58"/>
      <c r="I128" s="62" t="s">
        <v>72</v>
      </c>
      <c r="J128" s="90"/>
      <c r="M128" s="57"/>
      <c r="N128" s="7"/>
      <c r="O128" s="7"/>
      <c r="P128" s="7"/>
    </row>
    <row r="129" spans="1:16" s="1" customFormat="1" ht="20.100000000000001" customHeight="1" x14ac:dyDescent="0.5">
      <c r="A129" s="8"/>
      <c r="B129" s="65"/>
      <c r="C129" s="65"/>
      <c r="D129" s="65"/>
      <c r="E129" s="65"/>
      <c r="F129" s="66"/>
      <c r="H129" s="59"/>
      <c r="I129" s="67" t="str">
        <f>納品書!I129</f>
        <v>〒813-0034　福岡市東区多の津４丁目5-12　</v>
      </c>
      <c r="M129" s="57"/>
      <c r="N129" s="7"/>
      <c r="O129" s="7"/>
      <c r="P129" s="7"/>
    </row>
    <row r="130" spans="1:16" s="1" customFormat="1" ht="23.45" customHeight="1" thickBot="1" x14ac:dyDescent="0.4">
      <c r="A130" s="8"/>
      <c r="B130" s="206" t="str">
        <f>納品書!B130</f>
        <v>工事名称：</v>
      </c>
      <c r="C130" s="206"/>
      <c r="D130" s="206"/>
      <c r="E130" s="206"/>
      <c r="F130" s="206"/>
      <c r="H130" s="59"/>
      <c r="I130" s="67" t="str">
        <f>納品書!I130</f>
        <v>TEL：092-405-9177　FAX：092-405-9178</v>
      </c>
      <c r="M130" s="57"/>
      <c r="N130" s="7"/>
      <c r="O130" s="7"/>
      <c r="P130" s="7"/>
    </row>
    <row r="131" spans="1:16" s="1" customFormat="1" ht="23.45" customHeight="1" thickBot="1" x14ac:dyDescent="0.2">
      <c r="A131" s="8"/>
      <c r="B131" s="218" t="str">
        <f>納品書!B131</f>
        <v>受渡場所：</v>
      </c>
      <c r="C131" s="218"/>
      <c r="D131" s="218"/>
      <c r="E131" s="218"/>
      <c r="F131" s="218"/>
      <c r="H131" s="59"/>
      <c r="I131" s="67" t="str">
        <f>納品書!I131</f>
        <v>Email：h-morimoto1118@nifty.com　</v>
      </c>
      <c r="M131" s="57"/>
      <c r="N131" s="7"/>
      <c r="O131" s="7"/>
      <c r="P131" s="7"/>
    </row>
    <row r="132" spans="1:16" s="1" customFormat="1" ht="20.100000000000001" customHeight="1" x14ac:dyDescent="0.5">
      <c r="A132" s="8"/>
      <c r="B132" s="68" t="str">
        <f>B101</f>
        <v>下記の通り受領いたしました。</v>
      </c>
      <c r="C132" s="69" t="s">
        <v>20</v>
      </c>
      <c r="D132" s="70">
        <f>納品書!D132</f>
        <v>0</v>
      </c>
      <c r="E132" s="71">
        <f>納品書!E132</f>
        <v>0</v>
      </c>
      <c r="F132" s="72" t="str">
        <f>納品書!F132</f>
        <v>05</v>
      </c>
      <c r="H132" s="58"/>
      <c r="I132" s="67" t="str">
        <f>納品書!I132</f>
        <v>担当者：　</v>
      </c>
      <c r="J132" s="56">
        <f>納品書!J132</f>
        <v>0</v>
      </c>
      <c r="M132" s="57"/>
      <c r="N132" s="7"/>
      <c r="O132" s="7"/>
      <c r="P132" s="7"/>
    </row>
    <row r="133" spans="1:16" s="1" customFormat="1" ht="25.15" customHeight="1" x14ac:dyDescent="0.15">
      <c r="A133" s="74" t="s">
        <v>6</v>
      </c>
      <c r="B133" s="75" t="s">
        <v>0</v>
      </c>
      <c r="C133" s="207" t="s">
        <v>13</v>
      </c>
      <c r="D133" s="208"/>
      <c r="E133" s="208"/>
      <c r="F133" s="209"/>
      <c r="G133" s="74" t="s">
        <v>1</v>
      </c>
      <c r="H133" s="74" t="s">
        <v>2</v>
      </c>
      <c r="I133" s="76" t="s">
        <v>3</v>
      </c>
      <c r="J133" s="76" t="s">
        <v>4</v>
      </c>
      <c r="K133" s="210" t="s">
        <v>5</v>
      </c>
      <c r="L133" s="210"/>
      <c r="M133" s="210"/>
      <c r="N133" s="77" t="s">
        <v>8</v>
      </c>
      <c r="O133" s="77" t="s">
        <v>9</v>
      </c>
      <c r="P133" s="77" t="s">
        <v>7</v>
      </c>
    </row>
    <row r="134" spans="1:16" s="1" customFormat="1" ht="25.15" customHeight="1" x14ac:dyDescent="0.15">
      <c r="A134" s="112">
        <f>'納品書（控）'!A134</f>
        <v>0</v>
      </c>
      <c r="B134" s="79">
        <f>'納品書（控）'!B134</f>
        <v>0</v>
      </c>
      <c r="C134" s="207">
        <f>'納品書（控）'!C134:F134</f>
        <v>0</v>
      </c>
      <c r="D134" s="208"/>
      <c r="E134" s="208"/>
      <c r="F134" s="209"/>
      <c r="G134" s="109">
        <f>'納品書（控）'!G134</f>
        <v>0</v>
      </c>
      <c r="H134" s="109">
        <f>'納品書（控）'!H134</f>
        <v>0</v>
      </c>
      <c r="I134" s="109">
        <f>'納品書（控）'!I134</f>
        <v>0</v>
      </c>
      <c r="J134" s="109">
        <f>'納品書（控）'!J134</f>
        <v>0</v>
      </c>
      <c r="K134" s="219">
        <f>'納品書（控）'!K134:M134</f>
        <v>0</v>
      </c>
      <c r="L134" s="220"/>
      <c r="M134" s="221"/>
      <c r="N134" s="83"/>
      <c r="O134" s="83"/>
      <c r="P134" s="83"/>
    </row>
    <row r="135" spans="1:16" s="1" customFormat="1" ht="25.15" customHeight="1" x14ac:dyDescent="0.15">
      <c r="A135" s="112">
        <f>'納品書（控）'!A135</f>
        <v>0</v>
      </c>
      <c r="B135" s="79">
        <f>'納品書（控）'!B135</f>
        <v>0</v>
      </c>
      <c r="C135" s="207">
        <f>'納品書（控）'!C135:F135</f>
        <v>0</v>
      </c>
      <c r="D135" s="208"/>
      <c r="E135" s="208"/>
      <c r="F135" s="209"/>
      <c r="G135" s="109">
        <f>'納品書（控）'!G135</f>
        <v>0</v>
      </c>
      <c r="H135" s="109">
        <f>'納品書（控）'!H135</f>
        <v>0</v>
      </c>
      <c r="I135" s="109">
        <f>'納品書（控）'!I135</f>
        <v>0</v>
      </c>
      <c r="J135" s="109">
        <f>'納品書（控）'!J135</f>
        <v>0</v>
      </c>
      <c r="K135" s="219">
        <f>'納品書（控）'!K135:M135</f>
        <v>0</v>
      </c>
      <c r="L135" s="220"/>
      <c r="M135" s="221"/>
      <c r="N135" s="84"/>
      <c r="O135" s="85"/>
      <c r="P135" s="83"/>
    </row>
    <row r="136" spans="1:16" s="1" customFormat="1" ht="25.15" customHeight="1" x14ac:dyDescent="0.15">
      <c r="A136" s="112">
        <f>'納品書（控）'!A136</f>
        <v>0</v>
      </c>
      <c r="B136" s="79">
        <f>'納品書（控）'!B136</f>
        <v>0</v>
      </c>
      <c r="C136" s="207">
        <f>'納品書（控）'!C136:F136</f>
        <v>0</v>
      </c>
      <c r="D136" s="208"/>
      <c r="E136" s="208"/>
      <c r="F136" s="209"/>
      <c r="G136" s="109">
        <f>'納品書（控）'!G136</f>
        <v>0</v>
      </c>
      <c r="H136" s="109">
        <f>'納品書（控）'!H136</f>
        <v>0</v>
      </c>
      <c r="I136" s="109">
        <f>'納品書（控）'!I136</f>
        <v>0</v>
      </c>
      <c r="J136" s="109">
        <f>'納品書（控）'!J136</f>
        <v>0</v>
      </c>
      <c r="K136" s="219">
        <f>'納品書（控）'!K136:M136</f>
        <v>0</v>
      </c>
      <c r="L136" s="220"/>
      <c r="M136" s="221"/>
      <c r="N136" s="84"/>
      <c r="O136" s="85"/>
      <c r="P136" s="83"/>
    </row>
    <row r="137" spans="1:16" s="1" customFormat="1" ht="25.15" customHeight="1" x14ac:dyDescent="0.15">
      <c r="A137" s="112">
        <f>'納品書（控）'!A137</f>
        <v>0</v>
      </c>
      <c r="B137" s="79">
        <f>'納品書（控）'!B137</f>
        <v>0</v>
      </c>
      <c r="C137" s="207">
        <f>'納品書（控）'!C137:F137</f>
        <v>0</v>
      </c>
      <c r="D137" s="208"/>
      <c r="E137" s="208"/>
      <c r="F137" s="209"/>
      <c r="G137" s="109">
        <f>'納品書（控）'!G137</f>
        <v>0</v>
      </c>
      <c r="H137" s="109">
        <f>'納品書（控）'!H137</f>
        <v>0</v>
      </c>
      <c r="I137" s="109">
        <f>'納品書（控）'!I137</f>
        <v>0</v>
      </c>
      <c r="J137" s="109">
        <f>'納品書（控）'!J137</f>
        <v>0</v>
      </c>
      <c r="K137" s="219">
        <f>'納品書（控）'!K137:M137</f>
        <v>0</v>
      </c>
      <c r="L137" s="220"/>
      <c r="M137" s="221"/>
      <c r="N137" s="84"/>
      <c r="O137" s="85"/>
      <c r="P137" s="83"/>
    </row>
    <row r="138" spans="1:16" s="1" customFormat="1" ht="25.15" customHeight="1" x14ac:dyDescent="0.15">
      <c r="A138" s="112">
        <f>'納品書（控）'!A138</f>
        <v>0</v>
      </c>
      <c r="B138" s="79">
        <f>'納品書（控）'!B138</f>
        <v>0</v>
      </c>
      <c r="C138" s="207">
        <f>'納品書（控）'!C138:F138</f>
        <v>0</v>
      </c>
      <c r="D138" s="208"/>
      <c r="E138" s="208"/>
      <c r="F138" s="209"/>
      <c r="G138" s="109">
        <f>'納品書（控）'!G138</f>
        <v>0</v>
      </c>
      <c r="H138" s="109">
        <f>'納品書（控）'!H138</f>
        <v>0</v>
      </c>
      <c r="I138" s="109">
        <f>'納品書（控）'!I138</f>
        <v>0</v>
      </c>
      <c r="J138" s="109">
        <f>'納品書（控）'!J138</f>
        <v>0</v>
      </c>
      <c r="K138" s="219">
        <f>'納品書（控）'!K138:M138</f>
        <v>0</v>
      </c>
      <c r="L138" s="220"/>
      <c r="M138" s="221"/>
      <c r="N138" s="84"/>
      <c r="O138" s="85"/>
      <c r="P138" s="83"/>
    </row>
    <row r="139" spans="1:16" s="1" customFormat="1" ht="25.15" customHeight="1" x14ac:dyDescent="0.15">
      <c r="A139" s="112">
        <f>'納品書（控）'!A139</f>
        <v>0</v>
      </c>
      <c r="B139" s="79">
        <f>'納品書（控）'!B139</f>
        <v>0</v>
      </c>
      <c r="C139" s="207">
        <f>'納品書（控）'!C139:F139</f>
        <v>0</v>
      </c>
      <c r="D139" s="208"/>
      <c r="E139" s="208"/>
      <c r="F139" s="209"/>
      <c r="G139" s="109">
        <f>'納品書（控）'!G139</f>
        <v>0</v>
      </c>
      <c r="H139" s="109">
        <f>'納品書（控）'!H139</f>
        <v>0</v>
      </c>
      <c r="I139" s="109">
        <f>'納品書（控）'!I139</f>
        <v>0</v>
      </c>
      <c r="J139" s="109">
        <f>'納品書（控）'!J139</f>
        <v>0</v>
      </c>
      <c r="K139" s="219">
        <f>'納品書（控）'!K139:M139</f>
        <v>0</v>
      </c>
      <c r="L139" s="220"/>
      <c r="M139" s="221"/>
      <c r="N139" s="84"/>
      <c r="O139" s="85"/>
      <c r="P139" s="83"/>
    </row>
    <row r="140" spans="1:16" s="1" customFormat="1" ht="25.15" customHeight="1" x14ac:dyDescent="0.15">
      <c r="A140" s="112">
        <f>'納品書（控）'!A140</f>
        <v>0</v>
      </c>
      <c r="B140" s="79">
        <f>'納品書（控）'!B140</f>
        <v>0</v>
      </c>
      <c r="C140" s="207">
        <f>'納品書（控）'!C140:F140</f>
        <v>0</v>
      </c>
      <c r="D140" s="208"/>
      <c r="E140" s="208"/>
      <c r="F140" s="209"/>
      <c r="G140" s="109">
        <f>'納品書（控）'!G140</f>
        <v>0</v>
      </c>
      <c r="H140" s="109">
        <f>'納品書（控）'!H140</f>
        <v>0</v>
      </c>
      <c r="I140" s="109">
        <f>'納品書（控）'!I140</f>
        <v>0</v>
      </c>
      <c r="J140" s="109">
        <f>'納品書（控）'!J140</f>
        <v>0</v>
      </c>
      <c r="K140" s="219">
        <f>'納品書（控）'!K140:M140</f>
        <v>0</v>
      </c>
      <c r="L140" s="220"/>
      <c r="M140" s="221"/>
      <c r="N140" s="84"/>
      <c r="O140" s="85"/>
      <c r="P140" s="83"/>
    </row>
    <row r="141" spans="1:16" s="1" customFormat="1" ht="25.15" customHeight="1" x14ac:dyDescent="0.15">
      <c r="A141" s="112">
        <f>'納品書（控）'!A141</f>
        <v>0</v>
      </c>
      <c r="B141" s="79">
        <f>'納品書（控）'!B141</f>
        <v>0</v>
      </c>
      <c r="C141" s="207">
        <f>'納品書（控）'!C141:F141</f>
        <v>0</v>
      </c>
      <c r="D141" s="208"/>
      <c r="E141" s="208"/>
      <c r="F141" s="209"/>
      <c r="G141" s="109">
        <f>'納品書（控）'!G141</f>
        <v>0</v>
      </c>
      <c r="H141" s="109">
        <f>'納品書（控）'!H141</f>
        <v>0</v>
      </c>
      <c r="I141" s="109">
        <f>'納品書（控）'!I141</f>
        <v>0</v>
      </c>
      <c r="J141" s="109">
        <f>'納品書（控）'!J141</f>
        <v>0</v>
      </c>
      <c r="K141" s="219">
        <f>'納品書（控）'!K141:M141</f>
        <v>0</v>
      </c>
      <c r="L141" s="220"/>
      <c r="M141" s="221"/>
      <c r="N141" s="84"/>
      <c r="O141" s="85"/>
      <c r="P141" s="83"/>
    </row>
    <row r="142" spans="1:16" s="1" customFormat="1" ht="25.15" customHeight="1" x14ac:dyDescent="0.15">
      <c r="A142" s="112">
        <f>'納品書（控）'!A142</f>
        <v>0</v>
      </c>
      <c r="B142" s="79">
        <f>'納品書（控）'!B142</f>
        <v>0</v>
      </c>
      <c r="C142" s="207">
        <f>'納品書（控）'!C142:F142</f>
        <v>0</v>
      </c>
      <c r="D142" s="208"/>
      <c r="E142" s="208"/>
      <c r="F142" s="209"/>
      <c r="G142" s="109">
        <f>'納品書（控）'!G142</f>
        <v>0</v>
      </c>
      <c r="H142" s="109">
        <f>'納品書（控）'!H142</f>
        <v>0</v>
      </c>
      <c r="I142" s="109">
        <f>'納品書（控）'!I142</f>
        <v>0</v>
      </c>
      <c r="J142" s="109">
        <f>'納品書（控）'!J142</f>
        <v>0</v>
      </c>
      <c r="K142" s="219">
        <f>'納品書（控）'!K142:M142</f>
        <v>0</v>
      </c>
      <c r="L142" s="220"/>
      <c r="M142" s="221"/>
      <c r="N142" s="84"/>
      <c r="O142" s="85"/>
      <c r="P142" s="83"/>
    </row>
    <row r="143" spans="1:16" s="1" customFormat="1" ht="25.15" customHeight="1" x14ac:dyDescent="0.15">
      <c r="A143" s="112">
        <f>'納品書（控）'!A143</f>
        <v>0</v>
      </c>
      <c r="B143" s="79">
        <f>'納品書（控）'!B143</f>
        <v>0</v>
      </c>
      <c r="C143" s="207">
        <f>'納品書（控）'!C143:F143</f>
        <v>0</v>
      </c>
      <c r="D143" s="208"/>
      <c r="E143" s="208"/>
      <c r="F143" s="209"/>
      <c r="G143" s="109">
        <f>'納品書（控）'!G143</f>
        <v>0</v>
      </c>
      <c r="H143" s="109">
        <f>'納品書（控）'!H143</f>
        <v>0</v>
      </c>
      <c r="I143" s="109">
        <f>'納品書（控）'!I143</f>
        <v>0</v>
      </c>
      <c r="J143" s="109">
        <f>'納品書（控）'!J143</f>
        <v>0</v>
      </c>
      <c r="K143" s="219">
        <f>'納品書（控）'!K143:M143</f>
        <v>0</v>
      </c>
      <c r="L143" s="220"/>
      <c r="M143" s="221"/>
      <c r="N143" s="84"/>
      <c r="O143" s="85"/>
      <c r="P143" s="83"/>
    </row>
    <row r="144" spans="1:16" s="1" customFormat="1" ht="25.15" customHeight="1" x14ac:dyDescent="0.15">
      <c r="A144" s="112">
        <f>'納品書（控）'!A144</f>
        <v>0</v>
      </c>
      <c r="B144" s="79">
        <f>'納品書（控）'!B144</f>
        <v>0</v>
      </c>
      <c r="C144" s="207">
        <f>'納品書（控）'!C144:F144</f>
        <v>0</v>
      </c>
      <c r="D144" s="208"/>
      <c r="E144" s="208"/>
      <c r="F144" s="209"/>
      <c r="G144" s="109">
        <f>'納品書（控）'!G144</f>
        <v>0</v>
      </c>
      <c r="H144" s="109">
        <f>'納品書（控）'!H144</f>
        <v>0</v>
      </c>
      <c r="I144" s="109">
        <f>'納品書（控）'!I144</f>
        <v>0</v>
      </c>
      <c r="J144" s="109">
        <f>'納品書（控）'!J144</f>
        <v>0</v>
      </c>
      <c r="K144" s="219">
        <f>'納品書（控）'!K144:M144</f>
        <v>0</v>
      </c>
      <c r="L144" s="220"/>
      <c r="M144" s="221"/>
      <c r="N144" s="84"/>
      <c r="O144" s="85"/>
      <c r="P144" s="83"/>
    </row>
    <row r="145" spans="1:16" s="1" customFormat="1" ht="25.15" customHeight="1" x14ac:dyDescent="0.15">
      <c r="A145" s="112">
        <f>'納品書（控）'!A145</f>
        <v>0</v>
      </c>
      <c r="B145" s="79">
        <f>'納品書（控）'!B145</f>
        <v>0</v>
      </c>
      <c r="C145" s="207">
        <f>'納品書（控）'!C145:F145</f>
        <v>0</v>
      </c>
      <c r="D145" s="208"/>
      <c r="E145" s="208"/>
      <c r="F145" s="209"/>
      <c r="G145" s="109">
        <f>'納品書（控）'!G145</f>
        <v>0</v>
      </c>
      <c r="H145" s="109">
        <f>'納品書（控）'!H145</f>
        <v>0</v>
      </c>
      <c r="I145" s="109">
        <f>'納品書（控）'!I145</f>
        <v>0</v>
      </c>
      <c r="J145" s="109">
        <f>'納品書（控）'!J145</f>
        <v>0</v>
      </c>
      <c r="K145" s="219">
        <f>'納品書（控）'!K145:M145</f>
        <v>0</v>
      </c>
      <c r="L145" s="220"/>
      <c r="M145" s="221"/>
      <c r="N145" s="84"/>
      <c r="O145" s="85"/>
      <c r="P145" s="83"/>
    </row>
    <row r="146" spans="1:16" s="1" customFormat="1" ht="25.15" customHeight="1" x14ac:dyDescent="0.15">
      <c r="A146" s="112">
        <f>'納品書（控）'!A146</f>
        <v>0</v>
      </c>
      <c r="B146" s="79">
        <f>'納品書（控）'!B146</f>
        <v>0</v>
      </c>
      <c r="C146" s="207">
        <f>'納品書（控）'!C146:F146</f>
        <v>0</v>
      </c>
      <c r="D146" s="208"/>
      <c r="E146" s="208"/>
      <c r="F146" s="209"/>
      <c r="G146" s="109">
        <f>'納品書（控）'!G146</f>
        <v>0</v>
      </c>
      <c r="H146" s="109">
        <f>'納品書（控）'!H146</f>
        <v>0</v>
      </c>
      <c r="I146" s="109">
        <f>'納品書（控）'!I146</f>
        <v>0</v>
      </c>
      <c r="J146" s="109">
        <f>'納品書（控）'!J146</f>
        <v>0</v>
      </c>
      <c r="K146" s="219">
        <f>'納品書（控）'!K146:M146</f>
        <v>0</v>
      </c>
      <c r="L146" s="220"/>
      <c r="M146" s="221"/>
      <c r="N146" s="84"/>
      <c r="O146" s="85"/>
      <c r="P146" s="83"/>
    </row>
    <row r="147" spans="1:16" s="1" customFormat="1" ht="25.15" customHeight="1" x14ac:dyDescent="0.15">
      <c r="A147" s="112">
        <f>'納品書（控）'!A147</f>
        <v>0</v>
      </c>
      <c r="B147" s="79">
        <f>'納品書（控）'!B147</f>
        <v>0</v>
      </c>
      <c r="C147" s="207">
        <f>'納品書（控）'!C147:F147</f>
        <v>0</v>
      </c>
      <c r="D147" s="208"/>
      <c r="E147" s="208"/>
      <c r="F147" s="209"/>
      <c r="G147" s="109">
        <f>'納品書（控）'!G147</f>
        <v>0</v>
      </c>
      <c r="H147" s="109">
        <f>'納品書（控）'!H147</f>
        <v>0</v>
      </c>
      <c r="I147" s="109">
        <f>'納品書（控）'!I147</f>
        <v>0</v>
      </c>
      <c r="J147" s="109">
        <f>'納品書（控）'!J147</f>
        <v>0</v>
      </c>
      <c r="K147" s="219">
        <f>'納品書（控）'!K147:M147</f>
        <v>0</v>
      </c>
      <c r="L147" s="220"/>
      <c r="M147" s="221"/>
      <c r="N147" s="84"/>
      <c r="O147" s="85"/>
      <c r="P147" s="83"/>
    </row>
    <row r="148" spans="1:16" s="1" customFormat="1" ht="25.15" customHeight="1" x14ac:dyDescent="0.15">
      <c r="A148" s="112">
        <f>'納品書（控）'!A148</f>
        <v>0</v>
      </c>
      <c r="B148" s="79">
        <f>'納品書（控）'!B148</f>
        <v>0</v>
      </c>
      <c r="C148" s="207">
        <f>'納品書（控）'!C148:F148</f>
        <v>0</v>
      </c>
      <c r="D148" s="208"/>
      <c r="E148" s="208"/>
      <c r="F148" s="209"/>
      <c r="G148" s="109">
        <f>'納品書（控）'!G148</f>
        <v>0</v>
      </c>
      <c r="H148" s="109">
        <f>'納品書（控）'!H148</f>
        <v>0</v>
      </c>
      <c r="I148" s="109">
        <f>'納品書（控）'!I148</f>
        <v>0</v>
      </c>
      <c r="J148" s="109">
        <f>'納品書（控）'!J148</f>
        <v>0</v>
      </c>
      <c r="K148" s="219">
        <f>'納品書（控）'!K148:M148</f>
        <v>0</v>
      </c>
      <c r="L148" s="220"/>
      <c r="M148" s="221"/>
      <c r="N148" s="84"/>
      <c r="O148" s="85"/>
      <c r="P148" s="83"/>
    </row>
    <row r="149" spans="1:16" s="1" customFormat="1" ht="25.15" customHeight="1" x14ac:dyDescent="0.15">
      <c r="A149" s="112">
        <f>'納品書（控）'!A149</f>
        <v>0</v>
      </c>
      <c r="B149" s="79">
        <f>'納品書（控）'!B149</f>
        <v>0</v>
      </c>
      <c r="C149" s="207">
        <f>'納品書（控）'!C149:F149</f>
        <v>0</v>
      </c>
      <c r="D149" s="208"/>
      <c r="E149" s="208"/>
      <c r="F149" s="209"/>
      <c r="G149" s="109">
        <f>'納品書（控）'!G149</f>
        <v>0</v>
      </c>
      <c r="H149" s="109">
        <f>'納品書（控）'!H149</f>
        <v>0</v>
      </c>
      <c r="I149" s="109">
        <f>'納品書（控）'!I149</f>
        <v>0</v>
      </c>
      <c r="J149" s="109">
        <f>'納品書（控）'!J149</f>
        <v>0</v>
      </c>
      <c r="K149" s="219">
        <f>'納品書（控）'!K149:M149</f>
        <v>0</v>
      </c>
      <c r="L149" s="220"/>
      <c r="M149" s="221"/>
      <c r="N149" s="84"/>
      <c r="O149" s="85"/>
      <c r="P149" s="83"/>
    </row>
    <row r="150" spans="1:16" s="1" customFormat="1" ht="25.15" customHeight="1" x14ac:dyDescent="0.15">
      <c r="A150" s="112">
        <f>'納品書（控）'!A150</f>
        <v>0</v>
      </c>
      <c r="B150" s="79">
        <f>'納品書（控）'!B150</f>
        <v>0</v>
      </c>
      <c r="C150" s="207">
        <f>'納品書（控）'!C150:F150</f>
        <v>0</v>
      </c>
      <c r="D150" s="208"/>
      <c r="E150" s="208"/>
      <c r="F150" s="209"/>
      <c r="G150" s="109">
        <f>'納品書（控）'!G150</f>
        <v>0</v>
      </c>
      <c r="H150" s="109">
        <f>'納品書（控）'!H150</f>
        <v>0</v>
      </c>
      <c r="I150" s="109">
        <f>'納品書（控）'!I150</f>
        <v>0</v>
      </c>
      <c r="J150" s="109">
        <f>'納品書（控）'!J150</f>
        <v>0</v>
      </c>
      <c r="K150" s="219">
        <f>'納品書（控）'!K150:M150</f>
        <v>0</v>
      </c>
      <c r="L150" s="220"/>
      <c r="M150" s="221"/>
      <c r="N150" s="84"/>
      <c r="O150" s="85"/>
      <c r="P150" s="83"/>
    </row>
    <row r="151" spans="1:16" s="1" customFormat="1" ht="25.15" customHeight="1" x14ac:dyDescent="0.15">
      <c r="A151" s="112">
        <f>'納品書（控）'!A151</f>
        <v>0</v>
      </c>
      <c r="B151" s="79">
        <f>'納品書（控）'!B151</f>
        <v>0</v>
      </c>
      <c r="C151" s="207">
        <f>'納品書（控）'!C151:F151</f>
        <v>0</v>
      </c>
      <c r="D151" s="208"/>
      <c r="E151" s="208"/>
      <c r="F151" s="209"/>
      <c r="G151" s="109">
        <f>'納品書（控）'!G151</f>
        <v>0</v>
      </c>
      <c r="H151" s="109">
        <f>'納品書（控）'!H151</f>
        <v>0</v>
      </c>
      <c r="I151" s="109">
        <f>'納品書（控）'!I151</f>
        <v>0</v>
      </c>
      <c r="J151" s="109">
        <f>'納品書（控）'!J151</f>
        <v>0</v>
      </c>
      <c r="K151" s="219">
        <f>'納品書（控）'!K151:M151</f>
        <v>0</v>
      </c>
      <c r="L151" s="220"/>
      <c r="M151" s="221"/>
      <c r="N151" s="84"/>
      <c r="O151" s="85"/>
      <c r="P151" s="83"/>
    </row>
    <row r="152" spans="1:16" s="1" customFormat="1" ht="25.15" customHeight="1" x14ac:dyDescent="0.15">
      <c r="A152" s="112">
        <f>'納品書（控）'!A152</f>
        <v>0</v>
      </c>
      <c r="B152" s="79">
        <f>'納品書（控）'!B152</f>
        <v>0</v>
      </c>
      <c r="C152" s="207">
        <f>'納品書（控）'!C152:F152</f>
        <v>0</v>
      </c>
      <c r="D152" s="208"/>
      <c r="E152" s="208"/>
      <c r="F152" s="209"/>
      <c r="G152" s="109">
        <f>'納品書（控）'!G152</f>
        <v>0</v>
      </c>
      <c r="H152" s="109">
        <f>'納品書（控）'!H152</f>
        <v>0</v>
      </c>
      <c r="I152" s="109">
        <f>'納品書（控）'!I152</f>
        <v>0</v>
      </c>
      <c r="J152" s="109">
        <f>'納品書（控）'!J152</f>
        <v>0</v>
      </c>
      <c r="K152" s="219">
        <f>'納品書（控）'!K152:M152</f>
        <v>0</v>
      </c>
      <c r="L152" s="220"/>
      <c r="M152" s="221"/>
      <c r="N152" s="84"/>
      <c r="O152" s="85"/>
      <c r="P152" s="83"/>
    </row>
    <row r="153" spans="1:16" s="1" customFormat="1" ht="25.15" customHeight="1" x14ac:dyDescent="0.15">
      <c r="A153" s="112">
        <f>'納品書（控）'!A153</f>
        <v>0</v>
      </c>
      <c r="B153" s="79">
        <f>'納品書（控）'!B153</f>
        <v>0</v>
      </c>
      <c r="C153" s="207">
        <f>'納品書（控）'!C153:F153</f>
        <v>0</v>
      </c>
      <c r="D153" s="208"/>
      <c r="E153" s="208"/>
      <c r="F153" s="209"/>
      <c r="G153" s="109">
        <f>'納品書（控）'!G153</f>
        <v>0</v>
      </c>
      <c r="H153" s="109">
        <f>'納品書（控）'!H153</f>
        <v>0</v>
      </c>
      <c r="I153" s="109">
        <f>'納品書（控）'!I153</f>
        <v>0</v>
      </c>
      <c r="J153" s="109">
        <f>'納品書（控）'!J153</f>
        <v>0</v>
      </c>
      <c r="K153" s="219">
        <f>'納品書（控）'!K153:M153</f>
        <v>0</v>
      </c>
      <c r="L153" s="220"/>
      <c r="M153" s="221"/>
      <c r="N153" s="84"/>
      <c r="O153" s="85"/>
      <c r="P153" s="83"/>
    </row>
    <row r="154" spans="1:16" s="1" customFormat="1" ht="25.15" customHeight="1" x14ac:dyDescent="0.15">
      <c r="A154" s="86"/>
      <c r="B154" s="75" t="s">
        <v>10</v>
      </c>
      <c r="C154" s="207"/>
      <c r="D154" s="208"/>
      <c r="E154" s="208"/>
      <c r="F154" s="209"/>
      <c r="G154" s="80">
        <f>'納品書（控）'!G154</f>
        <v>0</v>
      </c>
      <c r="H154" s="74"/>
      <c r="I154" s="110"/>
      <c r="J154" s="110">
        <f>'納品書（控）'!J154</f>
        <v>0</v>
      </c>
      <c r="K154" s="219">
        <f>'納品書（控）'!K154:M154</f>
        <v>0</v>
      </c>
      <c r="L154" s="220"/>
      <c r="M154" s="221"/>
      <c r="N154" s="87"/>
      <c r="O154" s="87"/>
      <c r="P154" s="87"/>
    </row>
    <row r="155" spans="1:16" ht="25.15" customHeight="1" x14ac:dyDescent="0.15">
      <c r="A155" s="217" t="s">
        <v>11</v>
      </c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</row>
    <row r="156" spans="1:16" s="1" customFormat="1" ht="20.100000000000001" customHeight="1" x14ac:dyDescent="0.15">
      <c r="A156" s="2"/>
      <c r="B156" s="3"/>
      <c r="C156" s="3"/>
      <c r="D156" s="3"/>
      <c r="E156" s="3"/>
      <c r="F156" s="4"/>
      <c r="G156" s="3"/>
      <c r="H156" s="4"/>
      <c r="I156" s="5"/>
      <c r="J156" s="5"/>
      <c r="K156" s="3"/>
      <c r="L156" s="3"/>
      <c r="M156" s="6"/>
      <c r="N156" s="7"/>
      <c r="O156" s="7"/>
      <c r="P156" s="7"/>
    </row>
    <row r="157" spans="1:16" s="1" customFormat="1" ht="30" customHeight="1" x14ac:dyDescent="0.15">
      <c r="A157" s="8"/>
      <c r="C157" s="202" t="str">
        <f>C126</f>
        <v>受　　領　　書</v>
      </c>
      <c r="D157" s="202"/>
      <c r="E157" s="202"/>
      <c r="F157" s="202"/>
      <c r="G157" s="202"/>
      <c r="H157" s="202"/>
      <c r="I157" s="202"/>
      <c r="J157" s="111"/>
      <c r="K157" s="92"/>
      <c r="M157" s="57"/>
      <c r="N157" s="7"/>
      <c r="O157" s="7"/>
      <c r="P157" s="7"/>
    </row>
    <row r="158" spans="1:16" s="1" customFormat="1" ht="20.100000000000001" customHeight="1" x14ac:dyDescent="0.15">
      <c r="A158" s="8"/>
      <c r="F158" s="58"/>
      <c r="H158" s="59"/>
      <c r="I158" s="59"/>
      <c r="J158" s="203">
        <f ca="1">'納品書（控）'!J158:K158</f>
        <v>45060</v>
      </c>
      <c r="K158" s="203"/>
      <c r="M158" s="57"/>
      <c r="N158" s="7"/>
      <c r="O158" s="7"/>
      <c r="P158" s="7"/>
    </row>
    <row r="159" spans="1:16" s="1" customFormat="1" ht="32.450000000000003" customHeight="1" thickBot="1" x14ac:dyDescent="0.25">
      <c r="A159" s="8"/>
      <c r="B159" s="204">
        <f>納品書!B159</f>
        <v>0</v>
      </c>
      <c r="C159" s="204"/>
      <c r="D159" s="205" t="s">
        <v>12</v>
      </c>
      <c r="E159" s="205"/>
      <c r="F159" s="205"/>
      <c r="G159" s="60"/>
      <c r="H159" s="58"/>
      <c r="I159" s="62" t="s">
        <v>72</v>
      </c>
      <c r="J159" s="90"/>
      <c r="M159" s="57"/>
      <c r="N159" s="7"/>
      <c r="O159" s="7"/>
      <c r="P159" s="7"/>
    </row>
    <row r="160" spans="1:16" s="1" customFormat="1" ht="20.100000000000001" customHeight="1" x14ac:dyDescent="0.5">
      <c r="A160" s="8"/>
      <c r="B160" s="65"/>
      <c r="C160" s="65"/>
      <c r="D160" s="65"/>
      <c r="E160" s="65"/>
      <c r="F160" s="66"/>
      <c r="H160" s="59"/>
      <c r="I160" s="67" t="str">
        <f>納品書!I160</f>
        <v>〒813-0034　福岡市東区多の津４丁目5-12　</v>
      </c>
      <c r="M160" s="57"/>
      <c r="N160" s="7"/>
      <c r="O160" s="7"/>
      <c r="P160" s="7"/>
    </row>
    <row r="161" spans="1:16" s="1" customFormat="1" ht="23.45" customHeight="1" thickBot="1" x14ac:dyDescent="0.4">
      <c r="A161" s="8"/>
      <c r="B161" s="206" t="str">
        <f>納品書!B161</f>
        <v>工事名称：</v>
      </c>
      <c r="C161" s="206"/>
      <c r="D161" s="206"/>
      <c r="E161" s="206"/>
      <c r="F161" s="206"/>
      <c r="H161" s="59"/>
      <c r="I161" s="67" t="str">
        <f>納品書!I161</f>
        <v>TEL：092-405-9177　FAX：092-405-9178</v>
      </c>
      <c r="M161" s="57"/>
      <c r="N161" s="7"/>
      <c r="O161" s="7"/>
      <c r="P161" s="7"/>
    </row>
    <row r="162" spans="1:16" s="1" customFormat="1" ht="23.45" customHeight="1" thickBot="1" x14ac:dyDescent="0.2">
      <c r="A162" s="8"/>
      <c r="B162" s="218" t="str">
        <f>納品書!B162</f>
        <v>受渡場所：</v>
      </c>
      <c r="C162" s="218"/>
      <c r="D162" s="218"/>
      <c r="E162" s="218"/>
      <c r="F162" s="218"/>
      <c r="H162" s="59"/>
      <c r="I162" s="67" t="str">
        <f>納品書!I162</f>
        <v>Email：h-morimoto1118@nifty.com　</v>
      </c>
      <c r="M162" s="57"/>
      <c r="N162" s="7"/>
      <c r="O162" s="7"/>
      <c r="P162" s="7"/>
    </row>
    <row r="163" spans="1:16" s="1" customFormat="1" ht="20.100000000000001" customHeight="1" x14ac:dyDescent="0.5">
      <c r="A163" s="8"/>
      <c r="B163" s="68" t="str">
        <f>B132</f>
        <v>下記の通り受領いたしました。</v>
      </c>
      <c r="C163" s="69" t="s">
        <v>20</v>
      </c>
      <c r="D163" s="70">
        <f>納品書!D163</f>
        <v>0</v>
      </c>
      <c r="E163" s="71">
        <f>納品書!E163</f>
        <v>0</v>
      </c>
      <c r="F163" s="72" t="str">
        <f>納品書!F163</f>
        <v>06</v>
      </c>
      <c r="H163" s="58"/>
      <c r="I163" s="67" t="str">
        <f>納品書!I163</f>
        <v>担当者：　</v>
      </c>
      <c r="J163" s="56">
        <f>納品書!J163</f>
        <v>0</v>
      </c>
      <c r="M163" s="57"/>
      <c r="N163" s="7"/>
      <c r="O163" s="7"/>
      <c r="P163" s="7"/>
    </row>
    <row r="164" spans="1:16" s="1" customFormat="1" ht="25.15" customHeight="1" x14ac:dyDescent="0.15">
      <c r="A164" s="74" t="s">
        <v>6</v>
      </c>
      <c r="B164" s="75" t="s">
        <v>0</v>
      </c>
      <c r="C164" s="207" t="s">
        <v>13</v>
      </c>
      <c r="D164" s="208"/>
      <c r="E164" s="208"/>
      <c r="F164" s="209"/>
      <c r="G164" s="74" t="s">
        <v>1</v>
      </c>
      <c r="H164" s="74" t="s">
        <v>2</v>
      </c>
      <c r="I164" s="76" t="s">
        <v>3</v>
      </c>
      <c r="J164" s="76" t="s">
        <v>4</v>
      </c>
      <c r="K164" s="210" t="s">
        <v>5</v>
      </c>
      <c r="L164" s="210"/>
      <c r="M164" s="210"/>
      <c r="N164" s="77" t="s">
        <v>8</v>
      </c>
      <c r="O164" s="77" t="s">
        <v>9</v>
      </c>
      <c r="P164" s="77" t="s">
        <v>7</v>
      </c>
    </row>
    <row r="165" spans="1:16" s="1" customFormat="1" ht="25.15" customHeight="1" x14ac:dyDescent="0.15">
      <c r="A165" s="112">
        <f>'納品書（控）'!A165</f>
        <v>0</v>
      </c>
      <c r="B165" s="79">
        <f>'納品書（控）'!B165</f>
        <v>0</v>
      </c>
      <c r="C165" s="207">
        <f>'納品書（控）'!C165:F165</f>
        <v>0</v>
      </c>
      <c r="D165" s="208"/>
      <c r="E165" s="208"/>
      <c r="F165" s="209"/>
      <c r="G165" s="109">
        <f>'納品書（控）'!G165</f>
        <v>0</v>
      </c>
      <c r="H165" s="109">
        <f>'納品書（控）'!H165</f>
        <v>0</v>
      </c>
      <c r="I165" s="109">
        <f>'納品書（控）'!I165</f>
        <v>0</v>
      </c>
      <c r="J165" s="109">
        <f>'納品書（控）'!J165</f>
        <v>0</v>
      </c>
      <c r="K165" s="219">
        <f>'納品書（控）'!K165:M165</f>
        <v>0</v>
      </c>
      <c r="L165" s="220"/>
      <c r="M165" s="221"/>
      <c r="N165" s="83"/>
      <c r="O165" s="83"/>
      <c r="P165" s="83"/>
    </row>
    <row r="166" spans="1:16" s="1" customFormat="1" ht="25.15" customHeight="1" x14ac:dyDescent="0.15">
      <c r="A166" s="112">
        <f>'納品書（控）'!A166</f>
        <v>0</v>
      </c>
      <c r="B166" s="79">
        <f>'納品書（控）'!B166</f>
        <v>0</v>
      </c>
      <c r="C166" s="207">
        <f>'納品書（控）'!C166:F166</f>
        <v>0</v>
      </c>
      <c r="D166" s="208"/>
      <c r="E166" s="208"/>
      <c r="F166" s="209"/>
      <c r="G166" s="109">
        <f>'納品書（控）'!G166</f>
        <v>0</v>
      </c>
      <c r="H166" s="109">
        <f>'納品書（控）'!H166</f>
        <v>0</v>
      </c>
      <c r="I166" s="109">
        <f>'納品書（控）'!I166</f>
        <v>0</v>
      </c>
      <c r="J166" s="109">
        <f>'納品書（控）'!J166</f>
        <v>0</v>
      </c>
      <c r="K166" s="219">
        <f>'納品書（控）'!K166:M166</f>
        <v>0</v>
      </c>
      <c r="L166" s="220"/>
      <c r="M166" s="221"/>
      <c r="N166" s="84"/>
      <c r="O166" s="85"/>
      <c r="P166" s="83"/>
    </row>
    <row r="167" spans="1:16" s="1" customFormat="1" ht="25.15" customHeight="1" x14ac:dyDescent="0.15">
      <c r="A167" s="112">
        <f>'納品書（控）'!A167</f>
        <v>0</v>
      </c>
      <c r="B167" s="79">
        <f>'納品書（控）'!B167</f>
        <v>0</v>
      </c>
      <c r="C167" s="207">
        <f>'納品書（控）'!C167:F167</f>
        <v>0</v>
      </c>
      <c r="D167" s="208"/>
      <c r="E167" s="208"/>
      <c r="F167" s="209"/>
      <c r="G167" s="109">
        <f>'納品書（控）'!G167</f>
        <v>0</v>
      </c>
      <c r="H167" s="109">
        <f>'納品書（控）'!H167</f>
        <v>0</v>
      </c>
      <c r="I167" s="109">
        <f>'納品書（控）'!I167</f>
        <v>0</v>
      </c>
      <c r="J167" s="109">
        <f>'納品書（控）'!J167</f>
        <v>0</v>
      </c>
      <c r="K167" s="219">
        <f>'納品書（控）'!K167:M167</f>
        <v>0</v>
      </c>
      <c r="L167" s="220"/>
      <c r="M167" s="221"/>
      <c r="N167" s="84"/>
      <c r="O167" s="85"/>
      <c r="P167" s="83"/>
    </row>
    <row r="168" spans="1:16" s="1" customFormat="1" ht="25.15" customHeight="1" x14ac:dyDescent="0.15">
      <c r="A168" s="112">
        <f>'納品書（控）'!A168</f>
        <v>0</v>
      </c>
      <c r="B168" s="79">
        <f>'納品書（控）'!B168</f>
        <v>0</v>
      </c>
      <c r="C168" s="207">
        <f>'納品書（控）'!C168:F168</f>
        <v>0</v>
      </c>
      <c r="D168" s="208"/>
      <c r="E168" s="208"/>
      <c r="F168" s="209"/>
      <c r="G168" s="109">
        <f>'納品書（控）'!G168</f>
        <v>0</v>
      </c>
      <c r="H168" s="109">
        <f>'納品書（控）'!H168</f>
        <v>0</v>
      </c>
      <c r="I168" s="109">
        <f>'納品書（控）'!I168</f>
        <v>0</v>
      </c>
      <c r="J168" s="109">
        <f>'納品書（控）'!J168</f>
        <v>0</v>
      </c>
      <c r="K168" s="219">
        <f>'納品書（控）'!K168:M168</f>
        <v>0</v>
      </c>
      <c r="L168" s="220"/>
      <c r="M168" s="221"/>
      <c r="N168" s="84"/>
      <c r="O168" s="85"/>
      <c r="P168" s="83"/>
    </row>
    <row r="169" spans="1:16" s="1" customFormat="1" ht="25.15" customHeight="1" x14ac:dyDescent="0.15">
      <c r="A169" s="112">
        <f>'納品書（控）'!A169</f>
        <v>0</v>
      </c>
      <c r="B169" s="79">
        <f>'納品書（控）'!B169</f>
        <v>0</v>
      </c>
      <c r="C169" s="207">
        <f>'納品書（控）'!C169:F169</f>
        <v>0</v>
      </c>
      <c r="D169" s="208"/>
      <c r="E169" s="208"/>
      <c r="F169" s="209"/>
      <c r="G169" s="109">
        <f>'納品書（控）'!G169</f>
        <v>0</v>
      </c>
      <c r="H169" s="109">
        <f>'納品書（控）'!H169</f>
        <v>0</v>
      </c>
      <c r="I169" s="109">
        <f>'納品書（控）'!I169</f>
        <v>0</v>
      </c>
      <c r="J169" s="109">
        <f>'納品書（控）'!J169</f>
        <v>0</v>
      </c>
      <c r="K169" s="219">
        <f>'納品書（控）'!K169:M169</f>
        <v>0</v>
      </c>
      <c r="L169" s="220"/>
      <c r="M169" s="221"/>
      <c r="N169" s="84"/>
      <c r="O169" s="85"/>
      <c r="P169" s="83"/>
    </row>
    <row r="170" spans="1:16" s="1" customFormat="1" ht="25.15" customHeight="1" x14ac:dyDescent="0.15">
      <c r="A170" s="112">
        <f>'納品書（控）'!A170</f>
        <v>0</v>
      </c>
      <c r="B170" s="79">
        <f>'納品書（控）'!B170</f>
        <v>0</v>
      </c>
      <c r="C170" s="207">
        <f>'納品書（控）'!C170:F170</f>
        <v>0</v>
      </c>
      <c r="D170" s="208"/>
      <c r="E170" s="208"/>
      <c r="F170" s="209"/>
      <c r="G170" s="109">
        <f>'納品書（控）'!G170</f>
        <v>0</v>
      </c>
      <c r="H170" s="109">
        <f>'納品書（控）'!H170</f>
        <v>0</v>
      </c>
      <c r="I170" s="109">
        <f>'納品書（控）'!I170</f>
        <v>0</v>
      </c>
      <c r="J170" s="109">
        <f>'納品書（控）'!J170</f>
        <v>0</v>
      </c>
      <c r="K170" s="219">
        <f>'納品書（控）'!K170:M170</f>
        <v>0</v>
      </c>
      <c r="L170" s="220"/>
      <c r="M170" s="221"/>
      <c r="N170" s="84"/>
      <c r="O170" s="85"/>
      <c r="P170" s="83"/>
    </row>
    <row r="171" spans="1:16" s="1" customFormat="1" ht="25.15" customHeight="1" x14ac:dyDescent="0.15">
      <c r="A171" s="112">
        <f>'納品書（控）'!A171</f>
        <v>0</v>
      </c>
      <c r="B171" s="79">
        <f>'納品書（控）'!B171</f>
        <v>0</v>
      </c>
      <c r="C171" s="207">
        <f>'納品書（控）'!C171:F171</f>
        <v>0</v>
      </c>
      <c r="D171" s="208"/>
      <c r="E171" s="208"/>
      <c r="F171" s="209"/>
      <c r="G171" s="109">
        <f>'納品書（控）'!G171</f>
        <v>0</v>
      </c>
      <c r="H171" s="109">
        <f>'納品書（控）'!H171</f>
        <v>0</v>
      </c>
      <c r="I171" s="109">
        <f>'納品書（控）'!I171</f>
        <v>0</v>
      </c>
      <c r="J171" s="109">
        <f>'納品書（控）'!J171</f>
        <v>0</v>
      </c>
      <c r="K171" s="219">
        <f>'納品書（控）'!K171:M171</f>
        <v>0</v>
      </c>
      <c r="L171" s="220"/>
      <c r="M171" s="221"/>
      <c r="N171" s="84"/>
      <c r="O171" s="85"/>
      <c r="P171" s="83"/>
    </row>
    <row r="172" spans="1:16" s="1" customFormat="1" ht="25.15" customHeight="1" x14ac:dyDescent="0.15">
      <c r="A172" s="112">
        <f>'納品書（控）'!A172</f>
        <v>0</v>
      </c>
      <c r="B172" s="79">
        <f>'納品書（控）'!B172</f>
        <v>0</v>
      </c>
      <c r="C172" s="207">
        <f>'納品書（控）'!C172:F172</f>
        <v>0</v>
      </c>
      <c r="D172" s="208"/>
      <c r="E172" s="208"/>
      <c r="F172" s="209"/>
      <c r="G172" s="109">
        <f>'納品書（控）'!G172</f>
        <v>0</v>
      </c>
      <c r="H172" s="109">
        <f>'納品書（控）'!H172</f>
        <v>0</v>
      </c>
      <c r="I172" s="109">
        <f>'納品書（控）'!I172</f>
        <v>0</v>
      </c>
      <c r="J172" s="109">
        <f>'納品書（控）'!J172</f>
        <v>0</v>
      </c>
      <c r="K172" s="219">
        <f>'納品書（控）'!K172:M172</f>
        <v>0</v>
      </c>
      <c r="L172" s="220"/>
      <c r="M172" s="221"/>
      <c r="N172" s="84"/>
      <c r="O172" s="85"/>
      <c r="P172" s="83"/>
    </row>
    <row r="173" spans="1:16" s="1" customFormat="1" ht="25.15" customHeight="1" x14ac:dyDescent="0.15">
      <c r="A173" s="112">
        <f>'納品書（控）'!A173</f>
        <v>0</v>
      </c>
      <c r="B173" s="79">
        <f>'納品書（控）'!B173</f>
        <v>0</v>
      </c>
      <c r="C173" s="207">
        <f>'納品書（控）'!C173:F173</f>
        <v>0</v>
      </c>
      <c r="D173" s="208"/>
      <c r="E173" s="208"/>
      <c r="F173" s="209"/>
      <c r="G173" s="109">
        <f>'納品書（控）'!G173</f>
        <v>0</v>
      </c>
      <c r="H173" s="109">
        <f>'納品書（控）'!H173</f>
        <v>0</v>
      </c>
      <c r="I173" s="109">
        <f>'納品書（控）'!I173</f>
        <v>0</v>
      </c>
      <c r="J173" s="109">
        <f>'納品書（控）'!J173</f>
        <v>0</v>
      </c>
      <c r="K173" s="219">
        <f>'納品書（控）'!K173:M173</f>
        <v>0</v>
      </c>
      <c r="L173" s="220"/>
      <c r="M173" s="221"/>
      <c r="N173" s="84"/>
      <c r="O173" s="85"/>
      <c r="P173" s="83"/>
    </row>
    <row r="174" spans="1:16" s="1" customFormat="1" ht="25.15" customHeight="1" x14ac:dyDescent="0.15">
      <c r="A174" s="112">
        <f>'納品書（控）'!A174</f>
        <v>0</v>
      </c>
      <c r="B174" s="79">
        <f>'納品書（控）'!B174</f>
        <v>0</v>
      </c>
      <c r="C174" s="207">
        <f>'納品書（控）'!C174:F174</f>
        <v>0</v>
      </c>
      <c r="D174" s="208"/>
      <c r="E174" s="208"/>
      <c r="F174" s="209"/>
      <c r="G174" s="109">
        <f>'納品書（控）'!G174</f>
        <v>0</v>
      </c>
      <c r="H174" s="109">
        <f>'納品書（控）'!H174</f>
        <v>0</v>
      </c>
      <c r="I174" s="109">
        <f>'納品書（控）'!I174</f>
        <v>0</v>
      </c>
      <c r="J174" s="109">
        <f>'納品書（控）'!J174</f>
        <v>0</v>
      </c>
      <c r="K174" s="219">
        <f>'納品書（控）'!K174:M174</f>
        <v>0</v>
      </c>
      <c r="L174" s="220"/>
      <c r="M174" s="221"/>
      <c r="N174" s="84"/>
      <c r="O174" s="85"/>
      <c r="P174" s="83"/>
    </row>
    <row r="175" spans="1:16" s="1" customFormat="1" ht="25.15" customHeight="1" x14ac:dyDescent="0.15">
      <c r="A175" s="112">
        <f>'納品書（控）'!A175</f>
        <v>0</v>
      </c>
      <c r="B175" s="79">
        <f>'納品書（控）'!B175</f>
        <v>0</v>
      </c>
      <c r="C175" s="207">
        <f>'納品書（控）'!C175:F175</f>
        <v>0</v>
      </c>
      <c r="D175" s="208"/>
      <c r="E175" s="208"/>
      <c r="F175" s="209"/>
      <c r="G175" s="109">
        <f>'納品書（控）'!G175</f>
        <v>0</v>
      </c>
      <c r="H175" s="109">
        <f>'納品書（控）'!H175</f>
        <v>0</v>
      </c>
      <c r="I175" s="109">
        <f>'納品書（控）'!I175</f>
        <v>0</v>
      </c>
      <c r="J175" s="109">
        <f>'納品書（控）'!J175</f>
        <v>0</v>
      </c>
      <c r="K175" s="219">
        <f>'納品書（控）'!K175:M175</f>
        <v>0</v>
      </c>
      <c r="L175" s="220"/>
      <c r="M175" s="221"/>
      <c r="N175" s="84"/>
      <c r="O175" s="85"/>
      <c r="P175" s="83"/>
    </row>
    <row r="176" spans="1:16" s="1" customFormat="1" ht="25.15" customHeight="1" x14ac:dyDescent="0.15">
      <c r="A176" s="112">
        <f>'納品書（控）'!A176</f>
        <v>0</v>
      </c>
      <c r="B176" s="79">
        <f>'納品書（控）'!B176</f>
        <v>0</v>
      </c>
      <c r="C176" s="207">
        <f>'納品書（控）'!C176:F176</f>
        <v>0</v>
      </c>
      <c r="D176" s="208"/>
      <c r="E176" s="208"/>
      <c r="F176" s="209"/>
      <c r="G176" s="109">
        <f>'納品書（控）'!G176</f>
        <v>0</v>
      </c>
      <c r="H176" s="109">
        <f>'納品書（控）'!H176</f>
        <v>0</v>
      </c>
      <c r="I176" s="109">
        <f>'納品書（控）'!I176</f>
        <v>0</v>
      </c>
      <c r="J176" s="109">
        <f>'納品書（控）'!J176</f>
        <v>0</v>
      </c>
      <c r="K176" s="219">
        <f>'納品書（控）'!K176:M176</f>
        <v>0</v>
      </c>
      <c r="L176" s="220"/>
      <c r="M176" s="221"/>
      <c r="N176" s="84"/>
      <c r="O176" s="85"/>
      <c r="P176" s="83"/>
    </row>
    <row r="177" spans="1:16" s="1" customFormat="1" ht="25.15" customHeight="1" x14ac:dyDescent="0.15">
      <c r="A177" s="112">
        <f>'納品書（控）'!A177</f>
        <v>0</v>
      </c>
      <c r="B177" s="79">
        <f>'納品書（控）'!B177</f>
        <v>0</v>
      </c>
      <c r="C177" s="207">
        <f>'納品書（控）'!C177:F177</f>
        <v>0</v>
      </c>
      <c r="D177" s="208"/>
      <c r="E177" s="208"/>
      <c r="F177" s="209"/>
      <c r="G177" s="109">
        <f>'納品書（控）'!G177</f>
        <v>0</v>
      </c>
      <c r="H177" s="109">
        <f>'納品書（控）'!H177</f>
        <v>0</v>
      </c>
      <c r="I177" s="109">
        <f>'納品書（控）'!I177</f>
        <v>0</v>
      </c>
      <c r="J177" s="109">
        <f>'納品書（控）'!J177</f>
        <v>0</v>
      </c>
      <c r="K177" s="219">
        <f>'納品書（控）'!K177:M177</f>
        <v>0</v>
      </c>
      <c r="L177" s="220"/>
      <c r="M177" s="221"/>
      <c r="N177" s="84"/>
      <c r="O177" s="85"/>
      <c r="P177" s="83"/>
    </row>
    <row r="178" spans="1:16" s="1" customFormat="1" ht="25.15" customHeight="1" x14ac:dyDescent="0.15">
      <c r="A178" s="112">
        <f>'納品書（控）'!A178</f>
        <v>0</v>
      </c>
      <c r="B178" s="79">
        <f>'納品書（控）'!B178</f>
        <v>0</v>
      </c>
      <c r="C178" s="207">
        <f>'納品書（控）'!C178:F178</f>
        <v>0</v>
      </c>
      <c r="D178" s="208"/>
      <c r="E178" s="208"/>
      <c r="F178" s="209"/>
      <c r="G178" s="109">
        <f>'納品書（控）'!G178</f>
        <v>0</v>
      </c>
      <c r="H178" s="109">
        <f>'納品書（控）'!H178</f>
        <v>0</v>
      </c>
      <c r="I178" s="109">
        <f>'納品書（控）'!I178</f>
        <v>0</v>
      </c>
      <c r="J178" s="109">
        <f>'納品書（控）'!J178</f>
        <v>0</v>
      </c>
      <c r="K178" s="219">
        <f>'納品書（控）'!K178:M178</f>
        <v>0</v>
      </c>
      <c r="L178" s="220"/>
      <c r="M178" s="221"/>
      <c r="N178" s="84"/>
      <c r="O178" s="85"/>
      <c r="P178" s="83"/>
    </row>
    <row r="179" spans="1:16" s="1" customFormat="1" ht="25.15" customHeight="1" x14ac:dyDescent="0.15">
      <c r="A179" s="112">
        <f>'納品書（控）'!A179</f>
        <v>0</v>
      </c>
      <c r="B179" s="79">
        <f>'納品書（控）'!B179</f>
        <v>0</v>
      </c>
      <c r="C179" s="207">
        <f>'納品書（控）'!C179:F179</f>
        <v>0</v>
      </c>
      <c r="D179" s="208"/>
      <c r="E179" s="208"/>
      <c r="F179" s="209"/>
      <c r="G179" s="109">
        <f>'納品書（控）'!G179</f>
        <v>0</v>
      </c>
      <c r="H179" s="109">
        <f>'納品書（控）'!H179</f>
        <v>0</v>
      </c>
      <c r="I179" s="109">
        <f>'納品書（控）'!I179</f>
        <v>0</v>
      </c>
      <c r="J179" s="109">
        <f>'納品書（控）'!J179</f>
        <v>0</v>
      </c>
      <c r="K179" s="219">
        <f>'納品書（控）'!K179:M179</f>
        <v>0</v>
      </c>
      <c r="L179" s="220"/>
      <c r="M179" s="221"/>
      <c r="N179" s="84"/>
      <c r="O179" s="85"/>
      <c r="P179" s="83"/>
    </row>
    <row r="180" spans="1:16" s="1" customFormat="1" ht="25.15" customHeight="1" x14ac:dyDescent="0.15">
      <c r="A180" s="112">
        <f>'納品書（控）'!A180</f>
        <v>0</v>
      </c>
      <c r="B180" s="79">
        <f>'納品書（控）'!B180</f>
        <v>0</v>
      </c>
      <c r="C180" s="207">
        <f>'納品書（控）'!C180:F180</f>
        <v>0</v>
      </c>
      <c r="D180" s="208"/>
      <c r="E180" s="208"/>
      <c r="F180" s="209"/>
      <c r="G180" s="109">
        <f>'納品書（控）'!G180</f>
        <v>0</v>
      </c>
      <c r="H180" s="109">
        <f>'納品書（控）'!H180</f>
        <v>0</v>
      </c>
      <c r="I180" s="109">
        <f>'納品書（控）'!I180</f>
        <v>0</v>
      </c>
      <c r="J180" s="109">
        <f>'納品書（控）'!J180</f>
        <v>0</v>
      </c>
      <c r="K180" s="219">
        <f>'納品書（控）'!K180:M180</f>
        <v>0</v>
      </c>
      <c r="L180" s="220"/>
      <c r="M180" s="221"/>
      <c r="N180" s="84"/>
      <c r="O180" s="85"/>
      <c r="P180" s="83"/>
    </row>
    <row r="181" spans="1:16" s="1" customFormat="1" ht="25.15" customHeight="1" x14ac:dyDescent="0.15">
      <c r="A181" s="112">
        <f>'納品書（控）'!A181</f>
        <v>0</v>
      </c>
      <c r="B181" s="79">
        <f>'納品書（控）'!B181</f>
        <v>0</v>
      </c>
      <c r="C181" s="207">
        <f>'納品書（控）'!C181:F181</f>
        <v>0</v>
      </c>
      <c r="D181" s="208"/>
      <c r="E181" s="208"/>
      <c r="F181" s="209"/>
      <c r="G181" s="109">
        <f>'納品書（控）'!G181</f>
        <v>0</v>
      </c>
      <c r="H181" s="109">
        <f>'納品書（控）'!H181</f>
        <v>0</v>
      </c>
      <c r="I181" s="109">
        <f>'納品書（控）'!I181</f>
        <v>0</v>
      </c>
      <c r="J181" s="109">
        <f>'納品書（控）'!J181</f>
        <v>0</v>
      </c>
      <c r="K181" s="219">
        <f>'納品書（控）'!K181:M181</f>
        <v>0</v>
      </c>
      <c r="L181" s="220"/>
      <c r="M181" s="221"/>
      <c r="N181" s="84"/>
      <c r="O181" s="85"/>
      <c r="P181" s="83"/>
    </row>
    <row r="182" spans="1:16" s="1" customFormat="1" ht="25.15" customHeight="1" x14ac:dyDescent="0.15">
      <c r="A182" s="112">
        <f>'納品書（控）'!A182</f>
        <v>0</v>
      </c>
      <c r="B182" s="79">
        <f>'納品書（控）'!B182</f>
        <v>0</v>
      </c>
      <c r="C182" s="207">
        <f>'納品書（控）'!C182:F182</f>
        <v>0</v>
      </c>
      <c r="D182" s="208"/>
      <c r="E182" s="208"/>
      <c r="F182" s="209"/>
      <c r="G182" s="109">
        <f>'納品書（控）'!G182</f>
        <v>0</v>
      </c>
      <c r="H182" s="109">
        <f>'納品書（控）'!H182</f>
        <v>0</v>
      </c>
      <c r="I182" s="109">
        <f>'納品書（控）'!I182</f>
        <v>0</v>
      </c>
      <c r="J182" s="109">
        <f>'納品書（控）'!J182</f>
        <v>0</v>
      </c>
      <c r="K182" s="219">
        <f>'納品書（控）'!K182:M182</f>
        <v>0</v>
      </c>
      <c r="L182" s="220"/>
      <c r="M182" s="221"/>
      <c r="N182" s="84"/>
      <c r="O182" s="85"/>
      <c r="P182" s="83"/>
    </row>
    <row r="183" spans="1:16" s="1" customFormat="1" ht="25.15" customHeight="1" x14ac:dyDescent="0.15">
      <c r="A183" s="112">
        <f>'納品書（控）'!A183</f>
        <v>0</v>
      </c>
      <c r="B183" s="79">
        <f>'納品書（控）'!B183</f>
        <v>0</v>
      </c>
      <c r="C183" s="207">
        <f>'納品書（控）'!C183:F183</f>
        <v>0</v>
      </c>
      <c r="D183" s="208"/>
      <c r="E183" s="208"/>
      <c r="F183" s="209"/>
      <c r="G183" s="109">
        <f>'納品書（控）'!G183</f>
        <v>0</v>
      </c>
      <c r="H183" s="109">
        <f>'納品書（控）'!H183</f>
        <v>0</v>
      </c>
      <c r="I183" s="109">
        <f>'納品書（控）'!I183</f>
        <v>0</v>
      </c>
      <c r="J183" s="109">
        <f>'納品書（控）'!J183</f>
        <v>0</v>
      </c>
      <c r="K183" s="219">
        <f>'納品書（控）'!K183:M183</f>
        <v>0</v>
      </c>
      <c r="L183" s="220"/>
      <c r="M183" s="221"/>
      <c r="N183" s="84"/>
      <c r="O183" s="85"/>
      <c r="P183" s="83"/>
    </row>
    <row r="184" spans="1:16" s="1" customFormat="1" ht="25.15" customHeight="1" x14ac:dyDescent="0.15">
      <c r="A184" s="112">
        <f>'納品書（控）'!A184</f>
        <v>0</v>
      </c>
      <c r="B184" s="79">
        <f>'納品書（控）'!B184</f>
        <v>0</v>
      </c>
      <c r="C184" s="207">
        <f>'納品書（控）'!C184:F184</f>
        <v>0</v>
      </c>
      <c r="D184" s="208"/>
      <c r="E184" s="208"/>
      <c r="F184" s="209"/>
      <c r="G184" s="109">
        <f>'納品書（控）'!G184</f>
        <v>0</v>
      </c>
      <c r="H184" s="109">
        <f>'納品書（控）'!H184</f>
        <v>0</v>
      </c>
      <c r="I184" s="109">
        <f>'納品書（控）'!I184</f>
        <v>0</v>
      </c>
      <c r="J184" s="109">
        <f>'納品書（控）'!J184</f>
        <v>0</v>
      </c>
      <c r="K184" s="219">
        <f>'納品書（控）'!K184:M184</f>
        <v>0</v>
      </c>
      <c r="L184" s="220"/>
      <c r="M184" s="221"/>
      <c r="N184" s="84"/>
      <c r="O184" s="85"/>
      <c r="P184" s="83"/>
    </row>
    <row r="185" spans="1:16" s="1" customFormat="1" ht="25.15" customHeight="1" x14ac:dyDescent="0.15">
      <c r="A185" s="86"/>
      <c r="B185" s="75" t="s">
        <v>10</v>
      </c>
      <c r="C185" s="207"/>
      <c r="D185" s="208"/>
      <c r="E185" s="208"/>
      <c r="F185" s="209"/>
      <c r="G185" s="80">
        <f>'納品書（控）'!G185</f>
        <v>0</v>
      </c>
      <c r="H185" s="74"/>
      <c r="I185" s="110"/>
      <c r="J185" s="110">
        <f>'納品書（控）'!J185</f>
        <v>0</v>
      </c>
      <c r="K185" s="219">
        <f>'納品書（控）'!K185:M185</f>
        <v>0</v>
      </c>
      <c r="L185" s="220"/>
      <c r="M185" s="221"/>
      <c r="N185" s="87"/>
      <c r="O185" s="87"/>
      <c r="P185" s="87"/>
    </row>
    <row r="186" spans="1:16" ht="25.15" customHeight="1" x14ac:dyDescent="0.15">
      <c r="A186" s="217" t="s">
        <v>11</v>
      </c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</row>
    <row r="187" spans="1:16" s="1" customFormat="1" ht="20.100000000000001" customHeight="1" x14ac:dyDescent="0.15">
      <c r="A187" s="2"/>
      <c r="B187" s="3"/>
      <c r="C187" s="3"/>
      <c r="D187" s="3"/>
      <c r="E187" s="3"/>
      <c r="F187" s="4"/>
      <c r="G187" s="3"/>
      <c r="H187" s="113"/>
      <c r="I187" s="113"/>
      <c r="J187" s="222"/>
      <c r="K187" s="222"/>
      <c r="L187" s="3"/>
      <c r="M187" s="6"/>
      <c r="N187" s="7"/>
      <c r="O187" s="7"/>
      <c r="P187" s="7"/>
    </row>
    <row r="188" spans="1:16" s="1" customFormat="1" ht="30" customHeight="1" x14ac:dyDescent="0.15">
      <c r="A188" s="8"/>
      <c r="C188" s="202" t="str">
        <f>C157</f>
        <v>受　　領　　書</v>
      </c>
      <c r="D188" s="202"/>
      <c r="E188" s="202"/>
      <c r="F188" s="202"/>
      <c r="G188" s="202"/>
      <c r="H188" s="202"/>
      <c r="I188" s="202"/>
      <c r="J188" s="111"/>
      <c r="K188" s="92"/>
      <c r="M188" s="57"/>
      <c r="N188" s="7"/>
      <c r="O188" s="7"/>
      <c r="P188" s="7"/>
    </row>
    <row r="189" spans="1:16" s="1" customFormat="1" ht="20.100000000000001" customHeight="1" x14ac:dyDescent="0.15">
      <c r="A189" s="8"/>
      <c r="F189" s="58"/>
      <c r="H189" s="59"/>
      <c r="I189" s="59"/>
      <c r="J189" s="203">
        <f ca="1">'納品書（控）'!J189:K189</f>
        <v>45060</v>
      </c>
      <c r="K189" s="203"/>
      <c r="M189" s="57"/>
      <c r="N189" s="7"/>
      <c r="O189" s="7"/>
      <c r="P189" s="7"/>
    </row>
    <row r="190" spans="1:16" s="1" customFormat="1" ht="32.450000000000003" customHeight="1" thickBot="1" x14ac:dyDescent="0.25">
      <c r="A190" s="8"/>
      <c r="B190" s="204">
        <f>納品書!B190</f>
        <v>0</v>
      </c>
      <c r="C190" s="204"/>
      <c r="D190" s="205" t="s">
        <v>12</v>
      </c>
      <c r="E190" s="205"/>
      <c r="F190" s="205"/>
      <c r="G190" s="60"/>
      <c r="H190" s="58"/>
      <c r="I190" s="62" t="s">
        <v>72</v>
      </c>
      <c r="J190" s="90"/>
      <c r="M190" s="57"/>
      <c r="N190" s="7"/>
      <c r="O190" s="7"/>
      <c r="P190" s="7"/>
    </row>
    <row r="191" spans="1:16" s="1" customFormat="1" ht="20.100000000000001" customHeight="1" x14ac:dyDescent="0.5">
      <c r="A191" s="8"/>
      <c r="B191" s="65"/>
      <c r="C191" s="65"/>
      <c r="D191" s="65"/>
      <c r="E191" s="65"/>
      <c r="F191" s="66"/>
      <c r="H191" s="59"/>
      <c r="I191" s="67" t="str">
        <f>納品書!I191</f>
        <v>〒813-0034　福岡市東区多の津４丁目5-12　</v>
      </c>
      <c r="M191" s="57"/>
      <c r="N191" s="7"/>
      <c r="O191" s="7"/>
      <c r="P191" s="7"/>
    </row>
    <row r="192" spans="1:16" s="1" customFormat="1" ht="23.45" customHeight="1" thickBot="1" x14ac:dyDescent="0.4">
      <c r="A192" s="8"/>
      <c r="B192" s="206" t="str">
        <f>納品書!B192</f>
        <v>工事名称：</v>
      </c>
      <c r="C192" s="206"/>
      <c r="D192" s="206"/>
      <c r="E192" s="206"/>
      <c r="F192" s="206"/>
      <c r="H192" s="59"/>
      <c r="I192" s="67" t="str">
        <f>納品書!I192</f>
        <v>TEL：092-405-9177　FAX：092-405-9178</v>
      </c>
      <c r="M192" s="57"/>
      <c r="N192" s="7"/>
      <c r="O192" s="7"/>
      <c r="P192" s="7"/>
    </row>
    <row r="193" spans="1:16" s="1" customFormat="1" ht="23.45" customHeight="1" thickBot="1" x14ac:dyDescent="0.2">
      <c r="A193" s="8"/>
      <c r="B193" s="218" t="str">
        <f>納品書!B193</f>
        <v>受渡場所：</v>
      </c>
      <c r="C193" s="218"/>
      <c r="D193" s="218"/>
      <c r="E193" s="218"/>
      <c r="F193" s="218"/>
      <c r="H193" s="59"/>
      <c r="I193" s="67" t="str">
        <f>納品書!I193</f>
        <v>Email：h-morimoto1118@nifty.com　</v>
      </c>
      <c r="M193" s="57"/>
      <c r="N193" s="7"/>
      <c r="O193" s="7"/>
      <c r="P193" s="7"/>
    </row>
    <row r="194" spans="1:16" s="1" customFormat="1" ht="20.100000000000001" customHeight="1" x14ac:dyDescent="0.5">
      <c r="A194" s="8"/>
      <c r="B194" s="68" t="str">
        <f>B163</f>
        <v>下記の通り受領いたしました。</v>
      </c>
      <c r="C194" s="69" t="s">
        <v>20</v>
      </c>
      <c r="D194" s="70">
        <f>納品書!D194</f>
        <v>0</v>
      </c>
      <c r="E194" s="71">
        <f>納品書!E194</f>
        <v>0</v>
      </c>
      <c r="F194" s="72" t="str">
        <f>納品書!F194</f>
        <v>07</v>
      </c>
      <c r="H194" s="58"/>
      <c r="I194" s="67" t="str">
        <f>納品書!I194</f>
        <v>担当者：　</v>
      </c>
      <c r="J194" s="56">
        <f>納品書!J194</f>
        <v>0</v>
      </c>
      <c r="M194" s="57"/>
      <c r="N194" s="7"/>
      <c r="O194" s="7"/>
      <c r="P194" s="7"/>
    </row>
    <row r="195" spans="1:16" s="1" customFormat="1" ht="25.15" customHeight="1" x14ac:dyDescent="0.15">
      <c r="A195" s="74" t="s">
        <v>6</v>
      </c>
      <c r="B195" s="75" t="s">
        <v>0</v>
      </c>
      <c r="C195" s="207" t="s">
        <v>13</v>
      </c>
      <c r="D195" s="208"/>
      <c r="E195" s="208"/>
      <c r="F195" s="209"/>
      <c r="G195" s="74" t="s">
        <v>1</v>
      </c>
      <c r="H195" s="74" t="s">
        <v>2</v>
      </c>
      <c r="I195" s="76" t="s">
        <v>3</v>
      </c>
      <c r="J195" s="76" t="s">
        <v>4</v>
      </c>
      <c r="K195" s="210" t="s">
        <v>5</v>
      </c>
      <c r="L195" s="210"/>
      <c r="M195" s="210"/>
      <c r="N195" s="77" t="s">
        <v>8</v>
      </c>
      <c r="O195" s="77" t="s">
        <v>9</v>
      </c>
      <c r="P195" s="77" t="s">
        <v>7</v>
      </c>
    </row>
    <row r="196" spans="1:16" s="1" customFormat="1" ht="25.15" customHeight="1" x14ac:dyDescent="0.15">
      <c r="A196" s="112">
        <f>'納品書（控）'!A196</f>
        <v>0</v>
      </c>
      <c r="B196" s="79">
        <f>'納品書（控）'!B196</f>
        <v>0</v>
      </c>
      <c r="C196" s="207">
        <f>'納品書（控）'!C196:F196</f>
        <v>0</v>
      </c>
      <c r="D196" s="208"/>
      <c r="E196" s="208"/>
      <c r="F196" s="209"/>
      <c r="G196" s="109">
        <f>'納品書（控）'!G196</f>
        <v>0</v>
      </c>
      <c r="H196" s="109">
        <f>'納品書（控）'!H196</f>
        <v>0</v>
      </c>
      <c r="I196" s="109">
        <f>'納品書（控）'!I196</f>
        <v>0</v>
      </c>
      <c r="J196" s="109">
        <f>'納品書（控）'!J196</f>
        <v>0</v>
      </c>
      <c r="K196" s="219">
        <f>'納品書（控）'!K196:M196</f>
        <v>0</v>
      </c>
      <c r="L196" s="220"/>
      <c r="M196" s="221"/>
      <c r="N196" s="83"/>
      <c r="O196" s="83"/>
      <c r="P196" s="83"/>
    </row>
    <row r="197" spans="1:16" s="1" customFormat="1" ht="25.15" customHeight="1" x14ac:dyDescent="0.15">
      <c r="A197" s="112">
        <f>'納品書（控）'!A197</f>
        <v>0</v>
      </c>
      <c r="B197" s="79">
        <f>'納品書（控）'!B197</f>
        <v>0</v>
      </c>
      <c r="C197" s="207">
        <f>'納品書（控）'!C197:F197</f>
        <v>0</v>
      </c>
      <c r="D197" s="208"/>
      <c r="E197" s="208"/>
      <c r="F197" s="209"/>
      <c r="G197" s="109">
        <f>'納品書（控）'!G197</f>
        <v>0</v>
      </c>
      <c r="H197" s="109">
        <f>'納品書（控）'!H197</f>
        <v>0</v>
      </c>
      <c r="I197" s="109">
        <f>'納品書（控）'!I197</f>
        <v>0</v>
      </c>
      <c r="J197" s="109">
        <f>'納品書（控）'!J197</f>
        <v>0</v>
      </c>
      <c r="K197" s="219">
        <f>'納品書（控）'!K197:M197</f>
        <v>0</v>
      </c>
      <c r="L197" s="220"/>
      <c r="M197" s="221"/>
      <c r="N197" s="84"/>
      <c r="O197" s="85"/>
      <c r="P197" s="83"/>
    </row>
    <row r="198" spans="1:16" s="1" customFormat="1" ht="25.15" customHeight="1" x14ac:dyDescent="0.15">
      <c r="A198" s="112">
        <f>'納品書（控）'!A198</f>
        <v>0</v>
      </c>
      <c r="B198" s="79">
        <f>'納品書（控）'!B198</f>
        <v>0</v>
      </c>
      <c r="C198" s="207">
        <f>'納品書（控）'!C198:F198</f>
        <v>0</v>
      </c>
      <c r="D198" s="208"/>
      <c r="E198" s="208"/>
      <c r="F198" s="209"/>
      <c r="G198" s="109">
        <f>'納品書（控）'!G198</f>
        <v>0</v>
      </c>
      <c r="H198" s="109">
        <f>'納品書（控）'!H198</f>
        <v>0</v>
      </c>
      <c r="I198" s="109">
        <f>'納品書（控）'!I198</f>
        <v>0</v>
      </c>
      <c r="J198" s="109">
        <f>'納品書（控）'!J198</f>
        <v>0</v>
      </c>
      <c r="K198" s="219">
        <f>'納品書（控）'!K198:M198</f>
        <v>0</v>
      </c>
      <c r="L198" s="220"/>
      <c r="M198" s="221"/>
      <c r="N198" s="84"/>
      <c r="O198" s="85"/>
      <c r="P198" s="83"/>
    </row>
    <row r="199" spans="1:16" s="1" customFormat="1" ht="25.15" customHeight="1" x14ac:dyDescent="0.15">
      <c r="A199" s="112">
        <f>'納品書（控）'!A199</f>
        <v>0</v>
      </c>
      <c r="B199" s="79">
        <f>'納品書（控）'!B199</f>
        <v>0</v>
      </c>
      <c r="C199" s="207">
        <f>'納品書（控）'!C199:F199</f>
        <v>0</v>
      </c>
      <c r="D199" s="208"/>
      <c r="E199" s="208"/>
      <c r="F199" s="209"/>
      <c r="G199" s="109">
        <f>'納品書（控）'!G199</f>
        <v>0</v>
      </c>
      <c r="H199" s="109">
        <f>'納品書（控）'!H199</f>
        <v>0</v>
      </c>
      <c r="I199" s="109">
        <f>'納品書（控）'!I199</f>
        <v>0</v>
      </c>
      <c r="J199" s="109">
        <f>'納品書（控）'!J199</f>
        <v>0</v>
      </c>
      <c r="K199" s="219">
        <f>'納品書（控）'!K199:M199</f>
        <v>0</v>
      </c>
      <c r="L199" s="220"/>
      <c r="M199" s="221"/>
      <c r="N199" s="84"/>
      <c r="O199" s="85"/>
      <c r="P199" s="83"/>
    </row>
    <row r="200" spans="1:16" s="1" customFormat="1" ht="25.15" customHeight="1" x14ac:dyDescent="0.15">
      <c r="A200" s="112">
        <f>'納品書（控）'!A200</f>
        <v>0</v>
      </c>
      <c r="B200" s="79">
        <f>'納品書（控）'!B200</f>
        <v>0</v>
      </c>
      <c r="C200" s="207">
        <f>'納品書（控）'!C200:F200</f>
        <v>0</v>
      </c>
      <c r="D200" s="208"/>
      <c r="E200" s="208"/>
      <c r="F200" s="209"/>
      <c r="G200" s="109">
        <f>'納品書（控）'!G200</f>
        <v>0</v>
      </c>
      <c r="H200" s="109">
        <f>'納品書（控）'!H200</f>
        <v>0</v>
      </c>
      <c r="I200" s="109">
        <f>'納品書（控）'!I200</f>
        <v>0</v>
      </c>
      <c r="J200" s="109">
        <f>'納品書（控）'!J200</f>
        <v>0</v>
      </c>
      <c r="K200" s="219">
        <f>'納品書（控）'!K200:M200</f>
        <v>0</v>
      </c>
      <c r="L200" s="220"/>
      <c r="M200" s="221"/>
      <c r="N200" s="84"/>
      <c r="O200" s="85"/>
      <c r="P200" s="83"/>
    </row>
    <row r="201" spans="1:16" s="1" customFormat="1" ht="25.15" customHeight="1" x14ac:dyDescent="0.15">
      <c r="A201" s="112">
        <f>'納品書（控）'!A201</f>
        <v>0</v>
      </c>
      <c r="B201" s="79">
        <f>'納品書（控）'!B201</f>
        <v>0</v>
      </c>
      <c r="C201" s="207">
        <f>'納品書（控）'!C201:F201</f>
        <v>0</v>
      </c>
      <c r="D201" s="208"/>
      <c r="E201" s="208"/>
      <c r="F201" s="209"/>
      <c r="G201" s="109">
        <f>'納品書（控）'!G201</f>
        <v>0</v>
      </c>
      <c r="H201" s="109">
        <f>'納品書（控）'!H201</f>
        <v>0</v>
      </c>
      <c r="I201" s="109">
        <f>'納品書（控）'!I201</f>
        <v>0</v>
      </c>
      <c r="J201" s="109">
        <f>'納品書（控）'!J201</f>
        <v>0</v>
      </c>
      <c r="K201" s="219">
        <f>'納品書（控）'!K201:M201</f>
        <v>0</v>
      </c>
      <c r="L201" s="220"/>
      <c r="M201" s="221"/>
      <c r="N201" s="84"/>
      <c r="O201" s="85"/>
      <c r="P201" s="83"/>
    </row>
    <row r="202" spans="1:16" s="1" customFormat="1" ht="25.15" customHeight="1" x14ac:dyDescent="0.15">
      <c r="A202" s="112">
        <f>'納品書（控）'!A202</f>
        <v>0</v>
      </c>
      <c r="B202" s="79">
        <f>'納品書（控）'!B202</f>
        <v>0</v>
      </c>
      <c r="C202" s="207">
        <f>'納品書（控）'!C202:F202</f>
        <v>0</v>
      </c>
      <c r="D202" s="208"/>
      <c r="E202" s="208"/>
      <c r="F202" s="209"/>
      <c r="G202" s="109">
        <f>'納品書（控）'!G202</f>
        <v>0</v>
      </c>
      <c r="H202" s="109">
        <f>'納品書（控）'!H202</f>
        <v>0</v>
      </c>
      <c r="I202" s="109">
        <f>'納品書（控）'!I202</f>
        <v>0</v>
      </c>
      <c r="J202" s="109">
        <f>'納品書（控）'!J202</f>
        <v>0</v>
      </c>
      <c r="K202" s="219">
        <f>'納品書（控）'!K202:M202</f>
        <v>0</v>
      </c>
      <c r="L202" s="220"/>
      <c r="M202" s="221"/>
      <c r="N202" s="84"/>
      <c r="O202" s="85"/>
      <c r="P202" s="83"/>
    </row>
    <row r="203" spans="1:16" s="1" customFormat="1" ht="25.15" customHeight="1" x14ac:dyDescent="0.15">
      <c r="A203" s="112">
        <f>'納品書（控）'!A203</f>
        <v>0</v>
      </c>
      <c r="B203" s="79">
        <f>'納品書（控）'!B203</f>
        <v>0</v>
      </c>
      <c r="C203" s="207">
        <f>'納品書（控）'!C203:F203</f>
        <v>0</v>
      </c>
      <c r="D203" s="208"/>
      <c r="E203" s="208"/>
      <c r="F203" s="209"/>
      <c r="G203" s="109">
        <f>'納品書（控）'!G203</f>
        <v>0</v>
      </c>
      <c r="H203" s="109">
        <f>'納品書（控）'!H203</f>
        <v>0</v>
      </c>
      <c r="I203" s="109">
        <f>'納品書（控）'!I203</f>
        <v>0</v>
      </c>
      <c r="J203" s="109">
        <f>'納品書（控）'!J203</f>
        <v>0</v>
      </c>
      <c r="K203" s="219">
        <f>'納品書（控）'!K203:M203</f>
        <v>0</v>
      </c>
      <c r="L203" s="220"/>
      <c r="M203" s="221"/>
      <c r="N203" s="84"/>
      <c r="O203" s="85"/>
      <c r="P203" s="83"/>
    </row>
    <row r="204" spans="1:16" s="1" customFormat="1" ht="25.15" customHeight="1" x14ac:dyDescent="0.15">
      <c r="A204" s="112">
        <f>'納品書（控）'!A204</f>
        <v>0</v>
      </c>
      <c r="B204" s="79">
        <f>'納品書（控）'!B204</f>
        <v>0</v>
      </c>
      <c r="C204" s="207">
        <f>'納品書（控）'!C204:F204</f>
        <v>0</v>
      </c>
      <c r="D204" s="208"/>
      <c r="E204" s="208"/>
      <c r="F204" s="209"/>
      <c r="G204" s="109">
        <f>'納品書（控）'!G204</f>
        <v>0</v>
      </c>
      <c r="H204" s="109">
        <f>'納品書（控）'!H204</f>
        <v>0</v>
      </c>
      <c r="I204" s="109">
        <f>'納品書（控）'!I204</f>
        <v>0</v>
      </c>
      <c r="J204" s="109">
        <f>'納品書（控）'!J204</f>
        <v>0</v>
      </c>
      <c r="K204" s="219">
        <f>'納品書（控）'!K204:M204</f>
        <v>0</v>
      </c>
      <c r="L204" s="220"/>
      <c r="M204" s="221"/>
      <c r="N204" s="84"/>
      <c r="O204" s="85"/>
      <c r="P204" s="83"/>
    </row>
    <row r="205" spans="1:16" s="1" customFormat="1" ht="25.15" customHeight="1" x14ac:dyDescent="0.15">
      <c r="A205" s="112">
        <f>'納品書（控）'!A205</f>
        <v>0</v>
      </c>
      <c r="B205" s="79">
        <f>'納品書（控）'!B205</f>
        <v>0</v>
      </c>
      <c r="C205" s="207">
        <f>'納品書（控）'!C205:F205</f>
        <v>0</v>
      </c>
      <c r="D205" s="208"/>
      <c r="E205" s="208"/>
      <c r="F205" s="209"/>
      <c r="G205" s="109">
        <f>'納品書（控）'!G205</f>
        <v>0</v>
      </c>
      <c r="H205" s="109">
        <f>'納品書（控）'!H205</f>
        <v>0</v>
      </c>
      <c r="I205" s="109">
        <f>'納品書（控）'!I205</f>
        <v>0</v>
      </c>
      <c r="J205" s="109">
        <f>'納品書（控）'!J205</f>
        <v>0</v>
      </c>
      <c r="K205" s="219">
        <f>'納品書（控）'!K205:M205</f>
        <v>0</v>
      </c>
      <c r="L205" s="220"/>
      <c r="M205" s="221"/>
      <c r="N205" s="84"/>
      <c r="O205" s="85"/>
      <c r="P205" s="83"/>
    </row>
    <row r="206" spans="1:16" s="1" customFormat="1" ht="25.15" customHeight="1" x14ac:dyDescent="0.15">
      <c r="A206" s="112">
        <f>'納品書（控）'!A206</f>
        <v>0</v>
      </c>
      <c r="B206" s="79">
        <f>'納品書（控）'!B206</f>
        <v>0</v>
      </c>
      <c r="C206" s="207">
        <f>'納品書（控）'!C206:F206</f>
        <v>0</v>
      </c>
      <c r="D206" s="208"/>
      <c r="E206" s="208"/>
      <c r="F206" s="209"/>
      <c r="G206" s="109">
        <f>'納品書（控）'!G206</f>
        <v>0</v>
      </c>
      <c r="H206" s="109">
        <f>'納品書（控）'!H206</f>
        <v>0</v>
      </c>
      <c r="I206" s="109">
        <f>'納品書（控）'!I206</f>
        <v>0</v>
      </c>
      <c r="J206" s="109">
        <f>'納品書（控）'!J206</f>
        <v>0</v>
      </c>
      <c r="K206" s="219">
        <f>'納品書（控）'!K206:M206</f>
        <v>0</v>
      </c>
      <c r="L206" s="220"/>
      <c r="M206" s="221"/>
      <c r="N206" s="84"/>
      <c r="O206" s="85"/>
      <c r="P206" s="83"/>
    </row>
    <row r="207" spans="1:16" s="1" customFormat="1" ht="25.15" customHeight="1" x14ac:dyDescent="0.15">
      <c r="A207" s="112">
        <f>'納品書（控）'!A207</f>
        <v>0</v>
      </c>
      <c r="B207" s="79">
        <f>'納品書（控）'!B207</f>
        <v>0</v>
      </c>
      <c r="C207" s="207">
        <f>'納品書（控）'!C207:F207</f>
        <v>0</v>
      </c>
      <c r="D207" s="208"/>
      <c r="E207" s="208"/>
      <c r="F207" s="209"/>
      <c r="G207" s="109">
        <f>'納品書（控）'!G207</f>
        <v>0</v>
      </c>
      <c r="H207" s="109">
        <f>'納品書（控）'!H207</f>
        <v>0</v>
      </c>
      <c r="I207" s="109">
        <f>'納品書（控）'!I207</f>
        <v>0</v>
      </c>
      <c r="J207" s="109">
        <f>'納品書（控）'!J207</f>
        <v>0</v>
      </c>
      <c r="K207" s="219">
        <f>'納品書（控）'!K207:M207</f>
        <v>0</v>
      </c>
      <c r="L207" s="220"/>
      <c r="M207" s="221"/>
      <c r="N207" s="84"/>
      <c r="O207" s="85"/>
      <c r="P207" s="83"/>
    </row>
    <row r="208" spans="1:16" s="1" customFormat="1" ht="25.15" customHeight="1" x14ac:dyDescent="0.15">
      <c r="A208" s="112">
        <f>'納品書（控）'!A208</f>
        <v>0</v>
      </c>
      <c r="B208" s="79">
        <f>'納品書（控）'!B208</f>
        <v>0</v>
      </c>
      <c r="C208" s="207">
        <f>'納品書（控）'!C208:F208</f>
        <v>0</v>
      </c>
      <c r="D208" s="208"/>
      <c r="E208" s="208"/>
      <c r="F208" s="209"/>
      <c r="G208" s="109">
        <f>'納品書（控）'!G208</f>
        <v>0</v>
      </c>
      <c r="H208" s="109">
        <f>'納品書（控）'!H208</f>
        <v>0</v>
      </c>
      <c r="I208" s="109">
        <f>'納品書（控）'!I208</f>
        <v>0</v>
      </c>
      <c r="J208" s="109">
        <f>'納品書（控）'!J208</f>
        <v>0</v>
      </c>
      <c r="K208" s="219">
        <f>'納品書（控）'!K208:M208</f>
        <v>0</v>
      </c>
      <c r="L208" s="220"/>
      <c r="M208" s="221"/>
      <c r="N208" s="84"/>
      <c r="O208" s="85"/>
      <c r="P208" s="83"/>
    </row>
    <row r="209" spans="1:16" s="1" customFormat="1" ht="25.15" customHeight="1" x14ac:dyDescent="0.15">
      <c r="A209" s="112">
        <f>'納品書（控）'!A209</f>
        <v>0</v>
      </c>
      <c r="B209" s="79">
        <f>'納品書（控）'!B209</f>
        <v>0</v>
      </c>
      <c r="C209" s="207">
        <f>'納品書（控）'!C209:F209</f>
        <v>0</v>
      </c>
      <c r="D209" s="208"/>
      <c r="E209" s="208"/>
      <c r="F209" s="209"/>
      <c r="G209" s="109">
        <f>'納品書（控）'!G209</f>
        <v>0</v>
      </c>
      <c r="H209" s="109">
        <f>'納品書（控）'!H209</f>
        <v>0</v>
      </c>
      <c r="I209" s="109">
        <f>'納品書（控）'!I209</f>
        <v>0</v>
      </c>
      <c r="J209" s="109">
        <f>'納品書（控）'!J209</f>
        <v>0</v>
      </c>
      <c r="K209" s="219">
        <f>'納品書（控）'!K209:M209</f>
        <v>0</v>
      </c>
      <c r="L209" s="220"/>
      <c r="M209" s="221"/>
      <c r="N209" s="84"/>
      <c r="O209" s="85"/>
      <c r="P209" s="83"/>
    </row>
    <row r="210" spans="1:16" s="1" customFormat="1" ht="25.15" customHeight="1" x14ac:dyDescent="0.15">
      <c r="A210" s="112">
        <f>'納品書（控）'!A210</f>
        <v>0</v>
      </c>
      <c r="B210" s="79">
        <f>'納品書（控）'!B210</f>
        <v>0</v>
      </c>
      <c r="C210" s="207">
        <f>'納品書（控）'!C210:F210</f>
        <v>0</v>
      </c>
      <c r="D210" s="208"/>
      <c r="E210" s="208"/>
      <c r="F210" s="209"/>
      <c r="G210" s="109">
        <f>'納品書（控）'!G210</f>
        <v>0</v>
      </c>
      <c r="H210" s="109">
        <f>'納品書（控）'!H210</f>
        <v>0</v>
      </c>
      <c r="I210" s="109">
        <f>'納品書（控）'!I210</f>
        <v>0</v>
      </c>
      <c r="J210" s="109">
        <f>'納品書（控）'!J210</f>
        <v>0</v>
      </c>
      <c r="K210" s="219">
        <f>'納品書（控）'!K210:M210</f>
        <v>0</v>
      </c>
      <c r="L210" s="220"/>
      <c r="M210" s="221"/>
      <c r="N210" s="84"/>
      <c r="O210" s="85"/>
      <c r="P210" s="83"/>
    </row>
    <row r="211" spans="1:16" s="1" customFormat="1" ht="25.15" customHeight="1" x14ac:dyDescent="0.15">
      <c r="A211" s="112">
        <f>'納品書（控）'!A211</f>
        <v>0</v>
      </c>
      <c r="B211" s="79">
        <f>'納品書（控）'!B211</f>
        <v>0</v>
      </c>
      <c r="C211" s="207">
        <f>'納品書（控）'!C211:F211</f>
        <v>0</v>
      </c>
      <c r="D211" s="208"/>
      <c r="E211" s="208"/>
      <c r="F211" s="209"/>
      <c r="G211" s="109">
        <f>'納品書（控）'!G211</f>
        <v>0</v>
      </c>
      <c r="H211" s="109">
        <f>'納品書（控）'!H211</f>
        <v>0</v>
      </c>
      <c r="I211" s="109">
        <f>'納品書（控）'!I211</f>
        <v>0</v>
      </c>
      <c r="J211" s="109">
        <f>'納品書（控）'!J211</f>
        <v>0</v>
      </c>
      <c r="K211" s="219">
        <f>'納品書（控）'!K211:M211</f>
        <v>0</v>
      </c>
      <c r="L211" s="220"/>
      <c r="M211" s="221"/>
      <c r="N211" s="84"/>
      <c r="O211" s="85"/>
      <c r="P211" s="83"/>
    </row>
    <row r="212" spans="1:16" s="1" customFormat="1" ht="25.15" customHeight="1" x14ac:dyDescent="0.15">
      <c r="A212" s="112">
        <f>'納品書（控）'!A212</f>
        <v>0</v>
      </c>
      <c r="B212" s="79">
        <f>'納品書（控）'!B212</f>
        <v>0</v>
      </c>
      <c r="C212" s="207">
        <f>'納品書（控）'!C212:F212</f>
        <v>0</v>
      </c>
      <c r="D212" s="208"/>
      <c r="E212" s="208"/>
      <c r="F212" s="209"/>
      <c r="G212" s="109">
        <f>'納品書（控）'!G212</f>
        <v>0</v>
      </c>
      <c r="H212" s="109">
        <f>'納品書（控）'!H212</f>
        <v>0</v>
      </c>
      <c r="I212" s="109">
        <f>'納品書（控）'!I212</f>
        <v>0</v>
      </c>
      <c r="J212" s="109">
        <f>'納品書（控）'!J212</f>
        <v>0</v>
      </c>
      <c r="K212" s="219">
        <f>'納品書（控）'!K212:M212</f>
        <v>0</v>
      </c>
      <c r="L212" s="220"/>
      <c r="M212" s="221"/>
      <c r="N212" s="84"/>
      <c r="O212" s="85"/>
      <c r="P212" s="83"/>
    </row>
    <row r="213" spans="1:16" s="1" customFormat="1" ht="25.15" customHeight="1" x14ac:dyDescent="0.15">
      <c r="A213" s="112">
        <f>'納品書（控）'!A213</f>
        <v>0</v>
      </c>
      <c r="B213" s="79">
        <f>'納品書（控）'!B213</f>
        <v>0</v>
      </c>
      <c r="C213" s="207">
        <f>'納品書（控）'!C213:F213</f>
        <v>0</v>
      </c>
      <c r="D213" s="208"/>
      <c r="E213" s="208"/>
      <c r="F213" s="209"/>
      <c r="G213" s="109">
        <f>'納品書（控）'!G213</f>
        <v>0</v>
      </c>
      <c r="H213" s="109">
        <f>'納品書（控）'!H213</f>
        <v>0</v>
      </c>
      <c r="I213" s="109">
        <f>'納品書（控）'!I213</f>
        <v>0</v>
      </c>
      <c r="J213" s="109">
        <f>'納品書（控）'!J213</f>
        <v>0</v>
      </c>
      <c r="K213" s="219">
        <f>'納品書（控）'!K213:M213</f>
        <v>0</v>
      </c>
      <c r="L213" s="220"/>
      <c r="M213" s="221"/>
      <c r="N213" s="84"/>
      <c r="O213" s="85"/>
      <c r="P213" s="83"/>
    </row>
    <row r="214" spans="1:16" s="1" customFormat="1" ht="25.15" customHeight="1" x14ac:dyDescent="0.15">
      <c r="A214" s="112">
        <f>'納品書（控）'!A214</f>
        <v>0</v>
      </c>
      <c r="B214" s="79">
        <f>'納品書（控）'!B214</f>
        <v>0</v>
      </c>
      <c r="C214" s="207">
        <f>'納品書（控）'!C214:F214</f>
        <v>0</v>
      </c>
      <c r="D214" s="208"/>
      <c r="E214" s="208"/>
      <c r="F214" s="209"/>
      <c r="G214" s="109">
        <f>'納品書（控）'!G214</f>
        <v>0</v>
      </c>
      <c r="H214" s="109">
        <f>'納品書（控）'!H214</f>
        <v>0</v>
      </c>
      <c r="I214" s="109">
        <f>'納品書（控）'!I214</f>
        <v>0</v>
      </c>
      <c r="J214" s="109">
        <f>'納品書（控）'!J214</f>
        <v>0</v>
      </c>
      <c r="K214" s="219">
        <f>'納品書（控）'!K214:M214</f>
        <v>0</v>
      </c>
      <c r="L214" s="220"/>
      <c r="M214" s="221"/>
      <c r="N214" s="84"/>
      <c r="O214" s="85"/>
      <c r="P214" s="83"/>
    </row>
    <row r="215" spans="1:16" s="1" customFormat="1" ht="25.15" customHeight="1" x14ac:dyDescent="0.15">
      <c r="A215" s="112">
        <f>'納品書（控）'!A215</f>
        <v>0</v>
      </c>
      <c r="B215" s="79">
        <f>'納品書（控）'!B215</f>
        <v>0</v>
      </c>
      <c r="C215" s="207">
        <f>'納品書（控）'!C215:F215</f>
        <v>0</v>
      </c>
      <c r="D215" s="208"/>
      <c r="E215" s="208"/>
      <c r="F215" s="209"/>
      <c r="G215" s="109">
        <f>'納品書（控）'!G215</f>
        <v>0</v>
      </c>
      <c r="H215" s="109">
        <f>'納品書（控）'!H215</f>
        <v>0</v>
      </c>
      <c r="I215" s="109">
        <f>'納品書（控）'!I215</f>
        <v>0</v>
      </c>
      <c r="J215" s="109">
        <f>'納品書（控）'!J215</f>
        <v>0</v>
      </c>
      <c r="K215" s="219">
        <f>'納品書（控）'!K215:M215</f>
        <v>0</v>
      </c>
      <c r="L215" s="220"/>
      <c r="M215" s="221"/>
      <c r="N215" s="84"/>
      <c r="O215" s="85"/>
      <c r="P215" s="83"/>
    </row>
    <row r="216" spans="1:16" s="1" customFormat="1" ht="25.15" customHeight="1" x14ac:dyDescent="0.15">
      <c r="A216" s="86"/>
      <c r="B216" s="75" t="s">
        <v>10</v>
      </c>
      <c r="C216" s="207"/>
      <c r="D216" s="208"/>
      <c r="E216" s="208"/>
      <c r="F216" s="209"/>
      <c r="G216" s="80">
        <f>'納品書（控）'!G216</f>
        <v>0</v>
      </c>
      <c r="H216" s="74"/>
      <c r="I216" s="110"/>
      <c r="J216" s="110">
        <f>'納品書（控）'!J216</f>
        <v>0</v>
      </c>
      <c r="K216" s="219">
        <f>'納品書（控）'!K216:M216</f>
        <v>0</v>
      </c>
      <c r="L216" s="220"/>
      <c r="M216" s="221"/>
      <c r="N216" s="87"/>
      <c r="O216" s="87"/>
      <c r="P216" s="87"/>
    </row>
    <row r="217" spans="1:16" ht="25.15" customHeight="1" x14ac:dyDescent="0.15">
      <c r="A217" s="217" t="s">
        <v>11</v>
      </c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</row>
    <row r="218" spans="1:16" s="1" customFormat="1" ht="20.100000000000001" customHeight="1" x14ac:dyDescent="0.15">
      <c r="A218" s="2"/>
      <c r="B218" s="3"/>
      <c r="C218" s="3"/>
      <c r="D218" s="3"/>
      <c r="E218" s="3"/>
      <c r="F218" s="4"/>
      <c r="G218" s="3"/>
      <c r="H218" s="113"/>
      <c r="I218" s="113"/>
      <c r="J218" s="222"/>
      <c r="K218" s="222"/>
      <c r="L218" s="3"/>
      <c r="M218" s="6"/>
      <c r="N218" s="7"/>
      <c r="O218" s="7"/>
      <c r="P218" s="7"/>
    </row>
    <row r="219" spans="1:16" s="1" customFormat="1" ht="30" customHeight="1" x14ac:dyDescent="0.15">
      <c r="A219" s="8"/>
      <c r="C219" s="202" t="str">
        <f>C188</f>
        <v>受　　領　　書</v>
      </c>
      <c r="D219" s="202"/>
      <c r="E219" s="202"/>
      <c r="F219" s="202"/>
      <c r="G219" s="202"/>
      <c r="H219" s="202"/>
      <c r="I219" s="202"/>
      <c r="J219" s="111"/>
      <c r="K219" s="92"/>
      <c r="M219" s="57"/>
      <c r="N219" s="7"/>
      <c r="O219" s="7"/>
      <c r="P219" s="7"/>
    </row>
    <row r="220" spans="1:16" s="1" customFormat="1" ht="20.100000000000001" customHeight="1" x14ac:dyDescent="0.15">
      <c r="A220" s="8"/>
      <c r="F220" s="58"/>
      <c r="H220" s="59"/>
      <c r="I220" s="59"/>
      <c r="J220" s="203">
        <f ca="1">'納品書（控）'!J220:K220</f>
        <v>45060</v>
      </c>
      <c r="K220" s="203"/>
      <c r="M220" s="57"/>
      <c r="N220" s="7"/>
      <c r="O220" s="7"/>
      <c r="P220" s="7"/>
    </row>
    <row r="221" spans="1:16" s="1" customFormat="1" ht="32.450000000000003" customHeight="1" thickBot="1" x14ac:dyDescent="0.25">
      <c r="A221" s="8"/>
      <c r="B221" s="204">
        <f>納品書!B221</f>
        <v>0</v>
      </c>
      <c r="C221" s="204"/>
      <c r="D221" s="205" t="s">
        <v>12</v>
      </c>
      <c r="E221" s="205"/>
      <c r="F221" s="205"/>
      <c r="G221" s="60"/>
      <c r="H221" s="58"/>
      <c r="I221" s="62" t="s">
        <v>72</v>
      </c>
      <c r="J221" s="90"/>
      <c r="M221" s="57"/>
      <c r="N221" s="7"/>
      <c r="O221" s="7"/>
      <c r="P221" s="7"/>
    </row>
    <row r="222" spans="1:16" s="1" customFormat="1" ht="20.100000000000001" customHeight="1" x14ac:dyDescent="0.5">
      <c r="A222" s="8"/>
      <c r="B222" s="65"/>
      <c r="C222" s="65"/>
      <c r="D222" s="65"/>
      <c r="E222" s="65"/>
      <c r="F222" s="66"/>
      <c r="H222" s="59"/>
      <c r="I222" s="67" t="str">
        <f>納品書!I222</f>
        <v>〒813-0034　福岡市東区多の津４丁目5-12　</v>
      </c>
      <c r="M222" s="57"/>
      <c r="N222" s="7"/>
      <c r="O222" s="7"/>
      <c r="P222" s="7"/>
    </row>
    <row r="223" spans="1:16" s="1" customFormat="1" ht="23.45" customHeight="1" thickBot="1" x14ac:dyDescent="0.4">
      <c r="A223" s="8"/>
      <c r="B223" s="206" t="str">
        <f>納品書!B223</f>
        <v>工事名称：</v>
      </c>
      <c r="C223" s="206"/>
      <c r="D223" s="206"/>
      <c r="E223" s="206"/>
      <c r="F223" s="206"/>
      <c r="H223" s="59"/>
      <c r="I223" s="67" t="str">
        <f>納品書!I223</f>
        <v>TEL：092-405-9177　FAX：092-405-9178</v>
      </c>
      <c r="M223" s="57"/>
      <c r="N223" s="7"/>
      <c r="O223" s="7"/>
      <c r="P223" s="7"/>
    </row>
    <row r="224" spans="1:16" s="1" customFormat="1" ht="23.45" customHeight="1" thickBot="1" x14ac:dyDescent="0.2">
      <c r="A224" s="8"/>
      <c r="B224" s="218" t="str">
        <f>納品書!B224</f>
        <v>受渡場所：</v>
      </c>
      <c r="C224" s="218"/>
      <c r="D224" s="218"/>
      <c r="E224" s="218"/>
      <c r="F224" s="218"/>
      <c r="H224" s="59"/>
      <c r="I224" s="67" t="str">
        <f>納品書!I224</f>
        <v>Email：h-morimoto1118@nifty.com　</v>
      </c>
      <c r="M224" s="57"/>
      <c r="N224" s="7"/>
      <c r="O224" s="7"/>
      <c r="P224" s="7"/>
    </row>
    <row r="225" spans="1:16" s="1" customFormat="1" ht="20.100000000000001" customHeight="1" x14ac:dyDescent="0.5">
      <c r="A225" s="8"/>
      <c r="B225" s="68" t="str">
        <f>B194</f>
        <v>下記の通り受領いたしました。</v>
      </c>
      <c r="C225" s="69" t="s">
        <v>20</v>
      </c>
      <c r="D225" s="70">
        <f>納品書!D225</f>
        <v>0</v>
      </c>
      <c r="E225" s="71">
        <f>納品書!E225</f>
        <v>0</v>
      </c>
      <c r="F225" s="72" t="str">
        <f>納品書!F225</f>
        <v>08</v>
      </c>
      <c r="H225" s="58"/>
      <c r="I225" s="67" t="str">
        <f>納品書!I225</f>
        <v>担当者：　</v>
      </c>
      <c r="J225" s="56">
        <f>納品書!J225</f>
        <v>0</v>
      </c>
      <c r="M225" s="57"/>
      <c r="N225" s="7"/>
      <c r="O225" s="7"/>
      <c r="P225" s="7"/>
    </row>
    <row r="226" spans="1:16" s="1" customFormat="1" ht="25.15" customHeight="1" x14ac:dyDescent="0.15">
      <c r="A226" s="74" t="s">
        <v>6</v>
      </c>
      <c r="B226" s="75" t="s">
        <v>0</v>
      </c>
      <c r="C226" s="207" t="s">
        <v>13</v>
      </c>
      <c r="D226" s="208"/>
      <c r="E226" s="208"/>
      <c r="F226" s="209"/>
      <c r="G226" s="74" t="s">
        <v>1</v>
      </c>
      <c r="H226" s="74" t="s">
        <v>2</v>
      </c>
      <c r="I226" s="76" t="s">
        <v>3</v>
      </c>
      <c r="J226" s="76" t="s">
        <v>4</v>
      </c>
      <c r="K226" s="210" t="s">
        <v>5</v>
      </c>
      <c r="L226" s="210"/>
      <c r="M226" s="210"/>
      <c r="N226" s="77" t="s">
        <v>8</v>
      </c>
      <c r="O226" s="77" t="s">
        <v>9</v>
      </c>
      <c r="P226" s="77" t="s">
        <v>7</v>
      </c>
    </row>
    <row r="227" spans="1:16" s="1" customFormat="1" ht="25.15" customHeight="1" x14ac:dyDescent="0.15">
      <c r="A227" s="112">
        <f>'納品書（控）'!A227</f>
        <v>0</v>
      </c>
      <c r="B227" s="79">
        <f>'納品書（控）'!B227</f>
        <v>0</v>
      </c>
      <c r="C227" s="207">
        <f>'納品書（控）'!C227:F227</f>
        <v>0</v>
      </c>
      <c r="D227" s="208"/>
      <c r="E227" s="208"/>
      <c r="F227" s="209"/>
      <c r="G227" s="109">
        <f>'納品書（控）'!G227</f>
        <v>0</v>
      </c>
      <c r="H227" s="109">
        <f>'納品書（控）'!H227</f>
        <v>0</v>
      </c>
      <c r="I227" s="109">
        <f>'納品書（控）'!I227</f>
        <v>0</v>
      </c>
      <c r="J227" s="109">
        <f>'納品書（控）'!J227</f>
        <v>0</v>
      </c>
      <c r="K227" s="219">
        <f>'納品書（控）'!K227:M227</f>
        <v>0</v>
      </c>
      <c r="L227" s="220"/>
      <c r="M227" s="221"/>
      <c r="N227" s="83"/>
      <c r="O227" s="83"/>
      <c r="P227" s="83"/>
    </row>
    <row r="228" spans="1:16" s="1" customFormat="1" ht="25.15" customHeight="1" x14ac:dyDescent="0.15">
      <c r="A228" s="112">
        <f>'納品書（控）'!A228</f>
        <v>0</v>
      </c>
      <c r="B228" s="79">
        <f>'納品書（控）'!B228</f>
        <v>0</v>
      </c>
      <c r="C228" s="207">
        <f>'納品書（控）'!C228:F228</f>
        <v>0</v>
      </c>
      <c r="D228" s="208"/>
      <c r="E228" s="208"/>
      <c r="F228" s="209"/>
      <c r="G228" s="109">
        <f>'納品書（控）'!G228</f>
        <v>0</v>
      </c>
      <c r="H228" s="109">
        <f>'納品書（控）'!H228</f>
        <v>0</v>
      </c>
      <c r="I228" s="109">
        <f>'納品書（控）'!I228</f>
        <v>0</v>
      </c>
      <c r="J228" s="109">
        <f>'納品書（控）'!J228</f>
        <v>0</v>
      </c>
      <c r="K228" s="219">
        <f>'納品書（控）'!K228:M228</f>
        <v>0</v>
      </c>
      <c r="L228" s="220"/>
      <c r="M228" s="221"/>
      <c r="N228" s="84"/>
      <c r="O228" s="85"/>
      <c r="P228" s="83"/>
    </row>
    <row r="229" spans="1:16" s="1" customFormat="1" ht="25.15" customHeight="1" x14ac:dyDescent="0.15">
      <c r="A229" s="112">
        <f>'納品書（控）'!A229</f>
        <v>0</v>
      </c>
      <c r="B229" s="79">
        <f>'納品書（控）'!B229</f>
        <v>0</v>
      </c>
      <c r="C229" s="207">
        <f>'納品書（控）'!C229:F229</f>
        <v>0</v>
      </c>
      <c r="D229" s="208"/>
      <c r="E229" s="208"/>
      <c r="F229" s="209"/>
      <c r="G229" s="109">
        <f>'納品書（控）'!G229</f>
        <v>0</v>
      </c>
      <c r="H229" s="109">
        <f>'納品書（控）'!H229</f>
        <v>0</v>
      </c>
      <c r="I229" s="109">
        <f>'納品書（控）'!I229</f>
        <v>0</v>
      </c>
      <c r="J229" s="109">
        <f>'納品書（控）'!J229</f>
        <v>0</v>
      </c>
      <c r="K229" s="219">
        <f>'納品書（控）'!K229:M229</f>
        <v>0</v>
      </c>
      <c r="L229" s="220"/>
      <c r="M229" s="221"/>
      <c r="N229" s="84"/>
      <c r="O229" s="85"/>
      <c r="P229" s="83"/>
    </row>
    <row r="230" spans="1:16" s="1" customFormat="1" ht="25.15" customHeight="1" x14ac:dyDescent="0.15">
      <c r="A230" s="112">
        <f>'納品書（控）'!A230</f>
        <v>0</v>
      </c>
      <c r="B230" s="79">
        <f>'納品書（控）'!B230</f>
        <v>0</v>
      </c>
      <c r="C230" s="207">
        <f>'納品書（控）'!C230:F230</f>
        <v>0</v>
      </c>
      <c r="D230" s="208"/>
      <c r="E230" s="208"/>
      <c r="F230" s="209"/>
      <c r="G230" s="109">
        <f>'納品書（控）'!G230</f>
        <v>0</v>
      </c>
      <c r="H230" s="109">
        <f>'納品書（控）'!H230</f>
        <v>0</v>
      </c>
      <c r="I230" s="109">
        <f>'納品書（控）'!I230</f>
        <v>0</v>
      </c>
      <c r="J230" s="109">
        <f>'納品書（控）'!J230</f>
        <v>0</v>
      </c>
      <c r="K230" s="219">
        <f>'納品書（控）'!K230:M230</f>
        <v>0</v>
      </c>
      <c r="L230" s="220"/>
      <c r="M230" s="221"/>
      <c r="N230" s="84"/>
      <c r="O230" s="85"/>
      <c r="P230" s="83"/>
    </row>
    <row r="231" spans="1:16" s="1" customFormat="1" ht="25.15" customHeight="1" x14ac:dyDescent="0.15">
      <c r="A231" s="112">
        <f>'納品書（控）'!A231</f>
        <v>0</v>
      </c>
      <c r="B231" s="79">
        <f>'納品書（控）'!B231</f>
        <v>0</v>
      </c>
      <c r="C231" s="207">
        <f>'納品書（控）'!C231:F231</f>
        <v>0</v>
      </c>
      <c r="D231" s="208"/>
      <c r="E231" s="208"/>
      <c r="F231" s="209"/>
      <c r="G231" s="109">
        <f>'納品書（控）'!G231</f>
        <v>0</v>
      </c>
      <c r="H231" s="109">
        <f>'納品書（控）'!H231</f>
        <v>0</v>
      </c>
      <c r="I231" s="109">
        <f>'納品書（控）'!I231</f>
        <v>0</v>
      </c>
      <c r="J231" s="109">
        <f>'納品書（控）'!J231</f>
        <v>0</v>
      </c>
      <c r="K231" s="219">
        <f>'納品書（控）'!K231:M231</f>
        <v>0</v>
      </c>
      <c r="L231" s="220"/>
      <c r="M231" s="221"/>
      <c r="N231" s="84"/>
      <c r="O231" s="85"/>
      <c r="P231" s="83"/>
    </row>
    <row r="232" spans="1:16" s="1" customFormat="1" ht="25.15" customHeight="1" x14ac:dyDescent="0.15">
      <c r="A232" s="112">
        <f>'納品書（控）'!A232</f>
        <v>0</v>
      </c>
      <c r="B232" s="79">
        <f>'納品書（控）'!B232</f>
        <v>0</v>
      </c>
      <c r="C232" s="207">
        <f>'納品書（控）'!C232:F232</f>
        <v>0</v>
      </c>
      <c r="D232" s="208"/>
      <c r="E232" s="208"/>
      <c r="F232" s="209"/>
      <c r="G232" s="109">
        <f>'納品書（控）'!G232</f>
        <v>0</v>
      </c>
      <c r="H232" s="109">
        <f>'納品書（控）'!H232</f>
        <v>0</v>
      </c>
      <c r="I232" s="109">
        <f>'納品書（控）'!I232</f>
        <v>0</v>
      </c>
      <c r="J232" s="109">
        <f>'納品書（控）'!J232</f>
        <v>0</v>
      </c>
      <c r="K232" s="219">
        <f>'納品書（控）'!K232:M232</f>
        <v>0</v>
      </c>
      <c r="L232" s="220"/>
      <c r="M232" s="221"/>
      <c r="N232" s="84"/>
      <c r="O232" s="85"/>
      <c r="P232" s="83"/>
    </row>
    <row r="233" spans="1:16" s="1" customFormat="1" ht="25.15" customHeight="1" x14ac:dyDescent="0.15">
      <c r="A233" s="112">
        <f>'納品書（控）'!A233</f>
        <v>0</v>
      </c>
      <c r="B233" s="79">
        <f>'納品書（控）'!B233</f>
        <v>0</v>
      </c>
      <c r="C233" s="207">
        <f>'納品書（控）'!C233:F233</f>
        <v>0</v>
      </c>
      <c r="D233" s="208"/>
      <c r="E233" s="208"/>
      <c r="F233" s="209"/>
      <c r="G233" s="109">
        <f>'納品書（控）'!G233</f>
        <v>0</v>
      </c>
      <c r="H233" s="109">
        <f>'納品書（控）'!H233</f>
        <v>0</v>
      </c>
      <c r="I233" s="109">
        <f>'納品書（控）'!I233</f>
        <v>0</v>
      </c>
      <c r="J233" s="109">
        <f>'納品書（控）'!J233</f>
        <v>0</v>
      </c>
      <c r="K233" s="219">
        <f>'納品書（控）'!K233:M233</f>
        <v>0</v>
      </c>
      <c r="L233" s="220"/>
      <c r="M233" s="221"/>
      <c r="N233" s="84"/>
      <c r="O233" s="85"/>
      <c r="P233" s="83"/>
    </row>
    <row r="234" spans="1:16" s="1" customFormat="1" ht="25.15" customHeight="1" x14ac:dyDescent="0.15">
      <c r="A234" s="112">
        <f>'納品書（控）'!A234</f>
        <v>0</v>
      </c>
      <c r="B234" s="79">
        <f>'納品書（控）'!B234</f>
        <v>0</v>
      </c>
      <c r="C234" s="207">
        <f>'納品書（控）'!C234:F234</f>
        <v>0</v>
      </c>
      <c r="D234" s="208"/>
      <c r="E234" s="208"/>
      <c r="F234" s="209"/>
      <c r="G234" s="109">
        <f>'納品書（控）'!G234</f>
        <v>0</v>
      </c>
      <c r="H234" s="109">
        <f>'納品書（控）'!H234</f>
        <v>0</v>
      </c>
      <c r="I234" s="109">
        <f>'納品書（控）'!I234</f>
        <v>0</v>
      </c>
      <c r="J234" s="109">
        <f>'納品書（控）'!J234</f>
        <v>0</v>
      </c>
      <c r="K234" s="219">
        <f>'納品書（控）'!K234:M234</f>
        <v>0</v>
      </c>
      <c r="L234" s="220"/>
      <c r="M234" s="221"/>
      <c r="N234" s="84"/>
      <c r="O234" s="85"/>
      <c r="P234" s="83"/>
    </row>
    <row r="235" spans="1:16" s="1" customFormat="1" ht="25.15" customHeight="1" x14ac:dyDescent="0.15">
      <c r="A235" s="112">
        <f>'納品書（控）'!A235</f>
        <v>0</v>
      </c>
      <c r="B235" s="79">
        <f>'納品書（控）'!B235</f>
        <v>0</v>
      </c>
      <c r="C235" s="207">
        <f>'納品書（控）'!C235:F235</f>
        <v>0</v>
      </c>
      <c r="D235" s="208"/>
      <c r="E235" s="208"/>
      <c r="F235" s="209"/>
      <c r="G235" s="109">
        <f>'納品書（控）'!G235</f>
        <v>0</v>
      </c>
      <c r="H235" s="109">
        <f>'納品書（控）'!H235</f>
        <v>0</v>
      </c>
      <c r="I235" s="109">
        <f>'納品書（控）'!I235</f>
        <v>0</v>
      </c>
      <c r="J235" s="109">
        <f>'納品書（控）'!J235</f>
        <v>0</v>
      </c>
      <c r="K235" s="219">
        <f>'納品書（控）'!K235:M235</f>
        <v>0</v>
      </c>
      <c r="L235" s="220"/>
      <c r="M235" s="221"/>
      <c r="N235" s="84"/>
      <c r="O235" s="85"/>
      <c r="P235" s="83"/>
    </row>
    <row r="236" spans="1:16" s="1" customFormat="1" ht="25.15" customHeight="1" x14ac:dyDescent="0.15">
      <c r="A236" s="112">
        <f>'納品書（控）'!A236</f>
        <v>0</v>
      </c>
      <c r="B236" s="79">
        <f>'納品書（控）'!B236</f>
        <v>0</v>
      </c>
      <c r="C236" s="207">
        <f>'納品書（控）'!C236:F236</f>
        <v>0</v>
      </c>
      <c r="D236" s="208"/>
      <c r="E236" s="208"/>
      <c r="F236" s="209"/>
      <c r="G236" s="109">
        <f>'納品書（控）'!G236</f>
        <v>0</v>
      </c>
      <c r="H236" s="109">
        <f>'納品書（控）'!H236</f>
        <v>0</v>
      </c>
      <c r="I236" s="109">
        <f>'納品書（控）'!I236</f>
        <v>0</v>
      </c>
      <c r="J236" s="109">
        <f>'納品書（控）'!J236</f>
        <v>0</v>
      </c>
      <c r="K236" s="219">
        <f>'納品書（控）'!K236:M236</f>
        <v>0</v>
      </c>
      <c r="L236" s="220"/>
      <c r="M236" s="221"/>
      <c r="N236" s="84"/>
      <c r="O236" s="85"/>
      <c r="P236" s="83"/>
    </row>
    <row r="237" spans="1:16" s="1" customFormat="1" ht="25.15" customHeight="1" x14ac:dyDescent="0.15">
      <c r="A237" s="112">
        <f>'納品書（控）'!A237</f>
        <v>0</v>
      </c>
      <c r="B237" s="79">
        <f>'納品書（控）'!B237</f>
        <v>0</v>
      </c>
      <c r="C237" s="207">
        <f>'納品書（控）'!C237:F237</f>
        <v>0</v>
      </c>
      <c r="D237" s="208"/>
      <c r="E237" s="208"/>
      <c r="F237" s="209"/>
      <c r="G237" s="109">
        <f>'納品書（控）'!G237</f>
        <v>0</v>
      </c>
      <c r="H237" s="109">
        <f>'納品書（控）'!H237</f>
        <v>0</v>
      </c>
      <c r="I237" s="109">
        <f>'納品書（控）'!I237</f>
        <v>0</v>
      </c>
      <c r="J237" s="109">
        <f>'納品書（控）'!J237</f>
        <v>0</v>
      </c>
      <c r="K237" s="219">
        <f>'納品書（控）'!K237:M237</f>
        <v>0</v>
      </c>
      <c r="L237" s="220"/>
      <c r="M237" s="221"/>
      <c r="N237" s="84"/>
      <c r="O237" s="85"/>
      <c r="P237" s="83"/>
    </row>
    <row r="238" spans="1:16" s="1" customFormat="1" ht="25.15" customHeight="1" x14ac:dyDescent="0.15">
      <c r="A238" s="112">
        <f>'納品書（控）'!A238</f>
        <v>0</v>
      </c>
      <c r="B238" s="79">
        <f>'納品書（控）'!B238</f>
        <v>0</v>
      </c>
      <c r="C238" s="207">
        <f>'納品書（控）'!C238:F238</f>
        <v>0</v>
      </c>
      <c r="D238" s="208"/>
      <c r="E238" s="208"/>
      <c r="F238" s="209"/>
      <c r="G238" s="109">
        <f>'納品書（控）'!G238</f>
        <v>0</v>
      </c>
      <c r="H238" s="109">
        <f>'納品書（控）'!H238</f>
        <v>0</v>
      </c>
      <c r="I238" s="109">
        <f>'納品書（控）'!I238</f>
        <v>0</v>
      </c>
      <c r="J238" s="109">
        <f>'納品書（控）'!J238</f>
        <v>0</v>
      </c>
      <c r="K238" s="219">
        <f>'納品書（控）'!K238:M238</f>
        <v>0</v>
      </c>
      <c r="L238" s="220"/>
      <c r="M238" s="221"/>
      <c r="N238" s="84"/>
      <c r="O238" s="85"/>
      <c r="P238" s="83"/>
    </row>
    <row r="239" spans="1:16" s="1" customFormat="1" ht="25.15" customHeight="1" x14ac:dyDescent="0.15">
      <c r="A239" s="112">
        <f>'納品書（控）'!A239</f>
        <v>0</v>
      </c>
      <c r="B239" s="79">
        <f>'納品書（控）'!B239</f>
        <v>0</v>
      </c>
      <c r="C239" s="207">
        <f>'納品書（控）'!C239:F239</f>
        <v>0</v>
      </c>
      <c r="D239" s="208"/>
      <c r="E239" s="208"/>
      <c r="F239" s="209"/>
      <c r="G239" s="109">
        <f>'納品書（控）'!G239</f>
        <v>0</v>
      </c>
      <c r="H239" s="109">
        <f>'納品書（控）'!H239</f>
        <v>0</v>
      </c>
      <c r="I239" s="109">
        <f>'納品書（控）'!I239</f>
        <v>0</v>
      </c>
      <c r="J239" s="109">
        <f>'納品書（控）'!J239</f>
        <v>0</v>
      </c>
      <c r="K239" s="219">
        <f>'納品書（控）'!K239:M239</f>
        <v>0</v>
      </c>
      <c r="L239" s="220"/>
      <c r="M239" s="221"/>
      <c r="N239" s="84"/>
      <c r="O239" s="85"/>
      <c r="P239" s="83"/>
    </row>
    <row r="240" spans="1:16" s="1" customFormat="1" ht="25.15" customHeight="1" x14ac:dyDescent="0.15">
      <c r="A240" s="112">
        <f>'納品書（控）'!A240</f>
        <v>0</v>
      </c>
      <c r="B240" s="79">
        <f>'納品書（控）'!B240</f>
        <v>0</v>
      </c>
      <c r="C240" s="207">
        <f>'納品書（控）'!C240:F240</f>
        <v>0</v>
      </c>
      <c r="D240" s="208"/>
      <c r="E240" s="208"/>
      <c r="F240" s="209"/>
      <c r="G240" s="109">
        <f>'納品書（控）'!G240</f>
        <v>0</v>
      </c>
      <c r="H240" s="109">
        <f>'納品書（控）'!H240</f>
        <v>0</v>
      </c>
      <c r="I240" s="109">
        <f>'納品書（控）'!I240</f>
        <v>0</v>
      </c>
      <c r="J240" s="109">
        <f>'納品書（控）'!J240</f>
        <v>0</v>
      </c>
      <c r="K240" s="219">
        <f>'納品書（控）'!K240:M240</f>
        <v>0</v>
      </c>
      <c r="L240" s="220"/>
      <c r="M240" s="221"/>
      <c r="N240" s="84"/>
      <c r="O240" s="85"/>
      <c r="P240" s="83"/>
    </row>
    <row r="241" spans="1:16" s="1" customFormat="1" ht="25.15" customHeight="1" x14ac:dyDescent="0.15">
      <c r="A241" s="112">
        <f>'納品書（控）'!A241</f>
        <v>0</v>
      </c>
      <c r="B241" s="79">
        <f>'納品書（控）'!B241</f>
        <v>0</v>
      </c>
      <c r="C241" s="207">
        <f>'納品書（控）'!C241:F241</f>
        <v>0</v>
      </c>
      <c r="D241" s="208"/>
      <c r="E241" s="208"/>
      <c r="F241" s="209"/>
      <c r="G241" s="109">
        <f>'納品書（控）'!G241</f>
        <v>0</v>
      </c>
      <c r="H241" s="109">
        <f>'納品書（控）'!H241</f>
        <v>0</v>
      </c>
      <c r="I241" s="109">
        <f>'納品書（控）'!I241</f>
        <v>0</v>
      </c>
      <c r="J241" s="109">
        <f>'納品書（控）'!J241</f>
        <v>0</v>
      </c>
      <c r="K241" s="219">
        <f>'納品書（控）'!K241:M241</f>
        <v>0</v>
      </c>
      <c r="L241" s="220"/>
      <c r="M241" s="221"/>
      <c r="N241" s="84"/>
      <c r="O241" s="85"/>
      <c r="P241" s="83"/>
    </row>
    <row r="242" spans="1:16" s="1" customFormat="1" ht="25.15" customHeight="1" x14ac:dyDescent="0.15">
      <c r="A242" s="112">
        <f>'納品書（控）'!A242</f>
        <v>0</v>
      </c>
      <c r="B242" s="79">
        <f>'納品書（控）'!B242</f>
        <v>0</v>
      </c>
      <c r="C242" s="207">
        <f>'納品書（控）'!C242:F242</f>
        <v>0</v>
      </c>
      <c r="D242" s="208"/>
      <c r="E242" s="208"/>
      <c r="F242" s="209"/>
      <c r="G242" s="109">
        <f>'納品書（控）'!G242</f>
        <v>0</v>
      </c>
      <c r="H242" s="109">
        <f>'納品書（控）'!H242</f>
        <v>0</v>
      </c>
      <c r="I242" s="109">
        <f>'納品書（控）'!I242</f>
        <v>0</v>
      </c>
      <c r="J242" s="109">
        <f>'納品書（控）'!J242</f>
        <v>0</v>
      </c>
      <c r="K242" s="219">
        <f>'納品書（控）'!K242:M242</f>
        <v>0</v>
      </c>
      <c r="L242" s="220"/>
      <c r="M242" s="221"/>
      <c r="N242" s="84"/>
      <c r="O242" s="85"/>
      <c r="P242" s="83"/>
    </row>
    <row r="243" spans="1:16" s="1" customFormat="1" ht="25.15" customHeight="1" x14ac:dyDescent="0.15">
      <c r="A243" s="112">
        <f>'納品書（控）'!A243</f>
        <v>0</v>
      </c>
      <c r="B243" s="79">
        <f>'納品書（控）'!B243</f>
        <v>0</v>
      </c>
      <c r="C243" s="207">
        <f>'納品書（控）'!C243:F243</f>
        <v>0</v>
      </c>
      <c r="D243" s="208"/>
      <c r="E243" s="208"/>
      <c r="F243" s="209"/>
      <c r="G243" s="109">
        <f>'納品書（控）'!G243</f>
        <v>0</v>
      </c>
      <c r="H243" s="109">
        <f>'納品書（控）'!H243</f>
        <v>0</v>
      </c>
      <c r="I243" s="109">
        <f>'納品書（控）'!I243</f>
        <v>0</v>
      </c>
      <c r="J243" s="109">
        <f>'納品書（控）'!J243</f>
        <v>0</v>
      </c>
      <c r="K243" s="219">
        <f>'納品書（控）'!K243:M243</f>
        <v>0</v>
      </c>
      <c r="L243" s="220"/>
      <c r="M243" s="221"/>
      <c r="N243" s="84"/>
      <c r="O243" s="85"/>
      <c r="P243" s="83"/>
    </row>
    <row r="244" spans="1:16" s="1" customFormat="1" ht="25.15" customHeight="1" x14ac:dyDescent="0.15">
      <c r="A244" s="112">
        <f>'納品書（控）'!A244</f>
        <v>0</v>
      </c>
      <c r="B244" s="79">
        <f>'納品書（控）'!B244</f>
        <v>0</v>
      </c>
      <c r="C244" s="207">
        <f>'納品書（控）'!C244:F244</f>
        <v>0</v>
      </c>
      <c r="D244" s="208"/>
      <c r="E244" s="208"/>
      <c r="F244" s="209"/>
      <c r="G244" s="109">
        <f>'納品書（控）'!G244</f>
        <v>0</v>
      </c>
      <c r="H244" s="109">
        <f>'納品書（控）'!H244</f>
        <v>0</v>
      </c>
      <c r="I244" s="109">
        <f>'納品書（控）'!I244</f>
        <v>0</v>
      </c>
      <c r="J244" s="109">
        <f>'納品書（控）'!J244</f>
        <v>0</v>
      </c>
      <c r="K244" s="219">
        <f>'納品書（控）'!K244:M244</f>
        <v>0</v>
      </c>
      <c r="L244" s="220"/>
      <c r="M244" s="221"/>
      <c r="N244" s="84"/>
      <c r="O244" s="85"/>
      <c r="P244" s="83"/>
    </row>
    <row r="245" spans="1:16" s="1" customFormat="1" ht="25.15" customHeight="1" x14ac:dyDescent="0.15">
      <c r="A245" s="112">
        <f>'納品書（控）'!A245</f>
        <v>0</v>
      </c>
      <c r="B245" s="79">
        <f>'納品書（控）'!B245</f>
        <v>0</v>
      </c>
      <c r="C245" s="207">
        <f>'納品書（控）'!C245:F245</f>
        <v>0</v>
      </c>
      <c r="D245" s="208"/>
      <c r="E245" s="208"/>
      <c r="F245" s="209"/>
      <c r="G245" s="109">
        <f>'納品書（控）'!G245</f>
        <v>0</v>
      </c>
      <c r="H245" s="109">
        <f>'納品書（控）'!H245</f>
        <v>0</v>
      </c>
      <c r="I245" s="109">
        <f>'納品書（控）'!I245</f>
        <v>0</v>
      </c>
      <c r="J245" s="109">
        <f>'納品書（控）'!J245</f>
        <v>0</v>
      </c>
      <c r="K245" s="219">
        <f>'納品書（控）'!K245:M245</f>
        <v>0</v>
      </c>
      <c r="L245" s="220"/>
      <c r="M245" s="221"/>
      <c r="N245" s="84"/>
      <c r="O245" s="85"/>
      <c r="P245" s="83"/>
    </row>
    <row r="246" spans="1:16" s="1" customFormat="1" ht="25.15" customHeight="1" x14ac:dyDescent="0.15">
      <c r="A246" s="112">
        <f>'納品書（控）'!A246</f>
        <v>0</v>
      </c>
      <c r="B246" s="79">
        <f>'納品書（控）'!B246</f>
        <v>0</v>
      </c>
      <c r="C246" s="207">
        <f>'納品書（控）'!C246:F246</f>
        <v>0</v>
      </c>
      <c r="D246" s="208"/>
      <c r="E246" s="208"/>
      <c r="F246" s="209"/>
      <c r="G246" s="109">
        <f>'納品書（控）'!G246</f>
        <v>0</v>
      </c>
      <c r="H246" s="109">
        <f>'納品書（控）'!H246</f>
        <v>0</v>
      </c>
      <c r="I246" s="109">
        <f>'納品書（控）'!I246</f>
        <v>0</v>
      </c>
      <c r="J246" s="109">
        <f>'納品書（控）'!J246</f>
        <v>0</v>
      </c>
      <c r="K246" s="219">
        <f>'納品書（控）'!K246:M246</f>
        <v>0</v>
      </c>
      <c r="L246" s="220"/>
      <c r="M246" s="221"/>
      <c r="N246" s="84"/>
      <c r="O246" s="85"/>
      <c r="P246" s="83"/>
    </row>
    <row r="247" spans="1:16" s="1" customFormat="1" ht="25.15" customHeight="1" x14ac:dyDescent="0.15">
      <c r="A247" s="86"/>
      <c r="B247" s="75" t="s">
        <v>10</v>
      </c>
      <c r="C247" s="207"/>
      <c r="D247" s="208"/>
      <c r="E247" s="208"/>
      <c r="F247" s="209"/>
      <c r="G247" s="80">
        <f>'納品書（控）'!G247</f>
        <v>0</v>
      </c>
      <c r="H247" s="74"/>
      <c r="I247" s="110"/>
      <c r="J247" s="110">
        <f>'納品書（控）'!J247</f>
        <v>0</v>
      </c>
      <c r="K247" s="219">
        <f>'納品書（控）'!K247:M247</f>
        <v>0</v>
      </c>
      <c r="L247" s="220"/>
      <c r="M247" s="221"/>
      <c r="N247" s="87"/>
      <c r="O247" s="87"/>
      <c r="P247" s="87"/>
    </row>
    <row r="248" spans="1:16" ht="25.15" customHeight="1" x14ac:dyDescent="0.15">
      <c r="A248" s="217" t="s">
        <v>11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</row>
    <row r="249" spans="1:16" s="1" customFormat="1" ht="20.100000000000001" customHeight="1" x14ac:dyDescent="0.15">
      <c r="A249" s="2"/>
      <c r="B249" s="3"/>
      <c r="C249" s="3"/>
      <c r="D249" s="3"/>
      <c r="E249" s="3"/>
      <c r="F249" s="4"/>
      <c r="G249" s="3"/>
      <c r="H249" s="113"/>
      <c r="I249" s="113"/>
      <c r="J249" s="222"/>
      <c r="K249" s="222"/>
      <c r="L249" s="3"/>
      <c r="M249" s="6"/>
      <c r="N249" s="7"/>
      <c r="O249" s="7"/>
      <c r="P249" s="7"/>
    </row>
    <row r="250" spans="1:16" s="1" customFormat="1" ht="30" customHeight="1" x14ac:dyDescent="0.15">
      <c r="A250" s="8"/>
      <c r="C250" s="202" t="str">
        <f>C219</f>
        <v>受　　領　　書</v>
      </c>
      <c r="D250" s="202"/>
      <c r="E250" s="202"/>
      <c r="F250" s="202"/>
      <c r="G250" s="202"/>
      <c r="H250" s="202"/>
      <c r="I250" s="202"/>
      <c r="J250" s="111"/>
      <c r="K250" s="92"/>
      <c r="M250" s="57"/>
      <c r="N250" s="7"/>
      <c r="O250" s="7"/>
      <c r="P250" s="7"/>
    </row>
    <row r="251" spans="1:16" s="1" customFormat="1" ht="20.100000000000001" customHeight="1" x14ac:dyDescent="0.15">
      <c r="A251" s="8"/>
      <c r="F251" s="58"/>
      <c r="H251" s="59"/>
      <c r="I251" s="59"/>
      <c r="J251" s="203">
        <f ca="1">'納品書（控）'!J251:K251</f>
        <v>45060</v>
      </c>
      <c r="K251" s="203"/>
      <c r="M251" s="57"/>
      <c r="N251" s="7"/>
      <c r="O251" s="7"/>
      <c r="P251" s="7"/>
    </row>
    <row r="252" spans="1:16" s="1" customFormat="1" ht="32.450000000000003" customHeight="1" thickBot="1" x14ac:dyDescent="0.25">
      <c r="A252" s="8"/>
      <c r="B252" s="204">
        <f>納品書!B252</f>
        <v>0</v>
      </c>
      <c r="C252" s="204"/>
      <c r="D252" s="205" t="s">
        <v>12</v>
      </c>
      <c r="E252" s="205"/>
      <c r="F252" s="205"/>
      <c r="G252" s="60"/>
      <c r="H252" s="58"/>
      <c r="I252" s="62" t="s">
        <v>72</v>
      </c>
      <c r="J252" s="90"/>
      <c r="M252" s="57"/>
      <c r="N252" s="7"/>
      <c r="O252" s="7"/>
      <c r="P252" s="7"/>
    </row>
    <row r="253" spans="1:16" s="1" customFormat="1" ht="20.100000000000001" customHeight="1" x14ac:dyDescent="0.5">
      <c r="A253" s="8"/>
      <c r="B253" s="65"/>
      <c r="C253" s="65"/>
      <c r="D253" s="65"/>
      <c r="E253" s="65"/>
      <c r="F253" s="66"/>
      <c r="H253" s="59"/>
      <c r="I253" s="67" t="str">
        <f>納品書!I253</f>
        <v>〒813-0034　福岡市東区多の津４丁目5-12　</v>
      </c>
      <c r="M253" s="57"/>
      <c r="N253" s="7"/>
      <c r="O253" s="7"/>
      <c r="P253" s="7"/>
    </row>
    <row r="254" spans="1:16" s="1" customFormat="1" ht="23.45" customHeight="1" thickBot="1" x14ac:dyDescent="0.4">
      <c r="A254" s="8"/>
      <c r="B254" s="206" t="str">
        <f>納品書!B254</f>
        <v>工事名称：</v>
      </c>
      <c r="C254" s="206"/>
      <c r="D254" s="206"/>
      <c r="E254" s="206"/>
      <c r="F254" s="206"/>
      <c r="H254" s="59"/>
      <c r="I254" s="67" t="str">
        <f>納品書!I254</f>
        <v>TEL：092-405-9177　FAX：092-405-9178</v>
      </c>
      <c r="M254" s="57"/>
      <c r="N254" s="7"/>
      <c r="O254" s="7"/>
      <c r="P254" s="7"/>
    </row>
    <row r="255" spans="1:16" s="1" customFormat="1" ht="23.45" customHeight="1" thickBot="1" x14ac:dyDescent="0.2">
      <c r="A255" s="8"/>
      <c r="B255" s="218" t="str">
        <f>納品書!B255</f>
        <v>受渡場所：</v>
      </c>
      <c r="C255" s="218"/>
      <c r="D255" s="218"/>
      <c r="E255" s="218"/>
      <c r="F255" s="218"/>
      <c r="H255" s="59"/>
      <c r="I255" s="67" t="str">
        <f>納品書!I255</f>
        <v>Email：h-morimoto1118@nifty.com　</v>
      </c>
      <c r="M255" s="57"/>
      <c r="N255" s="7"/>
      <c r="O255" s="7"/>
      <c r="P255" s="7"/>
    </row>
    <row r="256" spans="1:16" s="1" customFormat="1" ht="20.100000000000001" customHeight="1" x14ac:dyDescent="0.5">
      <c r="A256" s="8"/>
      <c r="B256" s="68" t="str">
        <f>B225</f>
        <v>下記の通り受領いたしました。</v>
      </c>
      <c r="C256" s="69" t="s">
        <v>20</v>
      </c>
      <c r="D256" s="70">
        <f>納品書!D256</f>
        <v>0</v>
      </c>
      <c r="E256" s="71">
        <f>納品書!E256</f>
        <v>0</v>
      </c>
      <c r="F256" s="72" t="str">
        <f>納品書!F256</f>
        <v>09</v>
      </c>
      <c r="H256" s="58"/>
      <c r="I256" s="67" t="str">
        <f>納品書!I256</f>
        <v>担当者：　</v>
      </c>
      <c r="J256" s="56">
        <f>納品書!J256</f>
        <v>0</v>
      </c>
      <c r="M256" s="57"/>
      <c r="N256" s="7"/>
      <c r="O256" s="7"/>
      <c r="P256" s="7"/>
    </row>
    <row r="257" spans="1:16" s="1" customFormat="1" ht="25.15" customHeight="1" x14ac:dyDescent="0.15">
      <c r="A257" s="74" t="s">
        <v>6</v>
      </c>
      <c r="B257" s="75" t="s">
        <v>0</v>
      </c>
      <c r="C257" s="207" t="s">
        <v>13</v>
      </c>
      <c r="D257" s="208"/>
      <c r="E257" s="208"/>
      <c r="F257" s="209"/>
      <c r="G257" s="74" t="s">
        <v>1</v>
      </c>
      <c r="H257" s="74" t="s">
        <v>2</v>
      </c>
      <c r="I257" s="76" t="s">
        <v>3</v>
      </c>
      <c r="J257" s="76" t="s">
        <v>4</v>
      </c>
      <c r="K257" s="210" t="s">
        <v>5</v>
      </c>
      <c r="L257" s="210"/>
      <c r="M257" s="210"/>
      <c r="N257" s="77" t="s">
        <v>8</v>
      </c>
      <c r="O257" s="77" t="s">
        <v>9</v>
      </c>
      <c r="P257" s="77" t="s">
        <v>7</v>
      </c>
    </row>
    <row r="258" spans="1:16" s="1" customFormat="1" ht="25.15" customHeight="1" x14ac:dyDescent="0.15">
      <c r="A258" s="112">
        <f>'納品書（控）'!A258</f>
        <v>0</v>
      </c>
      <c r="B258" s="79">
        <f>'納品書（控）'!B258</f>
        <v>0</v>
      </c>
      <c r="C258" s="207">
        <f>'納品書（控）'!C258:F258</f>
        <v>0</v>
      </c>
      <c r="D258" s="208"/>
      <c r="E258" s="208"/>
      <c r="F258" s="209"/>
      <c r="G258" s="109">
        <f>'納品書（控）'!G258</f>
        <v>0</v>
      </c>
      <c r="H258" s="109">
        <f>'納品書（控）'!H258</f>
        <v>0</v>
      </c>
      <c r="I258" s="109">
        <f>'納品書（控）'!I258</f>
        <v>0</v>
      </c>
      <c r="J258" s="109">
        <f>'納品書（控）'!J258</f>
        <v>0</v>
      </c>
      <c r="K258" s="219">
        <f>'納品書（控）'!K258:M258</f>
        <v>0</v>
      </c>
      <c r="L258" s="220"/>
      <c r="M258" s="221"/>
      <c r="N258" s="83"/>
      <c r="O258" s="83"/>
      <c r="P258" s="83"/>
    </row>
    <row r="259" spans="1:16" s="1" customFormat="1" ht="25.15" customHeight="1" x14ac:dyDescent="0.15">
      <c r="A259" s="112">
        <f>'納品書（控）'!A259</f>
        <v>0</v>
      </c>
      <c r="B259" s="79">
        <f>'納品書（控）'!B259</f>
        <v>0</v>
      </c>
      <c r="C259" s="207">
        <f>'納品書（控）'!C259:F259</f>
        <v>0</v>
      </c>
      <c r="D259" s="208"/>
      <c r="E259" s="208"/>
      <c r="F259" s="209"/>
      <c r="G259" s="109">
        <f>'納品書（控）'!G259</f>
        <v>0</v>
      </c>
      <c r="H259" s="109">
        <f>'納品書（控）'!H259</f>
        <v>0</v>
      </c>
      <c r="I259" s="109">
        <f>'納品書（控）'!I259</f>
        <v>0</v>
      </c>
      <c r="J259" s="109">
        <f>'納品書（控）'!J259</f>
        <v>0</v>
      </c>
      <c r="K259" s="219">
        <f>'納品書（控）'!K259:M259</f>
        <v>0</v>
      </c>
      <c r="L259" s="220"/>
      <c r="M259" s="221"/>
      <c r="N259" s="84"/>
      <c r="O259" s="85"/>
      <c r="P259" s="83"/>
    </row>
    <row r="260" spans="1:16" s="1" customFormat="1" ht="25.15" customHeight="1" x14ac:dyDescent="0.15">
      <c r="A260" s="112">
        <f>'納品書（控）'!A260</f>
        <v>0</v>
      </c>
      <c r="B260" s="79">
        <f>'納品書（控）'!B260</f>
        <v>0</v>
      </c>
      <c r="C260" s="207">
        <f>'納品書（控）'!C260:F260</f>
        <v>0</v>
      </c>
      <c r="D260" s="208"/>
      <c r="E260" s="208"/>
      <c r="F260" s="209"/>
      <c r="G260" s="109">
        <f>'納品書（控）'!G260</f>
        <v>0</v>
      </c>
      <c r="H260" s="109">
        <f>'納品書（控）'!H260</f>
        <v>0</v>
      </c>
      <c r="I260" s="109">
        <f>'納品書（控）'!I260</f>
        <v>0</v>
      </c>
      <c r="J260" s="109">
        <f>'納品書（控）'!J260</f>
        <v>0</v>
      </c>
      <c r="K260" s="219">
        <f>'納品書（控）'!K260:M260</f>
        <v>0</v>
      </c>
      <c r="L260" s="220"/>
      <c r="M260" s="221"/>
      <c r="N260" s="84"/>
      <c r="O260" s="85"/>
      <c r="P260" s="83"/>
    </row>
    <row r="261" spans="1:16" s="1" customFormat="1" ht="25.15" customHeight="1" x14ac:dyDescent="0.15">
      <c r="A261" s="112">
        <f>'納品書（控）'!A261</f>
        <v>0</v>
      </c>
      <c r="B261" s="79">
        <f>'納品書（控）'!B261</f>
        <v>0</v>
      </c>
      <c r="C261" s="207">
        <f>'納品書（控）'!C261:F261</f>
        <v>0</v>
      </c>
      <c r="D261" s="208"/>
      <c r="E261" s="208"/>
      <c r="F261" s="209"/>
      <c r="G261" s="109">
        <f>'納品書（控）'!G261</f>
        <v>0</v>
      </c>
      <c r="H261" s="109">
        <f>'納品書（控）'!H261</f>
        <v>0</v>
      </c>
      <c r="I261" s="109">
        <f>'納品書（控）'!I261</f>
        <v>0</v>
      </c>
      <c r="J261" s="109">
        <f>'納品書（控）'!J261</f>
        <v>0</v>
      </c>
      <c r="K261" s="219">
        <f>'納品書（控）'!K261:M261</f>
        <v>0</v>
      </c>
      <c r="L261" s="220"/>
      <c r="M261" s="221"/>
      <c r="N261" s="84"/>
      <c r="O261" s="85"/>
      <c r="P261" s="83"/>
    </row>
    <row r="262" spans="1:16" s="1" customFormat="1" ht="25.15" customHeight="1" x14ac:dyDescent="0.15">
      <c r="A262" s="112">
        <f>'納品書（控）'!A262</f>
        <v>0</v>
      </c>
      <c r="B262" s="79">
        <f>'納品書（控）'!B262</f>
        <v>0</v>
      </c>
      <c r="C262" s="207">
        <f>'納品書（控）'!C262:F262</f>
        <v>0</v>
      </c>
      <c r="D262" s="208"/>
      <c r="E262" s="208"/>
      <c r="F262" s="209"/>
      <c r="G262" s="109">
        <f>'納品書（控）'!G262</f>
        <v>0</v>
      </c>
      <c r="H262" s="109">
        <f>'納品書（控）'!H262</f>
        <v>0</v>
      </c>
      <c r="I262" s="109">
        <f>'納品書（控）'!I262</f>
        <v>0</v>
      </c>
      <c r="J262" s="109">
        <f>'納品書（控）'!J262</f>
        <v>0</v>
      </c>
      <c r="K262" s="219">
        <f>'納品書（控）'!K262:M262</f>
        <v>0</v>
      </c>
      <c r="L262" s="220"/>
      <c r="M262" s="221"/>
      <c r="N262" s="84"/>
      <c r="O262" s="85"/>
      <c r="P262" s="83"/>
    </row>
    <row r="263" spans="1:16" s="1" customFormat="1" ht="25.15" customHeight="1" x14ac:dyDescent="0.15">
      <c r="A263" s="112">
        <f>'納品書（控）'!A263</f>
        <v>0</v>
      </c>
      <c r="B263" s="79">
        <f>'納品書（控）'!B263</f>
        <v>0</v>
      </c>
      <c r="C263" s="207">
        <f>'納品書（控）'!C263:F263</f>
        <v>0</v>
      </c>
      <c r="D263" s="208"/>
      <c r="E263" s="208"/>
      <c r="F263" s="209"/>
      <c r="G263" s="109">
        <f>'納品書（控）'!G263</f>
        <v>0</v>
      </c>
      <c r="H263" s="109">
        <f>'納品書（控）'!H263</f>
        <v>0</v>
      </c>
      <c r="I263" s="109">
        <f>'納品書（控）'!I263</f>
        <v>0</v>
      </c>
      <c r="J263" s="109">
        <f>'納品書（控）'!J263</f>
        <v>0</v>
      </c>
      <c r="K263" s="219">
        <f>'納品書（控）'!K263:M263</f>
        <v>0</v>
      </c>
      <c r="L263" s="220"/>
      <c r="M263" s="221"/>
      <c r="N263" s="84"/>
      <c r="O263" s="85"/>
      <c r="P263" s="83"/>
    </row>
    <row r="264" spans="1:16" s="1" customFormat="1" ht="25.15" customHeight="1" x14ac:dyDescent="0.15">
      <c r="A264" s="112">
        <f>'納品書（控）'!A264</f>
        <v>0</v>
      </c>
      <c r="B264" s="79">
        <f>'納品書（控）'!B264</f>
        <v>0</v>
      </c>
      <c r="C264" s="207">
        <f>'納品書（控）'!C264:F264</f>
        <v>0</v>
      </c>
      <c r="D264" s="208"/>
      <c r="E264" s="208"/>
      <c r="F264" s="209"/>
      <c r="G264" s="109">
        <f>'納品書（控）'!G264</f>
        <v>0</v>
      </c>
      <c r="H264" s="109">
        <f>'納品書（控）'!H264</f>
        <v>0</v>
      </c>
      <c r="I264" s="109">
        <f>'納品書（控）'!I264</f>
        <v>0</v>
      </c>
      <c r="J264" s="109">
        <f>'納品書（控）'!J264</f>
        <v>0</v>
      </c>
      <c r="K264" s="219">
        <f>'納品書（控）'!K264:M264</f>
        <v>0</v>
      </c>
      <c r="L264" s="220"/>
      <c r="M264" s="221"/>
      <c r="N264" s="84"/>
      <c r="O264" s="85"/>
      <c r="P264" s="83"/>
    </row>
    <row r="265" spans="1:16" s="1" customFormat="1" ht="25.15" customHeight="1" x14ac:dyDescent="0.15">
      <c r="A265" s="112">
        <f>'納品書（控）'!A265</f>
        <v>0</v>
      </c>
      <c r="B265" s="79">
        <f>'納品書（控）'!B265</f>
        <v>0</v>
      </c>
      <c r="C265" s="207">
        <f>'納品書（控）'!C265:F265</f>
        <v>0</v>
      </c>
      <c r="D265" s="208"/>
      <c r="E265" s="208"/>
      <c r="F265" s="209"/>
      <c r="G265" s="109">
        <f>'納品書（控）'!G265</f>
        <v>0</v>
      </c>
      <c r="H265" s="109">
        <f>'納品書（控）'!H265</f>
        <v>0</v>
      </c>
      <c r="I265" s="109">
        <f>'納品書（控）'!I265</f>
        <v>0</v>
      </c>
      <c r="J265" s="109">
        <f>'納品書（控）'!J265</f>
        <v>0</v>
      </c>
      <c r="K265" s="219">
        <f>'納品書（控）'!K265:M265</f>
        <v>0</v>
      </c>
      <c r="L265" s="220"/>
      <c r="M265" s="221"/>
      <c r="N265" s="84"/>
      <c r="O265" s="85"/>
      <c r="P265" s="83"/>
    </row>
    <row r="266" spans="1:16" s="1" customFormat="1" ht="25.15" customHeight="1" x14ac:dyDescent="0.15">
      <c r="A266" s="112">
        <f>'納品書（控）'!A266</f>
        <v>0</v>
      </c>
      <c r="B266" s="79">
        <f>'納品書（控）'!B266</f>
        <v>0</v>
      </c>
      <c r="C266" s="207">
        <f>'納品書（控）'!C266:F266</f>
        <v>0</v>
      </c>
      <c r="D266" s="208"/>
      <c r="E266" s="208"/>
      <c r="F266" s="209"/>
      <c r="G266" s="109">
        <f>'納品書（控）'!G266</f>
        <v>0</v>
      </c>
      <c r="H266" s="109">
        <f>'納品書（控）'!H266</f>
        <v>0</v>
      </c>
      <c r="I266" s="109">
        <f>'納品書（控）'!I266</f>
        <v>0</v>
      </c>
      <c r="J266" s="109">
        <f>'納品書（控）'!J266</f>
        <v>0</v>
      </c>
      <c r="K266" s="219">
        <f>'納品書（控）'!K266:M266</f>
        <v>0</v>
      </c>
      <c r="L266" s="220"/>
      <c r="M266" s="221"/>
      <c r="N266" s="84"/>
      <c r="O266" s="85"/>
      <c r="P266" s="83"/>
    </row>
    <row r="267" spans="1:16" s="1" customFormat="1" ht="25.15" customHeight="1" x14ac:dyDescent="0.15">
      <c r="A267" s="112">
        <f>'納品書（控）'!A267</f>
        <v>0</v>
      </c>
      <c r="B267" s="79">
        <f>'納品書（控）'!B267</f>
        <v>0</v>
      </c>
      <c r="C267" s="207">
        <f>'納品書（控）'!C267:F267</f>
        <v>0</v>
      </c>
      <c r="D267" s="208"/>
      <c r="E267" s="208"/>
      <c r="F267" s="209"/>
      <c r="G267" s="109">
        <f>'納品書（控）'!G267</f>
        <v>0</v>
      </c>
      <c r="H267" s="109">
        <f>'納品書（控）'!H267</f>
        <v>0</v>
      </c>
      <c r="I267" s="109">
        <f>'納品書（控）'!I267</f>
        <v>0</v>
      </c>
      <c r="J267" s="109">
        <f>'納品書（控）'!J267</f>
        <v>0</v>
      </c>
      <c r="K267" s="219">
        <f>'納品書（控）'!K267:M267</f>
        <v>0</v>
      </c>
      <c r="L267" s="220"/>
      <c r="M267" s="221"/>
      <c r="N267" s="84"/>
      <c r="O267" s="85"/>
      <c r="P267" s="83"/>
    </row>
    <row r="268" spans="1:16" s="1" customFormat="1" ht="25.15" customHeight="1" x14ac:dyDescent="0.15">
      <c r="A268" s="112">
        <f>'納品書（控）'!A268</f>
        <v>0</v>
      </c>
      <c r="B268" s="79">
        <f>'納品書（控）'!B268</f>
        <v>0</v>
      </c>
      <c r="C268" s="207">
        <f>'納品書（控）'!C268:F268</f>
        <v>0</v>
      </c>
      <c r="D268" s="208"/>
      <c r="E268" s="208"/>
      <c r="F268" s="209"/>
      <c r="G268" s="109">
        <f>'納品書（控）'!G268</f>
        <v>0</v>
      </c>
      <c r="H268" s="109">
        <f>'納品書（控）'!H268</f>
        <v>0</v>
      </c>
      <c r="I268" s="109">
        <f>'納品書（控）'!I268</f>
        <v>0</v>
      </c>
      <c r="J268" s="109">
        <f>'納品書（控）'!J268</f>
        <v>0</v>
      </c>
      <c r="K268" s="219">
        <f>'納品書（控）'!K268:M268</f>
        <v>0</v>
      </c>
      <c r="L268" s="220"/>
      <c r="M268" s="221"/>
      <c r="N268" s="84"/>
      <c r="O268" s="85"/>
      <c r="P268" s="83"/>
    </row>
    <row r="269" spans="1:16" s="1" customFormat="1" ht="25.15" customHeight="1" x14ac:dyDescent="0.15">
      <c r="A269" s="112">
        <f>'納品書（控）'!A269</f>
        <v>0</v>
      </c>
      <c r="B269" s="79">
        <f>'納品書（控）'!B269</f>
        <v>0</v>
      </c>
      <c r="C269" s="207">
        <f>'納品書（控）'!C269:F269</f>
        <v>0</v>
      </c>
      <c r="D269" s="208"/>
      <c r="E269" s="208"/>
      <c r="F269" s="209"/>
      <c r="G269" s="109">
        <f>'納品書（控）'!G269</f>
        <v>0</v>
      </c>
      <c r="H269" s="109">
        <f>'納品書（控）'!H269</f>
        <v>0</v>
      </c>
      <c r="I269" s="109">
        <f>'納品書（控）'!I269</f>
        <v>0</v>
      </c>
      <c r="J269" s="109">
        <f>'納品書（控）'!J269</f>
        <v>0</v>
      </c>
      <c r="K269" s="219">
        <f>'納品書（控）'!K269:M269</f>
        <v>0</v>
      </c>
      <c r="L269" s="220"/>
      <c r="M269" s="221"/>
      <c r="N269" s="84"/>
      <c r="O269" s="85"/>
      <c r="P269" s="83"/>
    </row>
    <row r="270" spans="1:16" s="1" customFormat="1" ht="25.15" customHeight="1" x14ac:dyDescent="0.15">
      <c r="A270" s="112">
        <f>'納品書（控）'!A270</f>
        <v>0</v>
      </c>
      <c r="B270" s="79">
        <f>'納品書（控）'!B270</f>
        <v>0</v>
      </c>
      <c r="C270" s="207">
        <f>'納品書（控）'!C270:F270</f>
        <v>0</v>
      </c>
      <c r="D270" s="208"/>
      <c r="E270" s="208"/>
      <c r="F270" s="209"/>
      <c r="G270" s="109">
        <f>'納品書（控）'!G270</f>
        <v>0</v>
      </c>
      <c r="H270" s="109">
        <f>'納品書（控）'!H270</f>
        <v>0</v>
      </c>
      <c r="I270" s="109">
        <f>'納品書（控）'!I270</f>
        <v>0</v>
      </c>
      <c r="J270" s="109">
        <f>'納品書（控）'!J270</f>
        <v>0</v>
      </c>
      <c r="K270" s="219">
        <f>'納品書（控）'!K270:M270</f>
        <v>0</v>
      </c>
      <c r="L270" s="220"/>
      <c r="M270" s="221"/>
      <c r="N270" s="84"/>
      <c r="O270" s="85"/>
      <c r="P270" s="83"/>
    </row>
    <row r="271" spans="1:16" s="1" customFormat="1" ht="25.15" customHeight="1" x14ac:dyDescent="0.15">
      <c r="A271" s="112">
        <f>'納品書（控）'!A271</f>
        <v>0</v>
      </c>
      <c r="B271" s="79">
        <f>'納品書（控）'!B271</f>
        <v>0</v>
      </c>
      <c r="C271" s="207">
        <f>'納品書（控）'!C271:F271</f>
        <v>0</v>
      </c>
      <c r="D271" s="208"/>
      <c r="E271" s="208"/>
      <c r="F271" s="209"/>
      <c r="G271" s="109">
        <f>'納品書（控）'!G271</f>
        <v>0</v>
      </c>
      <c r="H271" s="109">
        <f>'納品書（控）'!H271</f>
        <v>0</v>
      </c>
      <c r="I271" s="109">
        <f>'納品書（控）'!I271</f>
        <v>0</v>
      </c>
      <c r="J271" s="109">
        <f>'納品書（控）'!J271</f>
        <v>0</v>
      </c>
      <c r="K271" s="219">
        <f>'納品書（控）'!K271:M271</f>
        <v>0</v>
      </c>
      <c r="L271" s="220"/>
      <c r="M271" s="221"/>
      <c r="N271" s="84"/>
      <c r="O271" s="85"/>
      <c r="P271" s="83"/>
    </row>
    <row r="272" spans="1:16" s="1" customFormat="1" ht="25.15" customHeight="1" x14ac:dyDescent="0.15">
      <c r="A272" s="112">
        <f>'納品書（控）'!A272</f>
        <v>0</v>
      </c>
      <c r="B272" s="79">
        <f>'納品書（控）'!B272</f>
        <v>0</v>
      </c>
      <c r="C272" s="207">
        <f>'納品書（控）'!C272:F272</f>
        <v>0</v>
      </c>
      <c r="D272" s="208"/>
      <c r="E272" s="208"/>
      <c r="F272" s="209"/>
      <c r="G272" s="109">
        <f>'納品書（控）'!G272</f>
        <v>0</v>
      </c>
      <c r="H272" s="109">
        <f>'納品書（控）'!H272</f>
        <v>0</v>
      </c>
      <c r="I272" s="109">
        <f>'納品書（控）'!I272</f>
        <v>0</v>
      </c>
      <c r="J272" s="109">
        <f>'納品書（控）'!J272</f>
        <v>0</v>
      </c>
      <c r="K272" s="219">
        <f>'納品書（控）'!K272:M272</f>
        <v>0</v>
      </c>
      <c r="L272" s="220"/>
      <c r="M272" s="221"/>
      <c r="N272" s="84"/>
      <c r="O272" s="85"/>
      <c r="P272" s="83"/>
    </row>
    <row r="273" spans="1:16" s="1" customFormat="1" ht="25.15" customHeight="1" x14ac:dyDescent="0.15">
      <c r="A273" s="112">
        <f>'納品書（控）'!A273</f>
        <v>0</v>
      </c>
      <c r="B273" s="79">
        <f>'納品書（控）'!B273</f>
        <v>0</v>
      </c>
      <c r="C273" s="207">
        <f>'納品書（控）'!C273:F273</f>
        <v>0</v>
      </c>
      <c r="D273" s="208"/>
      <c r="E273" s="208"/>
      <c r="F273" s="209"/>
      <c r="G273" s="109">
        <f>'納品書（控）'!G273</f>
        <v>0</v>
      </c>
      <c r="H273" s="109">
        <f>'納品書（控）'!H273</f>
        <v>0</v>
      </c>
      <c r="I273" s="109">
        <f>'納品書（控）'!I273</f>
        <v>0</v>
      </c>
      <c r="J273" s="109">
        <f>'納品書（控）'!J273</f>
        <v>0</v>
      </c>
      <c r="K273" s="219">
        <f>'納品書（控）'!K273:M273</f>
        <v>0</v>
      </c>
      <c r="L273" s="220"/>
      <c r="M273" s="221"/>
      <c r="N273" s="84"/>
      <c r="O273" s="85"/>
      <c r="P273" s="83"/>
    </row>
    <row r="274" spans="1:16" s="1" customFormat="1" ht="25.15" customHeight="1" x14ac:dyDescent="0.15">
      <c r="A274" s="112">
        <f>'納品書（控）'!A274</f>
        <v>0</v>
      </c>
      <c r="B274" s="79">
        <f>'納品書（控）'!B274</f>
        <v>0</v>
      </c>
      <c r="C274" s="207">
        <f>'納品書（控）'!C274:F274</f>
        <v>0</v>
      </c>
      <c r="D274" s="208"/>
      <c r="E274" s="208"/>
      <c r="F274" s="209"/>
      <c r="G274" s="109">
        <f>'納品書（控）'!G274</f>
        <v>0</v>
      </c>
      <c r="H274" s="109">
        <f>'納品書（控）'!H274</f>
        <v>0</v>
      </c>
      <c r="I274" s="109">
        <f>'納品書（控）'!I274</f>
        <v>0</v>
      </c>
      <c r="J274" s="109">
        <f>'納品書（控）'!J274</f>
        <v>0</v>
      </c>
      <c r="K274" s="219">
        <f>'納品書（控）'!K274:M274</f>
        <v>0</v>
      </c>
      <c r="L274" s="220"/>
      <c r="M274" s="221"/>
      <c r="N274" s="84"/>
      <c r="O274" s="85"/>
      <c r="P274" s="83"/>
    </row>
    <row r="275" spans="1:16" s="1" customFormat="1" ht="25.15" customHeight="1" x14ac:dyDescent="0.15">
      <c r="A275" s="112">
        <f>'納品書（控）'!A275</f>
        <v>0</v>
      </c>
      <c r="B275" s="79">
        <f>'納品書（控）'!B275</f>
        <v>0</v>
      </c>
      <c r="C275" s="207">
        <f>'納品書（控）'!C275:F275</f>
        <v>0</v>
      </c>
      <c r="D275" s="208"/>
      <c r="E275" s="208"/>
      <c r="F275" s="209"/>
      <c r="G275" s="109">
        <f>'納品書（控）'!G275</f>
        <v>0</v>
      </c>
      <c r="H275" s="109">
        <f>'納品書（控）'!H275</f>
        <v>0</v>
      </c>
      <c r="I275" s="109">
        <f>'納品書（控）'!I275</f>
        <v>0</v>
      </c>
      <c r="J275" s="109">
        <f>'納品書（控）'!J275</f>
        <v>0</v>
      </c>
      <c r="K275" s="219">
        <f>'納品書（控）'!K275:M275</f>
        <v>0</v>
      </c>
      <c r="L275" s="220"/>
      <c r="M275" s="221"/>
      <c r="N275" s="84"/>
      <c r="O275" s="85"/>
      <c r="P275" s="83"/>
    </row>
    <row r="276" spans="1:16" s="1" customFormat="1" ht="25.15" customHeight="1" x14ac:dyDescent="0.15">
      <c r="A276" s="112">
        <f>'納品書（控）'!A276</f>
        <v>0</v>
      </c>
      <c r="B276" s="79">
        <f>'納品書（控）'!B276</f>
        <v>0</v>
      </c>
      <c r="C276" s="207">
        <f>'納品書（控）'!C276:F276</f>
        <v>0</v>
      </c>
      <c r="D276" s="208"/>
      <c r="E276" s="208"/>
      <c r="F276" s="209"/>
      <c r="G276" s="109">
        <f>'納品書（控）'!G276</f>
        <v>0</v>
      </c>
      <c r="H276" s="109">
        <f>'納品書（控）'!H276</f>
        <v>0</v>
      </c>
      <c r="I276" s="109">
        <f>'納品書（控）'!I276</f>
        <v>0</v>
      </c>
      <c r="J276" s="109">
        <f>'納品書（控）'!J276</f>
        <v>0</v>
      </c>
      <c r="K276" s="219">
        <f>'納品書（控）'!K276:M276</f>
        <v>0</v>
      </c>
      <c r="L276" s="220"/>
      <c r="M276" s="221"/>
      <c r="N276" s="84"/>
      <c r="O276" s="85"/>
      <c r="P276" s="83"/>
    </row>
    <row r="277" spans="1:16" s="1" customFormat="1" ht="25.15" customHeight="1" x14ac:dyDescent="0.15">
      <c r="A277" s="112">
        <f>'納品書（控）'!A277</f>
        <v>0</v>
      </c>
      <c r="B277" s="79">
        <f>'納品書（控）'!B277</f>
        <v>0</v>
      </c>
      <c r="C277" s="207">
        <f>'納品書（控）'!C277:F277</f>
        <v>0</v>
      </c>
      <c r="D277" s="208"/>
      <c r="E277" s="208"/>
      <c r="F277" s="209"/>
      <c r="G277" s="109">
        <f>'納品書（控）'!G277</f>
        <v>0</v>
      </c>
      <c r="H277" s="109">
        <f>'納品書（控）'!H277</f>
        <v>0</v>
      </c>
      <c r="I277" s="109">
        <f>'納品書（控）'!I277</f>
        <v>0</v>
      </c>
      <c r="J277" s="109">
        <f>'納品書（控）'!J277</f>
        <v>0</v>
      </c>
      <c r="K277" s="219">
        <f>'納品書（控）'!K277:M277</f>
        <v>0</v>
      </c>
      <c r="L277" s="220"/>
      <c r="M277" s="221"/>
      <c r="N277" s="84"/>
      <c r="O277" s="85"/>
      <c r="P277" s="83"/>
    </row>
    <row r="278" spans="1:16" s="1" customFormat="1" ht="25.15" customHeight="1" x14ac:dyDescent="0.15">
      <c r="A278" s="86"/>
      <c r="B278" s="75" t="s">
        <v>10</v>
      </c>
      <c r="C278" s="207"/>
      <c r="D278" s="208"/>
      <c r="E278" s="208"/>
      <c r="F278" s="209"/>
      <c r="G278" s="80">
        <f>'納品書（控）'!G278</f>
        <v>0</v>
      </c>
      <c r="H278" s="74"/>
      <c r="I278" s="110"/>
      <c r="J278" s="110">
        <f>'納品書（控）'!J278</f>
        <v>0</v>
      </c>
      <c r="K278" s="219">
        <f>'納品書（控）'!K278:M278</f>
        <v>0</v>
      </c>
      <c r="L278" s="220"/>
      <c r="M278" s="221"/>
      <c r="N278" s="87"/>
      <c r="O278" s="87"/>
      <c r="P278" s="87"/>
    </row>
    <row r="279" spans="1:16" ht="25.15" customHeight="1" x14ac:dyDescent="0.15">
      <c r="A279" s="217" t="s">
        <v>11</v>
      </c>
      <c r="B279" s="217"/>
      <c r="C279" s="217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</row>
    <row r="280" spans="1:16" s="1" customFormat="1" ht="20.100000000000001" customHeight="1" x14ac:dyDescent="0.15">
      <c r="A280" s="2"/>
      <c r="B280" s="3"/>
      <c r="C280" s="3"/>
      <c r="D280" s="3"/>
      <c r="E280" s="3"/>
      <c r="F280" s="4"/>
      <c r="G280" s="3"/>
      <c r="H280" s="113"/>
      <c r="I280" s="113"/>
      <c r="J280" s="222"/>
      <c r="K280" s="222"/>
      <c r="L280" s="3"/>
      <c r="M280" s="6"/>
      <c r="N280" s="7"/>
      <c r="O280" s="7"/>
      <c r="P280" s="7"/>
    </row>
    <row r="281" spans="1:16" s="1" customFormat="1" ht="30" customHeight="1" x14ac:dyDescent="0.15">
      <c r="A281" s="8"/>
      <c r="C281" s="202" t="str">
        <f>C250</f>
        <v>受　　領　　書</v>
      </c>
      <c r="D281" s="202"/>
      <c r="E281" s="202"/>
      <c r="F281" s="202"/>
      <c r="G281" s="202"/>
      <c r="H281" s="202"/>
      <c r="I281" s="202"/>
      <c r="J281" s="111"/>
      <c r="K281" s="92"/>
      <c r="M281" s="57"/>
      <c r="N281" s="7"/>
      <c r="O281" s="7"/>
      <c r="P281" s="7"/>
    </row>
    <row r="282" spans="1:16" s="1" customFormat="1" ht="20.100000000000001" customHeight="1" x14ac:dyDescent="0.15">
      <c r="A282" s="8"/>
      <c r="F282" s="58"/>
      <c r="H282" s="59"/>
      <c r="I282" s="59"/>
      <c r="J282" s="203">
        <f ca="1">'納品書（控）'!J282:K282</f>
        <v>45060</v>
      </c>
      <c r="K282" s="203"/>
      <c r="M282" s="57"/>
      <c r="N282" s="7"/>
      <c r="O282" s="7"/>
      <c r="P282" s="7"/>
    </row>
    <row r="283" spans="1:16" s="1" customFormat="1" ht="32.450000000000003" customHeight="1" thickBot="1" x14ac:dyDescent="0.25">
      <c r="A283" s="8"/>
      <c r="B283" s="204">
        <f>納品書!B283</f>
        <v>0</v>
      </c>
      <c r="C283" s="204"/>
      <c r="D283" s="205" t="s">
        <v>12</v>
      </c>
      <c r="E283" s="205"/>
      <c r="F283" s="205"/>
      <c r="G283" s="60"/>
      <c r="H283" s="58"/>
      <c r="I283" s="62" t="s">
        <v>72</v>
      </c>
      <c r="J283" s="90"/>
      <c r="M283" s="57"/>
      <c r="N283" s="7"/>
      <c r="O283" s="7"/>
      <c r="P283" s="7"/>
    </row>
    <row r="284" spans="1:16" s="1" customFormat="1" ht="20.100000000000001" customHeight="1" x14ac:dyDescent="0.5">
      <c r="A284" s="8"/>
      <c r="B284" s="65"/>
      <c r="C284" s="65"/>
      <c r="D284" s="65"/>
      <c r="E284" s="65"/>
      <c r="F284" s="66"/>
      <c r="H284" s="59"/>
      <c r="I284" s="67" t="str">
        <f>納品書!I284</f>
        <v>〒813-0034　福岡市東区多の津４丁目5-12　</v>
      </c>
      <c r="M284" s="57"/>
      <c r="N284" s="7"/>
      <c r="O284" s="7"/>
      <c r="P284" s="7"/>
    </row>
    <row r="285" spans="1:16" s="1" customFormat="1" ht="23.45" customHeight="1" thickBot="1" x14ac:dyDescent="0.4">
      <c r="A285" s="8"/>
      <c r="B285" s="206" t="str">
        <f>納品書!B285</f>
        <v>工事名称：</v>
      </c>
      <c r="C285" s="206"/>
      <c r="D285" s="206"/>
      <c r="E285" s="206"/>
      <c r="F285" s="206"/>
      <c r="H285" s="59"/>
      <c r="I285" s="67" t="str">
        <f>納品書!I285</f>
        <v>TEL：092-405-9177　FAX：092-405-9178</v>
      </c>
      <c r="M285" s="57"/>
      <c r="N285" s="7"/>
      <c r="O285" s="7"/>
      <c r="P285" s="7"/>
    </row>
    <row r="286" spans="1:16" s="1" customFormat="1" ht="23.45" customHeight="1" thickBot="1" x14ac:dyDescent="0.2">
      <c r="A286" s="8"/>
      <c r="B286" s="218" t="str">
        <f>納品書!B286</f>
        <v>受渡場所：</v>
      </c>
      <c r="C286" s="218"/>
      <c r="D286" s="218"/>
      <c r="E286" s="218"/>
      <c r="F286" s="218"/>
      <c r="H286" s="59"/>
      <c r="I286" s="67" t="str">
        <f>納品書!I286</f>
        <v>Email：h-morimoto1118@nifty.com　</v>
      </c>
      <c r="M286" s="57"/>
      <c r="N286" s="7"/>
      <c r="O286" s="7"/>
      <c r="P286" s="7"/>
    </row>
    <row r="287" spans="1:16" s="1" customFormat="1" ht="20.100000000000001" customHeight="1" x14ac:dyDescent="0.5">
      <c r="A287" s="8"/>
      <c r="B287" s="68" t="str">
        <f>B256</f>
        <v>下記の通り受領いたしました。</v>
      </c>
      <c r="C287" s="69" t="s">
        <v>20</v>
      </c>
      <c r="D287" s="70">
        <f>納品書!D287</f>
        <v>0</v>
      </c>
      <c r="E287" s="71">
        <f>納品書!E287</f>
        <v>0</v>
      </c>
      <c r="F287" s="72">
        <f>納品書!F287</f>
        <v>10</v>
      </c>
      <c r="H287" s="58"/>
      <c r="I287" s="67" t="str">
        <f>納品書!I287</f>
        <v>担当者：　</v>
      </c>
      <c r="J287" s="56">
        <f>納品書!J287</f>
        <v>0</v>
      </c>
      <c r="M287" s="57"/>
      <c r="N287" s="7"/>
      <c r="O287" s="7"/>
      <c r="P287" s="7"/>
    </row>
    <row r="288" spans="1:16" s="1" customFormat="1" ht="25.15" customHeight="1" x14ac:dyDescent="0.15">
      <c r="A288" s="74" t="s">
        <v>6</v>
      </c>
      <c r="B288" s="75" t="s">
        <v>0</v>
      </c>
      <c r="C288" s="207" t="s">
        <v>13</v>
      </c>
      <c r="D288" s="208"/>
      <c r="E288" s="208"/>
      <c r="F288" s="209"/>
      <c r="G288" s="74" t="s">
        <v>1</v>
      </c>
      <c r="H288" s="74" t="s">
        <v>2</v>
      </c>
      <c r="I288" s="76" t="s">
        <v>3</v>
      </c>
      <c r="J288" s="76" t="s">
        <v>4</v>
      </c>
      <c r="K288" s="210" t="s">
        <v>5</v>
      </c>
      <c r="L288" s="210"/>
      <c r="M288" s="210"/>
      <c r="N288" s="77" t="s">
        <v>8</v>
      </c>
      <c r="O288" s="77" t="s">
        <v>9</v>
      </c>
      <c r="P288" s="77" t="s">
        <v>7</v>
      </c>
    </row>
    <row r="289" spans="1:16" s="1" customFormat="1" ht="25.15" customHeight="1" x14ac:dyDescent="0.15">
      <c r="A289" s="112">
        <f>'納品書（控）'!A289</f>
        <v>0</v>
      </c>
      <c r="B289" s="79">
        <f>'納品書（控）'!B289</f>
        <v>0</v>
      </c>
      <c r="C289" s="207">
        <f>'納品書（控）'!C289:F289</f>
        <v>0</v>
      </c>
      <c r="D289" s="208"/>
      <c r="E289" s="208"/>
      <c r="F289" s="209"/>
      <c r="G289" s="109">
        <f>'納品書（控）'!G289</f>
        <v>0</v>
      </c>
      <c r="H289" s="81">
        <f>'納品書（控）'!H289</f>
        <v>0</v>
      </c>
      <c r="I289" s="109">
        <f>'納品書（控）'!I289</f>
        <v>0</v>
      </c>
      <c r="J289" s="109">
        <f>'納品書（控）'!J289</f>
        <v>0</v>
      </c>
      <c r="K289" s="219">
        <f>'納品書（控）'!K289:M289</f>
        <v>0</v>
      </c>
      <c r="L289" s="220"/>
      <c r="M289" s="221"/>
      <c r="N289" s="83"/>
      <c r="O289" s="83"/>
      <c r="P289" s="83"/>
    </row>
    <row r="290" spans="1:16" s="1" customFormat="1" ht="25.15" customHeight="1" x14ac:dyDescent="0.15">
      <c r="A290" s="112">
        <f>'納品書（控）'!A290</f>
        <v>0</v>
      </c>
      <c r="B290" s="79">
        <f>'納品書（控）'!B290</f>
        <v>0</v>
      </c>
      <c r="C290" s="207">
        <f>'納品書（控）'!C290:F290</f>
        <v>0</v>
      </c>
      <c r="D290" s="208"/>
      <c r="E290" s="208"/>
      <c r="F290" s="209"/>
      <c r="G290" s="109">
        <f>'納品書（控）'!G290</f>
        <v>0</v>
      </c>
      <c r="H290" s="109">
        <f>'納品書（控）'!H290</f>
        <v>0</v>
      </c>
      <c r="I290" s="109">
        <f>'納品書（控）'!I290</f>
        <v>0</v>
      </c>
      <c r="J290" s="109">
        <f>'納品書（控）'!J290</f>
        <v>0</v>
      </c>
      <c r="K290" s="219">
        <f>'納品書（控）'!K290:M290</f>
        <v>0</v>
      </c>
      <c r="L290" s="220"/>
      <c r="M290" s="221"/>
      <c r="N290" s="84"/>
      <c r="O290" s="85"/>
      <c r="P290" s="83"/>
    </row>
    <row r="291" spans="1:16" s="1" customFormat="1" ht="25.15" customHeight="1" x14ac:dyDescent="0.15">
      <c r="A291" s="112">
        <f>'納品書（控）'!A291</f>
        <v>0</v>
      </c>
      <c r="B291" s="79">
        <f>'納品書（控）'!B291</f>
        <v>0</v>
      </c>
      <c r="C291" s="207">
        <f>'納品書（控）'!C291:F291</f>
        <v>0</v>
      </c>
      <c r="D291" s="208"/>
      <c r="E291" s="208"/>
      <c r="F291" s="209"/>
      <c r="G291" s="109">
        <f>'納品書（控）'!G291</f>
        <v>0</v>
      </c>
      <c r="H291" s="109">
        <f>'納品書（控）'!H291</f>
        <v>0</v>
      </c>
      <c r="I291" s="109">
        <f>'納品書（控）'!I291</f>
        <v>0</v>
      </c>
      <c r="J291" s="109">
        <f>'納品書（控）'!J291</f>
        <v>0</v>
      </c>
      <c r="K291" s="219">
        <f>'納品書（控）'!K291:M291</f>
        <v>0</v>
      </c>
      <c r="L291" s="220"/>
      <c r="M291" s="221"/>
      <c r="N291" s="84"/>
      <c r="O291" s="85"/>
      <c r="P291" s="83"/>
    </row>
    <row r="292" spans="1:16" s="1" customFormat="1" ht="25.15" customHeight="1" x14ac:dyDescent="0.15">
      <c r="A292" s="112">
        <f>'納品書（控）'!A292</f>
        <v>0</v>
      </c>
      <c r="B292" s="79">
        <f>'納品書（控）'!B292</f>
        <v>0</v>
      </c>
      <c r="C292" s="207">
        <f>'納品書（控）'!C292:F292</f>
        <v>0</v>
      </c>
      <c r="D292" s="208"/>
      <c r="E292" s="208"/>
      <c r="F292" s="209"/>
      <c r="G292" s="109">
        <f>'納品書（控）'!G292</f>
        <v>0</v>
      </c>
      <c r="H292" s="109">
        <f>'納品書（控）'!H292</f>
        <v>0</v>
      </c>
      <c r="I292" s="109">
        <f>'納品書（控）'!I292</f>
        <v>0</v>
      </c>
      <c r="J292" s="109">
        <f>'納品書（控）'!J292</f>
        <v>0</v>
      </c>
      <c r="K292" s="219">
        <f>'納品書（控）'!K292:M292</f>
        <v>0</v>
      </c>
      <c r="L292" s="220"/>
      <c r="M292" s="221"/>
      <c r="N292" s="84"/>
      <c r="O292" s="85"/>
      <c r="P292" s="83"/>
    </row>
    <row r="293" spans="1:16" s="1" customFormat="1" ht="25.15" customHeight="1" x14ac:dyDescent="0.15">
      <c r="A293" s="112">
        <f>'納品書（控）'!A293</f>
        <v>0</v>
      </c>
      <c r="B293" s="79">
        <f>'納品書（控）'!B293</f>
        <v>0</v>
      </c>
      <c r="C293" s="207">
        <f>'納品書（控）'!C293:F293</f>
        <v>0</v>
      </c>
      <c r="D293" s="208"/>
      <c r="E293" s="208"/>
      <c r="F293" s="209"/>
      <c r="G293" s="109">
        <f>'納品書（控）'!G293</f>
        <v>0</v>
      </c>
      <c r="H293" s="109">
        <f>'納品書（控）'!H293</f>
        <v>0</v>
      </c>
      <c r="I293" s="109">
        <f>'納品書（控）'!I293</f>
        <v>0</v>
      </c>
      <c r="J293" s="109">
        <f>'納品書（控）'!J293</f>
        <v>0</v>
      </c>
      <c r="K293" s="219">
        <f>'納品書（控）'!K293:M293</f>
        <v>0</v>
      </c>
      <c r="L293" s="220"/>
      <c r="M293" s="221"/>
      <c r="N293" s="84"/>
      <c r="O293" s="85"/>
      <c r="P293" s="83"/>
    </row>
    <row r="294" spans="1:16" s="1" customFormat="1" ht="25.15" customHeight="1" x14ac:dyDescent="0.15">
      <c r="A294" s="112">
        <f>'納品書（控）'!A294</f>
        <v>0</v>
      </c>
      <c r="B294" s="79">
        <f>'納品書（控）'!B294</f>
        <v>0</v>
      </c>
      <c r="C294" s="207">
        <f>'納品書（控）'!C294:F294</f>
        <v>0</v>
      </c>
      <c r="D294" s="208"/>
      <c r="E294" s="208"/>
      <c r="F294" s="209"/>
      <c r="G294" s="109">
        <f>'納品書（控）'!G294</f>
        <v>0</v>
      </c>
      <c r="H294" s="109">
        <f>'納品書（控）'!H294</f>
        <v>0</v>
      </c>
      <c r="I294" s="109">
        <f>'納品書（控）'!I294</f>
        <v>0</v>
      </c>
      <c r="J294" s="109">
        <f>'納品書（控）'!J294</f>
        <v>0</v>
      </c>
      <c r="K294" s="219">
        <f>'納品書（控）'!K294:M294</f>
        <v>0</v>
      </c>
      <c r="L294" s="220"/>
      <c r="M294" s="221"/>
      <c r="N294" s="84"/>
      <c r="O294" s="85"/>
      <c r="P294" s="83"/>
    </row>
    <row r="295" spans="1:16" s="1" customFormat="1" ht="25.15" customHeight="1" x14ac:dyDescent="0.15">
      <c r="A295" s="112">
        <f>'納品書（控）'!A295</f>
        <v>0</v>
      </c>
      <c r="B295" s="79">
        <f>'納品書（控）'!B295</f>
        <v>0</v>
      </c>
      <c r="C295" s="207">
        <f>'納品書（控）'!C295:F295</f>
        <v>0</v>
      </c>
      <c r="D295" s="208"/>
      <c r="E295" s="208"/>
      <c r="F295" s="209"/>
      <c r="G295" s="109">
        <f>'納品書（控）'!G295</f>
        <v>0</v>
      </c>
      <c r="H295" s="109">
        <f>'納品書（控）'!H295</f>
        <v>0</v>
      </c>
      <c r="I295" s="109">
        <f>'納品書（控）'!I295</f>
        <v>0</v>
      </c>
      <c r="J295" s="109">
        <f>'納品書（控）'!J295</f>
        <v>0</v>
      </c>
      <c r="K295" s="219">
        <f>'納品書（控）'!K295:M295</f>
        <v>0</v>
      </c>
      <c r="L295" s="220"/>
      <c r="M295" s="221"/>
      <c r="N295" s="84"/>
      <c r="O295" s="85"/>
      <c r="P295" s="83"/>
    </row>
    <row r="296" spans="1:16" s="1" customFormat="1" ht="25.15" customHeight="1" x14ac:dyDescent="0.15">
      <c r="A296" s="112">
        <f>'納品書（控）'!A296</f>
        <v>0</v>
      </c>
      <c r="B296" s="79">
        <f>'納品書（控）'!B296</f>
        <v>0</v>
      </c>
      <c r="C296" s="207">
        <f>'納品書（控）'!C296:F296</f>
        <v>0</v>
      </c>
      <c r="D296" s="208"/>
      <c r="E296" s="208"/>
      <c r="F296" s="209"/>
      <c r="G296" s="109">
        <f>'納品書（控）'!G296</f>
        <v>0</v>
      </c>
      <c r="H296" s="109">
        <f>'納品書（控）'!H296</f>
        <v>0</v>
      </c>
      <c r="I296" s="109">
        <f>'納品書（控）'!I296</f>
        <v>0</v>
      </c>
      <c r="J296" s="109">
        <f>'納品書（控）'!J296</f>
        <v>0</v>
      </c>
      <c r="K296" s="219">
        <f>'納品書（控）'!K296:M296</f>
        <v>0</v>
      </c>
      <c r="L296" s="220"/>
      <c r="M296" s="221"/>
      <c r="N296" s="84"/>
      <c r="O296" s="85"/>
      <c r="P296" s="83"/>
    </row>
    <row r="297" spans="1:16" s="1" customFormat="1" ht="25.15" customHeight="1" x14ac:dyDescent="0.15">
      <c r="A297" s="112">
        <f>'納品書（控）'!A297</f>
        <v>0</v>
      </c>
      <c r="B297" s="79">
        <f>'納品書（控）'!B297</f>
        <v>0</v>
      </c>
      <c r="C297" s="207">
        <f>'納品書（控）'!C297:F297</f>
        <v>0</v>
      </c>
      <c r="D297" s="208"/>
      <c r="E297" s="208"/>
      <c r="F297" s="209"/>
      <c r="G297" s="109">
        <f>'納品書（控）'!G297</f>
        <v>0</v>
      </c>
      <c r="H297" s="109">
        <f>'納品書（控）'!H297</f>
        <v>0</v>
      </c>
      <c r="I297" s="109">
        <f>'納品書（控）'!I297</f>
        <v>0</v>
      </c>
      <c r="J297" s="109">
        <f>'納品書（控）'!J297</f>
        <v>0</v>
      </c>
      <c r="K297" s="219">
        <f>'納品書（控）'!K297:M297</f>
        <v>0</v>
      </c>
      <c r="L297" s="220"/>
      <c r="M297" s="221"/>
      <c r="N297" s="84"/>
      <c r="O297" s="85"/>
      <c r="P297" s="83"/>
    </row>
    <row r="298" spans="1:16" s="1" customFormat="1" ht="25.15" customHeight="1" x14ac:dyDescent="0.15">
      <c r="A298" s="112">
        <f>'納品書（控）'!A298</f>
        <v>0</v>
      </c>
      <c r="B298" s="79">
        <f>'納品書（控）'!B298</f>
        <v>0</v>
      </c>
      <c r="C298" s="207">
        <f>'納品書（控）'!C298:F298</f>
        <v>0</v>
      </c>
      <c r="D298" s="208"/>
      <c r="E298" s="208"/>
      <c r="F298" s="209"/>
      <c r="G298" s="109">
        <f>'納品書（控）'!G298</f>
        <v>0</v>
      </c>
      <c r="H298" s="109">
        <f>'納品書（控）'!H298</f>
        <v>0</v>
      </c>
      <c r="I298" s="109">
        <f>'納品書（控）'!I298</f>
        <v>0</v>
      </c>
      <c r="J298" s="109">
        <f>'納品書（控）'!J298</f>
        <v>0</v>
      </c>
      <c r="K298" s="219">
        <f>'納品書（控）'!K298:M298</f>
        <v>0</v>
      </c>
      <c r="L298" s="220"/>
      <c r="M298" s="221"/>
      <c r="N298" s="84"/>
      <c r="O298" s="85"/>
      <c r="P298" s="83"/>
    </row>
    <row r="299" spans="1:16" s="1" customFormat="1" ht="25.15" customHeight="1" x14ac:dyDescent="0.15">
      <c r="A299" s="112">
        <f>'納品書（控）'!A299</f>
        <v>0</v>
      </c>
      <c r="B299" s="79">
        <f>'納品書（控）'!B299</f>
        <v>0</v>
      </c>
      <c r="C299" s="207">
        <f>'納品書（控）'!C299:F299</f>
        <v>0</v>
      </c>
      <c r="D299" s="208"/>
      <c r="E299" s="208"/>
      <c r="F299" s="209"/>
      <c r="G299" s="109">
        <f>'納品書（控）'!G299</f>
        <v>0</v>
      </c>
      <c r="H299" s="109">
        <f>'納品書（控）'!H299</f>
        <v>0</v>
      </c>
      <c r="I299" s="109">
        <f>'納品書（控）'!I299</f>
        <v>0</v>
      </c>
      <c r="J299" s="109">
        <f>'納品書（控）'!J299</f>
        <v>0</v>
      </c>
      <c r="K299" s="219">
        <f>'納品書（控）'!K299:M299</f>
        <v>0</v>
      </c>
      <c r="L299" s="220"/>
      <c r="M299" s="221"/>
      <c r="N299" s="84"/>
      <c r="O299" s="85"/>
      <c r="P299" s="83"/>
    </row>
    <row r="300" spans="1:16" s="1" customFormat="1" ht="25.15" customHeight="1" x14ac:dyDescent="0.15">
      <c r="A300" s="112">
        <f>'納品書（控）'!A300</f>
        <v>0</v>
      </c>
      <c r="B300" s="79">
        <f>'納品書（控）'!B300</f>
        <v>0</v>
      </c>
      <c r="C300" s="207">
        <f>'納品書（控）'!C300:F300</f>
        <v>0</v>
      </c>
      <c r="D300" s="208"/>
      <c r="E300" s="208"/>
      <c r="F300" s="209"/>
      <c r="G300" s="109">
        <f>'納品書（控）'!G300</f>
        <v>0</v>
      </c>
      <c r="H300" s="109">
        <f>'納品書（控）'!H300</f>
        <v>0</v>
      </c>
      <c r="I300" s="109">
        <f>'納品書（控）'!I300</f>
        <v>0</v>
      </c>
      <c r="J300" s="109">
        <f>'納品書（控）'!J300</f>
        <v>0</v>
      </c>
      <c r="K300" s="219">
        <f>'納品書（控）'!K300:M300</f>
        <v>0</v>
      </c>
      <c r="L300" s="220"/>
      <c r="M300" s="221"/>
      <c r="N300" s="84"/>
      <c r="O300" s="85"/>
      <c r="P300" s="83"/>
    </row>
    <row r="301" spans="1:16" s="1" customFormat="1" ht="25.15" customHeight="1" x14ac:dyDescent="0.15">
      <c r="A301" s="112">
        <f>'納品書（控）'!A301</f>
        <v>0</v>
      </c>
      <c r="B301" s="79">
        <f>'納品書（控）'!B301</f>
        <v>0</v>
      </c>
      <c r="C301" s="207">
        <f>'納品書（控）'!C301:F301</f>
        <v>0</v>
      </c>
      <c r="D301" s="208"/>
      <c r="E301" s="208"/>
      <c r="F301" s="209"/>
      <c r="G301" s="109">
        <f>'納品書（控）'!G301</f>
        <v>0</v>
      </c>
      <c r="H301" s="109">
        <f>'納品書（控）'!H301</f>
        <v>0</v>
      </c>
      <c r="I301" s="109">
        <f>'納品書（控）'!I301</f>
        <v>0</v>
      </c>
      <c r="J301" s="109">
        <f>'納品書（控）'!J301</f>
        <v>0</v>
      </c>
      <c r="K301" s="219">
        <f>'納品書（控）'!K301:M301</f>
        <v>0</v>
      </c>
      <c r="L301" s="220"/>
      <c r="M301" s="221"/>
      <c r="N301" s="84"/>
      <c r="O301" s="85"/>
      <c r="P301" s="83"/>
    </row>
    <row r="302" spans="1:16" s="1" customFormat="1" ht="25.15" customHeight="1" x14ac:dyDescent="0.15">
      <c r="A302" s="112">
        <f>'納品書（控）'!A302</f>
        <v>0</v>
      </c>
      <c r="B302" s="79">
        <f>'納品書（控）'!B302</f>
        <v>0</v>
      </c>
      <c r="C302" s="207">
        <f>'納品書（控）'!C302:F302</f>
        <v>0</v>
      </c>
      <c r="D302" s="208"/>
      <c r="E302" s="208"/>
      <c r="F302" s="209"/>
      <c r="G302" s="109">
        <f>'納品書（控）'!G302</f>
        <v>0</v>
      </c>
      <c r="H302" s="109">
        <f>'納品書（控）'!H302</f>
        <v>0</v>
      </c>
      <c r="I302" s="109">
        <f>'納品書（控）'!I302</f>
        <v>0</v>
      </c>
      <c r="J302" s="109">
        <f>'納品書（控）'!J302</f>
        <v>0</v>
      </c>
      <c r="K302" s="219">
        <f>'納品書（控）'!K302:M302</f>
        <v>0</v>
      </c>
      <c r="L302" s="220"/>
      <c r="M302" s="221"/>
      <c r="N302" s="84"/>
      <c r="O302" s="85"/>
      <c r="P302" s="83"/>
    </row>
    <row r="303" spans="1:16" s="1" customFormat="1" ht="25.15" customHeight="1" x14ac:dyDescent="0.15">
      <c r="A303" s="112">
        <f>'納品書（控）'!A303</f>
        <v>0</v>
      </c>
      <c r="B303" s="79">
        <f>'納品書（控）'!B303</f>
        <v>0</v>
      </c>
      <c r="C303" s="207">
        <f>'納品書（控）'!C303:F303</f>
        <v>0</v>
      </c>
      <c r="D303" s="208"/>
      <c r="E303" s="208"/>
      <c r="F303" s="209"/>
      <c r="G303" s="109">
        <f>'納品書（控）'!G303</f>
        <v>0</v>
      </c>
      <c r="H303" s="109">
        <f>'納品書（控）'!H303</f>
        <v>0</v>
      </c>
      <c r="I303" s="109">
        <f>'納品書（控）'!I303</f>
        <v>0</v>
      </c>
      <c r="J303" s="109">
        <f>'納品書（控）'!J303</f>
        <v>0</v>
      </c>
      <c r="K303" s="219">
        <f>'納品書（控）'!K303:M303</f>
        <v>0</v>
      </c>
      <c r="L303" s="220"/>
      <c r="M303" s="221"/>
      <c r="N303" s="84"/>
      <c r="O303" s="85"/>
      <c r="P303" s="83"/>
    </row>
    <row r="304" spans="1:16" s="1" customFormat="1" ht="25.15" customHeight="1" x14ac:dyDescent="0.15">
      <c r="A304" s="112">
        <f>'納品書（控）'!A304</f>
        <v>0</v>
      </c>
      <c r="B304" s="79">
        <f>'納品書（控）'!B304</f>
        <v>0</v>
      </c>
      <c r="C304" s="207">
        <f>'納品書（控）'!C304:F304</f>
        <v>0</v>
      </c>
      <c r="D304" s="208"/>
      <c r="E304" s="208"/>
      <c r="F304" s="209"/>
      <c r="G304" s="109">
        <f>'納品書（控）'!G304</f>
        <v>0</v>
      </c>
      <c r="H304" s="109">
        <f>'納品書（控）'!H304</f>
        <v>0</v>
      </c>
      <c r="I304" s="109">
        <f>'納品書（控）'!I304</f>
        <v>0</v>
      </c>
      <c r="J304" s="109">
        <f>'納品書（控）'!J304</f>
        <v>0</v>
      </c>
      <c r="K304" s="219">
        <f>'納品書（控）'!K304:M304</f>
        <v>0</v>
      </c>
      <c r="L304" s="220"/>
      <c r="M304" s="221"/>
      <c r="N304" s="84"/>
      <c r="O304" s="85"/>
      <c r="P304" s="83"/>
    </row>
    <row r="305" spans="1:16" s="1" customFormat="1" ht="25.15" customHeight="1" x14ac:dyDescent="0.15">
      <c r="A305" s="112">
        <f>'納品書（控）'!A305</f>
        <v>0</v>
      </c>
      <c r="B305" s="79">
        <f>'納品書（控）'!B305</f>
        <v>0</v>
      </c>
      <c r="C305" s="207">
        <f>'納品書（控）'!C305:F305</f>
        <v>0</v>
      </c>
      <c r="D305" s="208"/>
      <c r="E305" s="208"/>
      <c r="F305" s="209"/>
      <c r="G305" s="109">
        <f>'納品書（控）'!G305</f>
        <v>0</v>
      </c>
      <c r="H305" s="109">
        <f>'納品書（控）'!H305</f>
        <v>0</v>
      </c>
      <c r="I305" s="109">
        <f>'納品書（控）'!I305</f>
        <v>0</v>
      </c>
      <c r="J305" s="109">
        <f>'納品書（控）'!J305</f>
        <v>0</v>
      </c>
      <c r="K305" s="219">
        <f>'納品書（控）'!K305:M305</f>
        <v>0</v>
      </c>
      <c r="L305" s="220"/>
      <c r="M305" s="221"/>
      <c r="N305" s="84"/>
      <c r="O305" s="85"/>
      <c r="P305" s="83"/>
    </row>
    <row r="306" spans="1:16" s="1" customFormat="1" ht="25.15" customHeight="1" x14ac:dyDescent="0.15">
      <c r="A306" s="112">
        <f>'納品書（控）'!A306</f>
        <v>0</v>
      </c>
      <c r="B306" s="79">
        <f>'納品書（控）'!B306</f>
        <v>0</v>
      </c>
      <c r="C306" s="207">
        <f>'納品書（控）'!C306:F306</f>
        <v>0</v>
      </c>
      <c r="D306" s="208"/>
      <c r="E306" s="208"/>
      <c r="F306" s="209"/>
      <c r="G306" s="109">
        <f>'納品書（控）'!G306</f>
        <v>0</v>
      </c>
      <c r="H306" s="109">
        <f>'納品書（控）'!H306</f>
        <v>0</v>
      </c>
      <c r="I306" s="109">
        <f>'納品書（控）'!I306</f>
        <v>0</v>
      </c>
      <c r="J306" s="109">
        <f>'納品書（控）'!J306</f>
        <v>0</v>
      </c>
      <c r="K306" s="219">
        <f>'納品書（控）'!K306:M306</f>
        <v>0</v>
      </c>
      <c r="L306" s="220"/>
      <c r="M306" s="221"/>
      <c r="N306" s="84"/>
      <c r="O306" s="85"/>
      <c r="P306" s="83"/>
    </row>
    <row r="307" spans="1:16" s="1" customFormat="1" ht="25.15" customHeight="1" x14ac:dyDescent="0.15">
      <c r="A307" s="112">
        <f>'納品書（控）'!A307</f>
        <v>0</v>
      </c>
      <c r="B307" s="79">
        <f>'納品書（控）'!B307</f>
        <v>0</v>
      </c>
      <c r="C307" s="207">
        <f>'納品書（控）'!C307:F307</f>
        <v>0</v>
      </c>
      <c r="D307" s="208"/>
      <c r="E307" s="208"/>
      <c r="F307" s="209"/>
      <c r="G307" s="109">
        <f>'納品書（控）'!G307</f>
        <v>0</v>
      </c>
      <c r="H307" s="109">
        <f>'納品書（控）'!H307</f>
        <v>0</v>
      </c>
      <c r="I307" s="109">
        <f>'納品書（控）'!I307</f>
        <v>0</v>
      </c>
      <c r="J307" s="109">
        <f>'納品書（控）'!J307</f>
        <v>0</v>
      </c>
      <c r="K307" s="219">
        <f>'納品書（控）'!K307:M307</f>
        <v>0</v>
      </c>
      <c r="L307" s="220"/>
      <c r="M307" s="221"/>
      <c r="N307" s="84"/>
      <c r="O307" s="85"/>
      <c r="P307" s="83"/>
    </row>
    <row r="308" spans="1:16" s="1" customFormat="1" ht="25.15" customHeight="1" x14ac:dyDescent="0.15">
      <c r="A308" s="112">
        <f>'納品書（控）'!A308</f>
        <v>0</v>
      </c>
      <c r="B308" s="79">
        <f>'納品書（控）'!B308</f>
        <v>0</v>
      </c>
      <c r="C308" s="207">
        <f>'納品書（控）'!C308:F308</f>
        <v>0</v>
      </c>
      <c r="D308" s="208"/>
      <c r="E308" s="208"/>
      <c r="F308" s="209"/>
      <c r="G308" s="109">
        <f>'納品書（控）'!G308</f>
        <v>0</v>
      </c>
      <c r="H308" s="109">
        <f>'納品書（控）'!H308</f>
        <v>0</v>
      </c>
      <c r="I308" s="109">
        <f>'納品書（控）'!I308</f>
        <v>0</v>
      </c>
      <c r="J308" s="109">
        <f>'納品書（控）'!J308</f>
        <v>0</v>
      </c>
      <c r="K308" s="219">
        <f>'納品書（控）'!K308:M308</f>
        <v>0</v>
      </c>
      <c r="L308" s="220"/>
      <c r="M308" s="221"/>
      <c r="N308" s="84"/>
      <c r="O308" s="85"/>
      <c r="P308" s="83"/>
    </row>
    <row r="309" spans="1:16" s="1" customFormat="1" ht="25.15" customHeight="1" x14ac:dyDescent="0.15">
      <c r="A309" s="86"/>
      <c r="B309" s="75" t="s">
        <v>10</v>
      </c>
      <c r="C309" s="207"/>
      <c r="D309" s="208"/>
      <c r="E309" s="208"/>
      <c r="F309" s="209"/>
      <c r="G309" s="80">
        <f>'納品書（控）'!G309</f>
        <v>0</v>
      </c>
      <c r="H309" s="74"/>
      <c r="I309" s="110"/>
      <c r="J309" s="110">
        <f>'納品書（控）'!J309</f>
        <v>0</v>
      </c>
      <c r="K309" s="219">
        <f>'納品書（控）'!K309:M309</f>
        <v>0</v>
      </c>
      <c r="L309" s="220"/>
      <c r="M309" s="221"/>
      <c r="N309" s="87"/>
      <c r="O309" s="87"/>
      <c r="P309" s="87"/>
    </row>
    <row r="310" spans="1:16" ht="25.15" customHeight="1" x14ac:dyDescent="0.15">
      <c r="A310" s="217" t="s">
        <v>11</v>
      </c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</row>
    <row r="311" spans="1:16" s="88" customFormat="1" ht="30" customHeight="1" x14ac:dyDescent="0.15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</row>
  </sheetData>
  <mergeCells count="515"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honeticPr fontId="2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/>
  <rowBreaks count="2" manualBreakCount="2">
    <brk id="31" max="12" man="1"/>
    <brk id="62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7054-1858-4BDE-9603-993069160AAD}">
  <dimension ref="A1:K29"/>
  <sheetViews>
    <sheetView showZeros="0" view="pageBreakPreview" zoomScale="85" zoomScaleNormal="85" zoomScaleSheetLayoutView="85" workbookViewId="0"/>
  </sheetViews>
  <sheetFormatPr defaultRowHeight="13.5" x14ac:dyDescent="0.15"/>
  <cols>
    <col min="1" max="1" width="5" style="143" customWidth="1"/>
    <col min="2" max="2" width="31.25" style="143" customWidth="1"/>
    <col min="3" max="3" width="17.75" style="143" customWidth="1"/>
    <col min="4" max="4" width="15" style="143" customWidth="1"/>
    <col min="5" max="5" width="9.75" style="143" customWidth="1"/>
    <col min="6" max="6" width="7.625" style="145" customWidth="1"/>
    <col min="7" max="7" width="19.125" style="146" customWidth="1"/>
    <col min="8" max="8" width="33.5" style="143" customWidth="1"/>
    <col min="9" max="9" width="7.75" style="144" customWidth="1"/>
    <col min="10" max="10" width="10.625" style="144" customWidth="1"/>
    <col min="11" max="11" width="11.625" style="144" customWidth="1"/>
    <col min="12" max="16384" width="9" style="143"/>
  </cols>
  <sheetData>
    <row r="1" spans="1:11" s="141" customFormat="1" ht="21" customHeight="1" x14ac:dyDescent="0.15">
      <c r="A1" s="252"/>
      <c r="B1" s="253"/>
      <c r="C1" s="253"/>
      <c r="D1" s="253"/>
      <c r="E1" s="253"/>
      <c r="F1" s="254"/>
      <c r="G1" s="255"/>
      <c r="H1" s="256"/>
      <c r="I1" s="140"/>
      <c r="J1" s="140"/>
      <c r="K1" s="140"/>
    </row>
    <row r="2" spans="1:11" s="141" customFormat="1" ht="21" customHeight="1" x14ac:dyDescent="0.15">
      <c r="A2" s="257"/>
      <c r="F2" s="258"/>
      <c r="G2" s="259"/>
      <c r="H2" s="260"/>
      <c r="I2" s="140"/>
      <c r="J2" s="140"/>
      <c r="K2" s="140"/>
    </row>
    <row r="3" spans="1:11" s="141" customFormat="1" ht="21" customHeight="1" x14ac:dyDescent="0.15">
      <c r="A3" s="257"/>
      <c r="F3" s="258"/>
      <c r="G3" s="259"/>
      <c r="H3" s="260"/>
      <c r="I3" s="140"/>
      <c r="J3" s="140"/>
      <c r="K3" s="140"/>
    </row>
    <row r="4" spans="1:11" s="141" customFormat="1" ht="30.95" customHeight="1" x14ac:dyDescent="0.15">
      <c r="A4" s="257"/>
      <c r="C4" s="261" t="s">
        <v>36</v>
      </c>
      <c r="D4" s="261"/>
      <c r="E4" s="261"/>
      <c r="F4" s="261"/>
      <c r="G4" s="259"/>
      <c r="H4" s="260"/>
      <c r="I4" s="140"/>
      <c r="J4" s="140"/>
      <c r="K4" s="140"/>
    </row>
    <row r="5" spans="1:11" s="141" customFormat="1" ht="9.9499999999999993" customHeight="1" x14ac:dyDescent="0.15">
      <c r="A5" s="257"/>
      <c r="F5" s="258"/>
      <c r="G5" s="259"/>
      <c r="H5" s="260"/>
      <c r="I5" s="140"/>
      <c r="J5" s="140"/>
      <c r="K5" s="140"/>
    </row>
    <row r="6" spans="1:11" s="141" customFormat="1" ht="18.75" customHeight="1" x14ac:dyDescent="0.15">
      <c r="A6" s="257"/>
      <c r="F6" s="258"/>
      <c r="G6" s="224">
        <f ca="1">TODAY()</f>
        <v>45060</v>
      </c>
      <c r="H6" s="225"/>
      <c r="I6" s="140"/>
      <c r="J6" s="140"/>
      <c r="K6" s="140"/>
    </row>
    <row r="7" spans="1:11" s="141" customFormat="1" ht="9.9499999999999993" customHeight="1" x14ac:dyDescent="0.15">
      <c r="A7" s="257"/>
      <c r="F7" s="258"/>
      <c r="G7" s="259"/>
      <c r="H7" s="260"/>
      <c r="I7" s="140"/>
      <c r="J7" s="140"/>
      <c r="K7" s="140"/>
    </row>
    <row r="8" spans="1:11" s="141" customFormat="1" ht="24" customHeight="1" x14ac:dyDescent="0.15">
      <c r="A8" s="257"/>
      <c r="B8" s="226">
        <f>請求書!B4</f>
        <v>0</v>
      </c>
      <c r="C8" s="226"/>
      <c r="D8" s="114" t="s">
        <v>37</v>
      </c>
      <c r="F8" s="258"/>
      <c r="G8" s="259"/>
      <c r="H8" s="260"/>
      <c r="I8" s="140"/>
      <c r="J8" s="140"/>
      <c r="K8" s="140"/>
    </row>
    <row r="9" spans="1:11" s="141" customFormat="1" ht="9.9499999999999993" customHeight="1" x14ac:dyDescent="0.15">
      <c r="A9" s="257"/>
      <c r="F9" s="258"/>
      <c r="G9" s="259"/>
      <c r="H9" s="260"/>
      <c r="I9" s="140"/>
      <c r="J9" s="140"/>
      <c r="K9" s="140"/>
    </row>
    <row r="10" spans="1:11" s="141" customFormat="1" ht="18.75" customHeight="1" thickBot="1" x14ac:dyDescent="0.2">
      <c r="A10" s="257"/>
      <c r="F10" s="258"/>
      <c r="G10" s="259"/>
      <c r="H10" s="260"/>
      <c r="I10" s="140"/>
      <c r="J10" s="140"/>
      <c r="K10" s="140"/>
    </row>
    <row r="11" spans="1:11" s="141" customFormat="1" ht="33" customHeight="1" x14ac:dyDescent="0.15">
      <c r="A11" s="257"/>
      <c r="B11" s="227" t="s">
        <v>38</v>
      </c>
      <c r="C11" s="228"/>
      <c r="D11" s="229">
        <f>C12+E12</f>
        <v>0</v>
      </c>
      <c r="E11" s="230"/>
      <c r="F11" s="231"/>
      <c r="G11" s="259"/>
      <c r="H11" s="260"/>
      <c r="I11" s="140"/>
      <c r="J11" s="140"/>
      <c r="K11" s="140"/>
    </row>
    <row r="12" spans="1:11" s="141" customFormat="1" ht="31.5" customHeight="1" thickBot="1" x14ac:dyDescent="0.2">
      <c r="A12" s="257"/>
      <c r="B12" s="115" t="s">
        <v>39</v>
      </c>
      <c r="C12" s="116">
        <f>請求書!G30 + 請求書!G61 + 請求書!G92 + 請求書!G123 + 請求書!G154 + 請求書!G185 + 請求書!G216 + 請求書!G247 + 請求書!G278 + 請求書!G309</f>
        <v>0</v>
      </c>
      <c r="D12" s="117" t="s">
        <v>40</v>
      </c>
      <c r="E12" s="232">
        <f>C12*0.1</f>
        <v>0</v>
      </c>
      <c r="F12" s="233"/>
      <c r="G12" s="259"/>
      <c r="H12" s="260"/>
      <c r="I12" s="140"/>
      <c r="J12" s="140"/>
      <c r="K12" s="140"/>
    </row>
    <row r="13" spans="1:11" s="141" customFormat="1" ht="18.75" customHeight="1" x14ac:dyDescent="0.15">
      <c r="A13" s="257"/>
      <c r="F13" s="258"/>
      <c r="G13" s="259"/>
      <c r="H13" s="260"/>
      <c r="I13" s="140"/>
      <c r="J13" s="140"/>
      <c r="K13" s="140"/>
    </row>
    <row r="14" spans="1:11" s="141" customFormat="1" ht="18.75" customHeight="1" x14ac:dyDescent="0.15">
      <c r="A14" s="257"/>
      <c r="B14" s="118" t="s">
        <v>41</v>
      </c>
      <c r="F14" s="258"/>
      <c r="G14" s="259"/>
      <c r="H14" s="260"/>
      <c r="I14" s="140"/>
      <c r="J14" s="140"/>
      <c r="K14" s="140"/>
    </row>
    <row r="15" spans="1:11" s="141" customFormat="1" ht="18.75" customHeight="1" x14ac:dyDescent="0.15">
      <c r="A15" s="257"/>
      <c r="B15" s="118" t="s">
        <v>42</v>
      </c>
      <c r="C15" s="141" t="s">
        <v>43</v>
      </c>
      <c r="F15" s="258"/>
      <c r="G15" s="259"/>
      <c r="H15" s="260"/>
      <c r="I15" s="140"/>
      <c r="J15" s="140"/>
      <c r="K15" s="140"/>
    </row>
    <row r="16" spans="1:11" s="141" customFormat="1" ht="18.75" customHeight="1" x14ac:dyDescent="0.15">
      <c r="A16" s="257"/>
      <c r="B16" s="118" t="s">
        <v>44</v>
      </c>
      <c r="F16" s="258"/>
      <c r="G16" s="259"/>
      <c r="H16" s="260"/>
      <c r="I16" s="140"/>
      <c r="J16" s="140"/>
      <c r="K16" s="140"/>
    </row>
    <row r="17" spans="1:11" s="141" customFormat="1" ht="18.75" customHeight="1" x14ac:dyDescent="0.15">
      <c r="A17" s="257"/>
      <c r="B17" s="118" t="s">
        <v>45</v>
      </c>
      <c r="F17" s="258"/>
      <c r="G17" s="259"/>
      <c r="H17" s="260"/>
      <c r="I17" s="140"/>
      <c r="J17" s="140"/>
      <c r="K17" s="140"/>
    </row>
    <row r="18" spans="1:11" s="141" customFormat="1" ht="16.149999999999999" customHeight="1" x14ac:dyDescent="0.15">
      <c r="A18" s="257"/>
      <c r="B18" s="118"/>
      <c r="F18" s="258"/>
      <c r="G18" s="259"/>
      <c r="H18" s="260"/>
      <c r="I18" s="140"/>
      <c r="J18" s="140"/>
      <c r="K18" s="140"/>
    </row>
    <row r="19" spans="1:11" s="141" customFormat="1" ht="24" customHeight="1" x14ac:dyDescent="0.15">
      <c r="A19" s="257"/>
      <c r="F19" s="119" t="s">
        <v>73</v>
      </c>
      <c r="G19" s="259"/>
      <c r="H19" s="260"/>
      <c r="I19" s="140"/>
      <c r="J19" s="140"/>
      <c r="K19" s="140"/>
    </row>
    <row r="20" spans="1:11" s="141" customFormat="1" ht="20.65" customHeight="1" thickBot="1" x14ac:dyDescent="0.2">
      <c r="A20" s="257"/>
      <c r="B20" s="120"/>
      <c r="C20" s="121"/>
      <c r="F20" s="120" t="s">
        <v>70</v>
      </c>
      <c r="G20" s="259"/>
      <c r="H20" s="260"/>
      <c r="I20" s="140"/>
      <c r="J20" s="140"/>
      <c r="K20" s="140"/>
    </row>
    <row r="21" spans="1:11" s="141" customFormat="1" ht="25.15" customHeight="1" x14ac:dyDescent="0.15">
      <c r="A21" s="257"/>
      <c r="B21" s="122" t="s">
        <v>46</v>
      </c>
      <c r="C21" s="123"/>
      <c r="D21" s="124"/>
      <c r="E21" s="125"/>
      <c r="F21" s="120" t="s">
        <v>74</v>
      </c>
      <c r="G21" s="259"/>
      <c r="H21" s="260"/>
      <c r="I21" s="140"/>
      <c r="J21" s="140"/>
      <c r="K21" s="140"/>
    </row>
    <row r="22" spans="1:11" s="141" customFormat="1" ht="18.399999999999999" customHeight="1" x14ac:dyDescent="0.15">
      <c r="A22" s="257"/>
      <c r="B22" s="126" t="s">
        <v>47</v>
      </c>
      <c r="C22" s="121"/>
      <c r="E22" s="127"/>
      <c r="F22" s="120" t="s">
        <v>69</v>
      </c>
      <c r="G22" s="259"/>
      <c r="H22" s="128"/>
      <c r="I22" s="140"/>
      <c r="J22" s="140"/>
      <c r="K22" s="140"/>
    </row>
    <row r="23" spans="1:11" s="141" customFormat="1" ht="24.4" customHeight="1" thickBot="1" x14ac:dyDescent="0.2">
      <c r="A23" s="257"/>
      <c r="B23" s="129" t="s">
        <v>48</v>
      </c>
      <c r="C23" s="130"/>
      <c r="D23" s="130"/>
      <c r="E23" s="131"/>
      <c r="F23" s="120" t="s">
        <v>75</v>
      </c>
      <c r="G23" s="132"/>
      <c r="H23" s="133"/>
      <c r="I23" s="140"/>
      <c r="J23" s="140"/>
      <c r="K23" s="140"/>
    </row>
    <row r="24" spans="1:11" s="141" customFormat="1" ht="18" customHeight="1" x14ac:dyDescent="0.15">
      <c r="A24" s="257"/>
      <c r="B24" s="121"/>
      <c r="C24" s="121"/>
      <c r="F24" s="134" t="s">
        <v>71</v>
      </c>
      <c r="G24" s="259"/>
      <c r="H24" s="133"/>
      <c r="I24" s="140"/>
      <c r="J24" s="140"/>
      <c r="K24" s="140"/>
    </row>
    <row r="25" spans="1:11" s="141" customFormat="1" ht="19.5" customHeight="1" x14ac:dyDescent="0.15">
      <c r="A25" s="257"/>
      <c r="F25" s="258"/>
      <c r="G25" s="259"/>
      <c r="H25" s="133"/>
      <c r="I25" s="140"/>
      <c r="J25" s="140"/>
      <c r="K25" s="140"/>
    </row>
    <row r="26" spans="1:11" s="141" customFormat="1" ht="13.9" customHeight="1" x14ac:dyDescent="0.15">
      <c r="A26" s="257"/>
      <c r="F26" s="258"/>
      <c r="G26" s="259"/>
      <c r="H26" s="260"/>
      <c r="I26" s="140"/>
      <c r="J26" s="140"/>
      <c r="K26" s="140"/>
    </row>
    <row r="27" spans="1:11" s="141" customFormat="1" ht="13.15" customHeight="1" x14ac:dyDescent="0.15">
      <c r="A27" s="135"/>
      <c r="B27" s="136"/>
      <c r="C27" s="136"/>
      <c r="D27" s="136"/>
      <c r="E27" s="136"/>
      <c r="F27" s="137"/>
      <c r="G27" s="138"/>
      <c r="H27" s="139"/>
      <c r="I27" s="140"/>
      <c r="J27" s="140"/>
      <c r="K27" s="140"/>
    </row>
    <row r="28" spans="1:11" s="141" customFormat="1" ht="30" customHeight="1" x14ac:dyDescent="0.15">
      <c r="A28" s="223" t="s">
        <v>49</v>
      </c>
      <c r="B28" s="223"/>
      <c r="C28" s="223"/>
      <c r="D28" s="223"/>
      <c r="E28" s="223"/>
      <c r="F28" s="223"/>
      <c r="G28" s="223"/>
      <c r="H28" s="223"/>
      <c r="I28" s="140"/>
      <c r="J28" s="140"/>
      <c r="K28" s="140"/>
    </row>
    <row r="29" spans="1:11" ht="30" customHeight="1" x14ac:dyDescent="0.15">
      <c r="A29" s="142"/>
      <c r="C29" s="142"/>
      <c r="D29" s="142"/>
      <c r="E29" s="142"/>
      <c r="F29" s="142"/>
      <c r="G29" s="142"/>
      <c r="H29" s="142"/>
    </row>
  </sheetData>
  <mergeCells count="7">
    <mergeCell ref="A28:H28"/>
    <mergeCell ref="C4:F4"/>
    <mergeCell ref="G6:H6"/>
    <mergeCell ref="B8:C8"/>
    <mergeCell ref="B11:C11"/>
    <mergeCell ref="D11:F11"/>
    <mergeCell ref="E12:F12"/>
  </mergeCells>
  <phoneticPr fontId="7" type="noConversion"/>
  <printOptions horizontalCentered="1"/>
  <pageMargins left="0.39370078740157483" right="0.27559055118110237" top="0.59055118110236227" bottom="0.23622047244094491" header="0" footer="0.39370078740157483"/>
  <pageSetup paperSize="9" orientation="landscape" r:id="rId1"/>
  <headerFooter alignWithMargins="0">
    <oddFooter>&amp;RPage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4906-37B6-4A5D-BE3D-CBCCC279DB1B}">
  <dimension ref="A1:M311"/>
  <sheetViews>
    <sheetView showZeros="0" view="pageBreakPreview" zoomScale="70" zoomScaleNormal="85" zoomScaleSheetLayoutView="70" workbookViewId="0"/>
  </sheetViews>
  <sheetFormatPr defaultRowHeight="13.5" x14ac:dyDescent="0.15"/>
  <cols>
    <col min="1" max="1" width="5.375" style="182" customWidth="1"/>
    <col min="2" max="2" width="42.25" style="182" customWidth="1"/>
    <col min="3" max="3" width="28.75" style="182" customWidth="1"/>
    <col min="4" max="4" width="7.25" style="187" customWidth="1"/>
    <col min="5" max="5" width="5.375" style="188" customWidth="1"/>
    <col min="6" max="6" width="10.875" style="189" customWidth="1"/>
    <col min="7" max="7" width="18.875" style="189" customWidth="1"/>
    <col min="8" max="8" width="12.875" style="182" customWidth="1"/>
    <col min="9" max="9" width="4.875" style="182" customWidth="1"/>
    <col min="10" max="10" width="4.5" style="182" customWidth="1"/>
    <col min="11" max="11" width="7.875" style="181" customWidth="1"/>
    <col min="12" max="12" width="10.625" style="181" customWidth="1"/>
    <col min="13" max="13" width="11.625" style="181" customWidth="1"/>
    <col min="14" max="256" width="9" style="182"/>
    <col min="257" max="257" width="5.375" style="182" customWidth="1"/>
    <col min="258" max="258" width="42.25" style="182" customWidth="1"/>
    <col min="259" max="259" width="28.75" style="182" customWidth="1"/>
    <col min="260" max="260" width="7.25" style="182" customWidth="1"/>
    <col min="261" max="261" width="5.375" style="182" customWidth="1"/>
    <col min="262" max="262" width="10.875" style="182" customWidth="1"/>
    <col min="263" max="263" width="18.875" style="182" customWidth="1"/>
    <col min="264" max="264" width="12.875" style="182" customWidth="1"/>
    <col min="265" max="265" width="4.875" style="182" customWidth="1"/>
    <col min="266" max="266" width="4.5" style="182" customWidth="1"/>
    <col min="267" max="267" width="7.875" style="182" customWidth="1"/>
    <col min="268" max="268" width="10.625" style="182" customWidth="1"/>
    <col min="269" max="269" width="11.625" style="182" customWidth="1"/>
    <col min="270" max="512" width="9" style="182"/>
    <col min="513" max="513" width="5.375" style="182" customWidth="1"/>
    <col min="514" max="514" width="42.25" style="182" customWidth="1"/>
    <col min="515" max="515" width="28.75" style="182" customWidth="1"/>
    <col min="516" max="516" width="7.25" style="182" customWidth="1"/>
    <col min="517" max="517" width="5.375" style="182" customWidth="1"/>
    <col min="518" max="518" width="10.875" style="182" customWidth="1"/>
    <col min="519" max="519" width="18.875" style="182" customWidth="1"/>
    <col min="520" max="520" width="12.875" style="182" customWidth="1"/>
    <col min="521" max="521" width="4.875" style="182" customWidth="1"/>
    <col min="522" max="522" width="4.5" style="182" customWidth="1"/>
    <col min="523" max="523" width="7.875" style="182" customWidth="1"/>
    <col min="524" max="524" width="10.625" style="182" customWidth="1"/>
    <col min="525" max="525" width="11.625" style="182" customWidth="1"/>
    <col min="526" max="768" width="9" style="182"/>
    <col min="769" max="769" width="5.375" style="182" customWidth="1"/>
    <col min="770" max="770" width="42.25" style="182" customWidth="1"/>
    <col min="771" max="771" width="28.75" style="182" customWidth="1"/>
    <col min="772" max="772" width="7.25" style="182" customWidth="1"/>
    <col min="773" max="773" width="5.375" style="182" customWidth="1"/>
    <col min="774" max="774" width="10.875" style="182" customWidth="1"/>
    <col min="775" max="775" width="18.875" style="182" customWidth="1"/>
    <col min="776" max="776" width="12.875" style="182" customWidth="1"/>
    <col min="777" max="777" width="4.875" style="182" customWidth="1"/>
    <col min="778" max="778" width="4.5" style="182" customWidth="1"/>
    <col min="779" max="779" width="7.875" style="182" customWidth="1"/>
    <col min="780" max="780" width="10.625" style="182" customWidth="1"/>
    <col min="781" max="781" width="11.625" style="182" customWidth="1"/>
    <col min="782" max="1024" width="9" style="182"/>
    <col min="1025" max="1025" width="5.375" style="182" customWidth="1"/>
    <col min="1026" max="1026" width="42.25" style="182" customWidth="1"/>
    <col min="1027" max="1027" width="28.75" style="182" customWidth="1"/>
    <col min="1028" max="1028" width="7.25" style="182" customWidth="1"/>
    <col min="1029" max="1029" width="5.375" style="182" customWidth="1"/>
    <col min="1030" max="1030" width="10.875" style="182" customWidth="1"/>
    <col min="1031" max="1031" width="18.875" style="182" customWidth="1"/>
    <col min="1032" max="1032" width="12.875" style="182" customWidth="1"/>
    <col min="1033" max="1033" width="4.875" style="182" customWidth="1"/>
    <col min="1034" max="1034" width="4.5" style="182" customWidth="1"/>
    <col min="1035" max="1035" width="7.875" style="182" customWidth="1"/>
    <col min="1036" max="1036" width="10.625" style="182" customWidth="1"/>
    <col min="1037" max="1037" width="11.625" style="182" customWidth="1"/>
    <col min="1038" max="1280" width="9" style="182"/>
    <col min="1281" max="1281" width="5.375" style="182" customWidth="1"/>
    <col min="1282" max="1282" width="42.25" style="182" customWidth="1"/>
    <col min="1283" max="1283" width="28.75" style="182" customWidth="1"/>
    <col min="1284" max="1284" width="7.25" style="182" customWidth="1"/>
    <col min="1285" max="1285" width="5.375" style="182" customWidth="1"/>
    <col min="1286" max="1286" width="10.875" style="182" customWidth="1"/>
    <col min="1287" max="1287" width="18.875" style="182" customWidth="1"/>
    <col min="1288" max="1288" width="12.875" style="182" customWidth="1"/>
    <col min="1289" max="1289" width="4.875" style="182" customWidth="1"/>
    <col min="1290" max="1290" width="4.5" style="182" customWidth="1"/>
    <col min="1291" max="1291" width="7.875" style="182" customWidth="1"/>
    <col min="1292" max="1292" width="10.625" style="182" customWidth="1"/>
    <col min="1293" max="1293" width="11.625" style="182" customWidth="1"/>
    <col min="1294" max="1536" width="9" style="182"/>
    <col min="1537" max="1537" width="5.375" style="182" customWidth="1"/>
    <col min="1538" max="1538" width="42.25" style="182" customWidth="1"/>
    <col min="1539" max="1539" width="28.75" style="182" customWidth="1"/>
    <col min="1540" max="1540" width="7.25" style="182" customWidth="1"/>
    <col min="1541" max="1541" width="5.375" style="182" customWidth="1"/>
    <col min="1542" max="1542" width="10.875" style="182" customWidth="1"/>
    <col min="1543" max="1543" width="18.875" style="182" customWidth="1"/>
    <col min="1544" max="1544" width="12.875" style="182" customWidth="1"/>
    <col min="1545" max="1545" width="4.875" style="182" customWidth="1"/>
    <col min="1546" max="1546" width="4.5" style="182" customWidth="1"/>
    <col min="1547" max="1547" width="7.875" style="182" customWidth="1"/>
    <col min="1548" max="1548" width="10.625" style="182" customWidth="1"/>
    <col min="1549" max="1549" width="11.625" style="182" customWidth="1"/>
    <col min="1550" max="1792" width="9" style="182"/>
    <col min="1793" max="1793" width="5.375" style="182" customWidth="1"/>
    <col min="1794" max="1794" width="42.25" style="182" customWidth="1"/>
    <col min="1795" max="1795" width="28.75" style="182" customWidth="1"/>
    <col min="1796" max="1796" width="7.25" style="182" customWidth="1"/>
    <col min="1797" max="1797" width="5.375" style="182" customWidth="1"/>
    <col min="1798" max="1798" width="10.875" style="182" customWidth="1"/>
    <col min="1799" max="1799" width="18.875" style="182" customWidth="1"/>
    <col min="1800" max="1800" width="12.875" style="182" customWidth="1"/>
    <col min="1801" max="1801" width="4.875" style="182" customWidth="1"/>
    <col min="1802" max="1802" width="4.5" style="182" customWidth="1"/>
    <col min="1803" max="1803" width="7.875" style="182" customWidth="1"/>
    <col min="1804" max="1804" width="10.625" style="182" customWidth="1"/>
    <col min="1805" max="1805" width="11.625" style="182" customWidth="1"/>
    <col min="1806" max="2048" width="9" style="182"/>
    <col min="2049" max="2049" width="5.375" style="182" customWidth="1"/>
    <col min="2050" max="2050" width="42.25" style="182" customWidth="1"/>
    <col min="2051" max="2051" width="28.75" style="182" customWidth="1"/>
    <col min="2052" max="2052" width="7.25" style="182" customWidth="1"/>
    <col min="2053" max="2053" width="5.375" style="182" customWidth="1"/>
    <col min="2054" max="2054" width="10.875" style="182" customWidth="1"/>
    <col min="2055" max="2055" width="18.875" style="182" customWidth="1"/>
    <col min="2056" max="2056" width="12.875" style="182" customWidth="1"/>
    <col min="2057" max="2057" width="4.875" style="182" customWidth="1"/>
    <col min="2058" max="2058" width="4.5" style="182" customWidth="1"/>
    <col min="2059" max="2059" width="7.875" style="182" customWidth="1"/>
    <col min="2060" max="2060" width="10.625" style="182" customWidth="1"/>
    <col min="2061" max="2061" width="11.625" style="182" customWidth="1"/>
    <col min="2062" max="2304" width="9" style="182"/>
    <col min="2305" max="2305" width="5.375" style="182" customWidth="1"/>
    <col min="2306" max="2306" width="42.25" style="182" customWidth="1"/>
    <col min="2307" max="2307" width="28.75" style="182" customWidth="1"/>
    <col min="2308" max="2308" width="7.25" style="182" customWidth="1"/>
    <col min="2309" max="2309" width="5.375" style="182" customWidth="1"/>
    <col min="2310" max="2310" width="10.875" style="182" customWidth="1"/>
    <col min="2311" max="2311" width="18.875" style="182" customWidth="1"/>
    <col min="2312" max="2312" width="12.875" style="182" customWidth="1"/>
    <col min="2313" max="2313" width="4.875" style="182" customWidth="1"/>
    <col min="2314" max="2314" width="4.5" style="182" customWidth="1"/>
    <col min="2315" max="2315" width="7.875" style="182" customWidth="1"/>
    <col min="2316" max="2316" width="10.625" style="182" customWidth="1"/>
    <col min="2317" max="2317" width="11.625" style="182" customWidth="1"/>
    <col min="2318" max="2560" width="9" style="182"/>
    <col min="2561" max="2561" width="5.375" style="182" customWidth="1"/>
    <col min="2562" max="2562" width="42.25" style="182" customWidth="1"/>
    <col min="2563" max="2563" width="28.75" style="182" customWidth="1"/>
    <col min="2564" max="2564" width="7.25" style="182" customWidth="1"/>
    <col min="2565" max="2565" width="5.375" style="182" customWidth="1"/>
    <col min="2566" max="2566" width="10.875" style="182" customWidth="1"/>
    <col min="2567" max="2567" width="18.875" style="182" customWidth="1"/>
    <col min="2568" max="2568" width="12.875" style="182" customWidth="1"/>
    <col min="2569" max="2569" width="4.875" style="182" customWidth="1"/>
    <col min="2570" max="2570" width="4.5" style="182" customWidth="1"/>
    <col min="2571" max="2571" width="7.875" style="182" customWidth="1"/>
    <col min="2572" max="2572" width="10.625" style="182" customWidth="1"/>
    <col min="2573" max="2573" width="11.625" style="182" customWidth="1"/>
    <col min="2574" max="2816" width="9" style="182"/>
    <col min="2817" max="2817" width="5.375" style="182" customWidth="1"/>
    <col min="2818" max="2818" width="42.25" style="182" customWidth="1"/>
    <col min="2819" max="2819" width="28.75" style="182" customWidth="1"/>
    <col min="2820" max="2820" width="7.25" style="182" customWidth="1"/>
    <col min="2821" max="2821" width="5.375" style="182" customWidth="1"/>
    <col min="2822" max="2822" width="10.875" style="182" customWidth="1"/>
    <col min="2823" max="2823" width="18.875" style="182" customWidth="1"/>
    <col min="2824" max="2824" width="12.875" style="182" customWidth="1"/>
    <col min="2825" max="2825" width="4.875" style="182" customWidth="1"/>
    <col min="2826" max="2826" width="4.5" style="182" customWidth="1"/>
    <col min="2827" max="2827" width="7.875" style="182" customWidth="1"/>
    <col min="2828" max="2828" width="10.625" style="182" customWidth="1"/>
    <col min="2829" max="2829" width="11.625" style="182" customWidth="1"/>
    <col min="2830" max="3072" width="9" style="182"/>
    <col min="3073" max="3073" width="5.375" style="182" customWidth="1"/>
    <col min="3074" max="3074" width="42.25" style="182" customWidth="1"/>
    <col min="3075" max="3075" width="28.75" style="182" customWidth="1"/>
    <col min="3076" max="3076" width="7.25" style="182" customWidth="1"/>
    <col min="3077" max="3077" width="5.375" style="182" customWidth="1"/>
    <col min="3078" max="3078" width="10.875" style="182" customWidth="1"/>
    <col min="3079" max="3079" width="18.875" style="182" customWidth="1"/>
    <col min="3080" max="3080" width="12.875" style="182" customWidth="1"/>
    <col min="3081" max="3081" width="4.875" style="182" customWidth="1"/>
    <col min="3082" max="3082" width="4.5" style="182" customWidth="1"/>
    <col min="3083" max="3083" width="7.875" style="182" customWidth="1"/>
    <col min="3084" max="3084" width="10.625" style="182" customWidth="1"/>
    <col min="3085" max="3085" width="11.625" style="182" customWidth="1"/>
    <col min="3086" max="3328" width="9" style="182"/>
    <col min="3329" max="3329" width="5.375" style="182" customWidth="1"/>
    <col min="3330" max="3330" width="42.25" style="182" customWidth="1"/>
    <col min="3331" max="3331" width="28.75" style="182" customWidth="1"/>
    <col min="3332" max="3332" width="7.25" style="182" customWidth="1"/>
    <col min="3333" max="3333" width="5.375" style="182" customWidth="1"/>
    <col min="3334" max="3334" width="10.875" style="182" customWidth="1"/>
    <col min="3335" max="3335" width="18.875" style="182" customWidth="1"/>
    <col min="3336" max="3336" width="12.875" style="182" customWidth="1"/>
    <col min="3337" max="3337" width="4.875" style="182" customWidth="1"/>
    <col min="3338" max="3338" width="4.5" style="182" customWidth="1"/>
    <col min="3339" max="3339" width="7.875" style="182" customWidth="1"/>
    <col min="3340" max="3340" width="10.625" style="182" customWidth="1"/>
    <col min="3341" max="3341" width="11.625" style="182" customWidth="1"/>
    <col min="3342" max="3584" width="9" style="182"/>
    <col min="3585" max="3585" width="5.375" style="182" customWidth="1"/>
    <col min="3586" max="3586" width="42.25" style="182" customWidth="1"/>
    <col min="3587" max="3587" width="28.75" style="182" customWidth="1"/>
    <col min="3588" max="3588" width="7.25" style="182" customWidth="1"/>
    <col min="3589" max="3589" width="5.375" style="182" customWidth="1"/>
    <col min="3590" max="3590" width="10.875" style="182" customWidth="1"/>
    <col min="3591" max="3591" width="18.875" style="182" customWidth="1"/>
    <col min="3592" max="3592" width="12.875" style="182" customWidth="1"/>
    <col min="3593" max="3593" width="4.875" style="182" customWidth="1"/>
    <col min="3594" max="3594" width="4.5" style="182" customWidth="1"/>
    <col min="3595" max="3595" width="7.875" style="182" customWidth="1"/>
    <col min="3596" max="3596" width="10.625" style="182" customWidth="1"/>
    <col min="3597" max="3597" width="11.625" style="182" customWidth="1"/>
    <col min="3598" max="3840" width="9" style="182"/>
    <col min="3841" max="3841" width="5.375" style="182" customWidth="1"/>
    <col min="3842" max="3842" width="42.25" style="182" customWidth="1"/>
    <col min="3843" max="3843" width="28.75" style="182" customWidth="1"/>
    <col min="3844" max="3844" width="7.25" style="182" customWidth="1"/>
    <col min="3845" max="3845" width="5.375" style="182" customWidth="1"/>
    <col min="3846" max="3846" width="10.875" style="182" customWidth="1"/>
    <col min="3847" max="3847" width="18.875" style="182" customWidth="1"/>
    <col min="3848" max="3848" width="12.875" style="182" customWidth="1"/>
    <col min="3849" max="3849" width="4.875" style="182" customWidth="1"/>
    <col min="3850" max="3850" width="4.5" style="182" customWidth="1"/>
    <col min="3851" max="3851" width="7.875" style="182" customWidth="1"/>
    <col min="3852" max="3852" width="10.625" style="182" customWidth="1"/>
    <col min="3853" max="3853" width="11.625" style="182" customWidth="1"/>
    <col min="3854" max="4096" width="9" style="182"/>
    <col min="4097" max="4097" width="5.375" style="182" customWidth="1"/>
    <col min="4098" max="4098" width="42.25" style="182" customWidth="1"/>
    <col min="4099" max="4099" width="28.75" style="182" customWidth="1"/>
    <col min="4100" max="4100" width="7.25" style="182" customWidth="1"/>
    <col min="4101" max="4101" width="5.375" style="182" customWidth="1"/>
    <col min="4102" max="4102" width="10.875" style="182" customWidth="1"/>
    <col min="4103" max="4103" width="18.875" style="182" customWidth="1"/>
    <col min="4104" max="4104" width="12.875" style="182" customWidth="1"/>
    <col min="4105" max="4105" width="4.875" style="182" customWidth="1"/>
    <col min="4106" max="4106" width="4.5" style="182" customWidth="1"/>
    <col min="4107" max="4107" width="7.875" style="182" customWidth="1"/>
    <col min="4108" max="4108" width="10.625" style="182" customWidth="1"/>
    <col min="4109" max="4109" width="11.625" style="182" customWidth="1"/>
    <col min="4110" max="4352" width="9" style="182"/>
    <col min="4353" max="4353" width="5.375" style="182" customWidth="1"/>
    <col min="4354" max="4354" width="42.25" style="182" customWidth="1"/>
    <col min="4355" max="4355" width="28.75" style="182" customWidth="1"/>
    <col min="4356" max="4356" width="7.25" style="182" customWidth="1"/>
    <col min="4357" max="4357" width="5.375" style="182" customWidth="1"/>
    <col min="4358" max="4358" width="10.875" style="182" customWidth="1"/>
    <col min="4359" max="4359" width="18.875" style="182" customWidth="1"/>
    <col min="4360" max="4360" width="12.875" style="182" customWidth="1"/>
    <col min="4361" max="4361" width="4.875" style="182" customWidth="1"/>
    <col min="4362" max="4362" width="4.5" style="182" customWidth="1"/>
    <col min="4363" max="4363" width="7.875" style="182" customWidth="1"/>
    <col min="4364" max="4364" width="10.625" style="182" customWidth="1"/>
    <col min="4365" max="4365" width="11.625" style="182" customWidth="1"/>
    <col min="4366" max="4608" width="9" style="182"/>
    <col min="4609" max="4609" width="5.375" style="182" customWidth="1"/>
    <col min="4610" max="4610" width="42.25" style="182" customWidth="1"/>
    <col min="4611" max="4611" width="28.75" style="182" customWidth="1"/>
    <col min="4612" max="4612" width="7.25" style="182" customWidth="1"/>
    <col min="4613" max="4613" width="5.375" style="182" customWidth="1"/>
    <col min="4614" max="4614" width="10.875" style="182" customWidth="1"/>
    <col min="4615" max="4615" width="18.875" style="182" customWidth="1"/>
    <col min="4616" max="4616" width="12.875" style="182" customWidth="1"/>
    <col min="4617" max="4617" width="4.875" style="182" customWidth="1"/>
    <col min="4618" max="4618" width="4.5" style="182" customWidth="1"/>
    <col min="4619" max="4619" width="7.875" style="182" customWidth="1"/>
    <col min="4620" max="4620" width="10.625" style="182" customWidth="1"/>
    <col min="4621" max="4621" width="11.625" style="182" customWidth="1"/>
    <col min="4622" max="4864" width="9" style="182"/>
    <col min="4865" max="4865" width="5.375" style="182" customWidth="1"/>
    <col min="4866" max="4866" width="42.25" style="182" customWidth="1"/>
    <col min="4867" max="4867" width="28.75" style="182" customWidth="1"/>
    <col min="4868" max="4868" width="7.25" style="182" customWidth="1"/>
    <col min="4869" max="4869" width="5.375" style="182" customWidth="1"/>
    <col min="4870" max="4870" width="10.875" style="182" customWidth="1"/>
    <col min="4871" max="4871" width="18.875" style="182" customWidth="1"/>
    <col min="4872" max="4872" width="12.875" style="182" customWidth="1"/>
    <col min="4873" max="4873" width="4.875" style="182" customWidth="1"/>
    <col min="4874" max="4874" width="4.5" style="182" customWidth="1"/>
    <col min="4875" max="4875" width="7.875" style="182" customWidth="1"/>
    <col min="4876" max="4876" width="10.625" style="182" customWidth="1"/>
    <col min="4877" max="4877" width="11.625" style="182" customWidth="1"/>
    <col min="4878" max="5120" width="9" style="182"/>
    <col min="5121" max="5121" width="5.375" style="182" customWidth="1"/>
    <col min="5122" max="5122" width="42.25" style="182" customWidth="1"/>
    <col min="5123" max="5123" width="28.75" style="182" customWidth="1"/>
    <col min="5124" max="5124" width="7.25" style="182" customWidth="1"/>
    <col min="5125" max="5125" width="5.375" style="182" customWidth="1"/>
    <col min="5126" max="5126" width="10.875" style="182" customWidth="1"/>
    <col min="5127" max="5127" width="18.875" style="182" customWidth="1"/>
    <col min="5128" max="5128" width="12.875" style="182" customWidth="1"/>
    <col min="5129" max="5129" width="4.875" style="182" customWidth="1"/>
    <col min="5130" max="5130" width="4.5" style="182" customWidth="1"/>
    <col min="5131" max="5131" width="7.875" style="182" customWidth="1"/>
    <col min="5132" max="5132" width="10.625" style="182" customWidth="1"/>
    <col min="5133" max="5133" width="11.625" style="182" customWidth="1"/>
    <col min="5134" max="5376" width="9" style="182"/>
    <col min="5377" max="5377" width="5.375" style="182" customWidth="1"/>
    <col min="5378" max="5378" width="42.25" style="182" customWidth="1"/>
    <col min="5379" max="5379" width="28.75" style="182" customWidth="1"/>
    <col min="5380" max="5380" width="7.25" style="182" customWidth="1"/>
    <col min="5381" max="5381" width="5.375" style="182" customWidth="1"/>
    <col min="5382" max="5382" width="10.875" style="182" customWidth="1"/>
    <col min="5383" max="5383" width="18.875" style="182" customWidth="1"/>
    <col min="5384" max="5384" width="12.875" style="182" customWidth="1"/>
    <col min="5385" max="5385" width="4.875" style="182" customWidth="1"/>
    <col min="5386" max="5386" width="4.5" style="182" customWidth="1"/>
    <col min="5387" max="5387" width="7.875" style="182" customWidth="1"/>
    <col min="5388" max="5388" width="10.625" style="182" customWidth="1"/>
    <col min="5389" max="5389" width="11.625" style="182" customWidth="1"/>
    <col min="5390" max="5632" width="9" style="182"/>
    <col min="5633" max="5633" width="5.375" style="182" customWidth="1"/>
    <col min="5634" max="5634" width="42.25" style="182" customWidth="1"/>
    <col min="5635" max="5635" width="28.75" style="182" customWidth="1"/>
    <col min="5636" max="5636" width="7.25" style="182" customWidth="1"/>
    <col min="5637" max="5637" width="5.375" style="182" customWidth="1"/>
    <col min="5638" max="5638" width="10.875" style="182" customWidth="1"/>
    <col min="5639" max="5639" width="18.875" style="182" customWidth="1"/>
    <col min="5640" max="5640" width="12.875" style="182" customWidth="1"/>
    <col min="5641" max="5641" width="4.875" style="182" customWidth="1"/>
    <col min="5642" max="5642" width="4.5" style="182" customWidth="1"/>
    <col min="5643" max="5643" width="7.875" style="182" customWidth="1"/>
    <col min="5644" max="5644" width="10.625" style="182" customWidth="1"/>
    <col min="5645" max="5645" width="11.625" style="182" customWidth="1"/>
    <col min="5646" max="5888" width="9" style="182"/>
    <col min="5889" max="5889" width="5.375" style="182" customWidth="1"/>
    <col min="5890" max="5890" width="42.25" style="182" customWidth="1"/>
    <col min="5891" max="5891" width="28.75" style="182" customWidth="1"/>
    <col min="5892" max="5892" width="7.25" style="182" customWidth="1"/>
    <col min="5893" max="5893" width="5.375" style="182" customWidth="1"/>
    <col min="5894" max="5894" width="10.875" style="182" customWidth="1"/>
    <col min="5895" max="5895" width="18.875" style="182" customWidth="1"/>
    <col min="5896" max="5896" width="12.875" style="182" customWidth="1"/>
    <col min="5897" max="5897" width="4.875" style="182" customWidth="1"/>
    <col min="5898" max="5898" width="4.5" style="182" customWidth="1"/>
    <col min="5899" max="5899" width="7.875" style="182" customWidth="1"/>
    <col min="5900" max="5900" width="10.625" style="182" customWidth="1"/>
    <col min="5901" max="5901" width="11.625" style="182" customWidth="1"/>
    <col min="5902" max="6144" width="9" style="182"/>
    <col min="6145" max="6145" width="5.375" style="182" customWidth="1"/>
    <col min="6146" max="6146" width="42.25" style="182" customWidth="1"/>
    <col min="6147" max="6147" width="28.75" style="182" customWidth="1"/>
    <col min="6148" max="6148" width="7.25" style="182" customWidth="1"/>
    <col min="6149" max="6149" width="5.375" style="182" customWidth="1"/>
    <col min="6150" max="6150" width="10.875" style="182" customWidth="1"/>
    <col min="6151" max="6151" width="18.875" style="182" customWidth="1"/>
    <col min="6152" max="6152" width="12.875" style="182" customWidth="1"/>
    <col min="6153" max="6153" width="4.875" style="182" customWidth="1"/>
    <col min="6154" max="6154" width="4.5" style="182" customWidth="1"/>
    <col min="6155" max="6155" width="7.875" style="182" customWidth="1"/>
    <col min="6156" max="6156" width="10.625" style="182" customWidth="1"/>
    <col min="6157" max="6157" width="11.625" style="182" customWidth="1"/>
    <col min="6158" max="6400" width="9" style="182"/>
    <col min="6401" max="6401" width="5.375" style="182" customWidth="1"/>
    <col min="6402" max="6402" width="42.25" style="182" customWidth="1"/>
    <col min="6403" max="6403" width="28.75" style="182" customWidth="1"/>
    <col min="6404" max="6404" width="7.25" style="182" customWidth="1"/>
    <col min="6405" max="6405" width="5.375" style="182" customWidth="1"/>
    <col min="6406" max="6406" width="10.875" style="182" customWidth="1"/>
    <col min="6407" max="6407" width="18.875" style="182" customWidth="1"/>
    <col min="6408" max="6408" width="12.875" style="182" customWidth="1"/>
    <col min="6409" max="6409" width="4.875" style="182" customWidth="1"/>
    <col min="6410" max="6410" width="4.5" style="182" customWidth="1"/>
    <col min="6411" max="6411" width="7.875" style="182" customWidth="1"/>
    <col min="6412" max="6412" width="10.625" style="182" customWidth="1"/>
    <col min="6413" max="6413" width="11.625" style="182" customWidth="1"/>
    <col min="6414" max="6656" width="9" style="182"/>
    <col min="6657" max="6657" width="5.375" style="182" customWidth="1"/>
    <col min="6658" max="6658" width="42.25" style="182" customWidth="1"/>
    <col min="6659" max="6659" width="28.75" style="182" customWidth="1"/>
    <col min="6660" max="6660" width="7.25" style="182" customWidth="1"/>
    <col min="6661" max="6661" width="5.375" style="182" customWidth="1"/>
    <col min="6662" max="6662" width="10.875" style="182" customWidth="1"/>
    <col min="6663" max="6663" width="18.875" style="182" customWidth="1"/>
    <col min="6664" max="6664" width="12.875" style="182" customWidth="1"/>
    <col min="6665" max="6665" width="4.875" style="182" customWidth="1"/>
    <col min="6666" max="6666" width="4.5" style="182" customWidth="1"/>
    <col min="6667" max="6667" width="7.875" style="182" customWidth="1"/>
    <col min="6668" max="6668" width="10.625" style="182" customWidth="1"/>
    <col min="6669" max="6669" width="11.625" style="182" customWidth="1"/>
    <col min="6670" max="6912" width="9" style="182"/>
    <col min="6913" max="6913" width="5.375" style="182" customWidth="1"/>
    <col min="6914" max="6914" width="42.25" style="182" customWidth="1"/>
    <col min="6915" max="6915" width="28.75" style="182" customWidth="1"/>
    <col min="6916" max="6916" width="7.25" style="182" customWidth="1"/>
    <col min="6917" max="6917" width="5.375" style="182" customWidth="1"/>
    <col min="6918" max="6918" width="10.875" style="182" customWidth="1"/>
    <col min="6919" max="6919" width="18.875" style="182" customWidth="1"/>
    <col min="6920" max="6920" width="12.875" style="182" customWidth="1"/>
    <col min="6921" max="6921" width="4.875" style="182" customWidth="1"/>
    <col min="6922" max="6922" width="4.5" style="182" customWidth="1"/>
    <col min="6923" max="6923" width="7.875" style="182" customWidth="1"/>
    <col min="6924" max="6924" width="10.625" style="182" customWidth="1"/>
    <col min="6925" max="6925" width="11.625" style="182" customWidth="1"/>
    <col min="6926" max="7168" width="9" style="182"/>
    <col min="7169" max="7169" width="5.375" style="182" customWidth="1"/>
    <col min="7170" max="7170" width="42.25" style="182" customWidth="1"/>
    <col min="7171" max="7171" width="28.75" style="182" customWidth="1"/>
    <col min="7172" max="7172" width="7.25" style="182" customWidth="1"/>
    <col min="7173" max="7173" width="5.375" style="182" customWidth="1"/>
    <col min="7174" max="7174" width="10.875" style="182" customWidth="1"/>
    <col min="7175" max="7175" width="18.875" style="182" customWidth="1"/>
    <col min="7176" max="7176" width="12.875" style="182" customWidth="1"/>
    <col min="7177" max="7177" width="4.875" style="182" customWidth="1"/>
    <col min="7178" max="7178" width="4.5" style="182" customWidth="1"/>
    <col min="7179" max="7179" width="7.875" style="182" customWidth="1"/>
    <col min="7180" max="7180" width="10.625" style="182" customWidth="1"/>
    <col min="7181" max="7181" width="11.625" style="182" customWidth="1"/>
    <col min="7182" max="7424" width="9" style="182"/>
    <col min="7425" max="7425" width="5.375" style="182" customWidth="1"/>
    <col min="7426" max="7426" width="42.25" style="182" customWidth="1"/>
    <col min="7427" max="7427" width="28.75" style="182" customWidth="1"/>
    <col min="7428" max="7428" width="7.25" style="182" customWidth="1"/>
    <col min="7429" max="7429" width="5.375" style="182" customWidth="1"/>
    <col min="7430" max="7430" width="10.875" style="182" customWidth="1"/>
    <col min="7431" max="7431" width="18.875" style="182" customWidth="1"/>
    <col min="7432" max="7432" width="12.875" style="182" customWidth="1"/>
    <col min="7433" max="7433" width="4.875" style="182" customWidth="1"/>
    <col min="7434" max="7434" width="4.5" style="182" customWidth="1"/>
    <col min="7435" max="7435" width="7.875" style="182" customWidth="1"/>
    <col min="7436" max="7436" width="10.625" style="182" customWidth="1"/>
    <col min="7437" max="7437" width="11.625" style="182" customWidth="1"/>
    <col min="7438" max="7680" width="9" style="182"/>
    <col min="7681" max="7681" width="5.375" style="182" customWidth="1"/>
    <col min="7682" max="7682" width="42.25" style="182" customWidth="1"/>
    <col min="7683" max="7683" width="28.75" style="182" customWidth="1"/>
    <col min="7684" max="7684" width="7.25" style="182" customWidth="1"/>
    <col min="7685" max="7685" width="5.375" style="182" customWidth="1"/>
    <col min="7686" max="7686" width="10.875" style="182" customWidth="1"/>
    <col min="7687" max="7687" width="18.875" style="182" customWidth="1"/>
    <col min="7688" max="7688" width="12.875" style="182" customWidth="1"/>
    <col min="7689" max="7689" width="4.875" style="182" customWidth="1"/>
    <col min="7690" max="7690" width="4.5" style="182" customWidth="1"/>
    <col min="7691" max="7691" width="7.875" style="182" customWidth="1"/>
    <col min="7692" max="7692" width="10.625" style="182" customWidth="1"/>
    <col min="7693" max="7693" width="11.625" style="182" customWidth="1"/>
    <col min="7694" max="7936" width="9" style="182"/>
    <col min="7937" max="7937" width="5.375" style="182" customWidth="1"/>
    <col min="7938" max="7938" width="42.25" style="182" customWidth="1"/>
    <col min="7939" max="7939" width="28.75" style="182" customWidth="1"/>
    <col min="7940" max="7940" width="7.25" style="182" customWidth="1"/>
    <col min="7941" max="7941" width="5.375" style="182" customWidth="1"/>
    <col min="7942" max="7942" width="10.875" style="182" customWidth="1"/>
    <col min="7943" max="7943" width="18.875" style="182" customWidth="1"/>
    <col min="7944" max="7944" width="12.875" style="182" customWidth="1"/>
    <col min="7945" max="7945" width="4.875" style="182" customWidth="1"/>
    <col min="7946" max="7946" width="4.5" style="182" customWidth="1"/>
    <col min="7947" max="7947" width="7.875" style="182" customWidth="1"/>
    <col min="7948" max="7948" width="10.625" style="182" customWidth="1"/>
    <col min="7949" max="7949" width="11.625" style="182" customWidth="1"/>
    <col min="7950" max="8192" width="9" style="182"/>
    <col min="8193" max="8193" width="5.375" style="182" customWidth="1"/>
    <col min="8194" max="8194" width="42.25" style="182" customWidth="1"/>
    <col min="8195" max="8195" width="28.75" style="182" customWidth="1"/>
    <col min="8196" max="8196" width="7.25" style="182" customWidth="1"/>
    <col min="8197" max="8197" width="5.375" style="182" customWidth="1"/>
    <col min="8198" max="8198" width="10.875" style="182" customWidth="1"/>
    <col min="8199" max="8199" width="18.875" style="182" customWidth="1"/>
    <col min="8200" max="8200" width="12.875" style="182" customWidth="1"/>
    <col min="8201" max="8201" width="4.875" style="182" customWidth="1"/>
    <col min="8202" max="8202" width="4.5" style="182" customWidth="1"/>
    <col min="8203" max="8203" width="7.875" style="182" customWidth="1"/>
    <col min="8204" max="8204" width="10.625" style="182" customWidth="1"/>
    <col min="8205" max="8205" width="11.625" style="182" customWidth="1"/>
    <col min="8206" max="8448" width="9" style="182"/>
    <col min="8449" max="8449" width="5.375" style="182" customWidth="1"/>
    <col min="8450" max="8450" width="42.25" style="182" customWidth="1"/>
    <col min="8451" max="8451" width="28.75" style="182" customWidth="1"/>
    <col min="8452" max="8452" width="7.25" style="182" customWidth="1"/>
    <col min="8453" max="8453" width="5.375" style="182" customWidth="1"/>
    <col min="8454" max="8454" width="10.875" style="182" customWidth="1"/>
    <col min="8455" max="8455" width="18.875" style="182" customWidth="1"/>
    <col min="8456" max="8456" width="12.875" style="182" customWidth="1"/>
    <col min="8457" max="8457" width="4.875" style="182" customWidth="1"/>
    <col min="8458" max="8458" width="4.5" style="182" customWidth="1"/>
    <col min="8459" max="8459" width="7.875" style="182" customWidth="1"/>
    <col min="8460" max="8460" width="10.625" style="182" customWidth="1"/>
    <col min="8461" max="8461" width="11.625" style="182" customWidth="1"/>
    <col min="8462" max="8704" width="9" style="182"/>
    <col min="8705" max="8705" width="5.375" style="182" customWidth="1"/>
    <col min="8706" max="8706" width="42.25" style="182" customWidth="1"/>
    <col min="8707" max="8707" width="28.75" style="182" customWidth="1"/>
    <col min="8708" max="8708" width="7.25" style="182" customWidth="1"/>
    <col min="8709" max="8709" width="5.375" style="182" customWidth="1"/>
    <col min="8710" max="8710" width="10.875" style="182" customWidth="1"/>
    <col min="8711" max="8711" width="18.875" style="182" customWidth="1"/>
    <col min="8712" max="8712" width="12.875" style="182" customWidth="1"/>
    <col min="8713" max="8713" width="4.875" style="182" customWidth="1"/>
    <col min="8714" max="8714" width="4.5" style="182" customWidth="1"/>
    <col min="8715" max="8715" width="7.875" style="182" customWidth="1"/>
    <col min="8716" max="8716" width="10.625" style="182" customWidth="1"/>
    <col min="8717" max="8717" width="11.625" style="182" customWidth="1"/>
    <col min="8718" max="8960" width="9" style="182"/>
    <col min="8961" max="8961" width="5.375" style="182" customWidth="1"/>
    <col min="8962" max="8962" width="42.25" style="182" customWidth="1"/>
    <col min="8963" max="8963" width="28.75" style="182" customWidth="1"/>
    <col min="8964" max="8964" width="7.25" style="182" customWidth="1"/>
    <col min="8965" max="8965" width="5.375" style="182" customWidth="1"/>
    <col min="8966" max="8966" width="10.875" style="182" customWidth="1"/>
    <col min="8967" max="8967" width="18.875" style="182" customWidth="1"/>
    <col min="8968" max="8968" width="12.875" style="182" customWidth="1"/>
    <col min="8969" max="8969" width="4.875" style="182" customWidth="1"/>
    <col min="8970" max="8970" width="4.5" style="182" customWidth="1"/>
    <col min="8971" max="8971" width="7.875" style="182" customWidth="1"/>
    <col min="8972" max="8972" width="10.625" style="182" customWidth="1"/>
    <col min="8973" max="8973" width="11.625" style="182" customWidth="1"/>
    <col min="8974" max="9216" width="9" style="182"/>
    <col min="9217" max="9217" width="5.375" style="182" customWidth="1"/>
    <col min="9218" max="9218" width="42.25" style="182" customWidth="1"/>
    <col min="9219" max="9219" width="28.75" style="182" customWidth="1"/>
    <col min="9220" max="9220" width="7.25" style="182" customWidth="1"/>
    <col min="9221" max="9221" width="5.375" style="182" customWidth="1"/>
    <col min="9222" max="9222" width="10.875" style="182" customWidth="1"/>
    <col min="9223" max="9223" width="18.875" style="182" customWidth="1"/>
    <col min="9224" max="9224" width="12.875" style="182" customWidth="1"/>
    <col min="9225" max="9225" width="4.875" style="182" customWidth="1"/>
    <col min="9226" max="9226" width="4.5" style="182" customWidth="1"/>
    <col min="9227" max="9227" width="7.875" style="182" customWidth="1"/>
    <col min="9228" max="9228" width="10.625" style="182" customWidth="1"/>
    <col min="9229" max="9229" width="11.625" style="182" customWidth="1"/>
    <col min="9230" max="9472" width="9" style="182"/>
    <col min="9473" max="9473" width="5.375" style="182" customWidth="1"/>
    <col min="9474" max="9474" width="42.25" style="182" customWidth="1"/>
    <col min="9475" max="9475" width="28.75" style="182" customWidth="1"/>
    <col min="9476" max="9476" width="7.25" style="182" customWidth="1"/>
    <col min="9477" max="9477" width="5.375" style="182" customWidth="1"/>
    <col min="9478" max="9478" width="10.875" style="182" customWidth="1"/>
    <col min="9479" max="9479" width="18.875" style="182" customWidth="1"/>
    <col min="9480" max="9480" width="12.875" style="182" customWidth="1"/>
    <col min="9481" max="9481" width="4.875" style="182" customWidth="1"/>
    <col min="9482" max="9482" width="4.5" style="182" customWidth="1"/>
    <col min="9483" max="9483" width="7.875" style="182" customWidth="1"/>
    <col min="9484" max="9484" width="10.625" style="182" customWidth="1"/>
    <col min="9485" max="9485" width="11.625" style="182" customWidth="1"/>
    <col min="9486" max="9728" width="9" style="182"/>
    <col min="9729" max="9729" width="5.375" style="182" customWidth="1"/>
    <col min="9730" max="9730" width="42.25" style="182" customWidth="1"/>
    <col min="9731" max="9731" width="28.75" style="182" customWidth="1"/>
    <col min="9732" max="9732" width="7.25" style="182" customWidth="1"/>
    <col min="9733" max="9733" width="5.375" style="182" customWidth="1"/>
    <col min="9734" max="9734" width="10.875" style="182" customWidth="1"/>
    <col min="9735" max="9735" width="18.875" style="182" customWidth="1"/>
    <col min="9736" max="9736" width="12.875" style="182" customWidth="1"/>
    <col min="9737" max="9737" width="4.875" style="182" customWidth="1"/>
    <col min="9738" max="9738" width="4.5" style="182" customWidth="1"/>
    <col min="9739" max="9739" width="7.875" style="182" customWidth="1"/>
    <col min="9740" max="9740" width="10.625" style="182" customWidth="1"/>
    <col min="9741" max="9741" width="11.625" style="182" customWidth="1"/>
    <col min="9742" max="9984" width="9" style="182"/>
    <col min="9985" max="9985" width="5.375" style="182" customWidth="1"/>
    <col min="9986" max="9986" width="42.25" style="182" customWidth="1"/>
    <col min="9987" max="9987" width="28.75" style="182" customWidth="1"/>
    <col min="9988" max="9988" width="7.25" style="182" customWidth="1"/>
    <col min="9989" max="9989" width="5.375" style="182" customWidth="1"/>
    <col min="9990" max="9990" width="10.875" style="182" customWidth="1"/>
    <col min="9991" max="9991" width="18.875" style="182" customWidth="1"/>
    <col min="9992" max="9992" width="12.875" style="182" customWidth="1"/>
    <col min="9993" max="9993" width="4.875" style="182" customWidth="1"/>
    <col min="9994" max="9994" width="4.5" style="182" customWidth="1"/>
    <col min="9995" max="9995" width="7.875" style="182" customWidth="1"/>
    <col min="9996" max="9996" width="10.625" style="182" customWidth="1"/>
    <col min="9997" max="9997" width="11.625" style="182" customWidth="1"/>
    <col min="9998" max="10240" width="9" style="182"/>
    <col min="10241" max="10241" width="5.375" style="182" customWidth="1"/>
    <col min="10242" max="10242" width="42.25" style="182" customWidth="1"/>
    <col min="10243" max="10243" width="28.75" style="182" customWidth="1"/>
    <col min="10244" max="10244" width="7.25" style="182" customWidth="1"/>
    <col min="10245" max="10245" width="5.375" style="182" customWidth="1"/>
    <col min="10246" max="10246" width="10.875" style="182" customWidth="1"/>
    <col min="10247" max="10247" width="18.875" style="182" customWidth="1"/>
    <col min="10248" max="10248" width="12.875" style="182" customWidth="1"/>
    <col min="10249" max="10249" width="4.875" style="182" customWidth="1"/>
    <col min="10250" max="10250" width="4.5" style="182" customWidth="1"/>
    <col min="10251" max="10251" width="7.875" style="182" customWidth="1"/>
    <col min="10252" max="10252" width="10.625" style="182" customWidth="1"/>
    <col min="10253" max="10253" width="11.625" style="182" customWidth="1"/>
    <col min="10254" max="10496" width="9" style="182"/>
    <col min="10497" max="10497" width="5.375" style="182" customWidth="1"/>
    <col min="10498" max="10498" width="42.25" style="182" customWidth="1"/>
    <col min="10499" max="10499" width="28.75" style="182" customWidth="1"/>
    <col min="10500" max="10500" width="7.25" style="182" customWidth="1"/>
    <col min="10501" max="10501" width="5.375" style="182" customWidth="1"/>
    <col min="10502" max="10502" width="10.875" style="182" customWidth="1"/>
    <col min="10503" max="10503" width="18.875" style="182" customWidth="1"/>
    <col min="10504" max="10504" width="12.875" style="182" customWidth="1"/>
    <col min="10505" max="10505" width="4.875" style="182" customWidth="1"/>
    <col min="10506" max="10506" width="4.5" style="182" customWidth="1"/>
    <col min="10507" max="10507" width="7.875" style="182" customWidth="1"/>
    <col min="10508" max="10508" width="10.625" style="182" customWidth="1"/>
    <col min="10509" max="10509" width="11.625" style="182" customWidth="1"/>
    <col min="10510" max="10752" width="9" style="182"/>
    <col min="10753" max="10753" width="5.375" style="182" customWidth="1"/>
    <col min="10754" max="10754" width="42.25" style="182" customWidth="1"/>
    <col min="10755" max="10755" width="28.75" style="182" customWidth="1"/>
    <col min="10756" max="10756" width="7.25" style="182" customWidth="1"/>
    <col min="10757" max="10757" width="5.375" style="182" customWidth="1"/>
    <col min="10758" max="10758" width="10.875" style="182" customWidth="1"/>
    <col min="10759" max="10759" width="18.875" style="182" customWidth="1"/>
    <col min="10760" max="10760" width="12.875" style="182" customWidth="1"/>
    <col min="10761" max="10761" width="4.875" style="182" customWidth="1"/>
    <col min="10762" max="10762" width="4.5" style="182" customWidth="1"/>
    <col min="10763" max="10763" width="7.875" style="182" customWidth="1"/>
    <col min="10764" max="10764" width="10.625" style="182" customWidth="1"/>
    <col min="10765" max="10765" width="11.625" style="182" customWidth="1"/>
    <col min="10766" max="11008" width="9" style="182"/>
    <col min="11009" max="11009" width="5.375" style="182" customWidth="1"/>
    <col min="11010" max="11010" width="42.25" style="182" customWidth="1"/>
    <col min="11011" max="11011" width="28.75" style="182" customWidth="1"/>
    <col min="11012" max="11012" width="7.25" style="182" customWidth="1"/>
    <col min="11013" max="11013" width="5.375" style="182" customWidth="1"/>
    <col min="11014" max="11014" width="10.875" style="182" customWidth="1"/>
    <col min="11015" max="11015" width="18.875" style="182" customWidth="1"/>
    <col min="11016" max="11016" width="12.875" style="182" customWidth="1"/>
    <col min="11017" max="11017" width="4.875" style="182" customWidth="1"/>
    <col min="11018" max="11018" width="4.5" style="182" customWidth="1"/>
    <col min="11019" max="11019" width="7.875" style="182" customWidth="1"/>
    <col min="11020" max="11020" width="10.625" style="182" customWidth="1"/>
    <col min="11021" max="11021" width="11.625" style="182" customWidth="1"/>
    <col min="11022" max="11264" width="9" style="182"/>
    <col min="11265" max="11265" width="5.375" style="182" customWidth="1"/>
    <col min="11266" max="11266" width="42.25" style="182" customWidth="1"/>
    <col min="11267" max="11267" width="28.75" style="182" customWidth="1"/>
    <col min="11268" max="11268" width="7.25" style="182" customWidth="1"/>
    <col min="11269" max="11269" width="5.375" style="182" customWidth="1"/>
    <col min="11270" max="11270" width="10.875" style="182" customWidth="1"/>
    <col min="11271" max="11271" width="18.875" style="182" customWidth="1"/>
    <col min="11272" max="11272" width="12.875" style="182" customWidth="1"/>
    <col min="11273" max="11273" width="4.875" style="182" customWidth="1"/>
    <col min="11274" max="11274" width="4.5" style="182" customWidth="1"/>
    <col min="11275" max="11275" width="7.875" style="182" customWidth="1"/>
    <col min="11276" max="11276" width="10.625" style="182" customWidth="1"/>
    <col min="11277" max="11277" width="11.625" style="182" customWidth="1"/>
    <col min="11278" max="11520" width="9" style="182"/>
    <col min="11521" max="11521" width="5.375" style="182" customWidth="1"/>
    <col min="11522" max="11522" width="42.25" style="182" customWidth="1"/>
    <col min="11523" max="11523" width="28.75" style="182" customWidth="1"/>
    <col min="11524" max="11524" width="7.25" style="182" customWidth="1"/>
    <col min="11525" max="11525" width="5.375" style="182" customWidth="1"/>
    <col min="11526" max="11526" width="10.875" style="182" customWidth="1"/>
    <col min="11527" max="11527" width="18.875" style="182" customWidth="1"/>
    <col min="11528" max="11528" width="12.875" style="182" customWidth="1"/>
    <col min="11529" max="11529" width="4.875" style="182" customWidth="1"/>
    <col min="11530" max="11530" width="4.5" style="182" customWidth="1"/>
    <col min="11531" max="11531" width="7.875" style="182" customWidth="1"/>
    <col min="11532" max="11532" width="10.625" style="182" customWidth="1"/>
    <col min="11533" max="11533" width="11.625" style="182" customWidth="1"/>
    <col min="11534" max="11776" width="9" style="182"/>
    <col min="11777" max="11777" width="5.375" style="182" customWidth="1"/>
    <col min="11778" max="11778" width="42.25" style="182" customWidth="1"/>
    <col min="11779" max="11779" width="28.75" style="182" customWidth="1"/>
    <col min="11780" max="11780" width="7.25" style="182" customWidth="1"/>
    <col min="11781" max="11781" width="5.375" style="182" customWidth="1"/>
    <col min="11782" max="11782" width="10.875" style="182" customWidth="1"/>
    <col min="11783" max="11783" width="18.875" style="182" customWidth="1"/>
    <col min="11784" max="11784" width="12.875" style="182" customWidth="1"/>
    <col min="11785" max="11785" width="4.875" style="182" customWidth="1"/>
    <col min="11786" max="11786" width="4.5" style="182" customWidth="1"/>
    <col min="11787" max="11787" width="7.875" style="182" customWidth="1"/>
    <col min="11788" max="11788" width="10.625" style="182" customWidth="1"/>
    <col min="11789" max="11789" width="11.625" style="182" customWidth="1"/>
    <col min="11790" max="12032" width="9" style="182"/>
    <col min="12033" max="12033" width="5.375" style="182" customWidth="1"/>
    <col min="12034" max="12034" width="42.25" style="182" customWidth="1"/>
    <col min="12035" max="12035" width="28.75" style="182" customWidth="1"/>
    <col min="12036" max="12036" width="7.25" style="182" customWidth="1"/>
    <col min="12037" max="12037" width="5.375" style="182" customWidth="1"/>
    <col min="12038" max="12038" width="10.875" style="182" customWidth="1"/>
    <col min="12039" max="12039" width="18.875" style="182" customWidth="1"/>
    <col min="12040" max="12040" width="12.875" style="182" customWidth="1"/>
    <col min="12041" max="12041" width="4.875" style="182" customWidth="1"/>
    <col min="12042" max="12042" width="4.5" style="182" customWidth="1"/>
    <col min="12043" max="12043" width="7.875" style="182" customWidth="1"/>
    <col min="12044" max="12044" width="10.625" style="182" customWidth="1"/>
    <col min="12045" max="12045" width="11.625" style="182" customWidth="1"/>
    <col min="12046" max="12288" width="9" style="182"/>
    <col min="12289" max="12289" width="5.375" style="182" customWidth="1"/>
    <col min="12290" max="12290" width="42.25" style="182" customWidth="1"/>
    <col min="12291" max="12291" width="28.75" style="182" customWidth="1"/>
    <col min="12292" max="12292" width="7.25" style="182" customWidth="1"/>
    <col min="12293" max="12293" width="5.375" style="182" customWidth="1"/>
    <col min="12294" max="12294" width="10.875" style="182" customWidth="1"/>
    <col min="12295" max="12295" width="18.875" style="182" customWidth="1"/>
    <col min="12296" max="12296" width="12.875" style="182" customWidth="1"/>
    <col min="12297" max="12297" width="4.875" style="182" customWidth="1"/>
    <col min="12298" max="12298" width="4.5" style="182" customWidth="1"/>
    <col min="12299" max="12299" width="7.875" style="182" customWidth="1"/>
    <col min="12300" max="12300" width="10.625" style="182" customWidth="1"/>
    <col min="12301" max="12301" width="11.625" style="182" customWidth="1"/>
    <col min="12302" max="12544" width="9" style="182"/>
    <col min="12545" max="12545" width="5.375" style="182" customWidth="1"/>
    <col min="12546" max="12546" width="42.25" style="182" customWidth="1"/>
    <col min="12547" max="12547" width="28.75" style="182" customWidth="1"/>
    <col min="12548" max="12548" width="7.25" style="182" customWidth="1"/>
    <col min="12549" max="12549" width="5.375" style="182" customWidth="1"/>
    <col min="12550" max="12550" width="10.875" style="182" customWidth="1"/>
    <col min="12551" max="12551" width="18.875" style="182" customWidth="1"/>
    <col min="12552" max="12552" width="12.875" style="182" customWidth="1"/>
    <col min="12553" max="12553" width="4.875" style="182" customWidth="1"/>
    <col min="12554" max="12554" width="4.5" style="182" customWidth="1"/>
    <col min="12555" max="12555" width="7.875" style="182" customWidth="1"/>
    <col min="12556" max="12556" width="10.625" style="182" customWidth="1"/>
    <col min="12557" max="12557" width="11.625" style="182" customWidth="1"/>
    <col min="12558" max="12800" width="9" style="182"/>
    <col min="12801" max="12801" width="5.375" style="182" customWidth="1"/>
    <col min="12802" max="12802" width="42.25" style="182" customWidth="1"/>
    <col min="12803" max="12803" width="28.75" style="182" customWidth="1"/>
    <col min="12804" max="12804" width="7.25" style="182" customWidth="1"/>
    <col min="12805" max="12805" width="5.375" style="182" customWidth="1"/>
    <col min="12806" max="12806" width="10.875" style="182" customWidth="1"/>
    <col min="12807" max="12807" width="18.875" style="182" customWidth="1"/>
    <col min="12808" max="12808" width="12.875" style="182" customWidth="1"/>
    <col min="12809" max="12809" width="4.875" style="182" customWidth="1"/>
    <col min="12810" max="12810" width="4.5" style="182" customWidth="1"/>
    <col min="12811" max="12811" width="7.875" style="182" customWidth="1"/>
    <col min="12812" max="12812" width="10.625" style="182" customWidth="1"/>
    <col min="12813" max="12813" width="11.625" style="182" customWidth="1"/>
    <col min="12814" max="13056" width="9" style="182"/>
    <col min="13057" max="13057" width="5.375" style="182" customWidth="1"/>
    <col min="13058" max="13058" width="42.25" style="182" customWidth="1"/>
    <col min="13059" max="13059" width="28.75" style="182" customWidth="1"/>
    <col min="13060" max="13060" width="7.25" style="182" customWidth="1"/>
    <col min="13061" max="13061" width="5.375" style="182" customWidth="1"/>
    <col min="13062" max="13062" width="10.875" style="182" customWidth="1"/>
    <col min="13063" max="13063" width="18.875" style="182" customWidth="1"/>
    <col min="13064" max="13064" width="12.875" style="182" customWidth="1"/>
    <col min="13065" max="13065" width="4.875" style="182" customWidth="1"/>
    <col min="13066" max="13066" width="4.5" style="182" customWidth="1"/>
    <col min="13067" max="13067" width="7.875" style="182" customWidth="1"/>
    <col min="13068" max="13068" width="10.625" style="182" customWidth="1"/>
    <col min="13069" max="13069" width="11.625" style="182" customWidth="1"/>
    <col min="13070" max="13312" width="9" style="182"/>
    <col min="13313" max="13313" width="5.375" style="182" customWidth="1"/>
    <col min="13314" max="13314" width="42.25" style="182" customWidth="1"/>
    <col min="13315" max="13315" width="28.75" style="182" customWidth="1"/>
    <col min="13316" max="13316" width="7.25" style="182" customWidth="1"/>
    <col min="13317" max="13317" width="5.375" style="182" customWidth="1"/>
    <col min="13318" max="13318" width="10.875" style="182" customWidth="1"/>
    <col min="13319" max="13319" width="18.875" style="182" customWidth="1"/>
    <col min="13320" max="13320" width="12.875" style="182" customWidth="1"/>
    <col min="13321" max="13321" width="4.875" style="182" customWidth="1"/>
    <col min="13322" max="13322" width="4.5" style="182" customWidth="1"/>
    <col min="13323" max="13323" width="7.875" style="182" customWidth="1"/>
    <col min="13324" max="13324" width="10.625" style="182" customWidth="1"/>
    <col min="13325" max="13325" width="11.625" style="182" customWidth="1"/>
    <col min="13326" max="13568" width="9" style="182"/>
    <col min="13569" max="13569" width="5.375" style="182" customWidth="1"/>
    <col min="13570" max="13570" width="42.25" style="182" customWidth="1"/>
    <col min="13571" max="13571" width="28.75" style="182" customWidth="1"/>
    <col min="13572" max="13572" width="7.25" style="182" customWidth="1"/>
    <col min="13573" max="13573" width="5.375" style="182" customWidth="1"/>
    <col min="13574" max="13574" width="10.875" style="182" customWidth="1"/>
    <col min="13575" max="13575" width="18.875" style="182" customWidth="1"/>
    <col min="13576" max="13576" width="12.875" style="182" customWidth="1"/>
    <col min="13577" max="13577" width="4.875" style="182" customWidth="1"/>
    <col min="13578" max="13578" width="4.5" style="182" customWidth="1"/>
    <col min="13579" max="13579" width="7.875" style="182" customWidth="1"/>
    <col min="13580" max="13580" width="10.625" style="182" customWidth="1"/>
    <col min="13581" max="13581" width="11.625" style="182" customWidth="1"/>
    <col min="13582" max="13824" width="9" style="182"/>
    <col min="13825" max="13825" width="5.375" style="182" customWidth="1"/>
    <col min="13826" max="13826" width="42.25" style="182" customWidth="1"/>
    <col min="13827" max="13827" width="28.75" style="182" customWidth="1"/>
    <col min="13828" max="13828" width="7.25" style="182" customWidth="1"/>
    <col min="13829" max="13829" width="5.375" style="182" customWidth="1"/>
    <col min="13830" max="13830" width="10.875" style="182" customWidth="1"/>
    <col min="13831" max="13831" width="18.875" style="182" customWidth="1"/>
    <col min="13832" max="13832" width="12.875" style="182" customWidth="1"/>
    <col min="13833" max="13833" width="4.875" style="182" customWidth="1"/>
    <col min="13834" max="13834" width="4.5" style="182" customWidth="1"/>
    <col min="13835" max="13835" width="7.875" style="182" customWidth="1"/>
    <col min="13836" max="13836" width="10.625" style="182" customWidth="1"/>
    <col min="13837" max="13837" width="11.625" style="182" customWidth="1"/>
    <col min="13838" max="14080" width="9" style="182"/>
    <col min="14081" max="14081" width="5.375" style="182" customWidth="1"/>
    <col min="14082" max="14082" width="42.25" style="182" customWidth="1"/>
    <col min="14083" max="14083" width="28.75" style="182" customWidth="1"/>
    <col min="14084" max="14084" width="7.25" style="182" customWidth="1"/>
    <col min="14085" max="14085" width="5.375" style="182" customWidth="1"/>
    <col min="14086" max="14086" width="10.875" style="182" customWidth="1"/>
    <col min="14087" max="14087" width="18.875" style="182" customWidth="1"/>
    <col min="14088" max="14088" width="12.875" style="182" customWidth="1"/>
    <col min="14089" max="14089" width="4.875" style="182" customWidth="1"/>
    <col min="14090" max="14090" width="4.5" style="182" customWidth="1"/>
    <col min="14091" max="14091" width="7.875" style="182" customWidth="1"/>
    <col min="14092" max="14092" width="10.625" style="182" customWidth="1"/>
    <col min="14093" max="14093" width="11.625" style="182" customWidth="1"/>
    <col min="14094" max="14336" width="9" style="182"/>
    <col min="14337" max="14337" width="5.375" style="182" customWidth="1"/>
    <col min="14338" max="14338" width="42.25" style="182" customWidth="1"/>
    <col min="14339" max="14339" width="28.75" style="182" customWidth="1"/>
    <col min="14340" max="14340" width="7.25" style="182" customWidth="1"/>
    <col min="14341" max="14341" width="5.375" style="182" customWidth="1"/>
    <col min="14342" max="14342" width="10.875" style="182" customWidth="1"/>
    <col min="14343" max="14343" width="18.875" style="182" customWidth="1"/>
    <col min="14344" max="14344" width="12.875" style="182" customWidth="1"/>
    <col min="14345" max="14345" width="4.875" style="182" customWidth="1"/>
    <col min="14346" max="14346" width="4.5" style="182" customWidth="1"/>
    <col min="14347" max="14347" width="7.875" style="182" customWidth="1"/>
    <col min="14348" max="14348" width="10.625" style="182" customWidth="1"/>
    <col min="14349" max="14349" width="11.625" style="182" customWidth="1"/>
    <col min="14350" max="14592" width="9" style="182"/>
    <col min="14593" max="14593" width="5.375" style="182" customWidth="1"/>
    <col min="14594" max="14594" width="42.25" style="182" customWidth="1"/>
    <col min="14595" max="14595" width="28.75" style="182" customWidth="1"/>
    <col min="14596" max="14596" width="7.25" style="182" customWidth="1"/>
    <col min="14597" max="14597" width="5.375" style="182" customWidth="1"/>
    <col min="14598" max="14598" width="10.875" style="182" customWidth="1"/>
    <col min="14599" max="14599" width="18.875" style="182" customWidth="1"/>
    <col min="14600" max="14600" width="12.875" style="182" customWidth="1"/>
    <col min="14601" max="14601" width="4.875" style="182" customWidth="1"/>
    <col min="14602" max="14602" width="4.5" style="182" customWidth="1"/>
    <col min="14603" max="14603" width="7.875" style="182" customWidth="1"/>
    <col min="14604" max="14604" width="10.625" style="182" customWidth="1"/>
    <col min="14605" max="14605" width="11.625" style="182" customWidth="1"/>
    <col min="14606" max="14848" width="9" style="182"/>
    <col min="14849" max="14849" width="5.375" style="182" customWidth="1"/>
    <col min="14850" max="14850" width="42.25" style="182" customWidth="1"/>
    <col min="14851" max="14851" width="28.75" style="182" customWidth="1"/>
    <col min="14852" max="14852" width="7.25" style="182" customWidth="1"/>
    <col min="14853" max="14853" width="5.375" style="182" customWidth="1"/>
    <col min="14854" max="14854" width="10.875" style="182" customWidth="1"/>
    <col min="14855" max="14855" width="18.875" style="182" customWidth="1"/>
    <col min="14856" max="14856" width="12.875" style="182" customWidth="1"/>
    <col min="14857" max="14857" width="4.875" style="182" customWidth="1"/>
    <col min="14858" max="14858" width="4.5" style="182" customWidth="1"/>
    <col min="14859" max="14859" width="7.875" style="182" customWidth="1"/>
    <col min="14860" max="14860" width="10.625" style="182" customWidth="1"/>
    <col min="14861" max="14861" width="11.625" style="182" customWidth="1"/>
    <col min="14862" max="15104" width="9" style="182"/>
    <col min="15105" max="15105" width="5.375" style="182" customWidth="1"/>
    <col min="15106" max="15106" width="42.25" style="182" customWidth="1"/>
    <col min="15107" max="15107" width="28.75" style="182" customWidth="1"/>
    <col min="15108" max="15108" width="7.25" style="182" customWidth="1"/>
    <col min="15109" max="15109" width="5.375" style="182" customWidth="1"/>
    <col min="15110" max="15110" width="10.875" style="182" customWidth="1"/>
    <col min="15111" max="15111" width="18.875" style="182" customWidth="1"/>
    <col min="15112" max="15112" width="12.875" style="182" customWidth="1"/>
    <col min="15113" max="15113" width="4.875" style="182" customWidth="1"/>
    <col min="15114" max="15114" width="4.5" style="182" customWidth="1"/>
    <col min="15115" max="15115" width="7.875" style="182" customWidth="1"/>
    <col min="15116" max="15116" width="10.625" style="182" customWidth="1"/>
    <col min="15117" max="15117" width="11.625" style="182" customWidth="1"/>
    <col min="15118" max="15360" width="9" style="182"/>
    <col min="15361" max="15361" width="5.375" style="182" customWidth="1"/>
    <col min="15362" max="15362" width="42.25" style="182" customWidth="1"/>
    <col min="15363" max="15363" width="28.75" style="182" customWidth="1"/>
    <col min="15364" max="15364" width="7.25" style="182" customWidth="1"/>
    <col min="15365" max="15365" width="5.375" style="182" customWidth="1"/>
    <col min="15366" max="15366" width="10.875" style="182" customWidth="1"/>
    <col min="15367" max="15367" width="18.875" style="182" customWidth="1"/>
    <col min="15368" max="15368" width="12.875" style="182" customWidth="1"/>
    <col min="15369" max="15369" width="4.875" style="182" customWidth="1"/>
    <col min="15370" max="15370" width="4.5" style="182" customWidth="1"/>
    <col min="15371" max="15371" width="7.875" style="182" customWidth="1"/>
    <col min="15372" max="15372" width="10.625" style="182" customWidth="1"/>
    <col min="15373" max="15373" width="11.625" style="182" customWidth="1"/>
    <col min="15374" max="15616" width="9" style="182"/>
    <col min="15617" max="15617" width="5.375" style="182" customWidth="1"/>
    <col min="15618" max="15618" width="42.25" style="182" customWidth="1"/>
    <col min="15619" max="15619" width="28.75" style="182" customWidth="1"/>
    <col min="15620" max="15620" width="7.25" style="182" customWidth="1"/>
    <col min="15621" max="15621" width="5.375" style="182" customWidth="1"/>
    <col min="15622" max="15622" width="10.875" style="182" customWidth="1"/>
    <col min="15623" max="15623" width="18.875" style="182" customWidth="1"/>
    <col min="15624" max="15624" width="12.875" style="182" customWidth="1"/>
    <col min="15625" max="15625" width="4.875" style="182" customWidth="1"/>
    <col min="15626" max="15626" width="4.5" style="182" customWidth="1"/>
    <col min="15627" max="15627" width="7.875" style="182" customWidth="1"/>
    <col min="15628" max="15628" width="10.625" style="182" customWidth="1"/>
    <col min="15629" max="15629" width="11.625" style="182" customWidth="1"/>
    <col min="15630" max="15872" width="9" style="182"/>
    <col min="15873" max="15873" width="5.375" style="182" customWidth="1"/>
    <col min="15874" max="15874" width="42.25" style="182" customWidth="1"/>
    <col min="15875" max="15875" width="28.75" style="182" customWidth="1"/>
    <col min="15876" max="15876" width="7.25" style="182" customWidth="1"/>
    <col min="15877" max="15877" width="5.375" style="182" customWidth="1"/>
    <col min="15878" max="15878" width="10.875" style="182" customWidth="1"/>
    <col min="15879" max="15879" width="18.875" style="182" customWidth="1"/>
    <col min="15880" max="15880" width="12.875" style="182" customWidth="1"/>
    <col min="15881" max="15881" width="4.875" style="182" customWidth="1"/>
    <col min="15882" max="15882" width="4.5" style="182" customWidth="1"/>
    <col min="15883" max="15883" width="7.875" style="182" customWidth="1"/>
    <col min="15884" max="15884" width="10.625" style="182" customWidth="1"/>
    <col min="15885" max="15885" width="11.625" style="182" customWidth="1"/>
    <col min="15886" max="16128" width="9" style="182"/>
    <col min="16129" max="16129" width="5.375" style="182" customWidth="1"/>
    <col min="16130" max="16130" width="42.25" style="182" customWidth="1"/>
    <col min="16131" max="16131" width="28.75" style="182" customWidth="1"/>
    <col min="16132" max="16132" width="7.25" style="182" customWidth="1"/>
    <col min="16133" max="16133" width="5.375" style="182" customWidth="1"/>
    <col min="16134" max="16134" width="10.875" style="182" customWidth="1"/>
    <col min="16135" max="16135" width="18.875" style="182" customWidth="1"/>
    <col min="16136" max="16136" width="12.875" style="182" customWidth="1"/>
    <col min="16137" max="16137" width="4.875" style="182" customWidth="1"/>
    <col min="16138" max="16138" width="4.5" style="182" customWidth="1"/>
    <col min="16139" max="16139" width="7.875" style="182" customWidth="1"/>
    <col min="16140" max="16140" width="10.625" style="182" customWidth="1"/>
    <col min="16141" max="16141" width="11.625" style="182" customWidth="1"/>
    <col min="16142" max="16384" width="9" style="182"/>
  </cols>
  <sheetData>
    <row r="1" spans="1:13" s="154" customFormat="1" ht="20.100000000000001" customHeight="1" x14ac:dyDescent="0.15">
      <c r="A1" s="147"/>
      <c r="B1" s="148"/>
      <c r="C1" s="148"/>
      <c r="D1" s="149"/>
      <c r="E1" s="150"/>
      <c r="F1" s="151"/>
      <c r="G1" s="151"/>
      <c r="H1" s="148"/>
      <c r="I1" s="148"/>
      <c r="J1" s="152"/>
      <c r="K1" s="153"/>
      <c r="L1" s="153"/>
      <c r="M1" s="153"/>
    </row>
    <row r="2" spans="1:13" s="154" customFormat="1" ht="30" customHeight="1" x14ac:dyDescent="0.15">
      <c r="A2" s="155"/>
      <c r="C2" s="240" t="s">
        <v>50</v>
      </c>
      <c r="D2" s="240"/>
      <c r="E2" s="240"/>
      <c r="F2" s="240"/>
      <c r="G2" s="156"/>
      <c r="J2" s="157"/>
      <c r="K2" s="153"/>
      <c r="L2" s="153"/>
      <c r="M2" s="153"/>
    </row>
    <row r="3" spans="1:13" s="154" customFormat="1" ht="20.100000000000001" customHeight="1" x14ac:dyDescent="0.15">
      <c r="A3" s="155"/>
      <c r="D3" s="158"/>
      <c r="E3" s="158"/>
      <c r="F3" s="158"/>
      <c r="G3" s="241">
        <f ca="1">TODAY()</f>
        <v>45060</v>
      </c>
      <c r="H3" s="241"/>
      <c r="J3" s="157"/>
      <c r="K3" s="153"/>
      <c r="L3" s="153"/>
      <c r="M3" s="153"/>
    </row>
    <row r="4" spans="1:13" s="154" customFormat="1" ht="32.450000000000003" customHeight="1" thickBot="1" x14ac:dyDescent="0.25">
      <c r="A4" s="155"/>
      <c r="B4" s="159">
        <f>納品書!B4</f>
        <v>0</v>
      </c>
      <c r="C4" s="160" t="s">
        <v>51</v>
      </c>
      <c r="D4" s="161"/>
      <c r="E4" s="162"/>
      <c r="F4" s="62" t="s">
        <v>76</v>
      </c>
      <c r="G4" s="163"/>
      <c r="J4" s="157"/>
      <c r="K4" s="153"/>
      <c r="L4" s="153"/>
      <c r="M4" s="153"/>
    </row>
    <row r="5" spans="1:13" s="154" customFormat="1" ht="20.100000000000001" customHeight="1" x14ac:dyDescent="0.5">
      <c r="A5" s="155"/>
      <c r="B5" s="164"/>
      <c r="C5" s="165"/>
      <c r="D5" s="158"/>
      <c r="E5" s="158"/>
      <c r="F5" s="67" t="s">
        <v>30</v>
      </c>
      <c r="J5" s="157"/>
      <c r="K5" s="153"/>
      <c r="L5" s="153"/>
      <c r="M5" s="153"/>
    </row>
    <row r="6" spans="1:13" s="154" customFormat="1" ht="23.45" customHeight="1" thickBot="1" x14ac:dyDescent="0.4">
      <c r="A6" s="155"/>
      <c r="B6" s="242" t="s">
        <v>53</v>
      </c>
      <c r="C6" s="242"/>
      <c r="D6" s="158"/>
      <c r="E6" s="158"/>
      <c r="F6" s="67" t="s">
        <v>31</v>
      </c>
      <c r="J6" s="157"/>
      <c r="K6" s="153"/>
      <c r="L6" s="153"/>
      <c r="M6" s="153"/>
    </row>
    <row r="7" spans="1:13" s="154" customFormat="1" ht="23.45" customHeight="1" thickBot="1" x14ac:dyDescent="0.2">
      <c r="A7" s="155"/>
      <c r="B7" s="238" t="s">
        <v>54</v>
      </c>
      <c r="C7" s="238"/>
      <c r="D7" s="158"/>
      <c r="E7" s="158"/>
      <c r="F7" s="67" t="s">
        <v>32</v>
      </c>
      <c r="J7" s="157"/>
      <c r="K7" s="153"/>
      <c r="L7" s="153"/>
      <c r="M7" s="153"/>
    </row>
    <row r="8" spans="1:13" s="154" customFormat="1" ht="20.100000000000001" customHeight="1" x14ac:dyDescent="0.35">
      <c r="A8" s="155"/>
      <c r="B8" s="166" t="s">
        <v>55</v>
      </c>
      <c r="D8" s="158"/>
      <c r="E8" s="162"/>
      <c r="F8" s="67" t="s">
        <v>33</v>
      </c>
      <c r="G8" s="156"/>
      <c r="J8" s="157"/>
      <c r="K8" s="153"/>
      <c r="L8" s="153"/>
      <c r="M8" s="153"/>
    </row>
    <row r="9" spans="1:13" s="172" customFormat="1" ht="25.15" customHeight="1" x14ac:dyDescent="0.15">
      <c r="A9" s="167" t="s">
        <v>56</v>
      </c>
      <c r="B9" s="168" t="s">
        <v>57</v>
      </c>
      <c r="C9" s="169" t="s">
        <v>58</v>
      </c>
      <c r="D9" s="167" t="s">
        <v>59</v>
      </c>
      <c r="E9" s="167" t="s">
        <v>60</v>
      </c>
      <c r="F9" s="170" t="s">
        <v>61</v>
      </c>
      <c r="G9" s="170" t="s">
        <v>62</v>
      </c>
      <c r="H9" s="239" t="s">
        <v>63</v>
      </c>
      <c r="I9" s="239"/>
      <c r="J9" s="239"/>
      <c r="K9" s="171" t="s">
        <v>64</v>
      </c>
      <c r="L9" s="171" t="s">
        <v>65</v>
      </c>
      <c r="M9" s="171" t="s">
        <v>66</v>
      </c>
    </row>
    <row r="10" spans="1:13" s="172" customFormat="1" ht="25.15" customHeight="1" x14ac:dyDescent="0.15">
      <c r="A10" s="173">
        <f>納品書!A10</f>
        <v>0</v>
      </c>
      <c r="B10" s="174">
        <f>納品書!B10</f>
        <v>0</v>
      </c>
      <c r="C10" s="173">
        <f>納品書!C10</f>
        <v>0</v>
      </c>
      <c r="D10" s="175">
        <f>納品書!G10</f>
        <v>0</v>
      </c>
      <c r="E10" s="173">
        <f>納品書!H10</f>
        <v>0</v>
      </c>
      <c r="F10" s="175">
        <f>納品書!I10</f>
        <v>0</v>
      </c>
      <c r="G10" s="175">
        <f>納品書!J10</f>
        <v>0</v>
      </c>
      <c r="H10" s="235">
        <f>納品書!K10</f>
        <v>0</v>
      </c>
      <c r="I10" s="236"/>
      <c r="J10" s="237"/>
      <c r="K10" s="177"/>
      <c r="L10" s="177"/>
      <c r="M10" s="177"/>
    </row>
    <row r="11" spans="1:13" s="172" customFormat="1" ht="25.15" customHeight="1" x14ac:dyDescent="0.15">
      <c r="A11" s="173">
        <f>納品書!A11</f>
        <v>0</v>
      </c>
      <c r="B11" s="174">
        <f>納品書!B11</f>
        <v>0</v>
      </c>
      <c r="C11" s="173">
        <f>納品書!C11</f>
        <v>0</v>
      </c>
      <c r="D11" s="175">
        <f>納品書!G11</f>
        <v>0</v>
      </c>
      <c r="E11" s="173">
        <f>納品書!H11</f>
        <v>0</v>
      </c>
      <c r="F11" s="175">
        <f>納品書!I11</f>
        <v>0</v>
      </c>
      <c r="G11" s="175">
        <f>納品書!J11</f>
        <v>0</v>
      </c>
      <c r="H11" s="235">
        <f>納品書!K11</f>
        <v>0</v>
      </c>
      <c r="I11" s="236"/>
      <c r="J11" s="237"/>
      <c r="K11" s="191"/>
      <c r="L11" s="177">
        <f>ROUNDDOWN(SUM((D11+11)*K11),0)</f>
        <v>0</v>
      </c>
      <c r="M11" s="177"/>
    </row>
    <row r="12" spans="1:13" s="172" customFormat="1" ht="25.15" customHeight="1" x14ac:dyDescent="0.15">
      <c r="A12" s="173">
        <f>納品書!A12</f>
        <v>0</v>
      </c>
      <c r="B12" s="174">
        <f>納品書!B12</f>
        <v>0</v>
      </c>
      <c r="C12" s="173">
        <f>納品書!C12</f>
        <v>0</v>
      </c>
      <c r="D12" s="175">
        <f>納品書!G12</f>
        <v>0</v>
      </c>
      <c r="E12" s="173">
        <f>納品書!H12</f>
        <v>0</v>
      </c>
      <c r="F12" s="175">
        <f>納品書!I12</f>
        <v>0</v>
      </c>
      <c r="G12" s="175">
        <f>納品書!J12</f>
        <v>0</v>
      </c>
      <c r="H12" s="235">
        <f>納品書!K12</f>
        <v>0</v>
      </c>
      <c r="I12" s="236"/>
      <c r="J12" s="237"/>
      <c r="K12" s="191"/>
      <c r="L12" s="177">
        <f t="shared" ref="L12:L30" si="0">ROUNDDOWN(SUM((D12+11)*K12),0)</f>
        <v>0</v>
      </c>
      <c r="M12" s="177"/>
    </row>
    <row r="13" spans="1:13" s="172" customFormat="1" ht="25.15" customHeight="1" x14ac:dyDescent="0.15">
      <c r="A13" s="173">
        <f>納品書!A13</f>
        <v>0</v>
      </c>
      <c r="B13" s="174">
        <f>納品書!B13</f>
        <v>0</v>
      </c>
      <c r="C13" s="173">
        <f>納品書!C13</f>
        <v>0</v>
      </c>
      <c r="D13" s="175">
        <f>納品書!G13</f>
        <v>0</v>
      </c>
      <c r="E13" s="173">
        <f>納品書!H13</f>
        <v>0</v>
      </c>
      <c r="F13" s="175">
        <f>納品書!I13</f>
        <v>0</v>
      </c>
      <c r="G13" s="175">
        <f>納品書!J13</f>
        <v>0</v>
      </c>
      <c r="H13" s="235">
        <f>納品書!K13</f>
        <v>0</v>
      </c>
      <c r="I13" s="236"/>
      <c r="J13" s="237"/>
      <c r="K13" s="191"/>
      <c r="L13" s="177">
        <f t="shared" si="0"/>
        <v>0</v>
      </c>
      <c r="M13" s="177"/>
    </row>
    <row r="14" spans="1:13" s="172" customFormat="1" ht="25.15" customHeight="1" x14ac:dyDescent="0.15">
      <c r="A14" s="173">
        <f>納品書!A14</f>
        <v>0</v>
      </c>
      <c r="B14" s="174">
        <f>納品書!B14</f>
        <v>0</v>
      </c>
      <c r="C14" s="173">
        <f>納品書!C14</f>
        <v>0</v>
      </c>
      <c r="D14" s="175">
        <f>納品書!G14</f>
        <v>0</v>
      </c>
      <c r="E14" s="173">
        <f>納品書!H14</f>
        <v>0</v>
      </c>
      <c r="F14" s="175">
        <f>納品書!I14</f>
        <v>0</v>
      </c>
      <c r="G14" s="175">
        <f>納品書!J14</f>
        <v>0</v>
      </c>
      <c r="H14" s="235">
        <f>納品書!K14</f>
        <v>0</v>
      </c>
      <c r="I14" s="236"/>
      <c r="J14" s="237"/>
      <c r="K14" s="191"/>
      <c r="L14" s="177">
        <f t="shared" si="0"/>
        <v>0</v>
      </c>
      <c r="M14" s="177"/>
    </row>
    <row r="15" spans="1:13" s="172" customFormat="1" ht="25.15" customHeight="1" x14ac:dyDescent="0.15">
      <c r="A15" s="173">
        <f>納品書!A15</f>
        <v>0</v>
      </c>
      <c r="B15" s="174">
        <f>納品書!B15</f>
        <v>0</v>
      </c>
      <c r="C15" s="173">
        <f>納品書!C15</f>
        <v>0</v>
      </c>
      <c r="D15" s="175">
        <f>納品書!G15</f>
        <v>0</v>
      </c>
      <c r="E15" s="173">
        <f>納品書!H15</f>
        <v>0</v>
      </c>
      <c r="F15" s="175">
        <f>納品書!I15</f>
        <v>0</v>
      </c>
      <c r="G15" s="175">
        <f>納品書!J15</f>
        <v>0</v>
      </c>
      <c r="H15" s="235">
        <f>納品書!K15</f>
        <v>0</v>
      </c>
      <c r="I15" s="236"/>
      <c r="J15" s="237"/>
      <c r="K15" s="191"/>
      <c r="L15" s="177">
        <f t="shared" si="0"/>
        <v>0</v>
      </c>
      <c r="M15" s="177"/>
    </row>
    <row r="16" spans="1:13" s="172" customFormat="1" ht="25.15" customHeight="1" x14ac:dyDescent="0.15">
      <c r="A16" s="173">
        <f>納品書!A16</f>
        <v>0</v>
      </c>
      <c r="B16" s="174">
        <f>納品書!B16</f>
        <v>0</v>
      </c>
      <c r="C16" s="173">
        <f>納品書!C16</f>
        <v>0</v>
      </c>
      <c r="D16" s="175">
        <f>納品書!G16</f>
        <v>0</v>
      </c>
      <c r="E16" s="173">
        <f>納品書!H16</f>
        <v>0</v>
      </c>
      <c r="F16" s="175">
        <f>納品書!I16</f>
        <v>0</v>
      </c>
      <c r="G16" s="175">
        <f>納品書!J16</f>
        <v>0</v>
      </c>
      <c r="H16" s="235">
        <f>納品書!K16</f>
        <v>0</v>
      </c>
      <c r="I16" s="236"/>
      <c r="J16" s="237"/>
      <c r="K16" s="191"/>
      <c r="L16" s="177">
        <f t="shared" si="0"/>
        <v>0</v>
      </c>
      <c r="M16" s="177"/>
    </row>
    <row r="17" spans="1:13" s="172" customFormat="1" ht="25.15" customHeight="1" x14ac:dyDescent="0.15">
      <c r="A17" s="173">
        <f>納品書!A17</f>
        <v>0</v>
      </c>
      <c r="B17" s="174">
        <f>納品書!B17</f>
        <v>0</v>
      </c>
      <c r="C17" s="173">
        <f>納品書!C17</f>
        <v>0</v>
      </c>
      <c r="D17" s="175">
        <f>納品書!G17</f>
        <v>0</v>
      </c>
      <c r="E17" s="173">
        <f>納品書!H17</f>
        <v>0</v>
      </c>
      <c r="F17" s="175">
        <f>納品書!I17</f>
        <v>0</v>
      </c>
      <c r="G17" s="175">
        <f>納品書!J17</f>
        <v>0</v>
      </c>
      <c r="H17" s="235">
        <f>納品書!K17</f>
        <v>0</v>
      </c>
      <c r="I17" s="236"/>
      <c r="J17" s="237"/>
      <c r="K17" s="191"/>
      <c r="L17" s="177">
        <f t="shared" si="0"/>
        <v>0</v>
      </c>
      <c r="M17" s="177"/>
    </row>
    <row r="18" spans="1:13" s="172" customFormat="1" ht="25.15" customHeight="1" x14ac:dyDescent="0.15">
      <c r="A18" s="173">
        <f>納品書!A18</f>
        <v>0</v>
      </c>
      <c r="B18" s="174">
        <f>納品書!B18</f>
        <v>0</v>
      </c>
      <c r="C18" s="173">
        <f>納品書!C18</f>
        <v>0</v>
      </c>
      <c r="D18" s="175">
        <f>納品書!G18</f>
        <v>0</v>
      </c>
      <c r="E18" s="173">
        <f>納品書!H18</f>
        <v>0</v>
      </c>
      <c r="F18" s="175">
        <f>納品書!I18</f>
        <v>0</v>
      </c>
      <c r="G18" s="175">
        <f>納品書!J18</f>
        <v>0</v>
      </c>
      <c r="H18" s="235">
        <f>納品書!K18</f>
        <v>0</v>
      </c>
      <c r="I18" s="236"/>
      <c r="J18" s="237"/>
      <c r="K18" s="191"/>
      <c r="L18" s="177">
        <f t="shared" si="0"/>
        <v>0</v>
      </c>
      <c r="M18" s="177"/>
    </row>
    <row r="19" spans="1:13" s="172" customFormat="1" ht="25.15" customHeight="1" x14ac:dyDescent="0.15">
      <c r="A19" s="173">
        <f>納品書!A19</f>
        <v>0</v>
      </c>
      <c r="B19" s="174">
        <f>納品書!B19</f>
        <v>0</v>
      </c>
      <c r="C19" s="173">
        <f>納品書!C19</f>
        <v>0</v>
      </c>
      <c r="D19" s="175">
        <f>納品書!G19</f>
        <v>0</v>
      </c>
      <c r="E19" s="173">
        <f>納品書!H19</f>
        <v>0</v>
      </c>
      <c r="F19" s="175">
        <f>納品書!I19</f>
        <v>0</v>
      </c>
      <c r="G19" s="175">
        <f>納品書!J19</f>
        <v>0</v>
      </c>
      <c r="H19" s="235">
        <f>納品書!K19</f>
        <v>0</v>
      </c>
      <c r="I19" s="236"/>
      <c r="J19" s="237"/>
      <c r="K19" s="191"/>
      <c r="L19" s="177">
        <f t="shared" si="0"/>
        <v>0</v>
      </c>
      <c r="M19" s="177"/>
    </row>
    <row r="20" spans="1:13" s="172" customFormat="1" ht="25.15" customHeight="1" x14ac:dyDescent="0.15">
      <c r="A20" s="173">
        <f>納品書!A20</f>
        <v>0</v>
      </c>
      <c r="B20" s="174">
        <f>納品書!B20</f>
        <v>0</v>
      </c>
      <c r="C20" s="173">
        <f>納品書!C20</f>
        <v>0</v>
      </c>
      <c r="D20" s="175">
        <f>納品書!G20</f>
        <v>0</v>
      </c>
      <c r="E20" s="173">
        <f>納品書!H20</f>
        <v>0</v>
      </c>
      <c r="F20" s="175">
        <f>納品書!I20</f>
        <v>0</v>
      </c>
      <c r="G20" s="175">
        <f>納品書!J20</f>
        <v>0</v>
      </c>
      <c r="H20" s="235">
        <f>納品書!K20</f>
        <v>0</v>
      </c>
      <c r="I20" s="236"/>
      <c r="J20" s="237"/>
      <c r="K20" s="191"/>
      <c r="L20" s="177">
        <f t="shared" si="0"/>
        <v>0</v>
      </c>
      <c r="M20" s="177"/>
    </row>
    <row r="21" spans="1:13" s="172" customFormat="1" ht="25.15" customHeight="1" x14ac:dyDescent="0.15">
      <c r="A21" s="173">
        <f>納品書!A21</f>
        <v>0</v>
      </c>
      <c r="B21" s="174">
        <f>納品書!B21</f>
        <v>0</v>
      </c>
      <c r="C21" s="173">
        <f>納品書!C21</f>
        <v>0</v>
      </c>
      <c r="D21" s="175">
        <f>納品書!G21</f>
        <v>0</v>
      </c>
      <c r="E21" s="173">
        <f>納品書!H21</f>
        <v>0</v>
      </c>
      <c r="F21" s="175">
        <f>納品書!I21</f>
        <v>0</v>
      </c>
      <c r="G21" s="175">
        <f>納品書!J21</f>
        <v>0</v>
      </c>
      <c r="H21" s="235">
        <f>納品書!K21</f>
        <v>0</v>
      </c>
      <c r="I21" s="236"/>
      <c r="J21" s="237"/>
      <c r="K21" s="191"/>
      <c r="L21" s="177">
        <f t="shared" si="0"/>
        <v>0</v>
      </c>
      <c r="M21" s="177"/>
    </row>
    <row r="22" spans="1:13" s="172" customFormat="1" ht="25.15" customHeight="1" x14ac:dyDescent="0.15">
      <c r="A22" s="173">
        <f>納品書!A22</f>
        <v>0</v>
      </c>
      <c r="B22" s="174">
        <f>納品書!B22</f>
        <v>0</v>
      </c>
      <c r="C22" s="173">
        <f>納品書!C22</f>
        <v>0</v>
      </c>
      <c r="D22" s="175">
        <f>納品書!G22</f>
        <v>0</v>
      </c>
      <c r="E22" s="173">
        <f>納品書!H22</f>
        <v>0</v>
      </c>
      <c r="F22" s="175">
        <f>納品書!I22</f>
        <v>0</v>
      </c>
      <c r="G22" s="175">
        <f>納品書!J22</f>
        <v>0</v>
      </c>
      <c r="H22" s="235">
        <f>納品書!K22</f>
        <v>0</v>
      </c>
      <c r="I22" s="236"/>
      <c r="J22" s="237"/>
      <c r="K22" s="191"/>
      <c r="L22" s="177">
        <f t="shared" si="0"/>
        <v>0</v>
      </c>
      <c r="M22" s="177"/>
    </row>
    <row r="23" spans="1:13" s="172" customFormat="1" ht="25.15" customHeight="1" x14ac:dyDescent="0.15">
      <c r="A23" s="173">
        <f>納品書!A23</f>
        <v>0</v>
      </c>
      <c r="B23" s="174">
        <f>納品書!B23</f>
        <v>0</v>
      </c>
      <c r="C23" s="173">
        <f>納品書!C23</f>
        <v>0</v>
      </c>
      <c r="D23" s="175">
        <f>納品書!G23</f>
        <v>0</v>
      </c>
      <c r="E23" s="173">
        <f>納品書!H23</f>
        <v>0</v>
      </c>
      <c r="F23" s="175">
        <f>納品書!I23</f>
        <v>0</v>
      </c>
      <c r="G23" s="175">
        <f>納品書!J23</f>
        <v>0</v>
      </c>
      <c r="H23" s="235">
        <f>納品書!K23</f>
        <v>0</v>
      </c>
      <c r="I23" s="236"/>
      <c r="J23" s="237"/>
      <c r="K23" s="191"/>
      <c r="L23" s="177">
        <f t="shared" si="0"/>
        <v>0</v>
      </c>
      <c r="M23" s="177"/>
    </row>
    <row r="24" spans="1:13" s="172" customFormat="1" ht="25.15" customHeight="1" x14ac:dyDescent="0.15">
      <c r="A24" s="173">
        <f>納品書!A24</f>
        <v>0</v>
      </c>
      <c r="B24" s="174">
        <f>納品書!B24</f>
        <v>0</v>
      </c>
      <c r="C24" s="173">
        <f>納品書!C24</f>
        <v>0</v>
      </c>
      <c r="D24" s="175">
        <f>納品書!G24</f>
        <v>0</v>
      </c>
      <c r="E24" s="173">
        <f>納品書!H24</f>
        <v>0</v>
      </c>
      <c r="F24" s="175">
        <f>納品書!I24</f>
        <v>0</v>
      </c>
      <c r="G24" s="175">
        <f>納品書!J24</f>
        <v>0</v>
      </c>
      <c r="H24" s="235">
        <f>納品書!K24</f>
        <v>0</v>
      </c>
      <c r="I24" s="236"/>
      <c r="J24" s="237"/>
      <c r="K24" s="191"/>
      <c r="L24" s="177">
        <f t="shared" si="0"/>
        <v>0</v>
      </c>
      <c r="M24" s="177"/>
    </row>
    <row r="25" spans="1:13" s="172" customFormat="1" ht="25.15" customHeight="1" x14ac:dyDescent="0.15">
      <c r="A25" s="173">
        <f>納品書!A25</f>
        <v>0</v>
      </c>
      <c r="B25" s="174">
        <f>納品書!B25</f>
        <v>0</v>
      </c>
      <c r="C25" s="173">
        <f>納品書!C25</f>
        <v>0</v>
      </c>
      <c r="D25" s="175">
        <f>納品書!G25</f>
        <v>0</v>
      </c>
      <c r="E25" s="173">
        <f>納品書!H25</f>
        <v>0</v>
      </c>
      <c r="F25" s="175">
        <f>納品書!I25</f>
        <v>0</v>
      </c>
      <c r="G25" s="175">
        <f>納品書!J25</f>
        <v>0</v>
      </c>
      <c r="H25" s="235">
        <f>納品書!K25</f>
        <v>0</v>
      </c>
      <c r="I25" s="236"/>
      <c r="J25" s="237"/>
      <c r="K25" s="191"/>
      <c r="L25" s="177">
        <f t="shared" si="0"/>
        <v>0</v>
      </c>
      <c r="M25" s="177"/>
    </row>
    <row r="26" spans="1:13" s="172" customFormat="1" ht="25.15" customHeight="1" x14ac:dyDescent="0.15">
      <c r="A26" s="173">
        <f>納品書!A26</f>
        <v>0</v>
      </c>
      <c r="B26" s="174">
        <f>納品書!B26</f>
        <v>0</v>
      </c>
      <c r="C26" s="173">
        <f>納品書!C26</f>
        <v>0</v>
      </c>
      <c r="D26" s="175">
        <f>納品書!G26</f>
        <v>0</v>
      </c>
      <c r="E26" s="173">
        <f>納品書!H26</f>
        <v>0</v>
      </c>
      <c r="F26" s="175">
        <f>納品書!I26</f>
        <v>0</v>
      </c>
      <c r="G26" s="175">
        <f>納品書!J26</f>
        <v>0</v>
      </c>
      <c r="H26" s="235">
        <f>納品書!K26</f>
        <v>0</v>
      </c>
      <c r="I26" s="236"/>
      <c r="J26" s="237"/>
      <c r="K26" s="191"/>
      <c r="L26" s="177">
        <f t="shared" si="0"/>
        <v>0</v>
      </c>
      <c r="M26" s="177"/>
    </row>
    <row r="27" spans="1:13" s="172" customFormat="1" ht="25.15" customHeight="1" x14ac:dyDescent="0.15">
      <c r="A27" s="173">
        <f>納品書!A27</f>
        <v>0</v>
      </c>
      <c r="B27" s="174">
        <f>納品書!B27</f>
        <v>0</v>
      </c>
      <c r="C27" s="173">
        <f>納品書!C27</f>
        <v>0</v>
      </c>
      <c r="D27" s="175">
        <f>納品書!G27</f>
        <v>0</v>
      </c>
      <c r="E27" s="173">
        <f>納品書!H27</f>
        <v>0</v>
      </c>
      <c r="F27" s="175">
        <f>納品書!I27</f>
        <v>0</v>
      </c>
      <c r="G27" s="175">
        <f>納品書!J27</f>
        <v>0</v>
      </c>
      <c r="H27" s="235">
        <f>納品書!K27</f>
        <v>0</v>
      </c>
      <c r="I27" s="236"/>
      <c r="J27" s="237"/>
      <c r="K27" s="191"/>
      <c r="L27" s="177">
        <f t="shared" si="0"/>
        <v>0</v>
      </c>
      <c r="M27" s="177"/>
    </row>
    <row r="28" spans="1:13" s="172" customFormat="1" ht="25.15" customHeight="1" x14ac:dyDescent="0.15">
      <c r="A28" s="173">
        <f>納品書!A28</f>
        <v>0</v>
      </c>
      <c r="B28" s="174">
        <f>納品書!B28</f>
        <v>0</v>
      </c>
      <c r="C28" s="173">
        <f>納品書!C28</f>
        <v>0</v>
      </c>
      <c r="D28" s="175">
        <f>納品書!G28</f>
        <v>0</v>
      </c>
      <c r="E28" s="173">
        <f>納品書!H28</f>
        <v>0</v>
      </c>
      <c r="F28" s="175">
        <f>納品書!I28</f>
        <v>0</v>
      </c>
      <c r="G28" s="175">
        <f>納品書!J28</f>
        <v>0</v>
      </c>
      <c r="H28" s="235">
        <f>納品書!K28</f>
        <v>0</v>
      </c>
      <c r="I28" s="236"/>
      <c r="J28" s="237"/>
      <c r="K28" s="191"/>
      <c r="L28" s="177">
        <f t="shared" si="0"/>
        <v>0</v>
      </c>
      <c r="M28" s="177"/>
    </row>
    <row r="29" spans="1:13" s="172" customFormat="1" ht="25.15" customHeight="1" x14ac:dyDescent="0.15">
      <c r="A29" s="173">
        <f>納品書!A29</f>
        <v>0</v>
      </c>
      <c r="B29" s="174">
        <f>納品書!B29</f>
        <v>0</v>
      </c>
      <c r="C29" s="173">
        <f>納品書!C29</f>
        <v>0</v>
      </c>
      <c r="D29" s="175">
        <f>納品書!G29</f>
        <v>0</v>
      </c>
      <c r="E29" s="173">
        <f>納品書!H29</f>
        <v>0</v>
      </c>
      <c r="F29" s="175">
        <f>納品書!I29</f>
        <v>0</v>
      </c>
      <c r="G29" s="175">
        <f>納品書!J29</f>
        <v>0</v>
      </c>
      <c r="H29" s="235">
        <f>納品書!K29</f>
        <v>0</v>
      </c>
      <c r="I29" s="236"/>
      <c r="J29" s="237"/>
      <c r="K29" s="191"/>
      <c r="L29" s="177">
        <f t="shared" si="0"/>
        <v>0</v>
      </c>
      <c r="M29" s="177"/>
    </row>
    <row r="30" spans="1:13" s="172" customFormat="1" ht="25.15" customHeight="1" x14ac:dyDescent="0.15">
      <c r="A30" s="178"/>
      <c r="B30" s="168" t="s">
        <v>67</v>
      </c>
      <c r="C30" s="179"/>
      <c r="D30" s="180">
        <f>SUM(D10:D29)</f>
        <v>0</v>
      </c>
      <c r="E30" s="167"/>
      <c r="F30" s="192">
        <f t="shared" ref="F30" si="1">ROUND(K30*1.1,-1)</f>
        <v>0</v>
      </c>
      <c r="G30" s="180">
        <f>SUM(G10:G29)</f>
        <v>0</v>
      </c>
      <c r="H30" s="235"/>
      <c r="I30" s="236"/>
      <c r="J30" s="237"/>
      <c r="K30" s="193"/>
      <c r="L30" s="177">
        <f t="shared" si="0"/>
        <v>0</v>
      </c>
      <c r="M30" s="193"/>
    </row>
    <row r="31" spans="1:13" ht="25.15" customHeight="1" x14ac:dyDescent="0.15">
      <c r="A31" s="234" t="s">
        <v>11</v>
      </c>
      <c r="B31" s="234"/>
      <c r="C31" s="234"/>
      <c r="D31" s="234"/>
      <c r="E31" s="234"/>
      <c r="F31" s="234"/>
      <c r="G31" s="234"/>
      <c r="H31" s="234"/>
      <c r="I31" s="234"/>
      <c r="J31" s="234"/>
    </row>
    <row r="32" spans="1:13" s="154" customFormat="1" ht="20.100000000000001" customHeight="1" x14ac:dyDescent="0.15">
      <c r="A32" s="147"/>
      <c r="B32" s="148"/>
      <c r="C32" s="148"/>
      <c r="D32" s="149"/>
      <c r="E32" s="150"/>
      <c r="F32" s="151"/>
      <c r="G32" s="151"/>
      <c r="H32" s="148"/>
      <c r="I32" s="148"/>
      <c r="J32" s="152"/>
      <c r="K32" s="153"/>
      <c r="L32" s="153"/>
      <c r="M32" s="153"/>
    </row>
    <row r="33" spans="1:13" s="154" customFormat="1" ht="30" customHeight="1" x14ac:dyDescent="0.15">
      <c r="A33" s="155"/>
      <c r="C33" s="240" t="str">
        <f>C2</f>
        <v>御　　請　　求　　書</v>
      </c>
      <c r="D33" s="240"/>
      <c r="E33" s="240"/>
      <c r="F33" s="240"/>
      <c r="G33" s="156"/>
      <c r="J33" s="157"/>
      <c r="K33" s="153"/>
      <c r="L33" s="153"/>
      <c r="M33" s="153"/>
    </row>
    <row r="34" spans="1:13" s="154" customFormat="1" ht="20.100000000000001" customHeight="1" x14ac:dyDescent="0.15">
      <c r="A34" s="155"/>
      <c r="D34" s="158"/>
      <c r="E34" s="158"/>
      <c r="F34" s="158"/>
      <c r="G34" s="241">
        <f ca="1">$G$3</f>
        <v>45060</v>
      </c>
      <c r="H34" s="241"/>
      <c r="J34" s="157"/>
      <c r="K34" s="153"/>
      <c r="L34" s="153"/>
      <c r="M34" s="153"/>
    </row>
    <row r="35" spans="1:13" s="154" customFormat="1" ht="32.450000000000003" customHeight="1" thickBot="1" x14ac:dyDescent="0.25">
      <c r="A35" s="155"/>
      <c r="B35" s="159">
        <f>B4</f>
        <v>0</v>
      </c>
      <c r="C35" s="160" t="s">
        <v>51</v>
      </c>
      <c r="D35" s="161"/>
      <c r="E35" s="162"/>
      <c r="F35" s="62" t="s">
        <v>76</v>
      </c>
      <c r="G35" s="163"/>
      <c r="J35" s="157"/>
      <c r="K35" s="153"/>
      <c r="L35" s="153"/>
      <c r="M35" s="153"/>
    </row>
    <row r="36" spans="1:13" s="154" customFormat="1" ht="20.100000000000001" customHeight="1" x14ac:dyDescent="0.5">
      <c r="A36" s="155"/>
      <c r="B36" s="164"/>
      <c r="C36" s="165"/>
      <c r="D36" s="158"/>
      <c r="E36" s="158"/>
      <c r="F36" s="67" t="s">
        <v>30</v>
      </c>
      <c r="J36" s="157"/>
      <c r="K36" s="153"/>
      <c r="L36" s="153"/>
      <c r="M36" s="153"/>
    </row>
    <row r="37" spans="1:13" s="154" customFormat="1" ht="23.45" customHeight="1" thickBot="1" x14ac:dyDescent="0.4">
      <c r="A37" s="155"/>
      <c r="B37" s="242" t="str">
        <f>$B$6</f>
        <v>工事名称：</v>
      </c>
      <c r="C37" s="242"/>
      <c r="D37" s="166"/>
      <c r="E37" s="166"/>
      <c r="F37" s="67" t="s">
        <v>31</v>
      </c>
      <c r="J37" s="157"/>
      <c r="K37" s="153"/>
      <c r="L37" s="153"/>
      <c r="M37" s="153"/>
    </row>
    <row r="38" spans="1:13" s="154" customFormat="1" ht="23.45" customHeight="1" thickBot="1" x14ac:dyDescent="0.2">
      <c r="A38" s="155"/>
      <c r="B38" s="238" t="str">
        <f>$B$7</f>
        <v>受渡場所：</v>
      </c>
      <c r="C38" s="238"/>
      <c r="D38" s="158"/>
      <c r="E38" s="158"/>
      <c r="F38" s="67" t="s">
        <v>32</v>
      </c>
      <c r="J38" s="157"/>
      <c r="K38" s="153"/>
      <c r="L38" s="153"/>
      <c r="M38" s="153"/>
    </row>
    <row r="39" spans="1:13" s="154" customFormat="1" ht="20.100000000000001" customHeight="1" x14ac:dyDescent="0.35">
      <c r="A39" s="155"/>
      <c r="B39" s="166" t="str">
        <f>$B$8</f>
        <v>下記の通り御請求申し上げます。</v>
      </c>
      <c r="D39" s="158"/>
      <c r="E39" s="162"/>
      <c r="F39" s="67" t="s">
        <v>33</v>
      </c>
      <c r="G39" s="156"/>
      <c r="J39" s="157"/>
      <c r="K39" s="153"/>
      <c r="L39" s="153"/>
      <c r="M39" s="153"/>
    </row>
    <row r="40" spans="1:13" s="172" customFormat="1" ht="25.15" customHeight="1" x14ac:dyDescent="0.15">
      <c r="A40" s="167" t="s">
        <v>56</v>
      </c>
      <c r="B40" s="168" t="s">
        <v>57</v>
      </c>
      <c r="C40" s="169" t="s">
        <v>58</v>
      </c>
      <c r="D40" s="167" t="s">
        <v>59</v>
      </c>
      <c r="E40" s="167" t="s">
        <v>60</v>
      </c>
      <c r="F40" s="170" t="s">
        <v>61</v>
      </c>
      <c r="G40" s="170" t="s">
        <v>62</v>
      </c>
      <c r="H40" s="239" t="s">
        <v>63</v>
      </c>
      <c r="I40" s="239"/>
      <c r="J40" s="239"/>
      <c r="K40" s="171" t="s">
        <v>64</v>
      </c>
      <c r="L40" s="171" t="s">
        <v>65</v>
      </c>
      <c r="M40" s="171" t="s">
        <v>66</v>
      </c>
    </row>
    <row r="41" spans="1:13" s="172" customFormat="1" ht="25.15" customHeight="1" x14ac:dyDescent="0.15">
      <c r="A41" s="173">
        <f>納品書!A41</f>
        <v>0</v>
      </c>
      <c r="B41" s="174">
        <f>納品書!B41</f>
        <v>0</v>
      </c>
      <c r="C41" s="173">
        <f>納品書!C41</f>
        <v>0</v>
      </c>
      <c r="D41" s="175">
        <f>納品書!G41</f>
        <v>0</v>
      </c>
      <c r="E41" s="173">
        <f>納品書!H41</f>
        <v>0</v>
      </c>
      <c r="F41" s="175">
        <f>納品書!I41</f>
        <v>0</v>
      </c>
      <c r="G41" s="175">
        <f>納品書!J41</f>
        <v>0</v>
      </c>
      <c r="H41" s="235">
        <f>納品書!K41</f>
        <v>0</v>
      </c>
      <c r="I41" s="236"/>
      <c r="J41" s="237"/>
      <c r="K41" s="177"/>
      <c r="L41" s="177"/>
      <c r="M41" s="177"/>
    </row>
    <row r="42" spans="1:13" s="172" customFormat="1" ht="25.15" customHeight="1" x14ac:dyDescent="0.15">
      <c r="A42" s="173">
        <f>納品書!A42</f>
        <v>0</v>
      </c>
      <c r="B42" s="174">
        <f>納品書!B42</f>
        <v>0</v>
      </c>
      <c r="C42" s="173">
        <f>納品書!C42</f>
        <v>0</v>
      </c>
      <c r="D42" s="175">
        <f>納品書!G42</f>
        <v>0</v>
      </c>
      <c r="E42" s="173">
        <f>納品書!H42</f>
        <v>0</v>
      </c>
      <c r="F42" s="175">
        <f>納品書!I42</f>
        <v>0</v>
      </c>
      <c r="G42" s="175">
        <f>納品書!J42</f>
        <v>0</v>
      </c>
      <c r="H42" s="235">
        <f>納品書!K42</f>
        <v>0</v>
      </c>
      <c r="I42" s="236"/>
      <c r="J42" s="237"/>
      <c r="K42" s="191"/>
      <c r="L42" s="177"/>
      <c r="M42" s="177"/>
    </row>
    <row r="43" spans="1:13" s="172" customFormat="1" ht="25.15" customHeight="1" x14ac:dyDescent="0.15">
      <c r="A43" s="173">
        <f>納品書!A43</f>
        <v>0</v>
      </c>
      <c r="B43" s="174">
        <f>納品書!B43</f>
        <v>0</v>
      </c>
      <c r="C43" s="173">
        <f>納品書!C43</f>
        <v>0</v>
      </c>
      <c r="D43" s="175">
        <f>納品書!G43</f>
        <v>0</v>
      </c>
      <c r="E43" s="173">
        <f>納品書!H43</f>
        <v>0</v>
      </c>
      <c r="F43" s="175">
        <f>納品書!I43</f>
        <v>0</v>
      </c>
      <c r="G43" s="175">
        <f>納品書!J43</f>
        <v>0</v>
      </c>
      <c r="H43" s="235">
        <f>納品書!K43</f>
        <v>0</v>
      </c>
      <c r="I43" s="236"/>
      <c r="J43" s="237"/>
      <c r="K43" s="191"/>
      <c r="L43" s="177"/>
      <c r="M43" s="177"/>
    </row>
    <row r="44" spans="1:13" s="172" customFormat="1" ht="25.15" customHeight="1" x14ac:dyDescent="0.15">
      <c r="A44" s="173">
        <f>納品書!A44</f>
        <v>0</v>
      </c>
      <c r="B44" s="174">
        <f>納品書!B44</f>
        <v>0</v>
      </c>
      <c r="C44" s="173">
        <f>納品書!C44</f>
        <v>0</v>
      </c>
      <c r="D44" s="175">
        <f>納品書!G44</f>
        <v>0</v>
      </c>
      <c r="E44" s="173">
        <f>納品書!H44</f>
        <v>0</v>
      </c>
      <c r="F44" s="175">
        <f>納品書!I44</f>
        <v>0</v>
      </c>
      <c r="G44" s="175">
        <f>納品書!J44</f>
        <v>0</v>
      </c>
      <c r="H44" s="235">
        <f>納品書!K44</f>
        <v>0</v>
      </c>
      <c r="I44" s="236"/>
      <c r="J44" s="237"/>
      <c r="K44" s="191"/>
      <c r="L44" s="177"/>
      <c r="M44" s="177"/>
    </row>
    <row r="45" spans="1:13" s="172" customFormat="1" ht="25.15" customHeight="1" x14ac:dyDescent="0.15">
      <c r="A45" s="173">
        <f>納品書!A45</f>
        <v>0</v>
      </c>
      <c r="B45" s="174">
        <f>納品書!B45</f>
        <v>0</v>
      </c>
      <c r="C45" s="173">
        <f>納品書!C45</f>
        <v>0</v>
      </c>
      <c r="D45" s="175">
        <f>納品書!G45</f>
        <v>0</v>
      </c>
      <c r="E45" s="173">
        <f>納品書!H45</f>
        <v>0</v>
      </c>
      <c r="F45" s="175">
        <f>納品書!I45</f>
        <v>0</v>
      </c>
      <c r="G45" s="175">
        <f>納品書!J45</f>
        <v>0</v>
      </c>
      <c r="H45" s="235">
        <f>納品書!K45</f>
        <v>0</v>
      </c>
      <c r="I45" s="236"/>
      <c r="J45" s="237"/>
      <c r="K45" s="191"/>
      <c r="L45" s="177"/>
      <c r="M45" s="177"/>
    </row>
    <row r="46" spans="1:13" s="172" customFormat="1" ht="25.15" customHeight="1" x14ac:dyDescent="0.15">
      <c r="A46" s="173">
        <f>納品書!A46</f>
        <v>0</v>
      </c>
      <c r="B46" s="174">
        <f>納品書!B46</f>
        <v>0</v>
      </c>
      <c r="C46" s="173">
        <f>納品書!C46</f>
        <v>0</v>
      </c>
      <c r="D46" s="175">
        <f>納品書!G46</f>
        <v>0</v>
      </c>
      <c r="E46" s="173">
        <f>納品書!H46</f>
        <v>0</v>
      </c>
      <c r="F46" s="175">
        <f>納品書!I46</f>
        <v>0</v>
      </c>
      <c r="G46" s="175">
        <f>納品書!J46</f>
        <v>0</v>
      </c>
      <c r="H46" s="235">
        <f>納品書!K46</f>
        <v>0</v>
      </c>
      <c r="I46" s="236"/>
      <c r="J46" s="237"/>
      <c r="K46" s="191"/>
      <c r="L46" s="177"/>
      <c r="M46" s="177"/>
    </row>
    <row r="47" spans="1:13" s="172" customFormat="1" ht="25.15" customHeight="1" x14ac:dyDescent="0.15">
      <c r="A47" s="173">
        <f>納品書!A47</f>
        <v>0</v>
      </c>
      <c r="B47" s="174">
        <f>納品書!B47</f>
        <v>0</v>
      </c>
      <c r="C47" s="173">
        <f>納品書!C47</f>
        <v>0</v>
      </c>
      <c r="D47" s="175">
        <f>納品書!G47</f>
        <v>0</v>
      </c>
      <c r="E47" s="173">
        <f>納品書!H47</f>
        <v>0</v>
      </c>
      <c r="F47" s="175">
        <f>納品書!I47</f>
        <v>0</v>
      </c>
      <c r="G47" s="175">
        <f>納品書!J47</f>
        <v>0</v>
      </c>
      <c r="H47" s="235">
        <f>納品書!K47</f>
        <v>0</v>
      </c>
      <c r="I47" s="236"/>
      <c r="J47" s="237"/>
      <c r="K47" s="191"/>
      <c r="L47" s="177"/>
      <c r="M47" s="177"/>
    </row>
    <row r="48" spans="1:13" s="172" customFormat="1" ht="25.15" customHeight="1" x14ac:dyDescent="0.15">
      <c r="A48" s="173">
        <f>納品書!A48</f>
        <v>0</v>
      </c>
      <c r="B48" s="174">
        <f>納品書!B48</f>
        <v>0</v>
      </c>
      <c r="C48" s="173">
        <f>納品書!C48</f>
        <v>0</v>
      </c>
      <c r="D48" s="175">
        <f>納品書!G48</f>
        <v>0</v>
      </c>
      <c r="E48" s="173">
        <f>納品書!H48</f>
        <v>0</v>
      </c>
      <c r="F48" s="175">
        <f>納品書!I48</f>
        <v>0</v>
      </c>
      <c r="G48" s="175">
        <f>納品書!J48</f>
        <v>0</v>
      </c>
      <c r="H48" s="235">
        <f>納品書!K48</f>
        <v>0</v>
      </c>
      <c r="I48" s="236"/>
      <c r="J48" s="237"/>
      <c r="K48" s="191"/>
      <c r="L48" s="177"/>
      <c r="M48" s="177"/>
    </row>
    <row r="49" spans="1:13" s="172" customFormat="1" ht="25.15" customHeight="1" x14ac:dyDescent="0.15">
      <c r="A49" s="173">
        <f>納品書!A49</f>
        <v>0</v>
      </c>
      <c r="B49" s="174">
        <f>納品書!B49</f>
        <v>0</v>
      </c>
      <c r="C49" s="173">
        <f>納品書!C49</f>
        <v>0</v>
      </c>
      <c r="D49" s="175">
        <f>納品書!G49</f>
        <v>0</v>
      </c>
      <c r="E49" s="173">
        <f>納品書!H49</f>
        <v>0</v>
      </c>
      <c r="F49" s="175">
        <f>納品書!I49</f>
        <v>0</v>
      </c>
      <c r="G49" s="175">
        <f>納品書!J49</f>
        <v>0</v>
      </c>
      <c r="H49" s="235">
        <f>納品書!K49</f>
        <v>0</v>
      </c>
      <c r="I49" s="236"/>
      <c r="J49" s="237"/>
      <c r="K49" s="191"/>
      <c r="L49" s="177"/>
      <c r="M49" s="177"/>
    </row>
    <row r="50" spans="1:13" s="172" customFormat="1" ht="25.15" customHeight="1" x14ac:dyDescent="0.15">
      <c r="A50" s="173">
        <f>納品書!A50</f>
        <v>0</v>
      </c>
      <c r="B50" s="174">
        <f>納品書!B50</f>
        <v>0</v>
      </c>
      <c r="C50" s="173">
        <f>納品書!C50</f>
        <v>0</v>
      </c>
      <c r="D50" s="175">
        <f>納品書!G50</f>
        <v>0</v>
      </c>
      <c r="E50" s="173">
        <f>納品書!H50</f>
        <v>0</v>
      </c>
      <c r="F50" s="175">
        <f>納品書!I50</f>
        <v>0</v>
      </c>
      <c r="G50" s="175">
        <f>納品書!J50</f>
        <v>0</v>
      </c>
      <c r="H50" s="235">
        <f>納品書!K50</f>
        <v>0</v>
      </c>
      <c r="I50" s="236"/>
      <c r="J50" s="237"/>
      <c r="K50" s="191"/>
      <c r="L50" s="177"/>
      <c r="M50" s="177"/>
    </row>
    <row r="51" spans="1:13" s="172" customFormat="1" ht="25.15" customHeight="1" x14ac:dyDescent="0.15">
      <c r="A51" s="173">
        <f>納品書!A51</f>
        <v>0</v>
      </c>
      <c r="B51" s="174">
        <f>納品書!B51</f>
        <v>0</v>
      </c>
      <c r="C51" s="173">
        <f>納品書!C51</f>
        <v>0</v>
      </c>
      <c r="D51" s="175">
        <f>納品書!G51</f>
        <v>0</v>
      </c>
      <c r="E51" s="173">
        <f>納品書!H51</f>
        <v>0</v>
      </c>
      <c r="F51" s="175">
        <f>納品書!I51</f>
        <v>0</v>
      </c>
      <c r="G51" s="175">
        <f>納品書!J51</f>
        <v>0</v>
      </c>
      <c r="H51" s="235">
        <f>納品書!K51</f>
        <v>0</v>
      </c>
      <c r="I51" s="236"/>
      <c r="J51" s="237"/>
      <c r="K51" s="191"/>
      <c r="L51" s="177"/>
      <c r="M51" s="177"/>
    </row>
    <row r="52" spans="1:13" s="172" customFormat="1" ht="25.15" customHeight="1" x14ac:dyDescent="0.15">
      <c r="A52" s="173">
        <f>納品書!A52</f>
        <v>0</v>
      </c>
      <c r="B52" s="174">
        <f>納品書!B52</f>
        <v>0</v>
      </c>
      <c r="C52" s="173">
        <f>納品書!C52</f>
        <v>0</v>
      </c>
      <c r="D52" s="175">
        <f>納品書!G52</f>
        <v>0</v>
      </c>
      <c r="E52" s="173">
        <f>納品書!H52</f>
        <v>0</v>
      </c>
      <c r="F52" s="175">
        <f>納品書!I52</f>
        <v>0</v>
      </c>
      <c r="G52" s="175">
        <f>納品書!J52</f>
        <v>0</v>
      </c>
      <c r="H52" s="235">
        <f>納品書!K52</f>
        <v>0</v>
      </c>
      <c r="I52" s="236"/>
      <c r="J52" s="237"/>
      <c r="K52" s="191"/>
      <c r="L52" s="177"/>
      <c r="M52" s="177"/>
    </row>
    <row r="53" spans="1:13" s="172" customFormat="1" ht="25.15" customHeight="1" x14ac:dyDescent="0.15">
      <c r="A53" s="173">
        <f>納品書!A53</f>
        <v>0</v>
      </c>
      <c r="B53" s="174">
        <f>納品書!B53</f>
        <v>0</v>
      </c>
      <c r="C53" s="173">
        <f>納品書!C53</f>
        <v>0</v>
      </c>
      <c r="D53" s="175">
        <f>納品書!G53</f>
        <v>0</v>
      </c>
      <c r="E53" s="173">
        <f>納品書!H53</f>
        <v>0</v>
      </c>
      <c r="F53" s="175">
        <f>納品書!I53</f>
        <v>0</v>
      </c>
      <c r="G53" s="175">
        <f>納品書!J53</f>
        <v>0</v>
      </c>
      <c r="H53" s="235">
        <f>納品書!K53</f>
        <v>0</v>
      </c>
      <c r="I53" s="236"/>
      <c r="J53" s="237"/>
      <c r="K53" s="191"/>
      <c r="L53" s="177"/>
      <c r="M53" s="177"/>
    </row>
    <row r="54" spans="1:13" s="172" customFormat="1" ht="25.15" customHeight="1" x14ac:dyDescent="0.15">
      <c r="A54" s="173">
        <f>納品書!A54</f>
        <v>0</v>
      </c>
      <c r="B54" s="174">
        <f>納品書!B54</f>
        <v>0</v>
      </c>
      <c r="C54" s="173">
        <f>納品書!C54</f>
        <v>0</v>
      </c>
      <c r="D54" s="175">
        <f>納品書!G54</f>
        <v>0</v>
      </c>
      <c r="E54" s="173">
        <f>納品書!H54</f>
        <v>0</v>
      </c>
      <c r="F54" s="175">
        <f>納品書!I54</f>
        <v>0</v>
      </c>
      <c r="G54" s="175">
        <f>納品書!J54</f>
        <v>0</v>
      </c>
      <c r="H54" s="235">
        <f>納品書!K54</f>
        <v>0</v>
      </c>
      <c r="I54" s="236"/>
      <c r="J54" s="237"/>
      <c r="K54" s="191"/>
      <c r="L54" s="177"/>
      <c r="M54" s="177"/>
    </row>
    <row r="55" spans="1:13" s="172" customFormat="1" ht="25.15" customHeight="1" x14ac:dyDescent="0.15">
      <c r="A55" s="173">
        <f>納品書!A55</f>
        <v>0</v>
      </c>
      <c r="B55" s="174">
        <f>納品書!B55</f>
        <v>0</v>
      </c>
      <c r="C55" s="173">
        <f>納品書!C55</f>
        <v>0</v>
      </c>
      <c r="D55" s="175">
        <f>納品書!G55</f>
        <v>0</v>
      </c>
      <c r="E55" s="173">
        <f>納品書!H55</f>
        <v>0</v>
      </c>
      <c r="F55" s="175">
        <f>納品書!I55</f>
        <v>0</v>
      </c>
      <c r="G55" s="175">
        <f>納品書!J55</f>
        <v>0</v>
      </c>
      <c r="H55" s="235">
        <f>納品書!K55</f>
        <v>0</v>
      </c>
      <c r="I55" s="236"/>
      <c r="J55" s="237"/>
      <c r="K55" s="191"/>
      <c r="L55" s="177"/>
      <c r="M55" s="177"/>
    </row>
    <row r="56" spans="1:13" s="172" customFormat="1" ht="25.15" customHeight="1" x14ac:dyDescent="0.15">
      <c r="A56" s="173">
        <f>納品書!A56</f>
        <v>0</v>
      </c>
      <c r="B56" s="174">
        <f>納品書!B56</f>
        <v>0</v>
      </c>
      <c r="C56" s="173">
        <f>納品書!C56</f>
        <v>0</v>
      </c>
      <c r="D56" s="175">
        <f>納品書!G56</f>
        <v>0</v>
      </c>
      <c r="E56" s="173">
        <f>納品書!H56</f>
        <v>0</v>
      </c>
      <c r="F56" s="175">
        <f>納品書!I56</f>
        <v>0</v>
      </c>
      <c r="G56" s="175">
        <f>納品書!J56</f>
        <v>0</v>
      </c>
      <c r="H56" s="235">
        <f>納品書!K56</f>
        <v>0</v>
      </c>
      <c r="I56" s="236"/>
      <c r="J56" s="237"/>
      <c r="K56" s="191"/>
      <c r="L56" s="177"/>
      <c r="M56" s="177"/>
    </row>
    <row r="57" spans="1:13" s="172" customFormat="1" ht="25.15" customHeight="1" x14ac:dyDescent="0.15">
      <c r="A57" s="173">
        <f>納品書!A57</f>
        <v>0</v>
      </c>
      <c r="B57" s="174">
        <f>納品書!B57</f>
        <v>0</v>
      </c>
      <c r="C57" s="173">
        <f>納品書!C57</f>
        <v>0</v>
      </c>
      <c r="D57" s="175">
        <f>納品書!G57</f>
        <v>0</v>
      </c>
      <c r="E57" s="173">
        <f>納品書!H57</f>
        <v>0</v>
      </c>
      <c r="F57" s="175">
        <f>納品書!I57</f>
        <v>0</v>
      </c>
      <c r="G57" s="175">
        <f>納品書!J57</f>
        <v>0</v>
      </c>
      <c r="H57" s="235">
        <f>納品書!K57</f>
        <v>0</v>
      </c>
      <c r="I57" s="236"/>
      <c r="J57" s="237"/>
      <c r="K57" s="191"/>
      <c r="L57" s="177"/>
      <c r="M57" s="177"/>
    </row>
    <row r="58" spans="1:13" s="172" customFormat="1" ht="25.15" customHeight="1" x14ac:dyDescent="0.15">
      <c r="A58" s="173">
        <f>納品書!A58</f>
        <v>0</v>
      </c>
      <c r="B58" s="174">
        <f>納品書!B58</f>
        <v>0</v>
      </c>
      <c r="C58" s="173">
        <f>納品書!C58</f>
        <v>0</v>
      </c>
      <c r="D58" s="175">
        <f>納品書!G58</f>
        <v>0</v>
      </c>
      <c r="E58" s="173">
        <f>納品書!H58</f>
        <v>0</v>
      </c>
      <c r="F58" s="175">
        <f>納品書!I58</f>
        <v>0</v>
      </c>
      <c r="G58" s="175">
        <f>納品書!J58</f>
        <v>0</v>
      </c>
      <c r="H58" s="235">
        <f>納品書!K58</f>
        <v>0</v>
      </c>
      <c r="I58" s="236"/>
      <c r="J58" s="237"/>
      <c r="K58" s="191"/>
      <c r="L58" s="177"/>
      <c r="M58" s="177"/>
    </row>
    <row r="59" spans="1:13" s="172" customFormat="1" ht="25.15" customHeight="1" x14ac:dyDescent="0.15">
      <c r="A59" s="173">
        <f>納品書!A59</f>
        <v>0</v>
      </c>
      <c r="B59" s="174">
        <f>納品書!B59</f>
        <v>0</v>
      </c>
      <c r="C59" s="173">
        <f>納品書!C59</f>
        <v>0</v>
      </c>
      <c r="D59" s="175">
        <f>納品書!G59</f>
        <v>0</v>
      </c>
      <c r="E59" s="173">
        <f>納品書!H59</f>
        <v>0</v>
      </c>
      <c r="F59" s="175">
        <f>納品書!I59</f>
        <v>0</v>
      </c>
      <c r="G59" s="175">
        <f>納品書!J59</f>
        <v>0</v>
      </c>
      <c r="H59" s="235">
        <f>納品書!K59</f>
        <v>0</v>
      </c>
      <c r="I59" s="236"/>
      <c r="J59" s="237"/>
      <c r="K59" s="191"/>
      <c r="L59" s="177"/>
      <c r="M59" s="177"/>
    </row>
    <row r="60" spans="1:13" s="172" customFormat="1" ht="25.15" customHeight="1" x14ac:dyDescent="0.15">
      <c r="A60" s="173">
        <f>納品書!A60</f>
        <v>0</v>
      </c>
      <c r="B60" s="174">
        <f>納品書!B60</f>
        <v>0</v>
      </c>
      <c r="C60" s="173">
        <f>納品書!C60</f>
        <v>0</v>
      </c>
      <c r="D60" s="175">
        <f>納品書!G60</f>
        <v>0</v>
      </c>
      <c r="E60" s="173">
        <f>納品書!H60</f>
        <v>0</v>
      </c>
      <c r="F60" s="175">
        <f>納品書!I60</f>
        <v>0</v>
      </c>
      <c r="G60" s="175">
        <f>納品書!J60</f>
        <v>0</v>
      </c>
      <c r="H60" s="235">
        <f>納品書!K60</f>
        <v>0</v>
      </c>
      <c r="I60" s="236"/>
      <c r="J60" s="237"/>
      <c r="K60" s="191"/>
      <c r="L60" s="177"/>
      <c r="M60" s="177"/>
    </row>
    <row r="61" spans="1:13" s="172" customFormat="1" ht="25.15" customHeight="1" x14ac:dyDescent="0.15">
      <c r="A61" s="178"/>
      <c r="B61" s="168" t="s">
        <v>67</v>
      </c>
      <c r="C61" s="179"/>
      <c r="D61" s="180">
        <f>SUM(D41:D60)</f>
        <v>0</v>
      </c>
      <c r="E61" s="167"/>
      <c r="F61" s="192">
        <f t="shared" ref="F61" si="2">ROUND(K61*1.1,-1)</f>
        <v>0</v>
      </c>
      <c r="G61" s="180">
        <f>SUM(G41:G60)</f>
        <v>0</v>
      </c>
      <c r="H61" s="235"/>
      <c r="I61" s="236"/>
      <c r="J61" s="237"/>
      <c r="K61" s="193"/>
      <c r="L61" s="177"/>
      <c r="M61" s="193"/>
    </row>
    <row r="62" spans="1:13" ht="25.15" customHeight="1" x14ac:dyDescent="0.15">
      <c r="A62" s="234" t="s">
        <v>11</v>
      </c>
      <c r="B62" s="234"/>
      <c r="C62" s="234"/>
      <c r="D62" s="234"/>
      <c r="E62" s="234"/>
      <c r="F62" s="234"/>
      <c r="G62" s="234"/>
      <c r="H62" s="234"/>
      <c r="I62" s="234"/>
      <c r="J62" s="234"/>
    </row>
    <row r="63" spans="1:13" s="154" customFormat="1" ht="20.100000000000001" customHeight="1" x14ac:dyDescent="0.15">
      <c r="A63" s="147"/>
      <c r="B63" s="148"/>
      <c r="C63" s="148"/>
      <c r="D63" s="149"/>
      <c r="E63" s="150"/>
      <c r="F63" s="151"/>
      <c r="G63" s="151"/>
      <c r="H63" s="148"/>
      <c r="I63" s="148"/>
      <c r="J63" s="152"/>
      <c r="K63" s="153"/>
      <c r="L63" s="153"/>
      <c r="M63" s="153"/>
    </row>
    <row r="64" spans="1:13" s="154" customFormat="1" ht="30" customHeight="1" x14ac:dyDescent="0.15">
      <c r="A64" s="155"/>
      <c r="C64" s="240" t="str">
        <f>C2</f>
        <v>御　　請　　求　　書</v>
      </c>
      <c r="D64" s="240"/>
      <c r="E64" s="240"/>
      <c r="F64" s="240"/>
      <c r="G64" s="156"/>
      <c r="J64" s="157"/>
      <c r="K64" s="153"/>
      <c r="L64" s="153"/>
      <c r="M64" s="153"/>
    </row>
    <row r="65" spans="1:13" s="154" customFormat="1" ht="20.100000000000001" customHeight="1" x14ac:dyDescent="0.15">
      <c r="A65" s="155"/>
      <c r="D65" s="158"/>
      <c r="E65" s="158"/>
      <c r="F65" s="158"/>
      <c r="G65" s="241">
        <f ca="1">$G$3</f>
        <v>45060</v>
      </c>
      <c r="H65" s="241"/>
      <c r="J65" s="157"/>
      <c r="K65" s="153"/>
      <c r="L65" s="153"/>
      <c r="M65" s="153"/>
    </row>
    <row r="66" spans="1:13" s="154" customFormat="1" ht="32.450000000000003" customHeight="1" thickBot="1" x14ac:dyDescent="0.25">
      <c r="A66" s="155"/>
      <c r="B66" s="159">
        <f>B4</f>
        <v>0</v>
      </c>
      <c r="C66" s="160" t="s">
        <v>51</v>
      </c>
      <c r="D66" s="161"/>
      <c r="E66" s="162"/>
      <c r="F66" s="62" t="s">
        <v>76</v>
      </c>
      <c r="G66" s="163"/>
      <c r="J66" s="157"/>
      <c r="K66" s="153"/>
      <c r="L66" s="153"/>
      <c r="M66" s="153"/>
    </row>
    <row r="67" spans="1:13" s="154" customFormat="1" ht="20.100000000000001" customHeight="1" x14ac:dyDescent="0.5">
      <c r="A67" s="155"/>
      <c r="B67" s="164"/>
      <c r="C67" s="165"/>
      <c r="D67" s="158"/>
      <c r="E67" s="158"/>
      <c r="F67" s="67" t="s">
        <v>30</v>
      </c>
      <c r="J67" s="157"/>
      <c r="K67" s="153"/>
      <c r="L67" s="153"/>
      <c r="M67" s="153"/>
    </row>
    <row r="68" spans="1:13" s="154" customFormat="1" ht="23.45" customHeight="1" thickBot="1" x14ac:dyDescent="0.4">
      <c r="A68" s="155"/>
      <c r="B68" s="242" t="str">
        <f>$B$6</f>
        <v>工事名称：</v>
      </c>
      <c r="C68" s="242"/>
      <c r="D68" s="158"/>
      <c r="E68" s="158"/>
      <c r="F68" s="67" t="s">
        <v>31</v>
      </c>
      <c r="J68" s="157"/>
      <c r="K68" s="153"/>
      <c r="L68" s="153"/>
      <c r="M68" s="153"/>
    </row>
    <row r="69" spans="1:13" s="154" customFormat="1" ht="23.45" customHeight="1" thickBot="1" x14ac:dyDescent="0.2">
      <c r="A69" s="155"/>
      <c r="B69" s="238" t="str">
        <f>$B$7</f>
        <v>受渡場所：</v>
      </c>
      <c r="C69" s="238"/>
      <c r="D69" s="158"/>
      <c r="E69" s="158"/>
      <c r="F69" s="67" t="s">
        <v>32</v>
      </c>
      <c r="J69" s="157"/>
      <c r="K69" s="153"/>
      <c r="L69" s="153"/>
      <c r="M69" s="153"/>
    </row>
    <row r="70" spans="1:13" s="154" customFormat="1" ht="20.100000000000001" customHeight="1" x14ac:dyDescent="0.35">
      <c r="A70" s="155"/>
      <c r="B70" s="166" t="str">
        <f>$B$8</f>
        <v>下記の通り御請求申し上げます。</v>
      </c>
      <c r="D70" s="158"/>
      <c r="E70" s="162"/>
      <c r="F70" s="67" t="s">
        <v>33</v>
      </c>
      <c r="G70" s="156"/>
      <c r="J70" s="157"/>
      <c r="K70" s="153"/>
      <c r="L70" s="153"/>
      <c r="M70" s="153"/>
    </row>
    <row r="71" spans="1:13" s="172" customFormat="1" ht="25.15" customHeight="1" x14ac:dyDescent="0.15">
      <c r="A71" s="167" t="s">
        <v>56</v>
      </c>
      <c r="B71" s="168" t="s">
        <v>57</v>
      </c>
      <c r="C71" s="169" t="s">
        <v>58</v>
      </c>
      <c r="D71" s="167" t="s">
        <v>59</v>
      </c>
      <c r="E71" s="167" t="s">
        <v>60</v>
      </c>
      <c r="F71" s="170" t="s">
        <v>61</v>
      </c>
      <c r="G71" s="170" t="s">
        <v>62</v>
      </c>
      <c r="H71" s="239" t="s">
        <v>63</v>
      </c>
      <c r="I71" s="239"/>
      <c r="J71" s="239"/>
      <c r="K71" s="171" t="s">
        <v>64</v>
      </c>
      <c r="L71" s="176"/>
      <c r="M71" s="171" t="s">
        <v>66</v>
      </c>
    </row>
    <row r="72" spans="1:13" s="172" customFormat="1" ht="25.15" customHeight="1" x14ac:dyDescent="0.15">
      <c r="A72" s="173">
        <f>納品書!A72</f>
        <v>0</v>
      </c>
      <c r="B72" s="174">
        <f>納品書!B72</f>
        <v>0</v>
      </c>
      <c r="C72" s="173">
        <f>納品書!C72</f>
        <v>0</v>
      </c>
      <c r="D72" s="175">
        <f>納品書!G72</f>
        <v>0</v>
      </c>
      <c r="E72" s="173">
        <f>納品書!H72</f>
        <v>0</v>
      </c>
      <c r="F72" s="175">
        <f>納品書!I72</f>
        <v>0</v>
      </c>
      <c r="G72" s="175">
        <f>納品書!J72</f>
        <v>0</v>
      </c>
      <c r="H72" s="235">
        <f>納品書!K72</f>
        <v>0</v>
      </c>
      <c r="I72" s="236"/>
      <c r="J72" s="237"/>
      <c r="K72" s="177"/>
      <c r="L72" s="177"/>
      <c r="M72" s="177"/>
    </row>
    <row r="73" spans="1:13" s="172" customFormat="1" ht="25.15" customHeight="1" x14ac:dyDescent="0.15">
      <c r="A73" s="173">
        <f>納品書!A73</f>
        <v>0</v>
      </c>
      <c r="B73" s="174">
        <f>納品書!B73</f>
        <v>0</v>
      </c>
      <c r="C73" s="173">
        <f>納品書!C73</f>
        <v>0</v>
      </c>
      <c r="D73" s="175">
        <f>納品書!G73</f>
        <v>0</v>
      </c>
      <c r="E73" s="173">
        <f>納品書!H73</f>
        <v>0</v>
      </c>
      <c r="F73" s="175">
        <f>納品書!I73</f>
        <v>0</v>
      </c>
      <c r="G73" s="175">
        <f>納品書!J73</f>
        <v>0</v>
      </c>
      <c r="H73" s="235">
        <f>納品書!K73</f>
        <v>0</v>
      </c>
      <c r="I73" s="236"/>
      <c r="J73" s="237"/>
      <c r="K73" s="191"/>
      <c r="L73" s="177"/>
      <c r="M73" s="177"/>
    </row>
    <row r="74" spans="1:13" s="172" customFormat="1" ht="25.15" customHeight="1" x14ac:dyDescent="0.15">
      <c r="A74" s="173">
        <f>納品書!A74</f>
        <v>0</v>
      </c>
      <c r="B74" s="174">
        <f>納品書!B74</f>
        <v>0</v>
      </c>
      <c r="C74" s="173">
        <f>納品書!C74</f>
        <v>0</v>
      </c>
      <c r="D74" s="175">
        <f>納品書!G74</f>
        <v>0</v>
      </c>
      <c r="E74" s="173">
        <f>納品書!H74</f>
        <v>0</v>
      </c>
      <c r="F74" s="175">
        <f>納品書!I74</f>
        <v>0</v>
      </c>
      <c r="G74" s="175">
        <f>納品書!J74</f>
        <v>0</v>
      </c>
      <c r="H74" s="235">
        <f>納品書!K74</f>
        <v>0</v>
      </c>
      <c r="I74" s="236"/>
      <c r="J74" s="237"/>
      <c r="K74" s="191"/>
      <c r="L74" s="177"/>
      <c r="M74" s="177"/>
    </row>
    <row r="75" spans="1:13" s="172" customFormat="1" ht="25.15" customHeight="1" x14ac:dyDescent="0.15">
      <c r="A75" s="173">
        <f>納品書!A75</f>
        <v>0</v>
      </c>
      <c r="B75" s="174">
        <f>納品書!B75</f>
        <v>0</v>
      </c>
      <c r="C75" s="173">
        <f>納品書!C75</f>
        <v>0</v>
      </c>
      <c r="D75" s="175">
        <f>納品書!G75</f>
        <v>0</v>
      </c>
      <c r="E75" s="173">
        <f>納品書!H75</f>
        <v>0</v>
      </c>
      <c r="F75" s="175">
        <f>納品書!I75</f>
        <v>0</v>
      </c>
      <c r="G75" s="175">
        <f>納品書!J75</f>
        <v>0</v>
      </c>
      <c r="H75" s="235">
        <f>納品書!K75</f>
        <v>0</v>
      </c>
      <c r="I75" s="236"/>
      <c r="J75" s="237"/>
      <c r="K75" s="191"/>
      <c r="L75" s="177"/>
      <c r="M75" s="177"/>
    </row>
    <row r="76" spans="1:13" s="172" customFormat="1" ht="25.15" customHeight="1" x14ac:dyDescent="0.15">
      <c r="A76" s="173">
        <f>納品書!A76</f>
        <v>0</v>
      </c>
      <c r="B76" s="174">
        <f>納品書!B76</f>
        <v>0</v>
      </c>
      <c r="C76" s="173">
        <f>納品書!C76</f>
        <v>0</v>
      </c>
      <c r="D76" s="175">
        <f>納品書!G76</f>
        <v>0</v>
      </c>
      <c r="E76" s="173">
        <f>納品書!H76</f>
        <v>0</v>
      </c>
      <c r="F76" s="175">
        <f>納品書!I76</f>
        <v>0</v>
      </c>
      <c r="G76" s="175">
        <f>納品書!J76</f>
        <v>0</v>
      </c>
      <c r="H76" s="235">
        <f>納品書!K76</f>
        <v>0</v>
      </c>
      <c r="I76" s="236"/>
      <c r="J76" s="237"/>
      <c r="K76" s="191"/>
      <c r="L76" s="177"/>
      <c r="M76" s="177"/>
    </row>
    <row r="77" spans="1:13" s="172" customFormat="1" ht="25.15" customHeight="1" x14ac:dyDescent="0.15">
      <c r="A77" s="173">
        <f>納品書!A77</f>
        <v>0</v>
      </c>
      <c r="B77" s="174">
        <f>納品書!B77</f>
        <v>0</v>
      </c>
      <c r="C77" s="173">
        <f>納品書!C77</f>
        <v>0</v>
      </c>
      <c r="D77" s="175">
        <f>納品書!G77</f>
        <v>0</v>
      </c>
      <c r="E77" s="173">
        <f>納品書!H77</f>
        <v>0</v>
      </c>
      <c r="F77" s="175">
        <f>納品書!I77</f>
        <v>0</v>
      </c>
      <c r="G77" s="175">
        <f>納品書!J77</f>
        <v>0</v>
      </c>
      <c r="H77" s="235">
        <f>納品書!K77</f>
        <v>0</v>
      </c>
      <c r="I77" s="236"/>
      <c r="J77" s="237"/>
      <c r="K77" s="191"/>
      <c r="L77" s="177"/>
      <c r="M77" s="177"/>
    </row>
    <row r="78" spans="1:13" s="172" customFormat="1" ht="25.15" customHeight="1" x14ac:dyDescent="0.15">
      <c r="A78" s="173">
        <f>納品書!A78</f>
        <v>0</v>
      </c>
      <c r="B78" s="174">
        <f>納品書!B78</f>
        <v>0</v>
      </c>
      <c r="C78" s="173">
        <f>納品書!C78</f>
        <v>0</v>
      </c>
      <c r="D78" s="175">
        <f>納品書!G78</f>
        <v>0</v>
      </c>
      <c r="E78" s="173">
        <f>納品書!H78</f>
        <v>0</v>
      </c>
      <c r="F78" s="175">
        <f>納品書!I78</f>
        <v>0</v>
      </c>
      <c r="G78" s="175">
        <f>納品書!J78</f>
        <v>0</v>
      </c>
      <c r="H78" s="235">
        <f>納品書!K78</f>
        <v>0</v>
      </c>
      <c r="I78" s="236"/>
      <c r="J78" s="237"/>
      <c r="K78" s="191"/>
      <c r="L78" s="177"/>
      <c r="M78" s="177"/>
    </row>
    <row r="79" spans="1:13" s="172" customFormat="1" ht="25.15" customHeight="1" x14ac:dyDescent="0.15">
      <c r="A79" s="173">
        <f>納品書!A79</f>
        <v>0</v>
      </c>
      <c r="B79" s="174">
        <f>納品書!B79</f>
        <v>0</v>
      </c>
      <c r="C79" s="173">
        <f>納品書!C79</f>
        <v>0</v>
      </c>
      <c r="D79" s="175">
        <f>納品書!G79</f>
        <v>0</v>
      </c>
      <c r="E79" s="173">
        <f>納品書!H79</f>
        <v>0</v>
      </c>
      <c r="F79" s="175">
        <f>納品書!I79</f>
        <v>0</v>
      </c>
      <c r="G79" s="175">
        <f>納品書!J79</f>
        <v>0</v>
      </c>
      <c r="H79" s="235">
        <f>納品書!K79</f>
        <v>0</v>
      </c>
      <c r="I79" s="236"/>
      <c r="J79" s="237"/>
      <c r="K79" s="191"/>
      <c r="L79" s="177"/>
      <c r="M79" s="177"/>
    </row>
    <row r="80" spans="1:13" s="172" customFormat="1" ht="25.15" customHeight="1" x14ac:dyDescent="0.15">
      <c r="A80" s="173">
        <f>納品書!A80</f>
        <v>0</v>
      </c>
      <c r="B80" s="174">
        <f>納品書!B80</f>
        <v>0</v>
      </c>
      <c r="C80" s="173">
        <f>納品書!C80</f>
        <v>0</v>
      </c>
      <c r="D80" s="175">
        <f>納品書!G80</f>
        <v>0</v>
      </c>
      <c r="E80" s="173">
        <f>納品書!H80</f>
        <v>0</v>
      </c>
      <c r="F80" s="175">
        <f>納品書!I80</f>
        <v>0</v>
      </c>
      <c r="G80" s="175">
        <f>納品書!J80</f>
        <v>0</v>
      </c>
      <c r="H80" s="235">
        <f>納品書!K80</f>
        <v>0</v>
      </c>
      <c r="I80" s="236"/>
      <c r="J80" s="237"/>
      <c r="K80" s="191"/>
      <c r="L80" s="177"/>
      <c r="M80" s="177"/>
    </row>
    <row r="81" spans="1:13" s="172" customFormat="1" ht="25.15" customHeight="1" x14ac:dyDescent="0.15">
      <c r="A81" s="173">
        <f>納品書!A81</f>
        <v>0</v>
      </c>
      <c r="B81" s="174">
        <f>納品書!B81</f>
        <v>0</v>
      </c>
      <c r="C81" s="173">
        <f>納品書!C81</f>
        <v>0</v>
      </c>
      <c r="D81" s="175">
        <f>納品書!G81</f>
        <v>0</v>
      </c>
      <c r="E81" s="173">
        <f>納品書!H81</f>
        <v>0</v>
      </c>
      <c r="F81" s="175">
        <f>納品書!I81</f>
        <v>0</v>
      </c>
      <c r="G81" s="175">
        <f>納品書!J81</f>
        <v>0</v>
      </c>
      <c r="H81" s="235">
        <f>納品書!K81</f>
        <v>0</v>
      </c>
      <c r="I81" s="236"/>
      <c r="J81" s="237"/>
      <c r="K81" s="191"/>
      <c r="L81" s="177"/>
      <c r="M81" s="177"/>
    </row>
    <row r="82" spans="1:13" s="172" customFormat="1" ht="25.15" customHeight="1" x14ac:dyDescent="0.15">
      <c r="A82" s="173">
        <f>納品書!A82</f>
        <v>0</v>
      </c>
      <c r="B82" s="174">
        <f>納品書!B82</f>
        <v>0</v>
      </c>
      <c r="C82" s="173">
        <f>納品書!C82</f>
        <v>0</v>
      </c>
      <c r="D82" s="175">
        <f>納品書!G82</f>
        <v>0</v>
      </c>
      <c r="E82" s="173">
        <f>納品書!H82</f>
        <v>0</v>
      </c>
      <c r="F82" s="175">
        <f>納品書!I82</f>
        <v>0</v>
      </c>
      <c r="G82" s="175">
        <f>納品書!J82</f>
        <v>0</v>
      </c>
      <c r="H82" s="235">
        <f>納品書!K82</f>
        <v>0</v>
      </c>
      <c r="I82" s="236"/>
      <c r="J82" s="237"/>
      <c r="K82" s="191"/>
      <c r="L82" s="177"/>
      <c r="M82" s="177"/>
    </row>
    <row r="83" spans="1:13" s="172" customFormat="1" ht="25.15" customHeight="1" x14ac:dyDescent="0.15">
      <c r="A83" s="173">
        <f>納品書!A83</f>
        <v>0</v>
      </c>
      <c r="B83" s="174">
        <f>納品書!B83</f>
        <v>0</v>
      </c>
      <c r="C83" s="173">
        <f>納品書!C83</f>
        <v>0</v>
      </c>
      <c r="D83" s="175">
        <f>納品書!G83</f>
        <v>0</v>
      </c>
      <c r="E83" s="173">
        <f>納品書!H83</f>
        <v>0</v>
      </c>
      <c r="F83" s="175">
        <f>納品書!I83</f>
        <v>0</v>
      </c>
      <c r="G83" s="175">
        <f>納品書!J83</f>
        <v>0</v>
      </c>
      <c r="H83" s="235">
        <f>納品書!K83</f>
        <v>0</v>
      </c>
      <c r="I83" s="236"/>
      <c r="J83" s="237"/>
      <c r="K83" s="191"/>
      <c r="L83" s="177"/>
      <c r="M83" s="177"/>
    </row>
    <row r="84" spans="1:13" s="172" customFormat="1" ht="25.15" customHeight="1" x14ac:dyDescent="0.15">
      <c r="A84" s="173">
        <f>納品書!A84</f>
        <v>0</v>
      </c>
      <c r="B84" s="174">
        <f>納品書!B84</f>
        <v>0</v>
      </c>
      <c r="C84" s="173">
        <f>納品書!C84</f>
        <v>0</v>
      </c>
      <c r="D84" s="175">
        <f>納品書!G84</f>
        <v>0</v>
      </c>
      <c r="E84" s="173">
        <f>納品書!H84</f>
        <v>0</v>
      </c>
      <c r="F84" s="175">
        <f>納品書!I84</f>
        <v>0</v>
      </c>
      <c r="G84" s="175">
        <f>納品書!J84</f>
        <v>0</v>
      </c>
      <c r="H84" s="235">
        <f>納品書!K84</f>
        <v>0</v>
      </c>
      <c r="I84" s="236"/>
      <c r="J84" s="237"/>
      <c r="K84" s="191"/>
      <c r="L84" s="177"/>
      <c r="M84" s="177"/>
    </row>
    <row r="85" spans="1:13" s="172" customFormat="1" ht="25.15" customHeight="1" x14ac:dyDescent="0.15">
      <c r="A85" s="173">
        <f>納品書!A85</f>
        <v>0</v>
      </c>
      <c r="B85" s="174">
        <f>納品書!B85</f>
        <v>0</v>
      </c>
      <c r="C85" s="173">
        <f>納品書!C85</f>
        <v>0</v>
      </c>
      <c r="D85" s="175">
        <f>納品書!G85</f>
        <v>0</v>
      </c>
      <c r="E85" s="173">
        <f>納品書!H85</f>
        <v>0</v>
      </c>
      <c r="F85" s="175">
        <f>納品書!I85</f>
        <v>0</v>
      </c>
      <c r="G85" s="175">
        <f>納品書!J85</f>
        <v>0</v>
      </c>
      <c r="H85" s="235">
        <f>納品書!K85</f>
        <v>0</v>
      </c>
      <c r="I85" s="236"/>
      <c r="J85" s="237"/>
      <c r="K85" s="191"/>
      <c r="L85" s="177"/>
      <c r="M85" s="177"/>
    </row>
    <row r="86" spans="1:13" s="172" customFormat="1" ht="25.15" customHeight="1" x14ac:dyDescent="0.15">
      <c r="A86" s="173">
        <f>納品書!A86</f>
        <v>0</v>
      </c>
      <c r="B86" s="174">
        <f>納品書!B86</f>
        <v>0</v>
      </c>
      <c r="C86" s="173">
        <f>納品書!C86</f>
        <v>0</v>
      </c>
      <c r="D86" s="175">
        <f>納品書!G86</f>
        <v>0</v>
      </c>
      <c r="E86" s="173">
        <f>納品書!H86</f>
        <v>0</v>
      </c>
      <c r="F86" s="175">
        <f>納品書!I86</f>
        <v>0</v>
      </c>
      <c r="G86" s="175">
        <f>納品書!J86</f>
        <v>0</v>
      </c>
      <c r="H86" s="235">
        <f>納品書!K86</f>
        <v>0</v>
      </c>
      <c r="I86" s="236"/>
      <c r="J86" s="237"/>
      <c r="K86" s="191"/>
      <c r="L86" s="177"/>
      <c r="M86" s="177"/>
    </row>
    <row r="87" spans="1:13" s="172" customFormat="1" ht="25.15" customHeight="1" x14ac:dyDescent="0.15">
      <c r="A87" s="173">
        <f>納品書!A87</f>
        <v>0</v>
      </c>
      <c r="B87" s="174">
        <f>納品書!B87</f>
        <v>0</v>
      </c>
      <c r="C87" s="173">
        <f>納品書!C87</f>
        <v>0</v>
      </c>
      <c r="D87" s="175">
        <f>納品書!G87</f>
        <v>0</v>
      </c>
      <c r="E87" s="173">
        <f>納品書!H87</f>
        <v>0</v>
      </c>
      <c r="F87" s="175">
        <f>納品書!I87</f>
        <v>0</v>
      </c>
      <c r="G87" s="175">
        <f>納品書!J87</f>
        <v>0</v>
      </c>
      <c r="H87" s="235">
        <f>納品書!K87</f>
        <v>0</v>
      </c>
      <c r="I87" s="236"/>
      <c r="J87" s="237"/>
      <c r="K87" s="191"/>
      <c r="L87" s="177"/>
      <c r="M87" s="177"/>
    </row>
    <row r="88" spans="1:13" s="172" customFormat="1" ht="25.15" customHeight="1" x14ac:dyDescent="0.15">
      <c r="A88" s="173">
        <f>納品書!A88</f>
        <v>0</v>
      </c>
      <c r="B88" s="174">
        <f>納品書!B88</f>
        <v>0</v>
      </c>
      <c r="C88" s="173">
        <f>納品書!C88</f>
        <v>0</v>
      </c>
      <c r="D88" s="175">
        <f>納品書!G88</f>
        <v>0</v>
      </c>
      <c r="E88" s="173">
        <f>納品書!H88</f>
        <v>0</v>
      </c>
      <c r="F88" s="175">
        <f>納品書!I88</f>
        <v>0</v>
      </c>
      <c r="G88" s="175">
        <f>納品書!J88</f>
        <v>0</v>
      </c>
      <c r="H88" s="235">
        <f>納品書!K88</f>
        <v>0</v>
      </c>
      <c r="I88" s="236"/>
      <c r="J88" s="237"/>
      <c r="K88" s="191"/>
      <c r="L88" s="177"/>
      <c r="M88" s="177"/>
    </row>
    <row r="89" spans="1:13" s="172" customFormat="1" ht="25.15" customHeight="1" x14ac:dyDescent="0.15">
      <c r="A89" s="173">
        <f>納品書!A89</f>
        <v>0</v>
      </c>
      <c r="B89" s="174">
        <f>納品書!B89</f>
        <v>0</v>
      </c>
      <c r="C89" s="173">
        <f>納品書!C89</f>
        <v>0</v>
      </c>
      <c r="D89" s="175">
        <f>納品書!G89</f>
        <v>0</v>
      </c>
      <c r="E89" s="173">
        <f>納品書!H89</f>
        <v>0</v>
      </c>
      <c r="F89" s="175">
        <f>納品書!I89</f>
        <v>0</v>
      </c>
      <c r="G89" s="175">
        <f>納品書!J89</f>
        <v>0</v>
      </c>
      <c r="H89" s="235">
        <f>納品書!K89</f>
        <v>0</v>
      </c>
      <c r="I89" s="236"/>
      <c r="J89" s="237"/>
      <c r="K89" s="191"/>
      <c r="L89" s="177"/>
      <c r="M89" s="177"/>
    </row>
    <row r="90" spans="1:13" s="172" customFormat="1" ht="25.15" customHeight="1" x14ac:dyDescent="0.15">
      <c r="A90" s="173">
        <f>納品書!A90</f>
        <v>0</v>
      </c>
      <c r="B90" s="174">
        <f>納品書!B90</f>
        <v>0</v>
      </c>
      <c r="C90" s="173">
        <f>納品書!C90</f>
        <v>0</v>
      </c>
      <c r="D90" s="175">
        <f>納品書!G90</f>
        <v>0</v>
      </c>
      <c r="E90" s="173">
        <f>納品書!H90</f>
        <v>0</v>
      </c>
      <c r="F90" s="175">
        <f>納品書!I90</f>
        <v>0</v>
      </c>
      <c r="G90" s="175">
        <f>納品書!J90</f>
        <v>0</v>
      </c>
      <c r="H90" s="235">
        <f>納品書!K90</f>
        <v>0</v>
      </c>
      <c r="I90" s="236"/>
      <c r="J90" s="237"/>
      <c r="K90" s="191"/>
      <c r="L90" s="177"/>
      <c r="M90" s="177"/>
    </row>
    <row r="91" spans="1:13" s="172" customFormat="1" ht="25.15" customHeight="1" x14ac:dyDescent="0.15">
      <c r="A91" s="173">
        <f>納品書!A91</f>
        <v>0</v>
      </c>
      <c r="B91" s="174">
        <f>納品書!B91</f>
        <v>0</v>
      </c>
      <c r="C91" s="173">
        <f>納品書!C91</f>
        <v>0</v>
      </c>
      <c r="D91" s="175">
        <f>納品書!G91</f>
        <v>0</v>
      </c>
      <c r="E91" s="173">
        <f>納品書!H91</f>
        <v>0</v>
      </c>
      <c r="F91" s="175">
        <f>納品書!I91</f>
        <v>0</v>
      </c>
      <c r="G91" s="175">
        <f>納品書!J91</f>
        <v>0</v>
      </c>
      <c r="H91" s="235">
        <f>納品書!K91</f>
        <v>0</v>
      </c>
      <c r="I91" s="236"/>
      <c r="J91" s="237"/>
      <c r="K91" s="191"/>
      <c r="L91" s="177"/>
      <c r="M91" s="177"/>
    </row>
    <row r="92" spans="1:13" s="172" customFormat="1" ht="25.35" customHeight="1" x14ac:dyDescent="0.15">
      <c r="A92" s="178"/>
      <c r="B92" s="168" t="s">
        <v>67</v>
      </c>
      <c r="C92" s="179"/>
      <c r="D92" s="180">
        <f>SUM(D72:D91)</f>
        <v>0</v>
      </c>
      <c r="E92" s="167"/>
      <c r="F92" s="192">
        <f t="shared" ref="F92" si="3">ROUND(K92*1.1,-1)</f>
        <v>0</v>
      </c>
      <c r="G92" s="180">
        <f>SUM(G72:G91)</f>
        <v>0</v>
      </c>
      <c r="H92" s="235"/>
      <c r="I92" s="236"/>
      <c r="J92" s="237"/>
      <c r="K92" s="193"/>
      <c r="L92" s="177"/>
      <c r="M92" s="193"/>
    </row>
    <row r="93" spans="1:13" ht="25.15" customHeight="1" x14ac:dyDescent="0.15">
      <c r="A93" s="234" t="s">
        <v>11</v>
      </c>
      <c r="B93" s="234"/>
      <c r="C93" s="234"/>
      <c r="D93" s="234"/>
      <c r="E93" s="234"/>
      <c r="F93" s="234"/>
      <c r="G93" s="234"/>
      <c r="H93" s="234"/>
      <c r="I93" s="234"/>
      <c r="J93" s="234"/>
    </row>
    <row r="94" spans="1:13" s="154" customFormat="1" ht="20.100000000000001" customHeight="1" x14ac:dyDescent="0.15">
      <c r="A94" s="147"/>
      <c r="B94" s="148"/>
      <c r="C94" s="148"/>
      <c r="D94" s="149"/>
      <c r="E94" s="150"/>
      <c r="F94" s="151"/>
      <c r="G94" s="151"/>
      <c r="H94" s="148"/>
      <c r="I94" s="148"/>
      <c r="J94" s="152"/>
      <c r="K94" s="153"/>
      <c r="L94" s="153"/>
      <c r="M94" s="153"/>
    </row>
    <row r="95" spans="1:13" s="154" customFormat="1" ht="30" customHeight="1" x14ac:dyDescent="0.15">
      <c r="A95" s="155"/>
      <c r="C95" s="240" t="str">
        <f>C2</f>
        <v>御　　請　　求　　書</v>
      </c>
      <c r="D95" s="240"/>
      <c r="E95" s="240"/>
      <c r="F95" s="240"/>
      <c r="G95" s="183"/>
      <c r="J95" s="157"/>
      <c r="K95" s="153"/>
      <c r="L95" s="153"/>
      <c r="M95" s="153"/>
    </row>
    <row r="96" spans="1:13" s="154" customFormat="1" ht="20.100000000000001" customHeight="1" x14ac:dyDescent="0.15">
      <c r="A96" s="155"/>
      <c r="D96" s="158"/>
      <c r="E96" s="158"/>
      <c r="F96" s="158"/>
      <c r="G96" s="241">
        <f ca="1">$G$3</f>
        <v>45060</v>
      </c>
      <c r="H96" s="241"/>
      <c r="J96" s="157"/>
      <c r="K96" s="153"/>
      <c r="L96" s="153"/>
      <c r="M96" s="153"/>
    </row>
    <row r="97" spans="1:13" s="154" customFormat="1" ht="32.450000000000003" customHeight="1" thickBot="1" x14ac:dyDescent="0.25">
      <c r="A97" s="155"/>
      <c r="B97" s="159">
        <f>B4</f>
        <v>0</v>
      </c>
      <c r="C97" s="160" t="s">
        <v>51</v>
      </c>
      <c r="D97" s="161"/>
      <c r="E97" s="162"/>
      <c r="F97" s="62" t="s">
        <v>76</v>
      </c>
      <c r="G97" s="163"/>
      <c r="J97" s="157"/>
      <c r="K97" s="153"/>
      <c r="L97" s="153"/>
      <c r="M97" s="153"/>
    </row>
    <row r="98" spans="1:13" s="154" customFormat="1" ht="20.100000000000001" customHeight="1" x14ac:dyDescent="0.5">
      <c r="A98" s="155"/>
      <c r="B98" s="164"/>
      <c r="C98" s="165"/>
      <c r="D98" s="158"/>
      <c r="E98" s="158"/>
      <c r="F98" s="67" t="s">
        <v>30</v>
      </c>
      <c r="J98" s="157"/>
      <c r="K98" s="153"/>
      <c r="L98" s="153"/>
      <c r="M98" s="153"/>
    </row>
    <row r="99" spans="1:13" s="154" customFormat="1" ht="23.45" customHeight="1" thickBot="1" x14ac:dyDescent="0.4">
      <c r="A99" s="155"/>
      <c r="B99" s="242" t="str">
        <f>$B$6</f>
        <v>工事名称：</v>
      </c>
      <c r="C99" s="242"/>
      <c r="D99" s="158"/>
      <c r="E99" s="158"/>
      <c r="F99" s="67" t="s">
        <v>31</v>
      </c>
      <c r="J99" s="157"/>
      <c r="K99" s="153"/>
      <c r="L99" s="153"/>
      <c r="M99" s="153"/>
    </row>
    <row r="100" spans="1:13" s="154" customFormat="1" ht="23.45" customHeight="1" thickBot="1" x14ac:dyDescent="0.2">
      <c r="A100" s="155"/>
      <c r="B100" s="238" t="str">
        <f>$B$7</f>
        <v>受渡場所：</v>
      </c>
      <c r="C100" s="238"/>
      <c r="D100" s="158"/>
      <c r="E100" s="158"/>
      <c r="F100" s="67" t="s">
        <v>32</v>
      </c>
      <c r="J100" s="157"/>
      <c r="K100" s="153"/>
      <c r="L100" s="153"/>
      <c r="M100" s="153"/>
    </row>
    <row r="101" spans="1:13" s="154" customFormat="1" ht="20.100000000000001" customHeight="1" x14ac:dyDescent="0.35">
      <c r="A101" s="155"/>
      <c r="B101" s="166" t="str">
        <f>$B$8</f>
        <v>下記の通り御請求申し上げます。</v>
      </c>
      <c r="D101" s="184"/>
      <c r="E101" s="185"/>
      <c r="F101" s="67" t="s">
        <v>33</v>
      </c>
      <c r="G101" s="156"/>
      <c r="I101" s="186"/>
      <c r="J101" s="157"/>
      <c r="K101" s="153"/>
      <c r="L101" s="153"/>
      <c r="M101" s="153"/>
    </row>
    <row r="102" spans="1:13" s="172" customFormat="1" ht="25.35" customHeight="1" x14ac:dyDescent="0.15">
      <c r="A102" s="167" t="s">
        <v>56</v>
      </c>
      <c r="B102" s="168" t="s">
        <v>57</v>
      </c>
      <c r="C102" s="169" t="s">
        <v>58</v>
      </c>
      <c r="D102" s="167" t="s">
        <v>59</v>
      </c>
      <c r="E102" s="167" t="s">
        <v>60</v>
      </c>
      <c r="F102" s="170" t="s">
        <v>61</v>
      </c>
      <c r="G102" s="170" t="s">
        <v>62</v>
      </c>
      <c r="H102" s="239" t="s">
        <v>63</v>
      </c>
      <c r="I102" s="239"/>
      <c r="J102" s="239"/>
      <c r="K102" s="171" t="s">
        <v>64</v>
      </c>
      <c r="L102" s="171" t="s">
        <v>65</v>
      </c>
      <c r="M102" s="171" t="s">
        <v>66</v>
      </c>
    </row>
    <row r="103" spans="1:13" s="172" customFormat="1" ht="25.15" customHeight="1" x14ac:dyDescent="0.15">
      <c r="A103" s="173">
        <f>納品書!A103</f>
        <v>0</v>
      </c>
      <c r="B103" s="174">
        <f>納品書!B103</f>
        <v>0</v>
      </c>
      <c r="C103" s="173">
        <f>納品書!C103</f>
        <v>0</v>
      </c>
      <c r="D103" s="175">
        <f>納品書!G103</f>
        <v>0</v>
      </c>
      <c r="E103" s="173">
        <f>納品書!H103</f>
        <v>0</v>
      </c>
      <c r="F103" s="175">
        <f>納品書!I103</f>
        <v>0</v>
      </c>
      <c r="G103" s="175">
        <f>納品書!J103</f>
        <v>0</v>
      </c>
      <c r="H103" s="235">
        <f>納品書!K103</f>
        <v>0</v>
      </c>
      <c r="I103" s="236"/>
      <c r="J103" s="237"/>
      <c r="K103" s="177"/>
      <c r="L103" s="177"/>
      <c r="M103" s="177"/>
    </row>
    <row r="104" spans="1:13" s="172" customFormat="1" ht="25.35" customHeight="1" x14ac:dyDescent="0.15">
      <c r="A104" s="173">
        <f>納品書!A104</f>
        <v>0</v>
      </c>
      <c r="B104" s="174">
        <f>納品書!B104</f>
        <v>0</v>
      </c>
      <c r="C104" s="173">
        <f>納品書!C104</f>
        <v>0</v>
      </c>
      <c r="D104" s="175">
        <f>納品書!G104</f>
        <v>0</v>
      </c>
      <c r="E104" s="173">
        <f>納品書!H104</f>
        <v>0</v>
      </c>
      <c r="F104" s="175">
        <f>納品書!I104</f>
        <v>0</v>
      </c>
      <c r="G104" s="175">
        <f>納品書!J104</f>
        <v>0</v>
      </c>
      <c r="H104" s="235">
        <f>納品書!K104</f>
        <v>0</v>
      </c>
      <c r="I104" s="236"/>
      <c r="J104" s="237"/>
      <c r="K104" s="191"/>
      <c r="L104" s="177"/>
      <c r="M104" s="177"/>
    </row>
    <row r="105" spans="1:13" s="172" customFormat="1" ht="25.35" customHeight="1" x14ac:dyDescent="0.15">
      <c r="A105" s="173">
        <f>納品書!A105</f>
        <v>0</v>
      </c>
      <c r="B105" s="174">
        <f>納品書!B105</f>
        <v>0</v>
      </c>
      <c r="C105" s="173">
        <f>納品書!C105</f>
        <v>0</v>
      </c>
      <c r="D105" s="175">
        <f>納品書!G105</f>
        <v>0</v>
      </c>
      <c r="E105" s="173">
        <f>納品書!H105</f>
        <v>0</v>
      </c>
      <c r="F105" s="175">
        <f>納品書!I105</f>
        <v>0</v>
      </c>
      <c r="G105" s="175">
        <f>納品書!J105</f>
        <v>0</v>
      </c>
      <c r="H105" s="235">
        <f>納品書!K105</f>
        <v>0</v>
      </c>
      <c r="I105" s="236"/>
      <c r="J105" s="237"/>
      <c r="K105" s="191"/>
      <c r="L105" s="177"/>
      <c r="M105" s="177"/>
    </row>
    <row r="106" spans="1:13" s="172" customFormat="1" ht="25.35" customHeight="1" x14ac:dyDescent="0.15">
      <c r="A106" s="173">
        <f>納品書!A106</f>
        <v>0</v>
      </c>
      <c r="B106" s="174">
        <f>納品書!B106</f>
        <v>0</v>
      </c>
      <c r="C106" s="173">
        <f>納品書!C106</f>
        <v>0</v>
      </c>
      <c r="D106" s="175">
        <f>納品書!G106</f>
        <v>0</v>
      </c>
      <c r="E106" s="173">
        <f>納品書!H106</f>
        <v>0</v>
      </c>
      <c r="F106" s="175">
        <f>納品書!I106</f>
        <v>0</v>
      </c>
      <c r="G106" s="175">
        <f>納品書!J106</f>
        <v>0</v>
      </c>
      <c r="H106" s="235">
        <f>納品書!K106</f>
        <v>0</v>
      </c>
      <c r="I106" s="236"/>
      <c r="J106" s="237"/>
      <c r="K106" s="191"/>
      <c r="L106" s="177"/>
      <c r="M106" s="177"/>
    </row>
    <row r="107" spans="1:13" s="172" customFormat="1" ht="25.15" customHeight="1" x14ac:dyDescent="0.15">
      <c r="A107" s="173">
        <f>納品書!A107</f>
        <v>0</v>
      </c>
      <c r="B107" s="174">
        <f>納品書!B107</f>
        <v>0</v>
      </c>
      <c r="C107" s="173">
        <f>納品書!C107</f>
        <v>0</v>
      </c>
      <c r="D107" s="175">
        <f>納品書!G107</f>
        <v>0</v>
      </c>
      <c r="E107" s="173">
        <f>納品書!H107</f>
        <v>0</v>
      </c>
      <c r="F107" s="175">
        <f>納品書!I107</f>
        <v>0</v>
      </c>
      <c r="G107" s="175">
        <f>納品書!J107</f>
        <v>0</v>
      </c>
      <c r="H107" s="235">
        <f>納品書!K107</f>
        <v>0</v>
      </c>
      <c r="I107" s="236"/>
      <c r="J107" s="237"/>
      <c r="K107" s="191"/>
      <c r="L107" s="177"/>
      <c r="M107" s="177"/>
    </row>
    <row r="108" spans="1:13" s="172" customFormat="1" ht="25.15" customHeight="1" x14ac:dyDescent="0.15">
      <c r="A108" s="173">
        <f>納品書!A108</f>
        <v>0</v>
      </c>
      <c r="B108" s="174">
        <f>納品書!B108</f>
        <v>0</v>
      </c>
      <c r="C108" s="173">
        <f>納品書!C108</f>
        <v>0</v>
      </c>
      <c r="D108" s="175">
        <f>納品書!G108</f>
        <v>0</v>
      </c>
      <c r="E108" s="173">
        <f>納品書!H108</f>
        <v>0</v>
      </c>
      <c r="F108" s="175">
        <f>納品書!I108</f>
        <v>0</v>
      </c>
      <c r="G108" s="175">
        <f>納品書!J108</f>
        <v>0</v>
      </c>
      <c r="H108" s="235">
        <f>納品書!K108</f>
        <v>0</v>
      </c>
      <c r="I108" s="236"/>
      <c r="J108" s="237"/>
      <c r="K108" s="191"/>
      <c r="L108" s="177"/>
      <c r="M108" s="177"/>
    </row>
    <row r="109" spans="1:13" s="172" customFormat="1" ht="25.15" customHeight="1" x14ac:dyDescent="0.15">
      <c r="A109" s="173">
        <f>納品書!A109</f>
        <v>0</v>
      </c>
      <c r="B109" s="174">
        <f>納品書!B109</f>
        <v>0</v>
      </c>
      <c r="C109" s="173">
        <f>納品書!C109</f>
        <v>0</v>
      </c>
      <c r="D109" s="175">
        <f>納品書!G109</f>
        <v>0</v>
      </c>
      <c r="E109" s="173">
        <f>納品書!H109</f>
        <v>0</v>
      </c>
      <c r="F109" s="175">
        <f>納品書!I109</f>
        <v>0</v>
      </c>
      <c r="G109" s="175">
        <f>納品書!J109</f>
        <v>0</v>
      </c>
      <c r="H109" s="235">
        <f>納品書!K109</f>
        <v>0</v>
      </c>
      <c r="I109" s="236"/>
      <c r="J109" s="237"/>
      <c r="K109" s="191"/>
      <c r="L109" s="177"/>
      <c r="M109" s="177"/>
    </row>
    <row r="110" spans="1:13" s="172" customFormat="1" ht="25.15" customHeight="1" x14ac:dyDescent="0.15">
      <c r="A110" s="173">
        <f>納品書!A110</f>
        <v>0</v>
      </c>
      <c r="B110" s="174">
        <f>納品書!B110</f>
        <v>0</v>
      </c>
      <c r="C110" s="173">
        <f>納品書!C110</f>
        <v>0</v>
      </c>
      <c r="D110" s="175">
        <f>納品書!G110</f>
        <v>0</v>
      </c>
      <c r="E110" s="173">
        <f>納品書!H110</f>
        <v>0</v>
      </c>
      <c r="F110" s="175">
        <f>納品書!I110</f>
        <v>0</v>
      </c>
      <c r="G110" s="175">
        <f>納品書!J110</f>
        <v>0</v>
      </c>
      <c r="H110" s="235">
        <f>納品書!K110</f>
        <v>0</v>
      </c>
      <c r="I110" s="236"/>
      <c r="J110" s="237"/>
      <c r="K110" s="191"/>
      <c r="L110" s="177"/>
      <c r="M110" s="177"/>
    </row>
    <row r="111" spans="1:13" s="172" customFormat="1" ht="25.15" customHeight="1" x14ac:dyDescent="0.15">
      <c r="A111" s="173">
        <f>納品書!A111</f>
        <v>0</v>
      </c>
      <c r="B111" s="174">
        <f>納品書!B111</f>
        <v>0</v>
      </c>
      <c r="C111" s="173">
        <f>納品書!C111</f>
        <v>0</v>
      </c>
      <c r="D111" s="175">
        <f>納品書!G111</f>
        <v>0</v>
      </c>
      <c r="E111" s="173">
        <f>納品書!H111</f>
        <v>0</v>
      </c>
      <c r="F111" s="175">
        <f>納品書!I111</f>
        <v>0</v>
      </c>
      <c r="G111" s="175">
        <f>納品書!J111</f>
        <v>0</v>
      </c>
      <c r="H111" s="235">
        <f>納品書!K111</f>
        <v>0</v>
      </c>
      <c r="I111" s="236"/>
      <c r="J111" s="237"/>
      <c r="K111" s="191"/>
      <c r="L111" s="177"/>
      <c r="M111" s="177"/>
    </row>
    <row r="112" spans="1:13" s="172" customFormat="1" ht="25.15" customHeight="1" x14ac:dyDescent="0.15">
      <c r="A112" s="173">
        <f>納品書!A112</f>
        <v>0</v>
      </c>
      <c r="B112" s="174">
        <f>納品書!B112</f>
        <v>0</v>
      </c>
      <c r="C112" s="173">
        <f>納品書!C112</f>
        <v>0</v>
      </c>
      <c r="D112" s="175">
        <f>納品書!G112</f>
        <v>0</v>
      </c>
      <c r="E112" s="173">
        <f>納品書!H112</f>
        <v>0</v>
      </c>
      <c r="F112" s="175">
        <f>納品書!I112</f>
        <v>0</v>
      </c>
      <c r="G112" s="175">
        <f>納品書!J112</f>
        <v>0</v>
      </c>
      <c r="H112" s="235">
        <f>納品書!K112</f>
        <v>0</v>
      </c>
      <c r="I112" s="236"/>
      <c r="J112" s="237"/>
      <c r="K112" s="191"/>
      <c r="L112" s="177"/>
      <c r="M112" s="177"/>
    </row>
    <row r="113" spans="1:13" s="172" customFormat="1" ht="25.15" customHeight="1" x14ac:dyDescent="0.15">
      <c r="A113" s="173">
        <f>納品書!A113</f>
        <v>0</v>
      </c>
      <c r="B113" s="174">
        <f>納品書!B113</f>
        <v>0</v>
      </c>
      <c r="C113" s="173">
        <f>納品書!C113</f>
        <v>0</v>
      </c>
      <c r="D113" s="175">
        <f>納品書!G113</f>
        <v>0</v>
      </c>
      <c r="E113" s="173">
        <f>納品書!H113</f>
        <v>0</v>
      </c>
      <c r="F113" s="175">
        <f>納品書!I113</f>
        <v>0</v>
      </c>
      <c r="G113" s="175">
        <f>納品書!J113</f>
        <v>0</v>
      </c>
      <c r="H113" s="235">
        <f>納品書!K113</f>
        <v>0</v>
      </c>
      <c r="I113" s="236"/>
      <c r="J113" s="237"/>
      <c r="K113" s="191"/>
      <c r="L113" s="177"/>
      <c r="M113" s="177"/>
    </row>
    <row r="114" spans="1:13" s="172" customFormat="1" ht="25.15" customHeight="1" x14ac:dyDescent="0.15">
      <c r="A114" s="173">
        <f>納品書!A114</f>
        <v>0</v>
      </c>
      <c r="B114" s="174">
        <f>納品書!B114</f>
        <v>0</v>
      </c>
      <c r="C114" s="173">
        <f>納品書!C114</f>
        <v>0</v>
      </c>
      <c r="D114" s="175">
        <f>納品書!G114</f>
        <v>0</v>
      </c>
      <c r="E114" s="173">
        <f>納品書!H114</f>
        <v>0</v>
      </c>
      <c r="F114" s="175">
        <f>納品書!I114</f>
        <v>0</v>
      </c>
      <c r="G114" s="175">
        <f>納品書!J114</f>
        <v>0</v>
      </c>
      <c r="H114" s="235">
        <f>納品書!K114</f>
        <v>0</v>
      </c>
      <c r="I114" s="236"/>
      <c r="J114" s="237"/>
      <c r="K114" s="191"/>
      <c r="L114" s="177"/>
      <c r="M114" s="177"/>
    </row>
    <row r="115" spans="1:13" s="172" customFormat="1" ht="25.35" customHeight="1" x14ac:dyDescent="0.15">
      <c r="A115" s="173">
        <f>納品書!A115</f>
        <v>0</v>
      </c>
      <c r="B115" s="174">
        <f>納品書!B115</f>
        <v>0</v>
      </c>
      <c r="C115" s="173">
        <f>納品書!C115</f>
        <v>0</v>
      </c>
      <c r="D115" s="175">
        <f>納品書!G115</f>
        <v>0</v>
      </c>
      <c r="E115" s="173">
        <f>納品書!H115</f>
        <v>0</v>
      </c>
      <c r="F115" s="175">
        <f>納品書!I115</f>
        <v>0</v>
      </c>
      <c r="G115" s="175">
        <f>納品書!J115</f>
        <v>0</v>
      </c>
      <c r="H115" s="235">
        <f>納品書!K115</f>
        <v>0</v>
      </c>
      <c r="I115" s="236"/>
      <c r="J115" s="237"/>
      <c r="K115" s="191"/>
      <c r="L115" s="177"/>
      <c r="M115" s="177"/>
    </row>
    <row r="116" spans="1:13" s="172" customFormat="1" ht="25.15" customHeight="1" x14ac:dyDescent="0.15">
      <c r="A116" s="173">
        <f>納品書!A116</f>
        <v>0</v>
      </c>
      <c r="B116" s="174">
        <f>納品書!B116</f>
        <v>0</v>
      </c>
      <c r="C116" s="173">
        <f>納品書!C116</f>
        <v>0</v>
      </c>
      <c r="D116" s="175">
        <f>納品書!G116</f>
        <v>0</v>
      </c>
      <c r="E116" s="173">
        <f>納品書!H116</f>
        <v>0</v>
      </c>
      <c r="F116" s="175">
        <f>納品書!I116</f>
        <v>0</v>
      </c>
      <c r="G116" s="175">
        <f>納品書!J116</f>
        <v>0</v>
      </c>
      <c r="H116" s="235">
        <f>納品書!K116</f>
        <v>0</v>
      </c>
      <c r="I116" s="236"/>
      <c r="J116" s="237"/>
      <c r="K116" s="191"/>
      <c r="L116" s="177"/>
      <c r="M116" s="177"/>
    </row>
    <row r="117" spans="1:13" s="172" customFormat="1" ht="25.15" customHeight="1" x14ac:dyDescent="0.15">
      <c r="A117" s="173">
        <f>納品書!A117</f>
        <v>0</v>
      </c>
      <c r="B117" s="174">
        <f>納品書!B117</f>
        <v>0</v>
      </c>
      <c r="C117" s="173">
        <f>納品書!C117</f>
        <v>0</v>
      </c>
      <c r="D117" s="175">
        <f>納品書!G117</f>
        <v>0</v>
      </c>
      <c r="E117" s="173">
        <f>納品書!H117</f>
        <v>0</v>
      </c>
      <c r="F117" s="175">
        <f>納品書!I117</f>
        <v>0</v>
      </c>
      <c r="G117" s="175">
        <f>納品書!J117</f>
        <v>0</v>
      </c>
      <c r="H117" s="235">
        <f>納品書!K117</f>
        <v>0</v>
      </c>
      <c r="I117" s="236"/>
      <c r="J117" s="237"/>
      <c r="K117" s="191"/>
      <c r="L117" s="177"/>
      <c r="M117" s="177"/>
    </row>
    <row r="118" spans="1:13" s="172" customFormat="1" ht="25.15" customHeight="1" x14ac:dyDescent="0.15">
      <c r="A118" s="173">
        <f>納品書!A118</f>
        <v>0</v>
      </c>
      <c r="B118" s="174">
        <f>納品書!B118</f>
        <v>0</v>
      </c>
      <c r="C118" s="173">
        <f>納品書!C118</f>
        <v>0</v>
      </c>
      <c r="D118" s="175">
        <f>納品書!G118</f>
        <v>0</v>
      </c>
      <c r="E118" s="173">
        <f>納品書!H118</f>
        <v>0</v>
      </c>
      <c r="F118" s="175">
        <f>納品書!I118</f>
        <v>0</v>
      </c>
      <c r="G118" s="175">
        <f>納品書!J118</f>
        <v>0</v>
      </c>
      <c r="H118" s="235">
        <f>納品書!K118</f>
        <v>0</v>
      </c>
      <c r="I118" s="236"/>
      <c r="J118" s="237"/>
      <c r="K118" s="191"/>
      <c r="L118" s="177"/>
      <c r="M118" s="177"/>
    </row>
    <row r="119" spans="1:13" s="172" customFormat="1" ht="25.15" customHeight="1" x14ac:dyDescent="0.15">
      <c r="A119" s="173">
        <f>納品書!A119</f>
        <v>0</v>
      </c>
      <c r="B119" s="174">
        <f>納品書!B119</f>
        <v>0</v>
      </c>
      <c r="C119" s="173">
        <f>納品書!C119</f>
        <v>0</v>
      </c>
      <c r="D119" s="175">
        <f>納品書!G119</f>
        <v>0</v>
      </c>
      <c r="E119" s="173">
        <f>納品書!H119</f>
        <v>0</v>
      </c>
      <c r="F119" s="175">
        <f>納品書!I119</f>
        <v>0</v>
      </c>
      <c r="G119" s="175">
        <f>納品書!J119</f>
        <v>0</v>
      </c>
      <c r="H119" s="235">
        <f>納品書!K119</f>
        <v>0</v>
      </c>
      <c r="I119" s="236"/>
      <c r="J119" s="237"/>
      <c r="K119" s="191"/>
      <c r="L119" s="177"/>
      <c r="M119" s="177"/>
    </row>
    <row r="120" spans="1:13" s="172" customFormat="1" ht="25.15" customHeight="1" x14ac:dyDescent="0.15">
      <c r="A120" s="173">
        <f>納品書!A120</f>
        <v>0</v>
      </c>
      <c r="B120" s="174">
        <f>納品書!B120</f>
        <v>0</v>
      </c>
      <c r="C120" s="173">
        <f>納品書!C120</f>
        <v>0</v>
      </c>
      <c r="D120" s="175">
        <f>納品書!G120</f>
        <v>0</v>
      </c>
      <c r="E120" s="173">
        <f>納品書!H120</f>
        <v>0</v>
      </c>
      <c r="F120" s="175">
        <f>納品書!I120</f>
        <v>0</v>
      </c>
      <c r="G120" s="175">
        <f>納品書!J120</f>
        <v>0</v>
      </c>
      <c r="H120" s="235">
        <f>納品書!K120</f>
        <v>0</v>
      </c>
      <c r="I120" s="236"/>
      <c r="J120" s="237"/>
      <c r="K120" s="191"/>
      <c r="L120" s="177"/>
      <c r="M120" s="177"/>
    </row>
    <row r="121" spans="1:13" s="172" customFormat="1" ht="25.15" customHeight="1" x14ac:dyDescent="0.15">
      <c r="A121" s="173">
        <f>納品書!A121</f>
        <v>0</v>
      </c>
      <c r="B121" s="174">
        <f>納品書!B121</f>
        <v>0</v>
      </c>
      <c r="C121" s="173">
        <f>納品書!C121</f>
        <v>0</v>
      </c>
      <c r="D121" s="175">
        <f>納品書!G121</f>
        <v>0</v>
      </c>
      <c r="E121" s="173">
        <f>納品書!H121</f>
        <v>0</v>
      </c>
      <c r="F121" s="175">
        <f>納品書!I121</f>
        <v>0</v>
      </c>
      <c r="G121" s="175">
        <f>納品書!J121</f>
        <v>0</v>
      </c>
      <c r="H121" s="235">
        <f>納品書!K121</f>
        <v>0</v>
      </c>
      <c r="I121" s="236"/>
      <c r="J121" s="237"/>
      <c r="K121" s="191"/>
      <c r="L121" s="177"/>
      <c r="M121" s="177"/>
    </row>
    <row r="122" spans="1:13" s="172" customFormat="1" ht="25.15" customHeight="1" x14ac:dyDescent="0.15">
      <c r="A122" s="173">
        <f>納品書!A122</f>
        <v>0</v>
      </c>
      <c r="B122" s="174">
        <f>納品書!B122</f>
        <v>0</v>
      </c>
      <c r="C122" s="173">
        <f>納品書!C122</f>
        <v>0</v>
      </c>
      <c r="D122" s="175">
        <f>納品書!G122</f>
        <v>0</v>
      </c>
      <c r="E122" s="173">
        <f>納品書!H122</f>
        <v>0</v>
      </c>
      <c r="F122" s="175">
        <f>納品書!I122</f>
        <v>0</v>
      </c>
      <c r="G122" s="175">
        <f>納品書!J122</f>
        <v>0</v>
      </c>
      <c r="H122" s="235">
        <f>納品書!K122</f>
        <v>0</v>
      </c>
      <c r="I122" s="236"/>
      <c r="J122" s="237"/>
      <c r="K122" s="191"/>
      <c r="L122" s="177"/>
      <c r="M122" s="177"/>
    </row>
    <row r="123" spans="1:13" s="172" customFormat="1" ht="25.35" customHeight="1" x14ac:dyDescent="0.15">
      <c r="A123" s="178"/>
      <c r="B123" s="168" t="s">
        <v>67</v>
      </c>
      <c r="C123" s="179"/>
      <c r="D123" s="180">
        <f>SUM(D103:D122)</f>
        <v>0</v>
      </c>
      <c r="E123" s="167"/>
      <c r="F123" s="192">
        <f t="shared" ref="F123" si="4">ROUND(K123*1.1,-1)</f>
        <v>0</v>
      </c>
      <c r="G123" s="180">
        <f>SUM(G103:G122)</f>
        <v>0</v>
      </c>
      <c r="H123" s="235"/>
      <c r="I123" s="236"/>
      <c r="J123" s="237"/>
      <c r="K123" s="193"/>
      <c r="L123" s="193"/>
      <c r="M123" s="193"/>
    </row>
    <row r="124" spans="1:13" ht="25.15" customHeight="1" x14ac:dyDescent="0.15">
      <c r="A124" s="234" t="s">
        <v>11</v>
      </c>
      <c r="B124" s="234"/>
      <c r="C124" s="234"/>
      <c r="D124" s="234"/>
      <c r="E124" s="234"/>
      <c r="F124" s="234"/>
      <c r="G124" s="234"/>
      <c r="H124" s="234"/>
      <c r="I124" s="234"/>
      <c r="J124" s="234"/>
    </row>
    <row r="125" spans="1:13" s="154" customFormat="1" ht="20.100000000000001" customHeight="1" x14ac:dyDescent="0.15">
      <c r="A125" s="147"/>
      <c r="B125" s="148"/>
      <c r="C125" s="148"/>
      <c r="D125" s="149"/>
      <c r="E125" s="150"/>
      <c r="F125" s="151"/>
      <c r="G125" s="151"/>
      <c r="H125" s="148"/>
      <c r="I125" s="148"/>
      <c r="J125" s="152"/>
      <c r="K125" s="153"/>
      <c r="L125" s="153"/>
      <c r="M125" s="153"/>
    </row>
    <row r="126" spans="1:13" s="154" customFormat="1" ht="30" customHeight="1" x14ac:dyDescent="0.15">
      <c r="A126" s="155"/>
      <c r="C126" s="240" t="str">
        <f>C2</f>
        <v>御　　請　　求　　書</v>
      </c>
      <c r="D126" s="240"/>
      <c r="E126" s="240"/>
      <c r="F126" s="240"/>
      <c r="G126" s="156"/>
      <c r="J126" s="157"/>
      <c r="K126" s="153"/>
      <c r="L126" s="153"/>
      <c r="M126" s="153"/>
    </row>
    <row r="127" spans="1:13" s="154" customFormat="1" ht="20.100000000000001" customHeight="1" x14ac:dyDescent="0.15">
      <c r="A127" s="155"/>
      <c r="D127" s="158"/>
      <c r="E127" s="158"/>
      <c r="F127" s="158"/>
      <c r="G127" s="241">
        <f ca="1">$G$3</f>
        <v>45060</v>
      </c>
      <c r="H127" s="241"/>
      <c r="J127" s="157"/>
      <c r="K127" s="153"/>
      <c r="L127" s="153"/>
      <c r="M127" s="153"/>
    </row>
    <row r="128" spans="1:13" s="154" customFormat="1" ht="32.450000000000003" customHeight="1" thickBot="1" x14ac:dyDescent="0.25">
      <c r="A128" s="155"/>
      <c r="B128" s="159">
        <f>B4</f>
        <v>0</v>
      </c>
      <c r="C128" s="160" t="s">
        <v>51</v>
      </c>
      <c r="D128" s="161"/>
      <c r="E128" s="162"/>
      <c r="F128" s="62" t="s">
        <v>76</v>
      </c>
      <c r="G128" s="163"/>
      <c r="J128" s="157"/>
      <c r="K128" s="153"/>
      <c r="L128" s="153"/>
      <c r="M128" s="153"/>
    </row>
    <row r="129" spans="1:13" s="154" customFormat="1" ht="20.100000000000001" customHeight="1" x14ac:dyDescent="0.5">
      <c r="A129" s="155"/>
      <c r="B129" s="164"/>
      <c r="C129" s="165"/>
      <c r="D129" s="158"/>
      <c r="E129" s="158"/>
      <c r="F129" s="67" t="s">
        <v>30</v>
      </c>
      <c r="J129" s="157"/>
      <c r="K129" s="153"/>
      <c r="L129" s="153"/>
      <c r="M129" s="153"/>
    </row>
    <row r="130" spans="1:13" s="154" customFormat="1" ht="23.45" customHeight="1" thickBot="1" x14ac:dyDescent="0.4">
      <c r="A130" s="155"/>
      <c r="B130" s="242" t="str">
        <f>$B$6</f>
        <v>工事名称：</v>
      </c>
      <c r="C130" s="242"/>
      <c r="D130" s="158"/>
      <c r="E130" s="158"/>
      <c r="F130" s="67" t="s">
        <v>31</v>
      </c>
      <c r="J130" s="157"/>
      <c r="K130" s="153"/>
      <c r="L130" s="153"/>
      <c r="M130" s="153"/>
    </row>
    <row r="131" spans="1:13" s="154" customFormat="1" ht="23.45" customHeight="1" thickBot="1" x14ac:dyDescent="0.2">
      <c r="A131" s="155"/>
      <c r="B131" s="238" t="str">
        <f>$B$7</f>
        <v>受渡場所：</v>
      </c>
      <c r="C131" s="238"/>
      <c r="D131" s="158"/>
      <c r="E131" s="158"/>
      <c r="F131" s="67" t="s">
        <v>32</v>
      </c>
      <c r="J131" s="157"/>
      <c r="K131" s="153"/>
      <c r="L131" s="153"/>
      <c r="M131" s="153"/>
    </row>
    <row r="132" spans="1:13" s="154" customFormat="1" ht="20.100000000000001" customHeight="1" x14ac:dyDescent="0.35">
      <c r="A132" s="155"/>
      <c r="B132" s="166" t="str">
        <f>$B$8</f>
        <v>下記の通り御請求申し上げます。</v>
      </c>
      <c r="D132" s="158"/>
      <c r="E132" s="162"/>
      <c r="F132" s="67" t="s">
        <v>33</v>
      </c>
      <c r="G132" s="156"/>
      <c r="J132" s="157"/>
      <c r="K132" s="153"/>
      <c r="L132" s="153"/>
      <c r="M132" s="153"/>
    </row>
    <row r="133" spans="1:13" s="172" customFormat="1" ht="25.15" customHeight="1" x14ac:dyDescent="0.15">
      <c r="A133" s="167" t="s">
        <v>56</v>
      </c>
      <c r="B133" s="168" t="s">
        <v>57</v>
      </c>
      <c r="C133" s="169" t="s">
        <v>58</v>
      </c>
      <c r="D133" s="167" t="s">
        <v>59</v>
      </c>
      <c r="E133" s="167" t="s">
        <v>60</v>
      </c>
      <c r="F133" s="170" t="s">
        <v>61</v>
      </c>
      <c r="G133" s="170" t="s">
        <v>62</v>
      </c>
      <c r="H133" s="239" t="s">
        <v>63</v>
      </c>
      <c r="I133" s="239"/>
      <c r="J133" s="239"/>
      <c r="K133" s="171" t="s">
        <v>64</v>
      </c>
      <c r="L133" s="171" t="s">
        <v>65</v>
      </c>
      <c r="M133" s="171" t="s">
        <v>66</v>
      </c>
    </row>
    <row r="134" spans="1:13" s="172" customFormat="1" ht="25.15" customHeight="1" x14ac:dyDescent="0.15">
      <c r="A134" s="173">
        <f>納品書!A134</f>
        <v>0</v>
      </c>
      <c r="B134" s="174">
        <f>納品書!B134</f>
        <v>0</v>
      </c>
      <c r="C134" s="173">
        <f>納品書!C134</f>
        <v>0</v>
      </c>
      <c r="D134" s="175">
        <f>納品書!G134</f>
        <v>0</v>
      </c>
      <c r="E134" s="173">
        <f>納品書!H134</f>
        <v>0</v>
      </c>
      <c r="F134" s="175">
        <f>納品書!I134</f>
        <v>0</v>
      </c>
      <c r="G134" s="175">
        <f>納品書!J134</f>
        <v>0</v>
      </c>
      <c r="H134" s="235">
        <f>納品書!K134</f>
        <v>0</v>
      </c>
      <c r="I134" s="236"/>
      <c r="J134" s="237"/>
      <c r="K134" s="177"/>
      <c r="L134" s="177"/>
      <c r="M134" s="177"/>
    </row>
    <row r="135" spans="1:13" s="172" customFormat="1" ht="25.15" customHeight="1" x14ac:dyDescent="0.15">
      <c r="A135" s="173">
        <f>納品書!A135</f>
        <v>0</v>
      </c>
      <c r="B135" s="174">
        <f>納品書!B135</f>
        <v>0</v>
      </c>
      <c r="C135" s="173">
        <f>納品書!C135</f>
        <v>0</v>
      </c>
      <c r="D135" s="175">
        <f>納品書!G135</f>
        <v>0</v>
      </c>
      <c r="E135" s="173">
        <f>納品書!H135</f>
        <v>0</v>
      </c>
      <c r="F135" s="175">
        <f>納品書!I135</f>
        <v>0</v>
      </c>
      <c r="G135" s="175">
        <f>納品書!J135</f>
        <v>0</v>
      </c>
      <c r="H135" s="235">
        <f>納品書!K135</f>
        <v>0</v>
      </c>
      <c r="I135" s="236"/>
      <c r="J135" s="237"/>
      <c r="K135" s="191"/>
      <c r="L135" s="177"/>
      <c r="M135" s="177"/>
    </row>
    <row r="136" spans="1:13" s="172" customFormat="1" ht="25.15" customHeight="1" x14ac:dyDescent="0.15">
      <c r="A136" s="173">
        <f>納品書!A136</f>
        <v>0</v>
      </c>
      <c r="B136" s="174">
        <f>納品書!B136</f>
        <v>0</v>
      </c>
      <c r="C136" s="173">
        <f>納品書!C136</f>
        <v>0</v>
      </c>
      <c r="D136" s="175">
        <f>納品書!G136</f>
        <v>0</v>
      </c>
      <c r="E136" s="173">
        <f>納品書!H136</f>
        <v>0</v>
      </c>
      <c r="F136" s="175">
        <f>納品書!I136</f>
        <v>0</v>
      </c>
      <c r="G136" s="175">
        <f>納品書!J136</f>
        <v>0</v>
      </c>
      <c r="H136" s="235">
        <f>納品書!K136</f>
        <v>0</v>
      </c>
      <c r="I136" s="236"/>
      <c r="J136" s="237"/>
      <c r="K136" s="191"/>
      <c r="L136" s="177"/>
      <c r="M136" s="177"/>
    </row>
    <row r="137" spans="1:13" s="172" customFormat="1" ht="25.15" customHeight="1" x14ac:dyDescent="0.15">
      <c r="A137" s="173">
        <f>納品書!A137</f>
        <v>0</v>
      </c>
      <c r="B137" s="174">
        <f>納品書!B137</f>
        <v>0</v>
      </c>
      <c r="C137" s="173">
        <f>納品書!C137</f>
        <v>0</v>
      </c>
      <c r="D137" s="175">
        <f>納品書!G137</f>
        <v>0</v>
      </c>
      <c r="E137" s="173">
        <f>納品書!H137</f>
        <v>0</v>
      </c>
      <c r="F137" s="175">
        <f>納品書!I137</f>
        <v>0</v>
      </c>
      <c r="G137" s="175">
        <f>納品書!J137</f>
        <v>0</v>
      </c>
      <c r="H137" s="235">
        <f>納品書!K137</f>
        <v>0</v>
      </c>
      <c r="I137" s="236"/>
      <c r="J137" s="237"/>
      <c r="K137" s="191"/>
      <c r="L137" s="177"/>
      <c r="M137" s="177"/>
    </row>
    <row r="138" spans="1:13" s="172" customFormat="1" ht="25.15" customHeight="1" x14ac:dyDescent="0.15">
      <c r="A138" s="173">
        <f>納品書!A138</f>
        <v>0</v>
      </c>
      <c r="B138" s="174">
        <f>納品書!B138</f>
        <v>0</v>
      </c>
      <c r="C138" s="173">
        <f>納品書!C138</f>
        <v>0</v>
      </c>
      <c r="D138" s="175">
        <f>納品書!G138</f>
        <v>0</v>
      </c>
      <c r="E138" s="173">
        <f>納品書!H138</f>
        <v>0</v>
      </c>
      <c r="F138" s="175">
        <f>納品書!I138</f>
        <v>0</v>
      </c>
      <c r="G138" s="175">
        <f>納品書!J138</f>
        <v>0</v>
      </c>
      <c r="H138" s="235">
        <f>納品書!K138</f>
        <v>0</v>
      </c>
      <c r="I138" s="236"/>
      <c r="J138" s="237"/>
      <c r="K138" s="191"/>
      <c r="L138" s="177"/>
      <c r="M138" s="177"/>
    </row>
    <row r="139" spans="1:13" s="172" customFormat="1" ht="25.15" customHeight="1" x14ac:dyDescent="0.15">
      <c r="A139" s="173">
        <f>納品書!A139</f>
        <v>0</v>
      </c>
      <c r="B139" s="174">
        <f>納品書!B139</f>
        <v>0</v>
      </c>
      <c r="C139" s="173">
        <f>納品書!C139</f>
        <v>0</v>
      </c>
      <c r="D139" s="175">
        <f>納品書!G139</f>
        <v>0</v>
      </c>
      <c r="E139" s="173">
        <f>納品書!H139</f>
        <v>0</v>
      </c>
      <c r="F139" s="175">
        <f>納品書!I139</f>
        <v>0</v>
      </c>
      <c r="G139" s="175">
        <f>納品書!J139</f>
        <v>0</v>
      </c>
      <c r="H139" s="235">
        <f>納品書!K139</f>
        <v>0</v>
      </c>
      <c r="I139" s="236"/>
      <c r="J139" s="237"/>
      <c r="K139" s="191"/>
      <c r="L139" s="177"/>
      <c r="M139" s="177"/>
    </row>
    <row r="140" spans="1:13" s="172" customFormat="1" ht="25.15" customHeight="1" x14ac:dyDescent="0.15">
      <c r="A140" s="173">
        <f>納品書!A140</f>
        <v>0</v>
      </c>
      <c r="B140" s="174">
        <f>納品書!B140</f>
        <v>0</v>
      </c>
      <c r="C140" s="173">
        <f>納品書!C140</f>
        <v>0</v>
      </c>
      <c r="D140" s="175">
        <f>納品書!G140</f>
        <v>0</v>
      </c>
      <c r="E140" s="173">
        <f>納品書!H140</f>
        <v>0</v>
      </c>
      <c r="F140" s="175">
        <f>納品書!I140</f>
        <v>0</v>
      </c>
      <c r="G140" s="175">
        <f>納品書!J140</f>
        <v>0</v>
      </c>
      <c r="H140" s="235">
        <f>納品書!K140</f>
        <v>0</v>
      </c>
      <c r="I140" s="236"/>
      <c r="J140" s="237"/>
      <c r="K140" s="191"/>
      <c r="L140" s="177"/>
      <c r="M140" s="177"/>
    </row>
    <row r="141" spans="1:13" s="172" customFormat="1" ht="25.15" customHeight="1" x14ac:dyDescent="0.15">
      <c r="A141" s="173">
        <f>納品書!A141</f>
        <v>0</v>
      </c>
      <c r="B141" s="174">
        <f>納品書!B141</f>
        <v>0</v>
      </c>
      <c r="C141" s="173">
        <f>納品書!C141</f>
        <v>0</v>
      </c>
      <c r="D141" s="175">
        <f>納品書!G141</f>
        <v>0</v>
      </c>
      <c r="E141" s="173">
        <f>納品書!H141</f>
        <v>0</v>
      </c>
      <c r="F141" s="175">
        <f>納品書!I141</f>
        <v>0</v>
      </c>
      <c r="G141" s="175">
        <f>納品書!J141</f>
        <v>0</v>
      </c>
      <c r="H141" s="235">
        <f>納品書!K141</f>
        <v>0</v>
      </c>
      <c r="I141" s="236"/>
      <c r="J141" s="237"/>
      <c r="K141" s="191"/>
      <c r="L141" s="177"/>
      <c r="M141" s="177"/>
    </row>
    <row r="142" spans="1:13" s="172" customFormat="1" ht="25.15" customHeight="1" x14ac:dyDescent="0.15">
      <c r="A142" s="173">
        <f>納品書!A142</f>
        <v>0</v>
      </c>
      <c r="B142" s="174">
        <f>納品書!B142</f>
        <v>0</v>
      </c>
      <c r="C142" s="173">
        <f>納品書!C142</f>
        <v>0</v>
      </c>
      <c r="D142" s="175">
        <f>納品書!G142</f>
        <v>0</v>
      </c>
      <c r="E142" s="173">
        <f>納品書!H142</f>
        <v>0</v>
      </c>
      <c r="F142" s="175">
        <f>納品書!I142</f>
        <v>0</v>
      </c>
      <c r="G142" s="175">
        <f>納品書!J142</f>
        <v>0</v>
      </c>
      <c r="H142" s="235">
        <f>納品書!K142</f>
        <v>0</v>
      </c>
      <c r="I142" s="236"/>
      <c r="J142" s="237"/>
      <c r="K142" s="191"/>
      <c r="L142" s="177"/>
      <c r="M142" s="177"/>
    </row>
    <row r="143" spans="1:13" s="172" customFormat="1" ht="25.15" customHeight="1" x14ac:dyDescent="0.15">
      <c r="A143" s="173">
        <f>納品書!A143</f>
        <v>0</v>
      </c>
      <c r="B143" s="174">
        <f>納品書!B143</f>
        <v>0</v>
      </c>
      <c r="C143" s="173">
        <f>納品書!C143</f>
        <v>0</v>
      </c>
      <c r="D143" s="175">
        <f>納品書!G143</f>
        <v>0</v>
      </c>
      <c r="E143" s="173">
        <f>納品書!H143</f>
        <v>0</v>
      </c>
      <c r="F143" s="175">
        <f>納品書!I143</f>
        <v>0</v>
      </c>
      <c r="G143" s="175">
        <f>納品書!J143</f>
        <v>0</v>
      </c>
      <c r="H143" s="235">
        <f>納品書!K143</f>
        <v>0</v>
      </c>
      <c r="I143" s="236"/>
      <c r="J143" s="237"/>
      <c r="K143" s="191"/>
      <c r="L143" s="177"/>
      <c r="M143" s="177"/>
    </row>
    <row r="144" spans="1:13" s="172" customFormat="1" ht="25.15" customHeight="1" x14ac:dyDescent="0.15">
      <c r="A144" s="173">
        <f>納品書!A144</f>
        <v>0</v>
      </c>
      <c r="B144" s="174">
        <f>納品書!B144</f>
        <v>0</v>
      </c>
      <c r="C144" s="173">
        <f>納品書!C144</f>
        <v>0</v>
      </c>
      <c r="D144" s="175">
        <f>納品書!G144</f>
        <v>0</v>
      </c>
      <c r="E144" s="173">
        <f>納品書!H144</f>
        <v>0</v>
      </c>
      <c r="F144" s="175">
        <f>納品書!I144</f>
        <v>0</v>
      </c>
      <c r="G144" s="175">
        <f>納品書!J144</f>
        <v>0</v>
      </c>
      <c r="H144" s="235">
        <f>納品書!K144</f>
        <v>0</v>
      </c>
      <c r="I144" s="236"/>
      <c r="J144" s="237"/>
      <c r="K144" s="191"/>
      <c r="L144" s="177"/>
      <c r="M144" s="177"/>
    </row>
    <row r="145" spans="1:13" s="172" customFormat="1" ht="25.15" customHeight="1" x14ac:dyDescent="0.15">
      <c r="A145" s="173">
        <f>納品書!A145</f>
        <v>0</v>
      </c>
      <c r="B145" s="174">
        <f>納品書!B145</f>
        <v>0</v>
      </c>
      <c r="C145" s="173">
        <f>納品書!C145</f>
        <v>0</v>
      </c>
      <c r="D145" s="175">
        <f>納品書!G145</f>
        <v>0</v>
      </c>
      <c r="E145" s="173">
        <f>納品書!H145</f>
        <v>0</v>
      </c>
      <c r="F145" s="175">
        <f>納品書!I145</f>
        <v>0</v>
      </c>
      <c r="G145" s="175">
        <f>納品書!J145</f>
        <v>0</v>
      </c>
      <c r="H145" s="235">
        <f>納品書!K145</f>
        <v>0</v>
      </c>
      <c r="I145" s="236"/>
      <c r="J145" s="237"/>
      <c r="K145" s="191"/>
      <c r="L145" s="177"/>
      <c r="M145" s="177"/>
    </row>
    <row r="146" spans="1:13" s="172" customFormat="1" ht="25.15" customHeight="1" x14ac:dyDescent="0.15">
      <c r="A146" s="173">
        <f>納品書!A146</f>
        <v>0</v>
      </c>
      <c r="B146" s="174">
        <f>納品書!B146</f>
        <v>0</v>
      </c>
      <c r="C146" s="173">
        <f>納品書!C146</f>
        <v>0</v>
      </c>
      <c r="D146" s="175">
        <f>納品書!G146</f>
        <v>0</v>
      </c>
      <c r="E146" s="173">
        <f>納品書!H146</f>
        <v>0</v>
      </c>
      <c r="F146" s="175">
        <f>納品書!I146</f>
        <v>0</v>
      </c>
      <c r="G146" s="175">
        <f>納品書!J146</f>
        <v>0</v>
      </c>
      <c r="H146" s="235">
        <f>納品書!K146</f>
        <v>0</v>
      </c>
      <c r="I146" s="236"/>
      <c r="J146" s="237"/>
      <c r="K146" s="191"/>
      <c r="L146" s="177"/>
      <c r="M146" s="177"/>
    </row>
    <row r="147" spans="1:13" s="172" customFormat="1" ht="25.15" customHeight="1" x14ac:dyDescent="0.15">
      <c r="A147" s="173">
        <f>納品書!A147</f>
        <v>0</v>
      </c>
      <c r="B147" s="174">
        <f>納品書!B147</f>
        <v>0</v>
      </c>
      <c r="C147" s="173">
        <f>納品書!C147</f>
        <v>0</v>
      </c>
      <c r="D147" s="175">
        <f>納品書!G147</f>
        <v>0</v>
      </c>
      <c r="E147" s="173">
        <f>納品書!H147</f>
        <v>0</v>
      </c>
      <c r="F147" s="175">
        <f>納品書!I147</f>
        <v>0</v>
      </c>
      <c r="G147" s="175">
        <f>納品書!J147</f>
        <v>0</v>
      </c>
      <c r="H147" s="235">
        <f>納品書!K147</f>
        <v>0</v>
      </c>
      <c r="I147" s="236"/>
      <c r="J147" s="237"/>
      <c r="K147" s="191"/>
      <c r="L147" s="177"/>
      <c r="M147" s="177"/>
    </row>
    <row r="148" spans="1:13" s="172" customFormat="1" ht="25.15" customHeight="1" x14ac:dyDescent="0.15">
      <c r="A148" s="173">
        <f>納品書!A148</f>
        <v>0</v>
      </c>
      <c r="B148" s="174">
        <f>納品書!B148</f>
        <v>0</v>
      </c>
      <c r="C148" s="173">
        <f>納品書!C148</f>
        <v>0</v>
      </c>
      <c r="D148" s="175">
        <f>納品書!G148</f>
        <v>0</v>
      </c>
      <c r="E148" s="173">
        <f>納品書!H148</f>
        <v>0</v>
      </c>
      <c r="F148" s="175">
        <f>納品書!I148</f>
        <v>0</v>
      </c>
      <c r="G148" s="175">
        <f>納品書!J148</f>
        <v>0</v>
      </c>
      <c r="H148" s="235">
        <f>納品書!K148</f>
        <v>0</v>
      </c>
      <c r="I148" s="236"/>
      <c r="J148" s="237"/>
      <c r="K148" s="191"/>
      <c r="L148" s="177"/>
      <c r="M148" s="177"/>
    </row>
    <row r="149" spans="1:13" s="172" customFormat="1" ht="25.15" customHeight="1" x14ac:dyDescent="0.15">
      <c r="A149" s="173">
        <f>納品書!A149</f>
        <v>0</v>
      </c>
      <c r="B149" s="174">
        <f>納品書!B149</f>
        <v>0</v>
      </c>
      <c r="C149" s="173">
        <f>納品書!C149</f>
        <v>0</v>
      </c>
      <c r="D149" s="175">
        <f>納品書!G149</f>
        <v>0</v>
      </c>
      <c r="E149" s="173">
        <f>納品書!H149</f>
        <v>0</v>
      </c>
      <c r="F149" s="175">
        <f>納品書!I149</f>
        <v>0</v>
      </c>
      <c r="G149" s="175">
        <f>納品書!J149</f>
        <v>0</v>
      </c>
      <c r="H149" s="235">
        <f>納品書!K149</f>
        <v>0</v>
      </c>
      <c r="I149" s="236"/>
      <c r="J149" s="237"/>
      <c r="K149" s="191"/>
      <c r="L149" s="177"/>
      <c r="M149" s="177"/>
    </row>
    <row r="150" spans="1:13" s="172" customFormat="1" ht="25.15" customHeight="1" x14ac:dyDescent="0.15">
      <c r="A150" s="173">
        <f>納品書!A150</f>
        <v>0</v>
      </c>
      <c r="B150" s="174">
        <f>納品書!B150</f>
        <v>0</v>
      </c>
      <c r="C150" s="173">
        <f>納品書!C150</f>
        <v>0</v>
      </c>
      <c r="D150" s="175">
        <f>納品書!G150</f>
        <v>0</v>
      </c>
      <c r="E150" s="173">
        <f>納品書!H150</f>
        <v>0</v>
      </c>
      <c r="F150" s="175">
        <f>納品書!I150</f>
        <v>0</v>
      </c>
      <c r="G150" s="175">
        <f>納品書!J150</f>
        <v>0</v>
      </c>
      <c r="H150" s="235">
        <f>納品書!K150</f>
        <v>0</v>
      </c>
      <c r="I150" s="236"/>
      <c r="J150" s="237"/>
      <c r="K150" s="191"/>
      <c r="L150" s="177"/>
      <c r="M150" s="177"/>
    </row>
    <row r="151" spans="1:13" s="172" customFormat="1" ht="25.15" customHeight="1" x14ac:dyDescent="0.15">
      <c r="A151" s="173">
        <f>納品書!A151</f>
        <v>0</v>
      </c>
      <c r="B151" s="174">
        <f>納品書!B151</f>
        <v>0</v>
      </c>
      <c r="C151" s="173">
        <f>納品書!C151</f>
        <v>0</v>
      </c>
      <c r="D151" s="175">
        <f>納品書!G151</f>
        <v>0</v>
      </c>
      <c r="E151" s="173">
        <f>納品書!H151</f>
        <v>0</v>
      </c>
      <c r="F151" s="175">
        <f>納品書!I151</f>
        <v>0</v>
      </c>
      <c r="G151" s="175">
        <f>納品書!J151</f>
        <v>0</v>
      </c>
      <c r="H151" s="235">
        <f>納品書!K151</f>
        <v>0</v>
      </c>
      <c r="I151" s="236"/>
      <c r="J151" s="237"/>
      <c r="K151" s="191"/>
      <c r="L151" s="177"/>
      <c r="M151" s="177"/>
    </row>
    <row r="152" spans="1:13" s="172" customFormat="1" ht="25.15" customHeight="1" x14ac:dyDescent="0.15">
      <c r="A152" s="173">
        <f>納品書!A152</f>
        <v>0</v>
      </c>
      <c r="B152" s="174">
        <f>納品書!B152</f>
        <v>0</v>
      </c>
      <c r="C152" s="173">
        <f>納品書!C152</f>
        <v>0</v>
      </c>
      <c r="D152" s="175">
        <f>納品書!G152</f>
        <v>0</v>
      </c>
      <c r="E152" s="173">
        <f>納品書!H152</f>
        <v>0</v>
      </c>
      <c r="F152" s="175">
        <f>納品書!I152</f>
        <v>0</v>
      </c>
      <c r="G152" s="175">
        <f>納品書!J152</f>
        <v>0</v>
      </c>
      <c r="H152" s="235">
        <f>納品書!K152</f>
        <v>0</v>
      </c>
      <c r="I152" s="236"/>
      <c r="J152" s="237"/>
      <c r="K152" s="191"/>
      <c r="L152" s="177"/>
      <c r="M152" s="177"/>
    </row>
    <row r="153" spans="1:13" s="172" customFormat="1" ht="25.15" customHeight="1" x14ac:dyDescent="0.15">
      <c r="A153" s="173">
        <f>納品書!A153</f>
        <v>0</v>
      </c>
      <c r="B153" s="174">
        <f>納品書!B153</f>
        <v>0</v>
      </c>
      <c r="C153" s="173">
        <f>納品書!C153</f>
        <v>0</v>
      </c>
      <c r="D153" s="175">
        <f>納品書!G153</f>
        <v>0</v>
      </c>
      <c r="E153" s="173">
        <f>納品書!H153</f>
        <v>0</v>
      </c>
      <c r="F153" s="175">
        <f>納品書!I153</f>
        <v>0</v>
      </c>
      <c r="G153" s="175">
        <f>納品書!J153</f>
        <v>0</v>
      </c>
      <c r="H153" s="235">
        <f>納品書!K153</f>
        <v>0</v>
      </c>
      <c r="I153" s="236"/>
      <c r="J153" s="237"/>
      <c r="K153" s="191"/>
      <c r="L153" s="177"/>
      <c r="M153" s="177"/>
    </row>
    <row r="154" spans="1:13" s="172" customFormat="1" ht="25.15" customHeight="1" x14ac:dyDescent="0.15">
      <c r="A154" s="178"/>
      <c r="B154" s="168" t="s">
        <v>67</v>
      </c>
      <c r="C154" s="179"/>
      <c r="D154" s="180">
        <f>SUM(D134:D153)</f>
        <v>0</v>
      </c>
      <c r="E154" s="167"/>
      <c r="F154" s="192">
        <f t="shared" ref="F154" si="5">ROUND(K154*1.1,-1)</f>
        <v>0</v>
      </c>
      <c r="G154" s="180">
        <f>SUM(G134:G153)</f>
        <v>0</v>
      </c>
      <c r="H154" s="235"/>
      <c r="I154" s="236"/>
      <c r="J154" s="237"/>
      <c r="K154" s="193"/>
      <c r="L154" s="193"/>
      <c r="M154" s="193"/>
    </row>
    <row r="155" spans="1:13" ht="25.15" customHeight="1" x14ac:dyDescent="0.15">
      <c r="A155" s="234" t="s">
        <v>11</v>
      </c>
      <c r="B155" s="234"/>
      <c r="C155" s="234"/>
      <c r="D155" s="234"/>
      <c r="E155" s="234"/>
      <c r="F155" s="234"/>
      <c r="G155" s="234"/>
      <c r="H155" s="234"/>
      <c r="I155" s="234"/>
      <c r="J155" s="234"/>
    </row>
    <row r="156" spans="1:13" s="154" customFormat="1" ht="20.100000000000001" customHeight="1" x14ac:dyDescent="0.15">
      <c r="A156" s="147"/>
      <c r="B156" s="148"/>
      <c r="C156" s="148"/>
      <c r="D156" s="149"/>
      <c r="E156" s="150"/>
      <c r="F156" s="151"/>
      <c r="G156" s="151"/>
      <c r="H156" s="148"/>
      <c r="I156" s="148"/>
      <c r="J156" s="152"/>
      <c r="K156" s="153"/>
      <c r="L156" s="153"/>
      <c r="M156" s="153"/>
    </row>
    <row r="157" spans="1:13" s="154" customFormat="1" ht="30" customHeight="1" x14ac:dyDescent="0.15">
      <c r="A157" s="155"/>
      <c r="C157" s="240" t="str">
        <f>C2</f>
        <v>御　　請　　求　　書</v>
      </c>
      <c r="D157" s="240"/>
      <c r="E157" s="240"/>
      <c r="F157" s="240"/>
      <c r="G157" s="156"/>
      <c r="J157" s="157"/>
      <c r="K157" s="153"/>
      <c r="L157" s="153"/>
      <c r="M157" s="153"/>
    </row>
    <row r="158" spans="1:13" s="154" customFormat="1" ht="20.100000000000001" customHeight="1" x14ac:dyDescent="0.15">
      <c r="A158" s="155"/>
      <c r="D158" s="158"/>
      <c r="E158" s="158"/>
      <c r="F158" s="158"/>
      <c r="G158" s="241">
        <f ca="1">TODAY()</f>
        <v>45060</v>
      </c>
      <c r="H158" s="241"/>
      <c r="J158" s="157"/>
      <c r="K158" s="153"/>
      <c r="L158" s="153"/>
      <c r="M158" s="153"/>
    </row>
    <row r="159" spans="1:13" s="154" customFormat="1" ht="32.450000000000003" customHeight="1" thickBot="1" x14ac:dyDescent="0.25">
      <c r="A159" s="155"/>
      <c r="B159" s="159">
        <f>B4</f>
        <v>0</v>
      </c>
      <c r="C159" s="160" t="s">
        <v>51</v>
      </c>
      <c r="D159" s="161"/>
      <c r="E159" s="162"/>
      <c r="F159" s="62" t="s">
        <v>76</v>
      </c>
      <c r="G159" s="163"/>
      <c r="J159" s="157"/>
      <c r="K159" s="153"/>
      <c r="L159" s="153"/>
      <c r="M159" s="153"/>
    </row>
    <row r="160" spans="1:13" s="154" customFormat="1" ht="20.100000000000001" customHeight="1" x14ac:dyDescent="0.5">
      <c r="A160" s="155"/>
      <c r="B160" s="164"/>
      <c r="C160" s="165"/>
      <c r="D160" s="158"/>
      <c r="E160" s="158"/>
      <c r="F160" s="67" t="s">
        <v>30</v>
      </c>
      <c r="J160" s="157"/>
      <c r="K160" s="153"/>
      <c r="L160" s="153"/>
      <c r="M160" s="153"/>
    </row>
    <row r="161" spans="1:13" s="154" customFormat="1" ht="23.45" customHeight="1" thickBot="1" x14ac:dyDescent="0.4">
      <c r="A161" s="155"/>
      <c r="B161" s="242" t="str">
        <f>$B$6</f>
        <v>工事名称：</v>
      </c>
      <c r="C161" s="242"/>
      <c r="D161" s="158"/>
      <c r="E161" s="158"/>
      <c r="F161" s="67" t="s">
        <v>31</v>
      </c>
      <c r="J161" s="157"/>
      <c r="K161" s="153"/>
      <c r="L161" s="153"/>
      <c r="M161" s="153"/>
    </row>
    <row r="162" spans="1:13" s="154" customFormat="1" ht="23.45" customHeight="1" thickBot="1" x14ac:dyDescent="0.2">
      <c r="A162" s="155"/>
      <c r="B162" s="238" t="str">
        <f>$B$7</f>
        <v>受渡場所：</v>
      </c>
      <c r="C162" s="238"/>
      <c r="D162" s="158"/>
      <c r="E162" s="158"/>
      <c r="F162" s="67" t="s">
        <v>32</v>
      </c>
      <c r="J162" s="157"/>
      <c r="K162" s="153"/>
      <c r="L162" s="153"/>
      <c r="M162" s="153"/>
    </row>
    <row r="163" spans="1:13" s="154" customFormat="1" ht="20.100000000000001" customHeight="1" x14ac:dyDescent="0.35">
      <c r="A163" s="155"/>
      <c r="B163" s="166" t="str">
        <f>$B$8</f>
        <v>下記の通り御請求申し上げます。</v>
      </c>
      <c r="D163" s="158"/>
      <c r="E163" s="162"/>
      <c r="F163" s="67" t="s">
        <v>33</v>
      </c>
      <c r="G163" s="156"/>
      <c r="J163" s="157"/>
      <c r="K163" s="153"/>
      <c r="L163" s="153"/>
      <c r="M163" s="153"/>
    </row>
    <row r="164" spans="1:13" s="172" customFormat="1" ht="25.15" customHeight="1" x14ac:dyDescent="0.15">
      <c r="A164" s="167" t="s">
        <v>56</v>
      </c>
      <c r="B164" s="168" t="s">
        <v>57</v>
      </c>
      <c r="C164" s="169" t="s">
        <v>58</v>
      </c>
      <c r="D164" s="167" t="s">
        <v>59</v>
      </c>
      <c r="E164" s="167" t="s">
        <v>60</v>
      </c>
      <c r="F164" s="170" t="s">
        <v>61</v>
      </c>
      <c r="G164" s="170" t="s">
        <v>62</v>
      </c>
      <c r="H164" s="239" t="s">
        <v>63</v>
      </c>
      <c r="I164" s="239"/>
      <c r="J164" s="239"/>
      <c r="K164" s="171" t="s">
        <v>64</v>
      </c>
      <c r="L164" s="171" t="s">
        <v>65</v>
      </c>
      <c r="M164" s="171" t="s">
        <v>66</v>
      </c>
    </row>
    <row r="165" spans="1:13" s="172" customFormat="1" ht="25.15" customHeight="1" x14ac:dyDescent="0.15">
      <c r="A165" s="173">
        <f>納品書!A165</f>
        <v>0</v>
      </c>
      <c r="B165" s="174">
        <f>納品書!B165</f>
        <v>0</v>
      </c>
      <c r="C165" s="173">
        <f>納品書!C165</f>
        <v>0</v>
      </c>
      <c r="D165" s="175">
        <f>納品書!G165</f>
        <v>0</v>
      </c>
      <c r="E165" s="173">
        <f>納品書!H165</f>
        <v>0</v>
      </c>
      <c r="F165" s="175">
        <f>納品書!I165</f>
        <v>0</v>
      </c>
      <c r="G165" s="175">
        <f>納品書!J165</f>
        <v>0</v>
      </c>
      <c r="H165" s="235">
        <f>納品書!K165</f>
        <v>0</v>
      </c>
      <c r="I165" s="236"/>
      <c r="J165" s="237"/>
      <c r="K165" s="177"/>
      <c r="L165" s="177"/>
      <c r="M165" s="177"/>
    </row>
    <row r="166" spans="1:13" s="172" customFormat="1" ht="25.15" customHeight="1" x14ac:dyDescent="0.15">
      <c r="A166" s="173">
        <f>納品書!A166</f>
        <v>0</v>
      </c>
      <c r="B166" s="174">
        <f>納品書!B166</f>
        <v>0</v>
      </c>
      <c r="C166" s="173">
        <f>納品書!C166</f>
        <v>0</v>
      </c>
      <c r="D166" s="175">
        <f>納品書!G166</f>
        <v>0</v>
      </c>
      <c r="E166" s="173">
        <f>納品書!H166</f>
        <v>0</v>
      </c>
      <c r="F166" s="175">
        <f>納品書!I166</f>
        <v>0</v>
      </c>
      <c r="G166" s="175">
        <f>納品書!J166</f>
        <v>0</v>
      </c>
      <c r="H166" s="235">
        <f>納品書!K166</f>
        <v>0</v>
      </c>
      <c r="I166" s="236"/>
      <c r="J166" s="237"/>
      <c r="K166" s="191"/>
      <c r="L166" s="177"/>
      <c r="M166" s="177"/>
    </row>
    <row r="167" spans="1:13" s="172" customFormat="1" ht="25.15" customHeight="1" x14ac:dyDescent="0.15">
      <c r="A167" s="173">
        <f>納品書!A167</f>
        <v>0</v>
      </c>
      <c r="B167" s="174">
        <f>納品書!B167</f>
        <v>0</v>
      </c>
      <c r="C167" s="173">
        <f>納品書!C167</f>
        <v>0</v>
      </c>
      <c r="D167" s="175">
        <f>納品書!G167</f>
        <v>0</v>
      </c>
      <c r="E167" s="173">
        <f>納品書!H167</f>
        <v>0</v>
      </c>
      <c r="F167" s="175">
        <f>納品書!I167</f>
        <v>0</v>
      </c>
      <c r="G167" s="175">
        <f>納品書!J167</f>
        <v>0</v>
      </c>
      <c r="H167" s="235">
        <f>納品書!K167</f>
        <v>0</v>
      </c>
      <c r="I167" s="236"/>
      <c r="J167" s="237"/>
      <c r="K167" s="191"/>
      <c r="L167" s="177"/>
      <c r="M167" s="177"/>
    </row>
    <row r="168" spans="1:13" s="172" customFormat="1" ht="25.15" customHeight="1" x14ac:dyDescent="0.15">
      <c r="A168" s="173">
        <f>納品書!A168</f>
        <v>0</v>
      </c>
      <c r="B168" s="174">
        <f>納品書!B168</f>
        <v>0</v>
      </c>
      <c r="C168" s="173">
        <f>納品書!C168</f>
        <v>0</v>
      </c>
      <c r="D168" s="175">
        <f>納品書!G168</f>
        <v>0</v>
      </c>
      <c r="E168" s="173">
        <f>納品書!H168</f>
        <v>0</v>
      </c>
      <c r="F168" s="175">
        <f>納品書!I168</f>
        <v>0</v>
      </c>
      <c r="G168" s="175">
        <f>納品書!J168</f>
        <v>0</v>
      </c>
      <c r="H168" s="235">
        <f>納品書!K168</f>
        <v>0</v>
      </c>
      <c r="I168" s="236"/>
      <c r="J168" s="237"/>
      <c r="K168" s="191"/>
      <c r="L168" s="177"/>
      <c r="M168" s="177"/>
    </row>
    <row r="169" spans="1:13" s="172" customFormat="1" ht="25.15" customHeight="1" x14ac:dyDescent="0.15">
      <c r="A169" s="173">
        <f>納品書!A169</f>
        <v>0</v>
      </c>
      <c r="B169" s="174">
        <f>納品書!B169</f>
        <v>0</v>
      </c>
      <c r="C169" s="173">
        <f>納品書!C169</f>
        <v>0</v>
      </c>
      <c r="D169" s="175">
        <f>納品書!G169</f>
        <v>0</v>
      </c>
      <c r="E169" s="173">
        <f>納品書!H169</f>
        <v>0</v>
      </c>
      <c r="F169" s="175">
        <f>納品書!I169</f>
        <v>0</v>
      </c>
      <c r="G169" s="175">
        <f>納品書!J169</f>
        <v>0</v>
      </c>
      <c r="H169" s="235">
        <f>納品書!K169</f>
        <v>0</v>
      </c>
      <c r="I169" s="236"/>
      <c r="J169" s="237"/>
      <c r="K169" s="191"/>
      <c r="L169" s="177"/>
      <c r="M169" s="177"/>
    </row>
    <row r="170" spans="1:13" s="172" customFormat="1" ht="25.15" customHeight="1" x14ac:dyDescent="0.15">
      <c r="A170" s="173">
        <f>納品書!A170</f>
        <v>0</v>
      </c>
      <c r="B170" s="174">
        <f>納品書!B170</f>
        <v>0</v>
      </c>
      <c r="C170" s="173">
        <f>納品書!C170</f>
        <v>0</v>
      </c>
      <c r="D170" s="175">
        <f>納品書!G170</f>
        <v>0</v>
      </c>
      <c r="E170" s="173">
        <f>納品書!H170</f>
        <v>0</v>
      </c>
      <c r="F170" s="175">
        <f>納品書!I170</f>
        <v>0</v>
      </c>
      <c r="G170" s="175">
        <f>納品書!J170</f>
        <v>0</v>
      </c>
      <c r="H170" s="235">
        <f>納品書!K170</f>
        <v>0</v>
      </c>
      <c r="I170" s="236"/>
      <c r="J170" s="237"/>
      <c r="K170" s="191"/>
      <c r="L170" s="177"/>
      <c r="M170" s="177"/>
    </row>
    <row r="171" spans="1:13" s="172" customFormat="1" ht="25.15" customHeight="1" x14ac:dyDescent="0.15">
      <c r="A171" s="173">
        <f>納品書!A171</f>
        <v>0</v>
      </c>
      <c r="B171" s="174">
        <f>納品書!B171</f>
        <v>0</v>
      </c>
      <c r="C171" s="173">
        <f>納品書!C171</f>
        <v>0</v>
      </c>
      <c r="D171" s="175">
        <f>納品書!G171</f>
        <v>0</v>
      </c>
      <c r="E171" s="173">
        <f>納品書!H171</f>
        <v>0</v>
      </c>
      <c r="F171" s="175">
        <f>納品書!I171</f>
        <v>0</v>
      </c>
      <c r="G171" s="175">
        <f>納品書!J171</f>
        <v>0</v>
      </c>
      <c r="H171" s="235">
        <f>納品書!K171</f>
        <v>0</v>
      </c>
      <c r="I171" s="236"/>
      <c r="J171" s="237"/>
      <c r="K171" s="191"/>
      <c r="L171" s="177"/>
      <c r="M171" s="177"/>
    </row>
    <row r="172" spans="1:13" s="172" customFormat="1" ht="25.15" customHeight="1" x14ac:dyDescent="0.15">
      <c r="A172" s="173">
        <f>納品書!A172</f>
        <v>0</v>
      </c>
      <c r="B172" s="174">
        <f>納品書!B172</f>
        <v>0</v>
      </c>
      <c r="C172" s="173">
        <f>納品書!C172</f>
        <v>0</v>
      </c>
      <c r="D172" s="175">
        <f>納品書!G172</f>
        <v>0</v>
      </c>
      <c r="E172" s="173">
        <f>納品書!H172</f>
        <v>0</v>
      </c>
      <c r="F172" s="175">
        <f>納品書!I172</f>
        <v>0</v>
      </c>
      <c r="G172" s="175">
        <f>納品書!J172</f>
        <v>0</v>
      </c>
      <c r="H172" s="235">
        <f>納品書!K172</f>
        <v>0</v>
      </c>
      <c r="I172" s="236"/>
      <c r="J172" s="237"/>
      <c r="K172" s="191"/>
      <c r="L172" s="177"/>
      <c r="M172" s="177"/>
    </row>
    <row r="173" spans="1:13" s="172" customFormat="1" ht="25.15" customHeight="1" x14ac:dyDescent="0.15">
      <c r="A173" s="173">
        <f>納品書!A173</f>
        <v>0</v>
      </c>
      <c r="B173" s="174">
        <f>納品書!B173</f>
        <v>0</v>
      </c>
      <c r="C173" s="173">
        <f>納品書!C173</f>
        <v>0</v>
      </c>
      <c r="D173" s="175">
        <f>納品書!G173</f>
        <v>0</v>
      </c>
      <c r="E173" s="173">
        <f>納品書!H173</f>
        <v>0</v>
      </c>
      <c r="F173" s="175">
        <f>納品書!I173</f>
        <v>0</v>
      </c>
      <c r="G173" s="175">
        <f>納品書!J173</f>
        <v>0</v>
      </c>
      <c r="H173" s="235">
        <f>納品書!K173</f>
        <v>0</v>
      </c>
      <c r="I173" s="236"/>
      <c r="J173" s="237"/>
      <c r="K173" s="191"/>
      <c r="L173" s="177"/>
      <c r="M173" s="177"/>
    </row>
    <row r="174" spans="1:13" s="172" customFormat="1" ht="25.15" customHeight="1" x14ac:dyDescent="0.15">
      <c r="A174" s="173">
        <f>納品書!A174</f>
        <v>0</v>
      </c>
      <c r="B174" s="174">
        <f>納品書!B174</f>
        <v>0</v>
      </c>
      <c r="C174" s="173">
        <f>納品書!C174</f>
        <v>0</v>
      </c>
      <c r="D174" s="175">
        <f>納品書!G174</f>
        <v>0</v>
      </c>
      <c r="E174" s="173">
        <f>納品書!H174</f>
        <v>0</v>
      </c>
      <c r="F174" s="175">
        <f>納品書!I174</f>
        <v>0</v>
      </c>
      <c r="G174" s="175">
        <f>納品書!J174</f>
        <v>0</v>
      </c>
      <c r="H174" s="235">
        <f>納品書!K174</f>
        <v>0</v>
      </c>
      <c r="I174" s="236"/>
      <c r="J174" s="237"/>
      <c r="K174" s="191"/>
      <c r="L174" s="177"/>
      <c r="M174" s="177"/>
    </row>
    <row r="175" spans="1:13" s="172" customFormat="1" ht="25.15" customHeight="1" x14ac:dyDescent="0.15">
      <c r="A175" s="173">
        <f>納品書!A175</f>
        <v>0</v>
      </c>
      <c r="B175" s="174">
        <f>納品書!B175</f>
        <v>0</v>
      </c>
      <c r="C175" s="173">
        <f>納品書!C175</f>
        <v>0</v>
      </c>
      <c r="D175" s="175">
        <f>納品書!G175</f>
        <v>0</v>
      </c>
      <c r="E175" s="173">
        <f>納品書!H175</f>
        <v>0</v>
      </c>
      <c r="F175" s="175">
        <f>納品書!I175</f>
        <v>0</v>
      </c>
      <c r="G175" s="175">
        <f>納品書!J175</f>
        <v>0</v>
      </c>
      <c r="H175" s="235">
        <f>納品書!K175</f>
        <v>0</v>
      </c>
      <c r="I175" s="236"/>
      <c r="J175" s="237"/>
      <c r="K175" s="191"/>
      <c r="L175" s="177"/>
      <c r="M175" s="177"/>
    </row>
    <row r="176" spans="1:13" s="172" customFormat="1" ht="25.15" customHeight="1" x14ac:dyDescent="0.15">
      <c r="A176" s="173">
        <f>納品書!A176</f>
        <v>0</v>
      </c>
      <c r="B176" s="174">
        <f>納品書!B176</f>
        <v>0</v>
      </c>
      <c r="C176" s="173">
        <f>納品書!C176</f>
        <v>0</v>
      </c>
      <c r="D176" s="175">
        <f>納品書!G176</f>
        <v>0</v>
      </c>
      <c r="E176" s="173">
        <f>納品書!H176</f>
        <v>0</v>
      </c>
      <c r="F176" s="175">
        <f>納品書!I176</f>
        <v>0</v>
      </c>
      <c r="G176" s="175">
        <f>納品書!J176</f>
        <v>0</v>
      </c>
      <c r="H176" s="235">
        <f>納品書!K176</f>
        <v>0</v>
      </c>
      <c r="I176" s="236"/>
      <c r="J176" s="237"/>
      <c r="K176" s="191"/>
      <c r="L176" s="177"/>
      <c r="M176" s="177"/>
    </row>
    <row r="177" spans="1:13" s="172" customFormat="1" ht="25.15" customHeight="1" x14ac:dyDescent="0.15">
      <c r="A177" s="173">
        <f>納品書!A177</f>
        <v>0</v>
      </c>
      <c r="B177" s="174">
        <f>納品書!B177</f>
        <v>0</v>
      </c>
      <c r="C177" s="173">
        <f>納品書!C177</f>
        <v>0</v>
      </c>
      <c r="D177" s="175">
        <f>納品書!G177</f>
        <v>0</v>
      </c>
      <c r="E177" s="173">
        <f>納品書!H177</f>
        <v>0</v>
      </c>
      <c r="F177" s="175">
        <f>納品書!I177</f>
        <v>0</v>
      </c>
      <c r="G177" s="175">
        <f>納品書!J177</f>
        <v>0</v>
      </c>
      <c r="H177" s="235">
        <f>納品書!K177</f>
        <v>0</v>
      </c>
      <c r="I177" s="236"/>
      <c r="J177" s="237"/>
      <c r="K177" s="191"/>
      <c r="L177" s="177"/>
      <c r="M177" s="177"/>
    </row>
    <row r="178" spans="1:13" s="172" customFormat="1" ht="25.15" customHeight="1" x14ac:dyDescent="0.15">
      <c r="A178" s="173">
        <f>納品書!A178</f>
        <v>0</v>
      </c>
      <c r="B178" s="174">
        <f>納品書!B178</f>
        <v>0</v>
      </c>
      <c r="C178" s="173">
        <f>納品書!C178</f>
        <v>0</v>
      </c>
      <c r="D178" s="175">
        <f>納品書!G178</f>
        <v>0</v>
      </c>
      <c r="E178" s="173">
        <f>納品書!H178</f>
        <v>0</v>
      </c>
      <c r="F178" s="175">
        <f>納品書!I178</f>
        <v>0</v>
      </c>
      <c r="G178" s="175">
        <f>納品書!J178</f>
        <v>0</v>
      </c>
      <c r="H178" s="235">
        <f>納品書!K178</f>
        <v>0</v>
      </c>
      <c r="I178" s="236"/>
      <c r="J178" s="237"/>
      <c r="K178" s="191"/>
      <c r="L178" s="177"/>
      <c r="M178" s="177"/>
    </row>
    <row r="179" spans="1:13" s="172" customFormat="1" ht="25.15" customHeight="1" x14ac:dyDescent="0.15">
      <c r="A179" s="173">
        <f>納品書!A179</f>
        <v>0</v>
      </c>
      <c r="B179" s="174">
        <f>納品書!B179</f>
        <v>0</v>
      </c>
      <c r="C179" s="173">
        <f>納品書!C179</f>
        <v>0</v>
      </c>
      <c r="D179" s="175">
        <f>納品書!G179</f>
        <v>0</v>
      </c>
      <c r="E179" s="173">
        <f>納品書!H179</f>
        <v>0</v>
      </c>
      <c r="F179" s="175">
        <f>納品書!I179</f>
        <v>0</v>
      </c>
      <c r="G179" s="175">
        <f>納品書!J179</f>
        <v>0</v>
      </c>
      <c r="H179" s="235">
        <f>納品書!K179</f>
        <v>0</v>
      </c>
      <c r="I179" s="236"/>
      <c r="J179" s="237"/>
      <c r="K179" s="191"/>
      <c r="L179" s="177"/>
      <c r="M179" s="177"/>
    </row>
    <row r="180" spans="1:13" s="172" customFormat="1" ht="25.15" customHeight="1" x14ac:dyDescent="0.15">
      <c r="A180" s="173">
        <f>納品書!A180</f>
        <v>0</v>
      </c>
      <c r="B180" s="174">
        <f>納品書!B180</f>
        <v>0</v>
      </c>
      <c r="C180" s="173">
        <f>納品書!C180</f>
        <v>0</v>
      </c>
      <c r="D180" s="175">
        <f>納品書!G180</f>
        <v>0</v>
      </c>
      <c r="E180" s="173">
        <f>納品書!H180</f>
        <v>0</v>
      </c>
      <c r="F180" s="175">
        <f>納品書!I180</f>
        <v>0</v>
      </c>
      <c r="G180" s="175">
        <f>納品書!J180</f>
        <v>0</v>
      </c>
      <c r="H180" s="235">
        <f>納品書!K180</f>
        <v>0</v>
      </c>
      <c r="I180" s="236"/>
      <c r="J180" s="237"/>
      <c r="K180" s="191"/>
      <c r="L180" s="177"/>
      <c r="M180" s="177"/>
    </row>
    <row r="181" spans="1:13" s="172" customFormat="1" ht="25.15" customHeight="1" x14ac:dyDescent="0.15">
      <c r="A181" s="173">
        <f>納品書!A181</f>
        <v>0</v>
      </c>
      <c r="B181" s="174">
        <f>納品書!B181</f>
        <v>0</v>
      </c>
      <c r="C181" s="173">
        <f>納品書!C181</f>
        <v>0</v>
      </c>
      <c r="D181" s="175">
        <f>納品書!G181</f>
        <v>0</v>
      </c>
      <c r="E181" s="173">
        <f>納品書!H181</f>
        <v>0</v>
      </c>
      <c r="F181" s="175">
        <f>納品書!I181</f>
        <v>0</v>
      </c>
      <c r="G181" s="175">
        <f>納品書!J181</f>
        <v>0</v>
      </c>
      <c r="H181" s="235">
        <f>納品書!K181</f>
        <v>0</v>
      </c>
      <c r="I181" s="236"/>
      <c r="J181" s="237"/>
      <c r="K181" s="191"/>
      <c r="L181" s="177"/>
      <c r="M181" s="177"/>
    </row>
    <row r="182" spans="1:13" s="172" customFormat="1" ht="25.15" customHeight="1" x14ac:dyDescent="0.15">
      <c r="A182" s="173">
        <f>納品書!A182</f>
        <v>0</v>
      </c>
      <c r="B182" s="174">
        <f>納品書!B182</f>
        <v>0</v>
      </c>
      <c r="C182" s="173">
        <f>納品書!C182</f>
        <v>0</v>
      </c>
      <c r="D182" s="175">
        <f>納品書!G182</f>
        <v>0</v>
      </c>
      <c r="E182" s="173">
        <f>納品書!H182</f>
        <v>0</v>
      </c>
      <c r="F182" s="175">
        <f>納品書!I182</f>
        <v>0</v>
      </c>
      <c r="G182" s="175">
        <f>納品書!J182</f>
        <v>0</v>
      </c>
      <c r="H182" s="235">
        <f>納品書!K182</f>
        <v>0</v>
      </c>
      <c r="I182" s="236"/>
      <c r="J182" s="237"/>
      <c r="K182" s="191"/>
      <c r="L182" s="177"/>
      <c r="M182" s="177"/>
    </row>
    <row r="183" spans="1:13" s="172" customFormat="1" ht="25.15" customHeight="1" x14ac:dyDescent="0.15">
      <c r="A183" s="173">
        <f>納品書!A183</f>
        <v>0</v>
      </c>
      <c r="B183" s="174">
        <f>納品書!B183</f>
        <v>0</v>
      </c>
      <c r="C183" s="173">
        <f>納品書!C183</f>
        <v>0</v>
      </c>
      <c r="D183" s="175">
        <f>納品書!G183</f>
        <v>0</v>
      </c>
      <c r="E183" s="173">
        <f>納品書!H183</f>
        <v>0</v>
      </c>
      <c r="F183" s="175">
        <f>納品書!I183</f>
        <v>0</v>
      </c>
      <c r="G183" s="175">
        <f>納品書!J183</f>
        <v>0</v>
      </c>
      <c r="H183" s="235">
        <f>納品書!K183</f>
        <v>0</v>
      </c>
      <c r="I183" s="236"/>
      <c r="J183" s="237"/>
      <c r="K183" s="191"/>
      <c r="L183" s="177"/>
      <c r="M183" s="177"/>
    </row>
    <row r="184" spans="1:13" s="172" customFormat="1" ht="25.15" customHeight="1" x14ac:dyDescent="0.15">
      <c r="A184" s="173">
        <f>納品書!A184</f>
        <v>0</v>
      </c>
      <c r="B184" s="174">
        <f>納品書!B184</f>
        <v>0</v>
      </c>
      <c r="C184" s="173">
        <f>納品書!C184</f>
        <v>0</v>
      </c>
      <c r="D184" s="175">
        <f>納品書!G184</f>
        <v>0</v>
      </c>
      <c r="E184" s="173">
        <f>納品書!H184</f>
        <v>0</v>
      </c>
      <c r="F184" s="175">
        <f>納品書!I184</f>
        <v>0</v>
      </c>
      <c r="G184" s="175">
        <f>納品書!J184</f>
        <v>0</v>
      </c>
      <c r="H184" s="235">
        <f>納品書!K184</f>
        <v>0</v>
      </c>
      <c r="I184" s="236"/>
      <c r="J184" s="237"/>
      <c r="K184" s="191"/>
      <c r="L184" s="177"/>
      <c r="M184" s="177"/>
    </row>
    <row r="185" spans="1:13" s="172" customFormat="1" ht="25.15" customHeight="1" x14ac:dyDescent="0.15">
      <c r="A185" s="178"/>
      <c r="B185" s="168" t="s">
        <v>67</v>
      </c>
      <c r="C185" s="179"/>
      <c r="D185" s="180">
        <f>SUM(D165:D184)</f>
        <v>0</v>
      </c>
      <c r="E185" s="167"/>
      <c r="F185" s="192">
        <f t="shared" ref="F185" si="6">ROUND(K185*1.1,-1)</f>
        <v>0</v>
      </c>
      <c r="G185" s="180">
        <f>SUM(G165:G184)</f>
        <v>0</v>
      </c>
      <c r="H185" s="235"/>
      <c r="I185" s="236"/>
      <c r="J185" s="237"/>
      <c r="K185" s="193"/>
      <c r="L185" s="193"/>
      <c r="M185" s="193"/>
    </row>
    <row r="186" spans="1:13" ht="25.15" customHeight="1" x14ac:dyDescent="0.15">
      <c r="A186" s="234" t="s">
        <v>11</v>
      </c>
      <c r="B186" s="234"/>
      <c r="C186" s="234"/>
      <c r="D186" s="234"/>
      <c r="E186" s="234"/>
      <c r="F186" s="234"/>
      <c r="G186" s="234"/>
      <c r="H186" s="234"/>
      <c r="I186" s="234"/>
      <c r="J186" s="234"/>
    </row>
    <row r="187" spans="1:13" s="154" customFormat="1" ht="20.100000000000001" customHeight="1" x14ac:dyDescent="0.15">
      <c r="A187" s="147"/>
      <c r="B187" s="148"/>
      <c r="C187" s="148"/>
      <c r="D187" s="149"/>
      <c r="E187" s="150"/>
      <c r="F187" s="151"/>
      <c r="G187" s="151"/>
      <c r="H187" s="148"/>
      <c r="I187" s="148"/>
      <c r="J187" s="152"/>
      <c r="K187" s="153"/>
      <c r="L187" s="153"/>
      <c r="M187" s="153"/>
    </row>
    <row r="188" spans="1:13" s="154" customFormat="1" ht="30" customHeight="1" x14ac:dyDescent="0.15">
      <c r="A188" s="155"/>
      <c r="C188" s="240" t="str">
        <f>C2</f>
        <v>御　　請　　求　　書</v>
      </c>
      <c r="D188" s="240"/>
      <c r="E188" s="240"/>
      <c r="F188" s="240"/>
      <c r="G188" s="156"/>
      <c r="J188" s="157"/>
      <c r="K188" s="153"/>
      <c r="L188" s="153"/>
      <c r="M188" s="153"/>
    </row>
    <row r="189" spans="1:13" s="154" customFormat="1" ht="20.100000000000001" customHeight="1" x14ac:dyDescent="0.15">
      <c r="A189" s="155"/>
      <c r="D189" s="158"/>
      <c r="E189" s="158"/>
      <c r="F189" s="158"/>
      <c r="G189" s="241">
        <f ca="1">TODAY()</f>
        <v>45060</v>
      </c>
      <c r="H189" s="241"/>
      <c r="J189" s="157"/>
      <c r="K189" s="153"/>
      <c r="L189" s="153"/>
      <c r="M189" s="153"/>
    </row>
    <row r="190" spans="1:13" s="154" customFormat="1" ht="32.450000000000003" customHeight="1" thickBot="1" x14ac:dyDescent="0.25">
      <c r="A190" s="155"/>
      <c r="B190" s="159"/>
      <c r="C190" s="160" t="s">
        <v>51</v>
      </c>
      <c r="D190" s="161"/>
      <c r="E190" s="162"/>
      <c r="F190" s="62" t="s">
        <v>76</v>
      </c>
      <c r="G190" s="163"/>
      <c r="J190" s="157"/>
      <c r="K190" s="153"/>
      <c r="L190" s="153"/>
      <c r="M190" s="153"/>
    </row>
    <row r="191" spans="1:13" s="154" customFormat="1" ht="20.100000000000001" customHeight="1" x14ac:dyDescent="0.5">
      <c r="A191" s="155"/>
      <c r="B191" s="164"/>
      <c r="C191" s="165"/>
      <c r="D191" s="158"/>
      <c r="E191" s="158"/>
      <c r="F191" s="67" t="s">
        <v>30</v>
      </c>
      <c r="J191" s="157"/>
      <c r="K191" s="153"/>
      <c r="L191" s="153"/>
      <c r="M191" s="153"/>
    </row>
    <row r="192" spans="1:13" s="154" customFormat="1" ht="23.45" customHeight="1" thickBot="1" x14ac:dyDescent="0.4">
      <c r="A192" s="155"/>
      <c r="B192" s="242" t="str">
        <f>$B$6</f>
        <v>工事名称：</v>
      </c>
      <c r="C192" s="242"/>
      <c r="D192" s="158"/>
      <c r="E192" s="158"/>
      <c r="F192" s="67" t="s">
        <v>31</v>
      </c>
      <c r="J192" s="157"/>
      <c r="K192" s="153"/>
      <c r="L192" s="153"/>
      <c r="M192" s="153"/>
    </row>
    <row r="193" spans="1:13" s="154" customFormat="1" ht="23.45" customHeight="1" thickBot="1" x14ac:dyDescent="0.2">
      <c r="A193" s="155"/>
      <c r="B193" s="238" t="str">
        <f>$B$7</f>
        <v>受渡場所：</v>
      </c>
      <c r="C193" s="238"/>
      <c r="D193" s="158"/>
      <c r="E193" s="158"/>
      <c r="F193" s="67" t="s">
        <v>32</v>
      </c>
      <c r="J193" s="157"/>
      <c r="K193" s="153"/>
      <c r="L193" s="153"/>
      <c r="M193" s="153"/>
    </row>
    <row r="194" spans="1:13" s="154" customFormat="1" ht="20.100000000000001" customHeight="1" x14ac:dyDescent="0.35">
      <c r="A194" s="155"/>
      <c r="B194" s="166" t="str">
        <f>$B$8</f>
        <v>下記の通り御請求申し上げます。</v>
      </c>
      <c r="D194" s="158"/>
      <c r="E194" s="162"/>
      <c r="F194" s="67" t="s">
        <v>33</v>
      </c>
      <c r="G194" s="156"/>
      <c r="J194" s="157"/>
      <c r="K194" s="153"/>
      <c r="L194" s="153"/>
      <c r="M194" s="153"/>
    </row>
    <row r="195" spans="1:13" s="172" customFormat="1" ht="25.15" customHeight="1" x14ac:dyDescent="0.15">
      <c r="A195" s="167" t="s">
        <v>56</v>
      </c>
      <c r="B195" s="168" t="s">
        <v>57</v>
      </c>
      <c r="C195" s="169" t="s">
        <v>58</v>
      </c>
      <c r="D195" s="167" t="s">
        <v>59</v>
      </c>
      <c r="E195" s="167" t="s">
        <v>60</v>
      </c>
      <c r="F195" s="170" t="s">
        <v>61</v>
      </c>
      <c r="G195" s="170" t="s">
        <v>62</v>
      </c>
      <c r="H195" s="239" t="s">
        <v>63</v>
      </c>
      <c r="I195" s="239"/>
      <c r="J195" s="239"/>
      <c r="K195" s="171" t="s">
        <v>64</v>
      </c>
      <c r="L195" s="171" t="s">
        <v>65</v>
      </c>
      <c r="M195" s="171" t="s">
        <v>66</v>
      </c>
    </row>
    <row r="196" spans="1:13" s="172" customFormat="1" ht="25.15" customHeight="1" x14ac:dyDescent="0.15">
      <c r="A196" s="173">
        <f>納品書!A196</f>
        <v>0</v>
      </c>
      <c r="B196" s="174">
        <f>納品書!B196</f>
        <v>0</v>
      </c>
      <c r="C196" s="173">
        <f>納品書!C196</f>
        <v>0</v>
      </c>
      <c r="D196" s="175">
        <f>納品書!G196</f>
        <v>0</v>
      </c>
      <c r="E196" s="173">
        <f>納品書!H196</f>
        <v>0</v>
      </c>
      <c r="F196" s="175">
        <f>納品書!I196</f>
        <v>0</v>
      </c>
      <c r="G196" s="175">
        <f>納品書!J196</f>
        <v>0</v>
      </c>
      <c r="H196" s="235">
        <f>納品書!K196</f>
        <v>0</v>
      </c>
      <c r="I196" s="236"/>
      <c r="J196" s="237"/>
      <c r="K196" s="177"/>
      <c r="L196" s="177"/>
      <c r="M196" s="177"/>
    </row>
    <row r="197" spans="1:13" s="172" customFormat="1" ht="25.15" customHeight="1" x14ac:dyDescent="0.15">
      <c r="A197" s="173">
        <f>納品書!A197</f>
        <v>0</v>
      </c>
      <c r="B197" s="174">
        <f>納品書!B197</f>
        <v>0</v>
      </c>
      <c r="C197" s="173">
        <f>納品書!C197</f>
        <v>0</v>
      </c>
      <c r="D197" s="175">
        <f>納品書!G197</f>
        <v>0</v>
      </c>
      <c r="E197" s="173">
        <f>納品書!H197</f>
        <v>0</v>
      </c>
      <c r="F197" s="175">
        <f>納品書!I197</f>
        <v>0</v>
      </c>
      <c r="G197" s="175">
        <f>納品書!J197</f>
        <v>0</v>
      </c>
      <c r="H197" s="235">
        <f>納品書!K197</f>
        <v>0</v>
      </c>
      <c r="I197" s="236"/>
      <c r="J197" s="237"/>
      <c r="K197" s="191"/>
      <c r="L197" s="177"/>
      <c r="M197" s="177"/>
    </row>
    <row r="198" spans="1:13" s="172" customFormat="1" ht="25.15" customHeight="1" x14ac:dyDescent="0.15">
      <c r="A198" s="173">
        <f>納品書!A198</f>
        <v>0</v>
      </c>
      <c r="B198" s="174">
        <f>納品書!B198</f>
        <v>0</v>
      </c>
      <c r="C198" s="173">
        <f>納品書!C198</f>
        <v>0</v>
      </c>
      <c r="D198" s="175">
        <f>納品書!G198</f>
        <v>0</v>
      </c>
      <c r="E198" s="173">
        <f>納品書!H198</f>
        <v>0</v>
      </c>
      <c r="F198" s="175">
        <f>納品書!I198</f>
        <v>0</v>
      </c>
      <c r="G198" s="175">
        <f>納品書!J198</f>
        <v>0</v>
      </c>
      <c r="H198" s="235">
        <f>納品書!K198</f>
        <v>0</v>
      </c>
      <c r="I198" s="236"/>
      <c r="J198" s="237"/>
      <c r="K198" s="191"/>
      <c r="L198" s="177"/>
      <c r="M198" s="177"/>
    </row>
    <row r="199" spans="1:13" s="172" customFormat="1" ht="25.15" customHeight="1" x14ac:dyDescent="0.15">
      <c r="A199" s="173">
        <f>納品書!A199</f>
        <v>0</v>
      </c>
      <c r="B199" s="174">
        <f>納品書!B199</f>
        <v>0</v>
      </c>
      <c r="C199" s="173">
        <f>納品書!C199</f>
        <v>0</v>
      </c>
      <c r="D199" s="175">
        <f>納品書!G199</f>
        <v>0</v>
      </c>
      <c r="E199" s="173">
        <f>納品書!H199</f>
        <v>0</v>
      </c>
      <c r="F199" s="175">
        <f>納品書!I199</f>
        <v>0</v>
      </c>
      <c r="G199" s="175">
        <f>納品書!J199</f>
        <v>0</v>
      </c>
      <c r="H199" s="235">
        <f>納品書!K199</f>
        <v>0</v>
      </c>
      <c r="I199" s="236"/>
      <c r="J199" s="237"/>
      <c r="K199" s="191"/>
      <c r="L199" s="177"/>
      <c r="M199" s="177"/>
    </row>
    <row r="200" spans="1:13" s="172" customFormat="1" ht="25.15" customHeight="1" x14ac:dyDescent="0.15">
      <c r="A200" s="173">
        <f>納品書!A200</f>
        <v>0</v>
      </c>
      <c r="B200" s="174">
        <f>納品書!B200</f>
        <v>0</v>
      </c>
      <c r="C200" s="173">
        <f>納品書!C200</f>
        <v>0</v>
      </c>
      <c r="D200" s="175">
        <f>納品書!G200</f>
        <v>0</v>
      </c>
      <c r="E200" s="173">
        <f>納品書!H200</f>
        <v>0</v>
      </c>
      <c r="F200" s="175">
        <f>納品書!I200</f>
        <v>0</v>
      </c>
      <c r="G200" s="175">
        <f>納品書!J200</f>
        <v>0</v>
      </c>
      <c r="H200" s="235">
        <f>納品書!K200</f>
        <v>0</v>
      </c>
      <c r="I200" s="236"/>
      <c r="J200" s="237"/>
      <c r="K200" s="191"/>
      <c r="L200" s="177"/>
      <c r="M200" s="177"/>
    </row>
    <row r="201" spans="1:13" s="172" customFormat="1" ht="25.15" customHeight="1" x14ac:dyDescent="0.15">
      <c r="A201" s="173">
        <f>納品書!A201</f>
        <v>0</v>
      </c>
      <c r="B201" s="174">
        <f>納品書!B201</f>
        <v>0</v>
      </c>
      <c r="C201" s="173">
        <f>納品書!C201</f>
        <v>0</v>
      </c>
      <c r="D201" s="175">
        <f>納品書!G201</f>
        <v>0</v>
      </c>
      <c r="E201" s="173">
        <f>納品書!H201</f>
        <v>0</v>
      </c>
      <c r="F201" s="175">
        <f>納品書!I201</f>
        <v>0</v>
      </c>
      <c r="G201" s="175">
        <f>納品書!J201</f>
        <v>0</v>
      </c>
      <c r="H201" s="235">
        <f>納品書!K201</f>
        <v>0</v>
      </c>
      <c r="I201" s="236"/>
      <c r="J201" s="237"/>
      <c r="K201" s="191"/>
      <c r="L201" s="177"/>
      <c r="M201" s="177"/>
    </row>
    <row r="202" spans="1:13" s="172" customFormat="1" ht="25.15" customHeight="1" x14ac:dyDescent="0.15">
      <c r="A202" s="173">
        <f>納品書!A202</f>
        <v>0</v>
      </c>
      <c r="B202" s="174">
        <f>納品書!B202</f>
        <v>0</v>
      </c>
      <c r="C202" s="173">
        <f>納品書!C202</f>
        <v>0</v>
      </c>
      <c r="D202" s="175">
        <f>納品書!G202</f>
        <v>0</v>
      </c>
      <c r="E202" s="173">
        <f>納品書!H202</f>
        <v>0</v>
      </c>
      <c r="F202" s="175">
        <f>納品書!I202</f>
        <v>0</v>
      </c>
      <c r="G202" s="175">
        <f>納品書!J202</f>
        <v>0</v>
      </c>
      <c r="H202" s="235">
        <f>納品書!K202</f>
        <v>0</v>
      </c>
      <c r="I202" s="236"/>
      <c r="J202" s="237"/>
      <c r="K202" s="191"/>
      <c r="L202" s="177"/>
      <c r="M202" s="177"/>
    </row>
    <row r="203" spans="1:13" s="172" customFormat="1" ht="25.15" customHeight="1" x14ac:dyDescent="0.15">
      <c r="A203" s="173">
        <f>納品書!A203</f>
        <v>0</v>
      </c>
      <c r="B203" s="174">
        <f>納品書!B203</f>
        <v>0</v>
      </c>
      <c r="C203" s="173">
        <f>納品書!C203</f>
        <v>0</v>
      </c>
      <c r="D203" s="175">
        <f>納品書!G203</f>
        <v>0</v>
      </c>
      <c r="E203" s="173">
        <f>納品書!H203</f>
        <v>0</v>
      </c>
      <c r="F203" s="175">
        <f>納品書!I203</f>
        <v>0</v>
      </c>
      <c r="G203" s="175">
        <f>納品書!J203</f>
        <v>0</v>
      </c>
      <c r="H203" s="235">
        <f>納品書!K203</f>
        <v>0</v>
      </c>
      <c r="I203" s="236"/>
      <c r="J203" s="237"/>
      <c r="K203" s="191"/>
      <c r="L203" s="177"/>
      <c r="M203" s="177"/>
    </row>
    <row r="204" spans="1:13" s="172" customFormat="1" ht="25.15" customHeight="1" x14ac:dyDescent="0.15">
      <c r="A204" s="173">
        <f>納品書!A204</f>
        <v>0</v>
      </c>
      <c r="B204" s="174">
        <f>納品書!B204</f>
        <v>0</v>
      </c>
      <c r="C204" s="173">
        <f>納品書!C204</f>
        <v>0</v>
      </c>
      <c r="D204" s="175">
        <f>納品書!G204</f>
        <v>0</v>
      </c>
      <c r="E204" s="173">
        <f>納品書!H204</f>
        <v>0</v>
      </c>
      <c r="F204" s="175">
        <f>納品書!I204</f>
        <v>0</v>
      </c>
      <c r="G204" s="175">
        <f>納品書!J204</f>
        <v>0</v>
      </c>
      <c r="H204" s="235">
        <f>納品書!K204</f>
        <v>0</v>
      </c>
      <c r="I204" s="236"/>
      <c r="J204" s="237"/>
      <c r="K204" s="191"/>
      <c r="L204" s="177"/>
      <c r="M204" s="177"/>
    </row>
    <row r="205" spans="1:13" s="172" customFormat="1" ht="25.15" customHeight="1" x14ac:dyDescent="0.15">
      <c r="A205" s="173">
        <f>納品書!A205</f>
        <v>0</v>
      </c>
      <c r="B205" s="174">
        <f>納品書!B205</f>
        <v>0</v>
      </c>
      <c r="C205" s="173">
        <f>納品書!C205</f>
        <v>0</v>
      </c>
      <c r="D205" s="175">
        <f>納品書!G205</f>
        <v>0</v>
      </c>
      <c r="E205" s="173">
        <f>納品書!H205</f>
        <v>0</v>
      </c>
      <c r="F205" s="175">
        <f>納品書!I205</f>
        <v>0</v>
      </c>
      <c r="G205" s="175">
        <f>納品書!J205</f>
        <v>0</v>
      </c>
      <c r="H205" s="235">
        <f>納品書!K205</f>
        <v>0</v>
      </c>
      <c r="I205" s="236"/>
      <c r="J205" s="237"/>
      <c r="K205" s="191"/>
      <c r="L205" s="177"/>
      <c r="M205" s="177"/>
    </row>
    <row r="206" spans="1:13" s="172" customFormat="1" ht="25.15" customHeight="1" x14ac:dyDescent="0.15">
      <c r="A206" s="173">
        <f>納品書!A206</f>
        <v>0</v>
      </c>
      <c r="B206" s="174">
        <f>納品書!B206</f>
        <v>0</v>
      </c>
      <c r="C206" s="173">
        <f>納品書!C206</f>
        <v>0</v>
      </c>
      <c r="D206" s="175">
        <f>納品書!G206</f>
        <v>0</v>
      </c>
      <c r="E206" s="173">
        <f>納品書!H206</f>
        <v>0</v>
      </c>
      <c r="F206" s="175">
        <f>納品書!I206</f>
        <v>0</v>
      </c>
      <c r="G206" s="175">
        <f>納品書!J206</f>
        <v>0</v>
      </c>
      <c r="H206" s="235">
        <f>納品書!K206</f>
        <v>0</v>
      </c>
      <c r="I206" s="236"/>
      <c r="J206" s="237"/>
      <c r="K206" s="191"/>
      <c r="L206" s="177"/>
      <c r="M206" s="177"/>
    </row>
    <row r="207" spans="1:13" s="172" customFormat="1" ht="25.15" customHeight="1" x14ac:dyDescent="0.15">
      <c r="A207" s="173">
        <f>納品書!A207</f>
        <v>0</v>
      </c>
      <c r="B207" s="174">
        <f>納品書!B207</f>
        <v>0</v>
      </c>
      <c r="C207" s="173">
        <f>納品書!C207</f>
        <v>0</v>
      </c>
      <c r="D207" s="175">
        <f>納品書!G207</f>
        <v>0</v>
      </c>
      <c r="E207" s="173">
        <f>納品書!H207</f>
        <v>0</v>
      </c>
      <c r="F207" s="175">
        <f>納品書!I207</f>
        <v>0</v>
      </c>
      <c r="G207" s="175">
        <f>納品書!J207</f>
        <v>0</v>
      </c>
      <c r="H207" s="235">
        <f>納品書!K207</f>
        <v>0</v>
      </c>
      <c r="I207" s="236"/>
      <c r="J207" s="237"/>
      <c r="K207" s="191"/>
      <c r="L207" s="177"/>
      <c r="M207" s="177"/>
    </row>
    <row r="208" spans="1:13" s="172" customFormat="1" ht="25.15" customHeight="1" x14ac:dyDescent="0.15">
      <c r="A208" s="173">
        <f>納品書!A208</f>
        <v>0</v>
      </c>
      <c r="B208" s="174">
        <f>納品書!B208</f>
        <v>0</v>
      </c>
      <c r="C208" s="173">
        <f>納品書!C208</f>
        <v>0</v>
      </c>
      <c r="D208" s="175">
        <f>納品書!G208</f>
        <v>0</v>
      </c>
      <c r="E208" s="173">
        <f>納品書!H208</f>
        <v>0</v>
      </c>
      <c r="F208" s="175">
        <f>納品書!I208</f>
        <v>0</v>
      </c>
      <c r="G208" s="175">
        <f>納品書!J208</f>
        <v>0</v>
      </c>
      <c r="H208" s="235">
        <f>納品書!K208</f>
        <v>0</v>
      </c>
      <c r="I208" s="236"/>
      <c r="J208" s="237"/>
      <c r="K208" s="191"/>
      <c r="L208" s="177"/>
      <c r="M208" s="177"/>
    </row>
    <row r="209" spans="1:13" s="172" customFormat="1" ht="25.15" customHeight="1" x14ac:dyDescent="0.15">
      <c r="A209" s="173">
        <f>納品書!A209</f>
        <v>0</v>
      </c>
      <c r="B209" s="174">
        <f>納品書!B209</f>
        <v>0</v>
      </c>
      <c r="C209" s="173">
        <f>納品書!C209</f>
        <v>0</v>
      </c>
      <c r="D209" s="175">
        <f>納品書!G209</f>
        <v>0</v>
      </c>
      <c r="E209" s="173">
        <f>納品書!H209</f>
        <v>0</v>
      </c>
      <c r="F209" s="175">
        <f>納品書!I209</f>
        <v>0</v>
      </c>
      <c r="G209" s="175">
        <f>納品書!J209</f>
        <v>0</v>
      </c>
      <c r="H209" s="235">
        <f>納品書!K209</f>
        <v>0</v>
      </c>
      <c r="I209" s="236"/>
      <c r="J209" s="237"/>
      <c r="K209" s="191"/>
      <c r="L209" s="177"/>
      <c r="M209" s="177"/>
    </row>
    <row r="210" spans="1:13" s="172" customFormat="1" ht="25.15" customHeight="1" x14ac:dyDescent="0.15">
      <c r="A210" s="173">
        <f>納品書!A210</f>
        <v>0</v>
      </c>
      <c r="B210" s="174">
        <f>納品書!B210</f>
        <v>0</v>
      </c>
      <c r="C210" s="173">
        <f>納品書!C210</f>
        <v>0</v>
      </c>
      <c r="D210" s="175">
        <f>納品書!G210</f>
        <v>0</v>
      </c>
      <c r="E210" s="173">
        <f>納品書!H210</f>
        <v>0</v>
      </c>
      <c r="F210" s="175">
        <f>納品書!I210</f>
        <v>0</v>
      </c>
      <c r="G210" s="175">
        <f>納品書!J210</f>
        <v>0</v>
      </c>
      <c r="H210" s="235">
        <f>納品書!K210</f>
        <v>0</v>
      </c>
      <c r="I210" s="236"/>
      <c r="J210" s="237"/>
      <c r="K210" s="191"/>
      <c r="L210" s="177"/>
      <c r="M210" s="177"/>
    </row>
    <row r="211" spans="1:13" s="172" customFormat="1" ht="25.15" customHeight="1" x14ac:dyDescent="0.15">
      <c r="A211" s="173">
        <f>納品書!A211</f>
        <v>0</v>
      </c>
      <c r="B211" s="174">
        <f>納品書!B211</f>
        <v>0</v>
      </c>
      <c r="C211" s="173">
        <f>納品書!C211</f>
        <v>0</v>
      </c>
      <c r="D211" s="175">
        <f>納品書!G211</f>
        <v>0</v>
      </c>
      <c r="E211" s="173">
        <f>納品書!H211</f>
        <v>0</v>
      </c>
      <c r="F211" s="175">
        <f>納品書!I211</f>
        <v>0</v>
      </c>
      <c r="G211" s="175">
        <f>納品書!J211</f>
        <v>0</v>
      </c>
      <c r="H211" s="235">
        <f>納品書!K211</f>
        <v>0</v>
      </c>
      <c r="I211" s="236"/>
      <c r="J211" s="237"/>
      <c r="K211" s="191"/>
      <c r="L211" s="177"/>
      <c r="M211" s="177"/>
    </row>
    <row r="212" spans="1:13" s="172" customFormat="1" ht="25.15" customHeight="1" x14ac:dyDescent="0.15">
      <c r="A212" s="173">
        <f>納品書!A212</f>
        <v>0</v>
      </c>
      <c r="B212" s="174">
        <f>納品書!B212</f>
        <v>0</v>
      </c>
      <c r="C212" s="173">
        <f>納品書!C212</f>
        <v>0</v>
      </c>
      <c r="D212" s="175">
        <f>納品書!G212</f>
        <v>0</v>
      </c>
      <c r="E212" s="173">
        <f>納品書!H212</f>
        <v>0</v>
      </c>
      <c r="F212" s="175">
        <f>納品書!I212</f>
        <v>0</v>
      </c>
      <c r="G212" s="175">
        <f>納品書!J212</f>
        <v>0</v>
      </c>
      <c r="H212" s="235">
        <f>納品書!K212</f>
        <v>0</v>
      </c>
      <c r="I212" s="236"/>
      <c r="J212" s="237"/>
      <c r="K212" s="191"/>
      <c r="L212" s="177"/>
      <c r="M212" s="177"/>
    </row>
    <row r="213" spans="1:13" s="172" customFormat="1" ht="25.15" customHeight="1" x14ac:dyDescent="0.15">
      <c r="A213" s="173">
        <f>納品書!A213</f>
        <v>0</v>
      </c>
      <c r="B213" s="174">
        <f>納品書!B213</f>
        <v>0</v>
      </c>
      <c r="C213" s="173">
        <f>納品書!C213</f>
        <v>0</v>
      </c>
      <c r="D213" s="175">
        <f>納品書!G213</f>
        <v>0</v>
      </c>
      <c r="E213" s="173">
        <f>納品書!H213</f>
        <v>0</v>
      </c>
      <c r="F213" s="175">
        <f>納品書!I213</f>
        <v>0</v>
      </c>
      <c r="G213" s="175">
        <f>納品書!J213</f>
        <v>0</v>
      </c>
      <c r="H213" s="235">
        <f>納品書!K213</f>
        <v>0</v>
      </c>
      <c r="I213" s="236"/>
      <c r="J213" s="237"/>
      <c r="K213" s="191"/>
      <c r="L213" s="177"/>
      <c r="M213" s="177"/>
    </row>
    <row r="214" spans="1:13" s="172" customFormat="1" ht="25.15" customHeight="1" x14ac:dyDescent="0.15">
      <c r="A214" s="173">
        <f>納品書!A214</f>
        <v>0</v>
      </c>
      <c r="B214" s="174">
        <f>納品書!B214</f>
        <v>0</v>
      </c>
      <c r="C214" s="173">
        <f>納品書!C214</f>
        <v>0</v>
      </c>
      <c r="D214" s="175">
        <f>納品書!G214</f>
        <v>0</v>
      </c>
      <c r="E214" s="173">
        <f>納品書!H214</f>
        <v>0</v>
      </c>
      <c r="F214" s="175">
        <f>納品書!I214</f>
        <v>0</v>
      </c>
      <c r="G214" s="175">
        <f>納品書!J214</f>
        <v>0</v>
      </c>
      <c r="H214" s="235">
        <f>納品書!K214</f>
        <v>0</v>
      </c>
      <c r="I214" s="236"/>
      <c r="J214" s="237"/>
      <c r="K214" s="191"/>
      <c r="L214" s="177"/>
      <c r="M214" s="177"/>
    </row>
    <row r="215" spans="1:13" s="172" customFormat="1" ht="25.15" customHeight="1" x14ac:dyDescent="0.15">
      <c r="A215" s="173">
        <f>納品書!A215</f>
        <v>0</v>
      </c>
      <c r="B215" s="174">
        <f>納品書!B215</f>
        <v>0</v>
      </c>
      <c r="C215" s="173">
        <f>納品書!C215</f>
        <v>0</v>
      </c>
      <c r="D215" s="175">
        <f>納品書!G215</f>
        <v>0</v>
      </c>
      <c r="E215" s="173">
        <f>納品書!H215</f>
        <v>0</v>
      </c>
      <c r="F215" s="175">
        <f>納品書!I215</f>
        <v>0</v>
      </c>
      <c r="G215" s="175">
        <f>納品書!J215</f>
        <v>0</v>
      </c>
      <c r="H215" s="235">
        <f>納品書!K215</f>
        <v>0</v>
      </c>
      <c r="I215" s="236"/>
      <c r="J215" s="237"/>
      <c r="K215" s="191"/>
      <c r="L215" s="177"/>
      <c r="M215" s="177"/>
    </row>
    <row r="216" spans="1:13" s="172" customFormat="1" ht="25.15" customHeight="1" x14ac:dyDescent="0.15">
      <c r="A216" s="178"/>
      <c r="B216" s="168" t="s">
        <v>67</v>
      </c>
      <c r="C216" s="179"/>
      <c r="D216" s="180">
        <f>SUM(D196:D215)</f>
        <v>0</v>
      </c>
      <c r="E216" s="167"/>
      <c r="F216" s="192">
        <f t="shared" ref="F216" si="7">ROUND(K216*1.1,-1)</f>
        <v>0</v>
      </c>
      <c r="G216" s="180">
        <f>SUM(G196:G215)</f>
        <v>0</v>
      </c>
      <c r="H216" s="235"/>
      <c r="I216" s="236"/>
      <c r="J216" s="237"/>
      <c r="K216" s="193"/>
      <c r="L216" s="193"/>
      <c r="M216" s="193"/>
    </row>
    <row r="217" spans="1:13" ht="25.15" customHeight="1" x14ac:dyDescent="0.15">
      <c r="A217" s="234" t="s">
        <v>11</v>
      </c>
      <c r="B217" s="234"/>
      <c r="C217" s="234"/>
      <c r="D217" s="234"/>
      <c r="E217" s="234"/>
      <c r="F217" s="234"/>
      <c r="G217" s="234"/>
      <c r="H217" s="234"/>
      <c r="I217" s="234"/>
      <c r="J217" s="234"/>
    </row>
    <row r="218" spans="1:13" s="154" customFormat="1" ht="20.100000000000001" customHeight="1" x14ac:dyDescent="0.15">
      <c r="A218" s="147"/>
      <c r="B218" s="148"/>
      <c r="C218" s="148"/>
      <c r="D218" s="149"/>
      <c r="E218" s="150"/>
      <c r="F218" s="151"/>
      <c r="G218" s="151"/>
      <c r="H218" s="148"/>
      <c r="I218" s="148"/>
      <c r="J218" s="152"/>
      <c r="K218" s="153"/>
      <c r="L218" s="153"/>
      <c r="M218" s="153"/>
    </row>
    <row r="219" spans="1:13" s="154" customFormat="1" ht="30" customHeight="1" x14ac:dyDescent="0.15">
      <c r="A219" s="155"/>
      <c r="C219" s="240" t="str">
        <f>C2</f>
        <v>御　　請　　求　　書</v>
      </c>
      <c r="D219" s="240"/>
      <c r="E219" s="240"/>
      <c r="F219" s="240"/>
      <c r="G219" s="156"/>
      <c r="J219" s="157"/>
      <c r="K219" s="153"/>
      <c r="L219" s="153"/>
      <c r="M219" s="153"/>
    </row>
    <row r="220" spans="1:13" s="154" customFormat="1" ht="20.100000000000001" customHeight="1" x14ac:dyDescent="0.15">
      <c r="A220" s="155"/>
      <c r="D220" s="158"/>
      <c r="E220" s="158"/>
      <c r="F220" s="158"/>
      <c r="G220" s="241">
        <f ca="1">$G$3</f>
        <v>45060</v>
      </c>
      <c r="H220" s="241"/>
      <c r="J220" s="157"/>
      <c r="K220" s="153"/>
      <c r="L220" s="153"/>
      <c r="M220" s="153"/>
    </row>
    <row r="221" spans="1:13" s="154" customFormat="1" ht="32.450000000000003" customHeight="1" thickBot="1" x14ac:dyDescent="0.25">
      <c r="A221" s="155"/>
      <c r="B221" s="159">
        <f>B4</f>
        <v>0</v>
      </c>
      <c r="C221" s="160" t="s">
        <v>51</v>
      </c>
      <c r="D221" s="161"/>
      <c r="E221" s="162"/>
      <c r="F221" s="62" t="s">
        <v>76</v>
      </c>
      <c r="G221" s="163"/>
      <c r="J221" s="157"/>
      <c r="K221" s="153"/>
      <c r="L221" s="153"/>
      <c r="M221" s="153"/>
    </row>
    <row r="222" spans="1:13" s="154" customFormat="1" ht="20.100000000000001" customHeight="1" x14ac:dyDescent="0.5">
      <c r="A222" s="155"/>
      <c r="B222" s="164"/>
      <c r="C222" s="165"/>
      <c r="D222" s="158"/>
      <c r="E222" s="158"/>
      <c r="F222" s="67" t="s">
        <v>30</v>
      </c>
      <c r="J222" s="157"/>
      <c r="K222" s="153"/>
      <c r="L222" s="153"/>
      <c r="M222" s="153"/>
    </row>
    <row r="223" spans="1:13" s="154" customFormat="1" ht="23.45" customHeight="1" thickBot="1" x14ac:dyDescent="0.4">
      <c r="A223" s="155"/>
      <c r="B223" s="242" t="str">
        <f>$B$6</f>
        <v>工事名称：</v>
      </c>
      <c r="C223" s="242"/>
      <c r="D223" s="158"/>
      <c r="E223" s="158"/>
      <c r="F223" s="67" t="s">
        <v>31</v>
      </c>
      <c r="J223" s="157"/>
      <c r="K223" s="153"/>
      <c r="L223" s="153"/>
      <c r="M223" s="153"/>
    </row>
    <row r="224" spans="1:13" s="154" customFormat="1" ht="23.45" customHeight="1" thickBot="1" x14ac:dyDescent="0.2">
      <c r="A224" s="155"/>
      <c r="B224" s="238" t="str">
        <f>$B$7</f>
        <v>受渡場所：</v>
      </c>
      <c r="C224" s="238"/>
      <c r="D224" s="158"/>
      <c r="E224" s="158"/>
      <c r="F224" s="67" t="s">
        <v>32</v>
      </c>
      <c r="J224" s="157"/>
      <c r="K224" s="153"/>
      <c r="L224" s="153"/>
      <c r="M224" s="153"/>
    </row>
    <row r="225" spans="1:13" s="154" customFormat="1" ht="20.100000000000001" customHeight="1" x14ac:dyDescent="0.35">
      <c r="A225" s="155"/>
      <c r="B225" s="166" t="str">
        <f>$B$8</f>
        <v>下記の通り御請求申し上げます。</v>
      </c>
      <c r="D225" s="158"/>
      <c r="E225" s="162"/>
      <c r="F225" s="67" t="s">
        <v>33</v>
      </c>
      <c r="G225" s="156"/>
      <c r="J225" s="157"/>
      <c r="K225" s="153"/>
      <c r="L225" s="153"/>
      <c r="M225" s="153"/>
    </row>
    <row r="226" spans="1:13" s="172" customFormat="1" ht="25.15" customHeight="1" x14ac:dyDescent="0.15">
      <c r="A226" s="167" t="s">
        <v>56</v>
      </c>
      <c r="B226" s="168" t="s">
        <v>57</v>
      </c>
      <c r="C226" s="169" t="s">
        <v>58</v>
      </c>
      <c r="D226" s="167" t="s">
        <v>59</v>
      </c>
      <c r="E226" s="167" t="s">
        <v>60</v>
      </c>
      <c r="F226" s="170" t="s">
        <v>61</v>
      </c>
      <c r="G226" s="170" t="s">
        <v>62</v>
      </c>
      <c r="H226" s="239" t="s">
        <v>63</v>
      </c>
      <c r="I226" s="239"/>
      <c r="J226" s="239"/>
      <c r="K226" s="171" t="s">
        <v>64</v>
      </c>
      <c r="L226" s="171" t="s">
        <v>65</v>
      </c>
      <c r="M226" s="171" t="s">
        <v>66</v>
      </c>
    </row>
    <row r="227" spans="1:13" s="172" customFormat="1" ht="25.15" customHeight="1" x14ac:dyDescent="0.15">
      <c r="A227" s="173">
        <f>納品書!A227</f>
        <v>0</v>
      </c>
      <c r="B227" s="174">
        <f>納品書!B227</f>
        <v>0</v>
      </c>
      <c r="C227" s="173">
        <f>納品書!C227</f>
        <v>0</v>
      </c>
      <c r="D227" s="175">
        <f>納品書!G227</f>
        <v>0</v>
      </c>
      <c r="E227" s="173">
        <f>納品書!H227</f>
        <v>0</v>
      </c>
      <c r="F227" s="175">
        <f>納品書!I227</f>
        <v>0</v>
      </c>
      <c r="G227" s="175">
        <f>納品書!J227</f>
        <v>0</v>
      </c>
      <c r="H227" s="235">
        <f>納品書!K227</f>
        <v>0</v>
      </c>
      <c r="I227" s="236"/>
      <c r="J227" s="237"/>
      <c r="K227" s="177"/>
      <c r="L227" s="177"/>
      <c r="M227" s="177"/>
    </row>
    <row r="228" spans="1:13" s="172" customFormat="1" ht="25.15" customHeight="1" x14ac:dyDescent="0.15">
      <c r="A228" s="173">
        <f>納品書!A228</f>
        <v>0</v>
      </c>
      <c r="B228" s="174">
        <f>納品書!B228</f>
        <v>0</v>
      </c>
      <c r="C228" s="173">
        <f>納品書!C228</f>
        <v>0</v>
      </c>
      <c r="D228" s="175">
        <f>納品書!G228</f>
        <v>0</v>
      </c>
      <c r="E228" s="173">
        <f>納品書!H228</f>
        <v>0</v>
      </c>
      <c r="F228" s="175">
        <f>納品書!I228</f>
        <v>0</v>
      </c>
      <c r="G228" s="175">
        <f>納品書!J228</f>
        <v>0</v>
      </c>
      <c r="H228" s="235">
        <f>納品書!K228</f>
        <v>0</v>
      </c>
      <c r="I228" s="236"/>
      <c r="J228" s="237"/>
      <c r="K228" s="191"/>
      <c r="L228" s="177"/>
      <c r="M228" s="177"/>
    </row>
    <row r="229" spans="1:13" s="172" customFormat="1" ht="25.15" customHeight="1" x14ac:dyDescent="0.15">
      <c r="A229" s="173">
        <f>納品書!A229</f>
        <v>0</v>
      </c>
      <c r="B229" s="174">
        <f>納品書!B229</f>
        <v>0</v>
      </c>
      <c r="C229" s="173">
        <f>納品書!C229</f>
        <v>0</v>
      </c>
      <c r="D229" s="175">
        <f>納品書!G229</f>
        <v>0</v>
      </c>
      <c r="E229" s="173">
        <f>納品書!H229</f>
        <v>0</v>
      </c>
      <c r="F229" s="175">
        <f>納品書!I229</f>
        <v>0</v>
      </c>
      <c r="G229" s="175">
        <f>納品書!J229</f>
        <v>0</v>
      </c>
      <c r="H229" s="235">
        <f>納品書!K229</f>
        <v>0</v>
      </c>
      <c r="I229" s="236"/>
      <c r="J229" s="237"/>
      <c r="K229" s="191"/>
      <c r="L229" s="177"/>
      <c r="M229" s="177"/>
    </row>
    <row r="230" spans="1:13" s="172" customFormat="1" ht="25.15" customHeight="1" x14ac:dyDescent="0.15">
      <c r="A230" s="173">
        <f>納品書!A230</f>
        <v>0</v>
      </c>
      <c r="B230" s="174">
        <f>納品書!B230</f>
        <v>0</v>
      </c>
      <c r="C230" s="173">
        <f>納品書!C230</f>
        <v>0</v>
      </c>
      <c r="D230" s="175">
        <f>納品書!G230</f>
        <v>0</v>
      </c>
      <c r="E230" s="173">
        <f>納品書!H230</f>
        <v>0</v>
      </c>
      <c r="F230" s="175">
        <f>納品書!I230</f>
        <v>0</v>
      </c>
      <c r="G230" s="175">
        <f>納品書!J230</f>
        <v>0</v>
      </c>
      <c r="H230" s="235">
        <f>納品書!K230</f>
        <v>0</v>
      </c>
      <c r="I230" s="236"/>
      <c r="J230" s="237"/>
      <c r="K230" s="191"/>
      <c r="L230" s="177"/>
      <c r="M230" s="177"/>
    </row>
    <row r="231" spans="1:13" s="172" customFormat="1" ht="25.15" customHeight="1" x14ac:dyDescent="0.15">
      <c r="A231" s="173">
        <f>納品書!A231</f>
        <v>0</v>
      </c>
      <c r="B231" s="174">
        <f>納品書!B231</f>
        <v>0</v>
      </c>
      <c r="C231" s="173">
        <f>納品書!C231</f>
        <v>0</v>
      </c>
      <c r="D231" s="175">
        <f>納品書!G231</f>
        <v>0</v>
      </c>
      <c r="E231" s="173">
        <f>納品書!H231</f>
        <v>0</v>
      </c>
      <c r="F231" s="175">
        <f>納品書!I231</f>
        <v>0</v>
      </c>
      <c r="G231" s="175">
        <f>納品書!J231</f>
        <v>0</v>
      </c>
      <c r="H231" s="235">
        <f>納品書!K231</f>
        <v>0</v>
      </c>
      <c r="I231" s="236"/>
      <c r="J231" s="237"/>
      <c r="K231" s="191"/>
      <c r="L231" s="177"/>
      <c r="M231" s="177"/>
    </row>
    <row r="232" spans="1:13" s="172" customFormat="1" ht="25.15" customHeight="1" x14ac:dyDescent="0.15">
      <c r="A232" s="173">
        <f>納品書!A232</f>
        <v>0</v>
      </c>
      <c r="B232" s="174">
        <f>納品書!B232</f>
        <v>0</v>
      </c>
      <c r="C232" s="173">
        <f>納品書!C232</f>
        <v>0</v>
      </c>
      <c r="D232" s="175">
        <f>納品書!G232</f>
        <v>0</v>
      </c>
      <c r="E232" s="173">
        <f>納品書!H232</f>
        <v>0</v>
      </c>
      <c r="F232" s="175">
        <f>納品書!I232</f>
        <v>0</v>
      </c>
      <c r="G232" s="175">
        <f>納品書!J232</f>
        <v>0</v>
      </c>
      <c r="H232" s="235">
        <f>納品書!K232</f>
        <v>0</v>
      </c>
      <c r="I232" s="236"/>
      <c r="J232" s="237"/>
      <c r="K232" s="191"/>
      <c r="L232" s="177"/>
      <c r="M232" s="177"/>
    </row>
    <row r="233" spans="1:13" s="172" customFormat="1" ht="25.15" customHeight="1" x14ac:dyDescent="0.15">
      <c r="A233" s="173">
        <f>納品書!A233</f>
        <v>0</v>
      </c>
      <c r="B233" s="174">
        <f>納品書!B233</f>
        <v>0</v>
      </c>
      <c r="C233" s="173">
        <f>納品書!C233</f>
        <v>0</v>
      </c>
      <c r="D233" s="175">
        <f>納品書!G233</f>
        <v>0</v>
      </c>
      <c r="E233" s="173">
        <f>納品書!H233</f>
        <v>0</v>
      </c>
      <c r="F233" s="175">
        <f>納品書!I233</f>
        <v>0</v>
      </c>
      <c r="G233" s="175">
        <f>納品書!J233</f>
        <v>0</v>
      </c>
      <c r="H233" s="235">
        <f>納品書!K233</f>
        <v>0</v>
      </c>
      <c r="I233" s="236"/>
      <c r="J233" s="237"/>
      <c r="K233" s="191"/>
      <c r="L233" s="177"/>
      <c r="M233" s="177"/>
    </row>
    <row r="234" spans="1:13" s="172" customFormat="1" ht="25.15" customHeight="1" x14ac:dyDescent="0.15">
      <c r="A234" s="173">
        <f>納品書!A234</f>
        <v>0</v>
      </c>
      <c r="B234" s="174">
        <f>納品書!B234</f>
        <v>0</v>
      </c>
      <c r="C234" s="173">
        <f>納品書!C234</f>
        <v>0</v>
      </c>
      <c r="D234" s="175">
        <f>納品書!G234</f>
        <v>0</v>
      </c>
      <c r="E234" s="173">
        <f>納品書!H234</f>
        <v>0</v>
      </c>
      <c r="F234" s="175">
        <f>納品書!I234</f>
        <v>0</v>
      </c>
      <c r="G234" s="175">
        <f>納品書!J234</f>
        <v>0</v>
      </c>
      <c r="H234" s="235">
        <f>納品書!K234</f>
        <v>0</v>
      </c>
      <c r="I234" s="236"/>
      <c r="J234" s="237"/>
      <c r="K234" s="191"/>
      <c r="L234" s="177"/>
      <c r="M234" s="177"/>
    </row>
    <row r="235" spans="1:13" s="172" customFormat="1" ht="25.15" customHeight="1" x14ac:dyDescent="0.15">
      <c r="A235" s="173">
        <f>納品書!A235</f>
        <v>0</v>
      </c>
      <c r="B235" s="174">
        <f>納品書!B235</f>
        <v>0</v>
      </c>
      <c r="C235" s="173">
        <f>納品書!C235</f>
        <v>0</v>
      </c>
      <c r="D235" s="175">
        <f>納品書!G235</f>
        <v>0</v>
      </c>
      <c r="E235" s="173">
        <f>納品書!H235</f>
        <v>0</v>
      </c>
      <c r="F235" s="175">
        <f>納品書!I235</f>
        <v>0</v>
      </c>
      <c r="G235" s="175">
        <f>納品書!J235</f>
        <v>0</v>
      </c>
      <c r="H235" s="235">
        <f>納品書!K235</f>
        <v>0</v>
      </c>
      <c r="I235" s="236"/>
      <c r="J235" s="237"/>
      <c r="K235" s="191"/>
      <c r="L235" s="177"/>
      <c r="M235" s="177"/>
    </row>
    <row r="236" spans="1:13" s="172" customFormat="1" ht="25.15" customHeight="1" x14ac:dyDescent="0.15">
      <c r="A236" s="173">
        <f>納品書!A236</f>
        <v>0</v>
      </c>
      <c r="B236" s="174">
        <f>納品書!B236</f>
        <v>0</v>
      </c>
      <c r="C236" s="173">
        <f>納品書!C236</f>
        <v>0</v>
      </c>
      <c r="D236" s="175">
        <f>納品書!G236</f>
        <v>0</v>
      </c>
      <c r="E236" s="173">
        <f>納品書!H236</f>
        <v>0</v>
      </c>
      <c r="F236" s="175">
        <f>納品書!I236</f>
        <v>0</v>
      </c>
      <c r="G236" s="175">
        <f>納品書!J236</f>
        <v>0</v>
      </c>
      <c r="H236" s="235">
        <f>納品書!K236</f>
        <v>0</v>
      </c>
      <c r="I236" s="236"/>
      <c r="J236" s="237"/>
      <c r="K236" s="191"/>
      <c r="L236" s="177"/>
      <c r="M236" s="177"/>
    </row>
    <row r="237" spans="1:13" s="172" customFormat="1" ht="25.15" customHeight="1" x14ac:dyDescent="0.15">
      <c r="A237" s="173">
        <f>納品書!A237</f>
        <v>0</v>
      </c>
      <c r="B237" s="174">
        <f>納品書!B237</f>
        <v>0</v>
      </c>
      <c r="C237" s="173">
        <f>納品書!C237</f>
        <v>0</v>
      </c>
      <c r="D237" s="175">
        <f>納品書!G237</f>
        <v>0</v>
      </c>
      <c r="E237" s="173">
        <f>納品書!H237</f>
        <v>0</v>
      </c>
      <c r="F237" s="175">
        <f>納品書!I237</f>
        <v>0</v>
      </c>
      <c r="G237" s="175">
        <f>納品書!J237</f>
        <v>0</v>
      </c>
      <c r="H237" s="235">
        <f>納品書!K237</f>
        <v>0</v>
      </c>
      <c r="I237" s="236"/>
      <c r="J237" s="237"/>
      <c r="K237" s="191"/>
      <c r="L237" s="177"/>
      <c r="M237" s="177"/>
    </row>
    <row r="238" spans="1:13" s="172" customFormat="1" ht="25.15" customHeight="1" x14ac:dyDescent="0.15">
      <c r="A238" s="173">
        <f>納品書!A238</f>
        <v>0</v>
      </c>
      <c r="B238" s="174">
        <f>納品書!B238</f>
        <v>0</v>
      </c>
      <c r="C238" s="173">
        <f>納品書!C238</f>
        <v>0</v>
      </c>
      <c r="D238" s="175">
        <f>納品書!G238</f>
        <v>0</v>
      </c>
      <c r="E238" s="173">
        <f>納品書!H238</f>
        <v>0</v>
      </c>
      <c r="F238" s="175">
        <f>納品書!I238</f>
        <v>0</v>
      </c>
      <c r="G238" s="175">
        <f>納品書!J238</f>
        <v>0</v>
      </c>
      <c r="H238" s="235">
        <f>納品書!K238</f>
        <v>0</v>
      </c>
      <c r="I238" s="236"/>
      <c r="J238" s="237"/>
      <c r="K238" s="191"/>
      <c r="L238" s="177"/>
      <c r="M238" s="177"/>
    </row>
    <row r="239" spans="1:13" s="172" customFormat="1" ht="25.15" customHeight="1" x14ac:dyDescent="0.15">
      <c r="A239" s="173">
        <f>納品書!A239</f>
        <v>0</v>
      </c>
      <c r="B239" s="174">
        <f>納品書!B239</f>
        <v>0</v>
      </c>
      <c r="C239" s="173">
        <f>納品書!C239</f>
        <v>0</v>
      </c>
      <c r="D239" s="175">
        <f>納品書!G239</f>
        <v>0</v>
      </c>
      <c r="E239" s="173">
        <f>納品書!H239</f>
        <v>0</v>
      </c>
      <c r="F239" s="175">
        <f>納品書!I239</f>
        <v>0</v>
      </c>
      <c r="G239" s="175">
        <f>納品書!J239</f>
        <v>0</v>
      </c>
      <c r="H239" s="235">
        <f>納品書!K239</f>
        <v>0</v>
      </c>
      <c r="I239" s="236"/>
      <c r="J239" s="237"/>
      <c r="K239" s="191"/>
      <c r="L239" s="177"/>
      <c r="M239" s="177"/>
    </row>
    <row r="240" spans="1:13" s="172" customFormat="1" ht="25.15" customHeight="1" x14ac:dyDescent="0.15">
      <c r="A240" s="173">
        <f>納品書!A240</f>
        <v>0</v>
      </c>
      <c r="B240" s="174">
        <f>納品書!B240</f>
        <v>0</v>
      </c>
      <c r="C240" s="173">
        <f>納品書!C240</f>
        <v>0</v>
      </c>
      <c r="D240" s="175">
        <f>納品書!G240</f>
        <v>0</v>
      </c>
      <c r="E240" s="173">
        <f>納品書!H240</f>
        <v>0</v>
      </c>
      <c r="F240" s="175">
        <f>納品書!I240</f>
        <v>0</v>
      </c>
      <c r="G240" s="175">
        <f>納品書!J240</f>
        <v>0</v>
      </c>
      <c r="H240" s="235">
        <f>納品書!K240</f>
        <v>0</v>
      </c>
      <c r="I240" s="236"/>
      <c r="J240" s="237"/>
      <c r="K240" s="191"/>
      <c r="L240" s="177"/>
      <c r="M240" s="177"/>
    </row>
    <row r="241" spans="1:13" s="172" customFormat="1" ht="25.15" customHeight="1" x14ac:dyDescent="0.15">
      <c r="A241" s="173">
        <f>納品書!A241</f>
        <v>0</v>
      </c>
      <c r="B241" s="174">
        <f>納品書!B241</f>
        <v>0</v>
      </c>
      <c r="C241" s="173">
        <f>納品書!C241</f>
        <v>0</v>
      </c>
      <c r="D241" s="175">
        <f>納品書!G241</f>
        <v>0</v>
      </c>
      <c r="E241" s="173">
        <f>納品書!H241</f>
        <v>0</v>
      </c>
      <c r="F241" s="175">
        <f>納品書!I241</f>
        <v>0</v>
      </c>
      <c r="G241" s="175">
        <f>納品書!J241</f>
        <v>0</v>
      </c>
      <c r="H241" s="235">
        <f>納品書!K241</f>
        <v>0</v>
      </c>
      <c r="I241" s="236"/>
      <c r="J241" s="237"/>
      <c r="K241" s="191"/>
      <c r="L241" s="177"/>
      <c r="M241" s="177"/>
    </row>
    <row r="242" spans="1:13" s="172" customFormat="1" ht="25.15" customHeight="1" x14ac:dyDescent="0.15">
      <c r="A242" s="173">
        <f>納品書!A242</f>
        <v>0</v>
      </c>
      <c r="B242" s="174">
        <f>納品書!B242</f>
        <v>0</v>
      </c>
      <c r="C242" s="173">
        <f>納品書!C242</f>
        <v>0</v>
      </c>
      <c r="D242" s="175">
        <f>納品書!G242</f>
        <v>0</v>
      </c>
      <c r="E242" s="173">
        <f>納品書!H242</f>
        <v>0</v>
      </c>
      <c r="F242" s="175">
        <f>納品書!I242</f>
        <v>0</v>
      </c>
      <c r="G242" s="175">
        <f>納品書!J242</f>
        <v>0</v>
      </c>
      <c r="H242" s="235">
        <f>納品書!K242</f>
        <v>0</v>
      </c>
      <c r="I242" s="236"/>
      <c r="J242" s="237"/>
      <c r="K242" s="191"/>
      <c r="L242" s="177"/>
      <c r="M242" s="177"/>
    </row>
    <row r="243" spans="1:13" s="172" customFormat="1" ht="25.15" customHeight="1" x14ac:dyDescent="0.15">
      <c r="A243" s="173">
        <f>納品書!A243</f>
        <v>0</v>
      </c>
      <c r="B243" s="174">
        <f>納品書!B243</f>
        <v>0</v>
      </c>
      <c r="C243" s="173">
        <f>納品書!C243</f>
        <v>0</v>
      </c>
      <c r="D243" s="175">
        <f>納品書!G243</f>
        <v>0</v>
      </c>
      <c r="E243" s="173">
        <f>納品書!H243</f>
        <v>0</v>
      </c>
      <c r="F243" s="175">
        <f>納品書!I243</f>
        <v>0</v>
      </c>
      <c r="G243" s="175">
        <f>納品書!J243</f>
        <v>0</v>
      </c>
      <c r="H243" s="235">
        <f>納品書!K243</f>
        <v>0</v>
      </c>
      <c r="I243" s="236"/>
      <c r="J243" s="237"/>
      <c r="K243" s="191"/>
      <c r="L243" s="177"/>
      <c r="M243" s="177"/>
    </row>
    <row r="244" spans="1:13" s="172" customFormat="1" ht="25.15" customHeight="1" x14ac:dyDescent="0.15">
      <c r="A244" s="173">
        <f>納品書!A244</f>
        <v>0</v>
      </c>
      <c r="B244" s="174">
        <f>納品書!B244</f>
        <v>0</v>
      </c>
      <c r="C244" s="173">
        <f>納品書!C244</f>
        <v>0</v>
      </c>
      <c r="D244" s="175">
        <f>納品書!G244</f>
        <v>0</v>
      </c>
      <c r="E244" s="173">
        <f>納品書!H244</f>
        <v>0</v>
      </c>
      <c r="F244" s="175">
        <f>納品書!I244</f>
        <v>0</v>
      </c>
      <c r="G244" s="175">
        <f>納品書!J244</f>
        <v>0</v>
      </c>
      <c r="H244" s="235">
        <f>納品書!K244</f>
        <v>0</v>
      </c>
      <c r="I244" s="236"/>
      <c r="J244" s="237"/>
      <c r="K244" s="191"/>
      <c r="L244" s="177"/>
      <c r="M244" s="177"/>
    </row>
    <row r="245" spans="1:13" s="172" customFormat="1" ht="25.15" customHeight="1" x14ac:dyDescent="0.15">
      <c r="A245" s="173">
        <f>納品書!A245</f>
        <v>0</v>
      </c>
      <c r="B245" s="174">
        <f>納品書!B245</f>
        <v>0</v>
      </c>
      <c r="C245" s="173">
        <f>納品書!C245</f>
        <v>0</v>
      </c>
      <c r="D245" s="175">
        <f>納品書!G245</f>
        <v>0</v>
      </c>
      <c r="E245" s="173">
        <f>納品書!H245</f>
        <v>0</v>
      </c>
      <c r="F245" s="175">
        <f>納品書!I245</f>
        <v>0</v>
      </c>
      <c r="G245" s="175">
        <f>納品書!J245</f>
        <v>0</v>
      </c>
      <c r="H245" s="235">
        <f>納品書!K245</f>
        <v>0</v>
      </c>
      <c r="I245" s="236"/>
      <c r="J245" s="237"/>
      <c r="K245" s="191"/>
      <c r="L245" s="177"/>
      <c r="M245" s="177"/>
    </row>
    <row r="246" spans="1:13" s="172" customFormat="1" ht="25.15" customHeight="1" x14ac:dyDescent="0.15">
      <c r="A246" s="173">
        <f>納品書!A246</f>
        <v>0</v>
      </c>
      <c r="B246" s="174">
        <f>納品書!B246</f>
        <v>0</v>
      </c>
      <c r="C246" s="173">
        <f>納品書!C246</f>
        <v>0</v>
      </c>
      <c r="D246" s="175">
        <f>納品書!G246</f>
        <v>0</v>
      </c>
      <c r="E246" s="173">
        <f>納品書!H246</f>
        <v>0</v>
      </c>
      <c r="F246" s="175">
        <f>納品書!I246</f>
        <v>0</v>
      </c>
      <c r="G246" s="175">
        <f>納品書!J246</f>
        <v>0</v>
      </c>
      <c r="H246" s="235">
        <f>納品書!K246</f>
        <v>0</v>
      </c>
      <c r="I246" s="236"/>
      <c r="J246" s="237"/>
      <c r="K246" s="191"/>
      <c r="L246" s="177"/>
      <c r="M246" s="177"/>
    </row>
    <row r="247" spans="1:13" s="172" customFormat="1" ht="25.15" customHeight="1" x14ac:dyDescent="0.15">
      <c r="A247" s="178"/>
      <c r="B247" s="168" t="s">
        <v>67</v>
      </c>
      <c r="C247" s="179"/>
      <c r="D247" s="180">
        <f>SUM(D227:D246)</f>
        <v>0</v>
      </c>
      <c r="E247" s="167"/>
      <c r="F247" s="192">
        <f t="shared" ref="F247" si="8">ROUND(K247*1.1,-1)</f>
        <v>0</v>
      </c>
      <c r="G247" s="180">
        <f>SUM(G227:G246)</f>
        <v>0</v>
      </c>
      <c r="H247" s="235"/>
      <c r="I247" s="236"/>
      <c r="J247" s="237"/>
      <c r="K247" s="193"/>
      <c r="L247" s="193"/>
      <c r="M247" s="193"/>
    </row>
    <row r="248" spans="1:13" ht="25.15" customHeight="1" x14ac:dyDescent="0.15">
      <c r="A248" s="234" t="s">
        <v>11</v>
      </c>
      <c r="B248" s="234"/>
      <c r="C248" s="234"/>
      <c r="D248" s="234"/>
      <c r="E248" s="234"/>
      <c r="F248" s="234"/>
      <c r="G248" s="234"/>
      <c r="H248" s="234"/>
      <c r="I248" s="234"/>
      <c r="J248" s="234"/>
    </row>
    <row r="249" spans="1:13" s="154" customFormat="1" ht="20.100000000000001" customHeight="1" x14ac:dyDescent="0.15">
      <c r="A249" s="147"/>
      <c r="B249" s="148"/>
      <c r="C249" s="148"/>
      <c r="D249" s="149"/>
      <c r="E249" s="150"/>
      <c r="F249" s="151"/>
      <c r="G249" s="151"/>
      <c r="H249" s="148"/>
      <c r="I249" s="148"/>
      <c r="J249" s="152"/>
      <c r="K249" s="153"/>
      <c r="L249" s="153"/>
      <c r="M249" s="153"/>
    </row>
    <row r="250" spans="1:13" s="154" customFormat="1" ht="30" customHeight="1" x14ac:dyDescent="0.15">
      <c r="A250" s="155"/>
      <c r="C250" s="240" t="str">
        <f>C2</f>
        <v>御　　請　　求　　書</v>
      </c>
      <c r="D250" s="240"/>
      <c r="E250" s="240"/>
      <c r="F250" s="240"/>
      <c r="G250" s="156"/>
      <c r="J250" s="157"/>
      <c r="K250" s="153"/>
      <c r="L250" s="153"/>
      <c r="M250" s="153"/>
    </row>
    <row r="251" spans="1:13" s="154" customFormat="1" ht="20.100000000000001" customHeight="1" x14ac:dyDescent="0.15">
      <c r="A251" s="155"/>
      <c r="D251" s="158"/>
      <c r="E251" s="158"/>
      <c r="F251" s="158"/>
      <c r="G251" s="241">
        <f ca="1">$G$3</f>
        <v>45060</v>
      </c>
      <c r="H251" s="241"/>
      <c r="J251" s="157"/>
      <c r="K251" s="153"/>
      <c r="L251" s="153"/>
      <c r="M251" s="153"/>
    </row>
    <row r="252" spans="1:13" s="154" customFormat="1" ht="32.450000000000003" customHeight="1" thickBot="1" x14ac:dyDescent="0.25">
      <c r="A252" s="155"/>
      <c r="B252" s="159">
        <f>B4</f>
        <v>0</v>
      </c>
      <c r="C252" s="160" t="s">
        <v>51</v>
      </c>
      <c r="D252" s="161"/>
      <c r="E252" s="162"/>
      <c r="F252" s="62" t="s">
        <v>76</v>
      </c>
      <c r="G252" s="163"/>
      <c r="J252" s="157"/>
      <c r="K252" s="153"/>
      <c r="L252" s="153"/>
      <c r="M252" s="153"/>
    </row>
    <row r="253" spans="1:13" s="154" customFormat="1" ht="20.100000000000001" customHeight="1" x14ac:dyDescent="0.5">
      <c r="A253" s="155"/>
      <c r="B253" s="164"/>
      <c r="C253" s="165"/>
      <c r="D253" s="158"/>
      <c r="E253" s="158"/>
      <c r="F253" s="67" t="s">
        <v>30</v>
      </c>
      <c r="J253" s="157"/>
      <c r="K253" s="153"/>
      <c r="L253" s="153"/>
      <c r="M253" s="153"/>
    </row>
    <row r="254" spans="1:13" s="154" customFormat="1" ht="23.45" customHeight="1" thickBot="1" x14ac:dyDescent="0.4">
      <c r="A254" s="155"/>
      <c r="B254" s="242" t="str">
        <f>$B$6</f>
        <v>工事名称：</v>
      </c>
      <c r="C254" s="242"/>
      <c r="D254" s="158"/>
      <c r="E254" s="158"/>
      <c r="F254" s="67" t="s">
        <v>31</v>
      </c>
      <c r="J254" s="157"/>
      <c r="K254" s="153"/>
      <c r="L254" s="153"/>
      <c r="M254" s="153"/>
    </row>
    <row r="255" spans="1:13" s="154" customFormat="1" ht="23.45" customHeight="1" thickBot="1" x14ac:dyDescent="0.2">
      <c r="A255" s="155"/>
      <c r="B255" s="238" t="str">
        <f>$B$7</f>
        <v>受渡場所：</v>
      </c>
      <c r="C255" s="238"/>
      <c r="D255" s="158"/>
      <c r="E255" s="158"/>
      <c r="F255" s="67" t="s">
        <v>32</v>
      </c>
      <c r="J255" s="157"/>
      <c r="K255" s="153"/>
      <c r="L255" s="153"/>
      <c r="M255" s="153"/>
    </row>
    <row r="256" spans="1:13" s="154" customFormat="1" ht="20.100000000000001" customHeight="1" x14ac:dyDescent="0.35">
      <c r="A256" s="155"/>
      <c r="B256" s="166" t="str">
        <f>$B$8</f>
        <v>下記の通り御請求申し上げます。</v>
      </c>
      <c r="D256" s="158"/>
      <c r="E256" s="162"/>
      <c r="F256" s="67" t="s">
        <v>33</v>
      </c>
      <c r="G256" s="156"/>
      <c r="J256" s="157"/>
      <c r="K256" s="153"/>
      <c r="L256" s="153"/>
      <c r="M256" s="153"/>
    </row>
    <row r="257" spans="1:13" s="172" customFormat="1" ht="25.15" customHeight="1" x14ac:dyDescent="0.15">
      <c r="A257" s="167" t="s">
        <v>56</v>
      </c>
      <c r="B257" s="168" t="s">
        <v>57</v>
      </c>
      <c r="C257" s="169" t="s">
        <v>58</v>
      </c>
      <c r="D257" s="167" t="s">
        <v>59</v>
      </c>
      <c r="E257" s="167" t="s">
        <v>60</v>
      </c>
      <c r="F257" s="170" t="s">
        <v>61</v>
      </c>
      <c r="G257" s="170" t="s">
        <v>62</v>
      </c>
      <c r="H257" s="239" t="s">
        <v>63</v>
      </c>
      <c r="I257" s="239"/>
      <c r="J257" s="239"/>
      <c r="K257" s="171" t="s">
        <v>64</v>
      </c>
      <c r="L257" s="171" t="s">
        <v>65</v>
      </c>
      <c r="M257" s="171" t="s">
        <v>66</v>
      </c>
    </row>
    <row r="258" spans="1:13" s="172" customFormat="1" ht="25.15" customHeight="1" x14ac:dyDescent="0.15">
      <c r="A258" s="173">
        <f>納品書!A258</f>
        <v>0</v>
      </c>
      <c r="B258" s="174">
        <f>納品書!B258</f>
        <v>0</v>
      </c>
      <c r="C258" s="173">
        <f>納品書!C258</f>
        <v>0</v>
      </c>
      <c r="D258" s="175">
        <f>納品書!G258</f>
        <v>0</v>
      </c>
      <c r="E258" s="173">
        <f>納品書!H258</f>
        <v>0</v>
      </c>
      <c r="F258" s="175">
        <f>納品書!I258</f>
        <v>0</v>
      </c>
      <c r="G258" s="175">
        <f>納品書!J258</f>
        <v>0</v>
      </c>
      <c r="H258" s="235">
        <f>納品書!K258</f>
        <v>0</v>
      </c>
      <c r="I258" s="236"/>
      <c r="J258" s="237"/>
      <c r="K258" s="177"/>
      <c r="L258" s="177"/>
      <c r="M258" s="177"/>
    </row>
    <row r="259" spans="1:13" s="172" customFormat="1" ht="25.15" customHeight="1" x14ac:dyDescent="0.15">
      <c r="A259" s="173">
        <f>納品書!A259</f>
        <v>0</v>
      </c>
      <c r="B259" s="174">
        <f>納品書!B259</f>
        <v>0</v>
      </c>
      <c r="C259" s="173">
        <f>納品書!C259</f>
        <v>0</v>
      </c>
      <c r="D259" s="175">
        <f>納品書!G259</f>
        <v>0</v>
      </c>
      <c r="E259" s="173">
        <f>納品書!H259</f>
        <v>0</v>
      </c>
      <c r="F259" s="175">
        <f>納品書!I259</f>
        <v>0</v>
      </c>
      <c r="G259" s="175">
        <f>納品書!J259</f>
        <v>0</v>
      </c>
      <c r="H259" s="235">
        <f>納品書!K259</f>
        <v>0</v>
      </c>
      <c r="I259" s="236"/>
      <c r="J259" s="237"/>
      <c r="K259" s="191"/>
      <c r="L259" s="177"/>
      <c r="M259" s="177"/>
    </row>
    <row r="260" spans="1:13" s="172" customFormat="1" ht="25.15" customHeight="1" x14ac:dyDescent="0.15">
      <c r="A260" s="173">
        <f>納品書!A260</f>
        <v>0</v>
      </c>
      <c r="B260" s="174">
        <f>納品書!B260</f>
        <v>0</v>
      </c>
      <c r="C260" s="173">
        <f>納品書!C260</f>
        <v>0</v>
      </c>
      <c r="D260" s="175">
        <f>納品書!G260</f>
        <v>0</v>
      </c>
      <c r="E260" s="173">
        <f>納品書!H260</f>
        <v>0</v>
      </c>
      <c r="F260" s="175">
        <f>納品書!I260</f>
        <v>0</v>
      </c>
      <c r="G260" s="175">
        <f>納品書!J260</f>
        <v>0</v>
      </c>
      <c r="H260" s="235">
        <f>納品書!K260</f>
        <v>0</v>
      </c>
      <c r="I260" s="236"/>
      <c r="J260" s="237"/>
      <c r="K260" s="191"/>
      <c r="L260" s="177"/>
      <c r="M260" s="177"/>
    </row>
    <row r="261" spans="1:13" s="172" customFormat="1" ht="25.15" customHeight="1" x14ac:dyDescent="0.15">
      <c r="A261" s="173">
        <f>納品書!A261</f>
        <v>0</v>
      </c>
      <c r="B261" s="174">
        <f>納品書!B261</f>
        <v>0</v>
      </c>
      <c r="C261" s="173">
        <f>納品書!C261</f>
        <v>0</v>
      </c>
      <c r="D261" s="175">
        <f>納品書!G261</f>
        <v>0</v>
      </c>
      <c r="E261" s="173">
        <f>納品書!H261</f>
        <v>0</v>
      </c>
      <c r="F261" s="175">
        <f>納品書!I261</f>
        <v>0</v>
      </c>
      <c r="G261" s="175">
        <f>納品書!J261</f>
        <v>0</v>
      </c>
      <c r="H261" s="235">
        <f>納品書!K261</f>
        <v>0</v>
      </c>
      <c r="I261" s="236"/>
      <c r="J261" s="237"/>
      <c r="K261" s="191"/>
      <c r="L261" s="177"/>
      <c r="M261" s="177"/>
    </row>
    <row r="262" spans="1:13" s="172" customFormat="1" ht="25.15" customHeight="1" x14ac:dyDescent="0.15">
      <c r="A262" s="173">
        <f>納品書!A262</f>
        <v>0</v>
      </c>
      <c r="B262" s="174">
        <f>納品書!B262</f>
        <v>0</v>
      </c>
      <c r="C262" s="173">
        <f>納品書!C262</f>
        <v>0</v>
      </c>
      <c r="D262" s="175">
        <f>納品書!G262</f>
        <v>0</v>
      </c>
      <c r="E262" s="173">
        <f>納品書!H262</f>
        <v>0</v>
      </c>
      <c r="F262" s="175">
        <f>納品書!I262</f>
        <v>0</v>
      </c>
      <c r="G262" s="175">
        <f>納品書!J262</f>
        <v>0</v>
      </c>
      <c r="H262" s="235">
        <f>納品書!K262</f>
        <v>0</v>
      </c>
      <c r="I262" s="236"/>
      <c r="J262" s="237"/>
      <c r="K262" s="191"/>
      <c r="L262" s="177"/>
      <c r="M262" s="177"/>
    </row>
    <row r="263" spans="1:13" s="172" customFormat="1" ht="25.15" customHeight="1" x14ac:dyDescent="0.15">
      <c r="A263" s="173">
        <f>納品書!A263</f>
        <v>0</v>
      </c>
      <c r="B263" s="174">
        <f>納品書!B263</f>
        <v>0</v>
      </c>
      <c r="C263" s="173">
        <f>納品書!C263</f>
        <v>0</v>
      </c>
      <c r="D263" s="175">
        <f>納品書!G263</f>
        <v>0</v>
      </c>
      <c r="E263" s="173">
        <f>納品書!H263</f>
        <v>0</v>
      </c>
      <c r="F263" s="175">
        <f>納品書!I263</f>
        <v>0</v>
      </c>
      <c r="G263" s="175">
        <f>納品書!J263</f>
        <v>0</v>
      </c>
      <c r="H263" s="235">
        <f>納品書!K263</f>
        <v>0</v>
      </c>
      <c r="I263" s="236"/>
      <c r="J263" s="237"/>
      <c r="K263" s="191"/>
      <c r="L263" s="177"/>
      <c r="M263" s="177"/>
    </row>
    <row r="264" spans="1:13" s="172" customFormat="1" ht="25.15" customHeight="1" x14ac:dyDescent="0.15">
      <c r="A264" s="173">
        <f>納品書!A264</f>
        <v>0</v>
      </c>
      <c r="B264" s="174">
        <f>納品書!B264</f>
        <v>0</v>
      </c>
      <c r="C264" s="173">
        <f>納品書!C264</f>
        <v>0</v>
      </c>
      <c r="D264" s="175">
        <f>納品書!G264</f>
        <v>0</v>
      </c>
      <c r="E264" s="173">
        <f>納品書!H264</f>
        <v>0</v>
      </c>
      <c r="F264" s="175">
        <f>納品書!I264</f>
        <v>0</v>
      </c>
      <c r="G264" s="175">
        <f>納品書!J264</f>
        <v>0</v>
      </c>
      <c r="H264" s="235">
        <f>納品書!K264</f>
        <v>0</v>
      </c>
      <c r="I264" s="236"/>
      <c r="J264" s="237"/>
      <c r="K264" s="191"/>
      <c r="L264" s="177"/>
      <c r="M264" s="177"/>
    </row>
    <row r="265" spans="1:13" s="172" customFormat="1" ht="25.15" customHeight="1" x14ac:dyDescent="0.15">
      <c r="A265" s="173">
        <f>納品書!A265</f>
        <v>0</v>
      </c>
      <c r="B265" s="174">
        <f>納品書!B265</f>
        <v>0</v>
      </c>
      <c r="C265" s="173">
        <f>納品書!C265</f>
        <v>0</v>
      </c>
      <c r="D265" s="175">
        <f>納品書!G265</f>
        <v>0</v>
      </c>
      <c r="E265" s="173">
        <f>納品書!H265</f>
        <v>0</v>
      </c>
      <c r="F265" s="175">
        <f>納品書!I265</f>
        <v>0</v>
      </c>
      <c r="G265" s="175">
        <f>納品書!J265</f>
        <v>0</v>
      </c>
      <c r="H265" s="235">
        <f>納品書!K265</f>
        <v>0</v>
      </c>
      <c r="I265" s="236"/>
      <c r="J265" s="237"/>
      <c r="K265" s="191"/>
      <c r="L265" s="177"/>
      <c r="M265" s="177"/>
    </row>
    <row r="266" spans="1:13" s="172" customFormat="1" ht="25.15" customHeight="1" x14ac:dyDescent="0.15">
      <c r="A266" s="173">
        <f>納品書!A266</f>
        <v>0</v>
      </c>
      <c r="B266" s="174">
        <f>納品書!B266</f>
        <v>0</v>
      </c>
      <c r="C266" s="173">
        <f>納品書!C266</f>
        <v>0</v>
      </c>
      <c r="D266" s="175">
        <f>納品書!G266</f>
        <v>0</v>
      </c>
      <c r="E266" s="173">
        <f>納品書!H266</f>
        <v>0</v>
      </c>
      <c r="F266" s="175">
        <f>納品書!I266</f>
        <v>0</v>
      </c>
      <c r="G266" s="175">
        <f>納品書!J266</f>
        <v>0</v>
      </c>
      <c r="H266" s="235">
        <f>納品書!K266</f>
        <v>0</v>
      </c>
      <c r="I266" s="236"/>
      <c r="J266" s="237"/>
      <c r="K266" s="191"/>
      <c r="L266" s="177"/>
      <c r="M266" s="177"/>
    </row>
    <row r="267" spans="1:13" s="172" customFormat="1" ht="25.15" customHeight="1" x14ac:dyDescent="0.15">
      <c r="A267" s="173">
        <f>納品書!A267</f>
        <v>0</v>
      </c>
      <c r="B267" s="174">
        <f>納品書!B267</f>
        <v>0</v>
      </c>
      <c r="C267" s="173">
        <f>納品書!C267</f>
        <v>0</v>
      </c>
      <c r="D267" s="175">
        <f>納品書!G267</f>
        <v>0</v>
      </c>
      <c r="E267" s="173">
        <f>納品書!H267</f>
        <v>0</v>
      </c>
      <c r="F267" s="175">
        <f>納品書!I267</f>
        <v>0</v>
      </c>
      <c r="G267" s="175">
        <f>納品書!J267</f>
        <v>0</v>
      </c>
      <c r="H267" s="235">
        <f>納品書!K267</f>
        <v>0</v>
      </c>
      <c r="I267" s="236"/>
      <c r="J267" s="237"/>
      <c r="K267" s="191"/>
      <c r="L267" s="177"/>
      <c r="M267" s="177"/>
    </row>
    <row r="268" spans="1:13" s="172" customFormat="1" ht="25.15" customHeight="1" x14ac:dyDescent="0.15">
      <c r="A268" s="173">
        <f>納品書!A268</f>
        <v>0</v>
      </c>
      <c r="B268" s="174">
        <f>納品書!B268</f>
        <v>0</v>
      </c>
      <c r="C268" s="173">
        <f>納品書!C268</f>
        <v>0</v>
      </c>
      <c r="D268" s="175">
        <f>納品書!G268</f>
        <v>0</v>
      </c>
      <c r="E268" s="173">
        <f>納品書!H268</f>
        <v>0</v>
      </c>
      <c r="F268" s="175">
        <f>納品書!I268</f>
        <v>0</v>
      </c>
      <c r="G268" s="175">
        <f>納品書!J268</f>
        <v>0</v>
      </c>
      <c r="H268" s="235">
        <f>納品書!K268</f>
        <v>0</v>
      </c>
      <c r="I268" s="236"/>
      <c r="J268" s="237"/>
      <c r="K268" s="191"/>
      <c r="L268" s="177"/>
      <c r="M268" s="177"/>
    </row>
    <row r="269" spans="1:13" s="172" customFormat="1" ht="25.15" customHeight="1" x14ac:dyDescent="0.15">
      <c r="A269" s="173">
        <f>納品書!A269</f>
        <v>0</v>
      </c>
      <c r="B269" s="174">
        <f>納品書!B269</f>
        <v>0</v>
      </c>
      <c r="C269" s="173">
        <f>納品書!C269</f>
        <v>0</v>
      </c>
      <c r="D269" s="175">
        <f>納品書!G269</f>
        <v>0</v>
      </c>
      <c r="E269" s="173">
        <f>納品書!H269</f>
        <v>0</v>
      </c>
      <c r="F269" s="175">
        <f>納品書!I269</f>
        <v>0</v>
      </c>
      <c r="G269" s="175">
        <f>納品書!J269</f>
        <v>0</v>
      </c>
      <c r="H269" s="235">
        <f>納品書!K269</f>
        <v>0</v>
      </c>
      <c r="I269" s="236"/>
      <c r="J269" s="237"/>
      <c r="K269" s="191"/>
      <c r="L269" s="177"/>
      <c r="M269" s="177"/>
    </row>
    <row r="270" spans="1:13" s="172" customFormat="1" ht="25.15" customHeight="1" x14ac:dyDescent="0.15">
      <c r="A270" s="173">
        <f>納品書!A270</f>
        <v>0</v>
      </c>
      <c r="B270" s="174">
        <f>納品書!B270</f>
        <v>0</v>
      </c>
      <c r="C270" s="173">
        <f>納品書!C270</f>
        <v>0</v>
      </c>
      <c r="D270" s="175">
        <f>納品書!G270</f>
        <v>0</v>
      </c>
      <c r="E270" s="173">
        <f>納品書!H270</f>
        <v>0</v>
      </c>
      <c r="F270" s="175">
        <f>納品書!I270</f>
        <v>0</v>
      </c>
      <c r="G270" s="175">
        <f>納品書!J270</f>
        <v>0</v>
      </c>
      <c r="H270" s="235">
        <f>納品書!K270</f>
        <v>0</v>
      </c>
      <c r="I270" s="236"/>
      <c r="J270" s="237"/>
      <c r="K270" s="191"/>
      <c r="L270" s="177"/>
      <c r="M270" s="177"/>
    </row>
    <row r="271" spans="1:13" s="172" customFormat="1" ht="25.15" customHeight="1" x14ac:dyDescent="0.15">
      <c r="A271" s="173">
        <f>納品書!A271</f>
        <v>0</v>
      </c>
      <c r="B271" s="174">
        <f>納品書!B271</f>
        <v>0</v>
      </c>
      <c r="C271" s="173">
        <f>納品書!C271</f>
        <v>0</v>
      </c>
      <c r="D271" s="175">
        <f>納品書!G271</f>
        <v>0</v>
      </c>
      <c r="E271" s="173">
        <f>納品書!H271</f>
        <v>0</v>
      </c>
      <c r="F271" s="175">
        <f>納品書!I271</f>
        <v>0</v>
      </c>
      <c r="G271" s="175">
        <f>納品書!J271</f>
        <v>0</v>
      </c>
      <c r="H271" s="235">
        <f>納品書!K271</f>
        <v>0</v>
      </c>
      <c r="I271" s="236"/>
      <c r="J271" s="237"/>
      <c r="K271" s="191"/>
      <c r="L271" s="177"/>
      <c r="M271" s="177"/>
    </row>
    <row r="272" spans="1:13" s="172" customFormat="1" ht="25.15" customHeight="1" x14ac:dyDescent="0.15">
      <c r="A272" s="173">
        <f>納品書!A272</f>
        <v>0</v>
      </c>
      <c r="B272" s="174">
        <f>納品書!B272</f>
        <v>0</v>
      </c>
      <c r="C272" s="173">
        <f>納品書!C272</f>
        <v>0</v>
      </c>
      <c r="D272" s="175">
        <f>納品書!G272</f>
        <v>0</v>
      </c>
      <c r="E272" s="173">
        <f>納品書!H272</f>
        <v>0</v>
      </c>
      <c r="F272" s="175">
        <f>納品書!I272</f>
        <v>0</v>
      </c>
      <c r="G272" s="175">
        <f>納品書!J272</f>
        <v>0</v>
      </c>
      <c r="H272" s="235">
        <f>納品書!K272</f>
        <v>0</v>
      </c>
      <c r="I272" s="236"/>
      <c r="J272" s="237"/>
      <c r="K272" s="191"/>
      <c r="L272" s="177"/>
      <c r="M272" s="177"/>
    </row>
    <row r="273" spans="1:13" s="172" customFormat="1" ht="25.15" customHeight="1" x14ac:dyDescent="0.15">
      <c r="A273" s="173">
        <f>納品書!A273</f>
        <v>0</v>
      </c>
      <c r="B273" s="174">
        <f>納品書!B273</f>
        <v>0</v>
      </c>
      <c r="C273" s="173">
        <f>納品書!C273</f>
        <v>0</v>
      </c>
      <c r="D273" s="175">
        <f>納品書!G273</f>
        <v>0</v>
      </c>
      <c r="E273" s="173">
        <f>納品書!H273</f>
        <v>0</v>
      </c>
      <c r="F273" s="175">
        <f>納品書!I273</f>
        <v>0</v>
      </c>
      <c r="G273" s="175">
        <f>納品書!J273</f>
        <v>0</v>
      </c>
      <c r="H273" s="235">
        <f>納品書!K273</f>
        <v>0</v>
      </c>
      <c r="I273" s="236"/>
      <c r="J273" s="237"/>
      <c r="K273" s="191"/>
      <c r="L273" s="177"/>
      <c r="M273" s="177"/>
    </row>
    <row r="274" spans="1:13" s="172" customFormat="1" ht="25.15" customHeight="1" x14ac:dyDescent="0.15">
      <c r="A274" s="173">
        <f>納品書!A274</f>
        <v>0</v>
      </c>
      <c r="B274" s="174">
        <f>納品書!B274</f>
        <v>0</v>
      </c>
      <c r="C274" s="173">
        <f>納品書!C274</f>
        <v>0</v>
      </c>
      <c r="D274" s="175">
        <f>納品書!G274</f>
        <v>0</v>
      </c>
      <c r="E274" s="173">
        <f>納品書!H274</f>
        <v>0</v>
      </c>
      <c r="F274" s="175">
        <f>納品書!I274</f>
        <v>0</v>
      </c>
      <c r="G274" s="175">
        <f>納品書!J274</f>
        <v>0</v>
      </c>
      <c r="H274" s="235">
        <f>納品書!K274</f>
        <v>0</v>
      </c>
      <c r="I274" s="236"/>
      <c r="J274" s="237"/>
      <c r="K274" s="191"/>
      <c r="L274" s="177"/>
      <c r="M274" s="177"/>
    </row>
    <row r="275" spans="1:13" s="172" customFormat="1" ht="25.15" customHeight="1" x14ac:dyDescent="0.15">
      <c r="A275" s="173">
        <f>納品書!A275</f>
        <v>0</v>
      </c>
      <c r="B275" s="174">
        <f>納品書!B275</f>
        <v>0</v>
      </c>
      <c r="C275" s="173">
        <f>納品書!C275</f>
        <v>0</v>
      </c>
      <c r="D275" s="175">
        <f>納品書!G275</f>
        <v>0</v>
      </c>
      <c r="E275" s="173">
        <f>納品書!H275</f>
        <v>0</v>
      </c>
      <c r="F275" s="175">
        <f>納品書!I275</f>
        <v>0</v>
      </c>
      <c r="G275" s="175">
        <f>納品書!J275</f>
        <v>0</v>
      </c>
      <c r="H275" s="235">
        <f>納品書!K275</f>
        <v>0</v>
      </c>
      <c r="I275" s="236"/>
      <c r="J275" s="237"/>
      <c r="K275" s="191"/>
      <c r="L275" s="177"/>
      <c r="M275" s="177"/>
    </row>
    <row r="276" spans="1:13" s="172" customFormat="1" ht="25.15" customHeight="1" x14ac:dyDescent="0.15">
      <c r="A276" s="173">
        <f>納品書!A276</f>
        <v>0</v>
      </c>
      <c r="B276" s="174">
        <f>納品書!B276</f>
        <v>0</v>
      </c>
      <c r="C276" s="173">
        <f>納品書!C276</f>
        <v>0</v>
      </c>
      <c r="D276" s="175">
        <f>納品書!G276</f>
        <v>0</v>
      </c>
      <c r="E276" s="173">
        <f>納品書!H276</f>
        <v>0</v>
      </c>
      <c r="F276" s="175">
        <f>納品書!I276</f>
        <v>0</v>
      </c>
      <c r="G276" s="175">
        <f>納品書!J276</f>
        <v>0</v>
      </c>
      <c r="H276" s="235">
        <f>納品書!K276</f>
        <v>0</v>
      </c>
      <c r="I276" s="236"/>
      <c r="J276" s="237"/>
      <c r="K276" s="191"/>
      <c r="L276" s="177"/>
      <c r="M276" s="177"/>
    </row>
    <row r="277" spans="1:13" s="172" customFormat="1" ht="25.15" customHeight="1" x14ac:dyDescent="0.15">
      <c r="A277" s="173">
        <f>納品書!A277</f>
        <v>0</v>
      </c>
      <c r="B277" s="174">
        <f>納品書!B277</f>
        <v>0</v>
      </c>
      <c r="C277" s="173">
        <f>納品書!C277</f>
        <v>0</v>
      </c>
      <c r="D277" s="175">
        <f>納品書!G277</f>
        <v>0</v>
      </c>
      <c r="E277" s="173">
        <f>納品書!H277</f>
        <v>0</v>
      </c>
      <c r="F277" s="175">
        <f>納品書!I277</f>
        <v>0</v>
      </c>
      <c r="G277" s="175">
        <f>納品書!J277</f>
        <v>0</v>
      </c>
      <c r="H277" s="235">
        <f>納品書!K277</f>
        <v>0</v>
      </c>
      <c r="I277" s="236"/>
      <c r="J277" s="237"/>
      <c r="K277" s="191"/>
      <c r="L277" s="177"/>
      <c r="M277" s="177"/>
    </row>
    <row r="278" spans="1:13" s="172" customFormat="1" ht="25.15" customHeight="1" x14ac:dyDescent="0.15">
      <c r="A278" s="178"/>
      <c r="B278" s="168" t="s">
        <v>67</v>
      </c>
      <c r="C278" s="179"/>
      <c r="D278" s="180">
        <f>SUM(D258:D277)</f>
        <v>0</v>
      </c>
      <c r="E278" s="167"/>
      <c r="F278" s="192">
        <f t="shared" ref="F278" si="9">ROUND(K278*1.1,-1)</f>
        <v>0</v>
      </c>
      <c r="G278" s="180">
        <f>SUM(G258:G277)</f>
        <v>0</v>
      </c>
      <c r="H278" s="235"/>
      <c r="I278" s="236"/>
      <c r="J278" s="237"/>
      <c r="K278" s="193"/>
      <c r="L278" s="193"/>
      <c r="M278" s="193"/>
    </row>
    <row r="279" spans="1:13" ht="25.15" customHeight="1" x14ac:dyDescent="0.15">
      <c r="A279" s="234" t="s">
        <v>11</v>
      </c>
      <c r="B279" s="234"/>
      <c r="C279" s="234"/>
      <c r="D279" s="234"/>
      <c r="E279" s="234"/>
      <c r="F279" s="234"/>
      <c r="G279" s="234"/>
      <c r="H279" s="234"/>
      <c r="I279" s="234"/>
      <c r="J279" s="234"/>
    </row>
    <row r="280" spans="1:13" s="154" customFormat="1" ht="20.100000000000001" customHeight="1" x14ac:dyDescent="0.15">
      <c r="A280" s="147"/>
      <c r="B280" s="148"/>
      <c r="C280" s="148"/>
      <c r="D280" s="149"/>
      <c r="E280" s="150"/>
      <c r="F280" s="151"/>
      <c r="G280" s="151"/>
      <c r="H280" s="148"/>
      <c r="I280" s="148"/>
      <c r="J280" s="152"/>
      <c r="K280" s="153"/>
      <c r="L280" s="153"/>
      <c r="M280" s="153"/>
    </row>
    <row r="281" spans="1:13" s="154" customFormat="1" ht="30" customHeight="1" x14ac:dyDescent="0.15">
      <c r="A281" s="155"/>
      <c r="C281" s="240" t="str">
        <f>C2</f>
        <v>御　　請　　求　　書</v>
      </c>
      <c r="D281" s="240"/>
      <c r="E281" s="240"/>
      <c r="F281" s="240"/>
      <c r="G281" s="156"/>
      <c r="J281" s="157"/>
      <c r="K281" s="153"/>
      <c r="L281" s="153"/>
      <c r="M281" s="153"/>
    </row>
    <row r="282" spans="1:13" s="154" customFormat="1" ht="20.100000000000001" customHeight="1" x14ac:dyDescent="0.15">
      <c r="A282" s="155"/>
      <c r="D282" s="158"/>
      <c r="E282" s="158"/>
      <c r="F282" s="158"/>
      <c r="G282" s="241">
        <f ca="1">$G$3</f>
        <v>45060</v>
      </c>
      <c r="H282" s="241"/>
      <c r="J282" s="157"/>
      <c r="K282" s="153"/>
      <c r="L282" s="153"/>
      <c r="M282" s="153"/>
    </row>
    <row r="283" spans="1:13" s="154" customFormat="1" ht="32.450000000000003" customHeight="1" thickBot="1" x14ac:dyDescent="0.25">
      <c r="A283" s="155"/>
      <c r="B283" s="159">
        <f>B4</f>
        <v>0</v>
      </c>
      <c r="C283" s="160" t="s">
        <v>51</v>
      </c>
      <c r="D283" s="161"/>
      <c r="E283" s="162"/>
      <c r="F283" s="62" t="s">
        <v>76</v>
      </c>
      <c r="G283" s="163"/>
      <c r="J283" s="157"/>
      <c r="K283" s="153"/>
      <c r="L283" s="153"/>
      <c r="M283" s="153"/>
    </row>
    <row r="284" spans="1:13" s="154" customFormat="1" ht="20.100000000000001" customHeight="1" x14ac:dyDescent="0.5">
      <c r="A284" s="155"/>
      <c r="B284" s="164"/>
      <c r="C284" s="165"/>
      <c r="D284" s="158"/>
      <c r="E284" s="158"/>
      <c r="F284" s="67" t="s">
        <v>30</v>
      </c>
      <c r="J284" s="157"/>
      <c r="K284" s="153"/>
      <c r="L284" s="153"/>
      <c r="M284" s="153"/>
    </row>
    <row r="285" spans="1:13" s="154" customFormat="1" ht="23.45" customHeight="1" thickBot="1" x14ac:dyDescent="0.4">
      <c r="A285" s="155"/>
      <c r="B285" s="242" t="str">
        <f>$B$6</f>
        <v>工事名称：</v>
      </c>
      <c r="C285" s="242"/>
      <c r="D285" s="158"/>
      <c r="E285" s="158"/>
      <c r="F285" s="67" t="s">
        <v>31</v>
      </c>
      <c r="J285" s="157"/>
      <c r="K285" s="153"/>
      <c r="L285" s="153"/>
      <c r="M285" s="153"/>
    </row>
    <row r="286" spans="1:13" s="154" customFormat="1" ht="23.45" customHeight="1" thickBot="1" x14ac:dyDescent="0.2">
      <c r="A286" s="155"/>
      <c r="B286" s="238" t="str">
        <f>$B$7</f>
        <v>受渡場所：</v>
      </c>
      <c r="C286" s="238"/>
      <c r="D286" s="158"/>
      <c r="E286" s="158"/>
      <c r="F286" s="67" t="s">
        <v>32</v>
      </c>
      <c r="J286" s="157"/>
      <c r="K286" s="153"/>
      <c r="L286" s="153"/>
      <c r="M286" s="153"/>
    </row>
    <row r="287" spans="1:13" s="154" customFormat="1" ht="20.100000000000001" customHeight="1" x14ac:dyDescent="0.35">
      <c r="A287" s="155"/>
      <c r="B287" s="166" t="str">
        <f>$B$8</f>
        <v>下記の通り御請求申し上げます。</v>
      </c>
      <c r="D287" s="158"/>
      <c r="E287" s="162"/>
      <c r="F287" s="67" t="s">
        <v>33</v>
      </c>
      <c r="G287" s="156"/>
      <c r="J287" s="157"/>
      <c r="K287" s="153"/>
      <c r="L287" s="153"/>
      <c r="M287" s="153"/>
    </row>
    <row r="288" spans="1:13" s="172" customFormat="1" ht="25.15" customHeight="1" x14ac:dyDescent="0.15">
      <c r="A288" s="167" t="s">
        <v>56</v>
      </c>
      <c r="B288" s="168" t="s">
        <v>57</v>
      </c>
      <c r="C288" s="169" t="s">
        <v>58</v>
      </c>
      <c r="D288" s="167" t="s">
        <v>59</v>
      </c>
      <c r="E288" s="167" t="s">
        <v>60</v>
      </c>
      <c r="F288" s="170" t="s">
        <v>61</v>
      </c>
      <c r="G288" s="170" t="s">
        <v>62</v>
      </c>
      <c r="H288" s="239" t="s">
        <v>63</v>
      </c>
      <c r="I288" s="239"/>
      <c r="J288" s="239"/>
      <c r="K288" s="171" t="s">
        <v>64</v>
      </c>
      <c r="L288" s="171" t="s">
        <v>65</v>
      </c>
      <c r="M288" s="171" t="s">
        <v>66</v>
      </c>
    </row>
    <row r="289" spans="1:13" s="172" customFormat="1" ht="25.15" customHeight="1" x14ac:dyDescent="0.15">
      <c r="A289" s="173">
        <f>納品書!A289</f>
        <v>0</v>
      </c>
      <c r="B289" s="174">
        <f>納品書!B289</f>
        <v>0</v>
      </c>
      <c r="C289" s="173">
        <f>納品書!C289</f>
        <v>0</v>
      </c>
      <c r="D289" s="175">
        <f>納品書!G289</f>
        <v>0</v>
      </c>
      <c r="E289" s="173">
        <f>納品書!H289</f>
        <v>0</v>
      </c>
      <c r="F289" s="175">
        <f>納品書!I289</f>
        <v>0</v>
      </c>
      <c r="G289" s="175">
        <f>納品書!J289</f>
        <v>0</v>
      </c>
      <c r="H289" s="235">
        <f>納品書!K289</f>
        <v>0</v>
      </c>
      <c r="I289" s="236"/>
      <c r="J289" s="237"/>
      <c r="K289" s="177"/>
      <c r="L289" s="177"/>
      <c r="M289" s="177"/>
    </row>
    <row r="290" spans="1:13" s="172" customFormat="1" ht="25.15" customHeight="1" x14ac:dyDescent="0.15">
      <c r="A290" s="173">
        <f>納品書!A290</f>
        <v>0</v>
      </c>
      <c r="B290" s="174">
        <f>納品書!B290</f>
        <v>0</v>
      </c>
      <c r="C290" s="173">
        <f>納品書!C290</f>
        <v>0</v>
      </c>
      <c r="D290" s="175">
        <f>納品書!G290</f>
        <v>0</v>
      </c>
      <c r="E290" s="173">
        <f>納品書!H290</f>
        <v>0</v>
      </c>
      <c r="F290" s="175">
        <f>納品書!I290</f>
        <v>0</v>
      </c>
      <c r="G290" s="175">
        <f>納品書!J290</f>
        <v>0</v>
      </c>
      <c r="H290" s="235">
        <f>納品書!K290</f>
        <v>0</v>
      </c>
      <c r="I290" s="236"/>
      <c r="J290" s="237"/>
      <c r="K290" s="191"/>
      <c r="L290" s="177"/>
      <c r="M290" s="177"/>
    </row>
    <row r="291" spans="1:13" s="172" customFormat="1" ht="25.15" customHeight="1" x14ac:dyDescent="0.15">
      <c r="A291" s="173">
        <f>納品書!A291</f>
        <v>0</v>
      </c>
      <c r="B291" s="174">
        <f>納品書!B291</f>
        <v>0</v>
      </c>
      <c r="C291" s="173">
        <f>納品書!C291</f>
        <v>0</v>
      </c>
      <c r="D291" s="175">
        <f>納品書!G291</f>
        <v>0</v>
      </c>
      <c r="E291" s="173">
        <f>納品書!H291</f>
        <v>0</v>
      </c>
      <c r="F291" s="175">
        <f>納品書!I291</f>
        <v>0</v>
      </c>
      <c r="G291" s="175">
        <f>納品書!J291</f>
        <v>0</v>
      </c>
      <c r="H291" s="235">
        <f>納品書!K291</f>
        <v>0</v>
      </c>
      <c r="I291" s="236"/>
      <c r="J291" s="237"/>
      <c r="K291" s="191"/>
      <c r="L291" s="177"/>
      <c r="M291" s="177"/>
    </row>
    <row r="292" spans="1:13" s="172" customFormat="1" ht="25.15" customHeight="1" x14ac:dyDescent="0.15">
      <c r="A292" s="173">
        <f>納品書!A292</f>
        <v>0</v>
      </c>
      <c r="B292" s="174">
        <f>納品書!B292</f>
        <v>0</v>
      </c>
      <c r="C292" s="173">
        <f>納品書!C292</f>
        <v>0</v>
      </c>
      <c r="D292" s="175">
        <f>納品書!G292</f>
        <v>0</v>
      </c>
      <c r="E292" s="173">
        <f>納品書!H292</f>
        <v>0</v>
      </c>
      <c r="F292" s="175">
        <f>納品書!I292</f>
        <v>0</v>
      </c>
      <c r="G292" s="175">
        <f>納品書!J292</f>
        <v>0</v>
      </c>
      <c r="H292" s="235">
        <f>納品書!K292</f>
        <v>0</v>
      </c>
      <c r="I292" s="236"/>
      <c r="J292" s="237"/>
      <c r="K292" s="191"/>
      <c r="L292" s="177"/>
      <c r="M292" s="177"/>
    </row>
    <row r="293" spans="1:13" s="172" customFormat="1" ht="25.15" customHeight="1" x14ac:dyDescent="0.15">
      <c r="A293" s="173">
        <f>納品書!A293</f>
        <v>0</v>
      </c>
      <c r="B293" s="174">
        <f>納品書!B293</f>
        <v>0</v>
      </c>
      <c r="C293" s="173">
        <f>納品書!C293</f>
        <v>0</v>
      </c>
      <c r="D293" s="175">
        <f>納品書!G293</f>
        <v>0</v>
      </c>
      <c r="E293" s="173">
        <f>納品書!H293</f>
        <v>0</v>
      </c>
      <c r="F293" s="175">
        <f>納品書!I293</f>
        <v>0</v>
      </c>
      <c r="G293" s="175">
        <f>納品書!J293</f>
        <v>0</v>
      </c>
      <c r="H293" s="235">
        <f>納品書!K293</f>
        <v>0</v>
      </c>
      <c r="I293" s="236"/>
      <c r="J293" s="237"/>
      <c r="K293" s="191"/>
      <c r="L293" s="177"/>
      <c r="M293" s="177"/>
    </row>
    <row r="294" spans="1:13" s="172" customFormat="1" ht="25.15" customHeight="1" x14ac:dyDescent="0.15">
      <c r="A294" s="173">
        <f>納品書!A294</f>
        <v>0</v>
      </c>
      <c r="B294" s="174">
        <f>納品書!B294</f>
        <v>0</v>
      </c>
      <c r="C294" s="173">
        <f>納品書!C294</f>
        <v>0</v>
      </c>
      <c r="D294" s="175">
        <f>納品書!G294</f>
        <v>0</v>
      </c>
      <c r="E294" s="173">
        <f>納品書!H294</f>
        <v>0</v>
      </c>
      <c r="F294" s="175">
        <f>納品書!I294</f>
        <v>0</v>
      </c>
      <c r="G294" s="175">
        <f>納品書!J294</f>
        <v>0</v>
      </c>
      <c r="H294" s="235">
        <f>納品書!K294</f>
        <v>0</v>
      </c>
      <c r="I294" s="236"/>
      <c r="J294" s="237"/>
      <c r="K294" s="191"/>
      <c r="L294" s="177"/>
      <c r="M294" s="177"/>
    </row>
    <row r="295" spans="1:13" s="172" customFormat="1" ht="25.15" customHeight="1" x14ac:dyDescent="0.15">
      <c r="A295" s="173">
        <f>納品書!A295</f>
        <v>0</v>
      </c>
      <c r="B295" s="174">
        <f>納品書!B295</f>
        <v>0</v>
      </c>
      <c r="C295" s="173">
        <f>納品書!C295</f>
        <v>0</v>
      </c>
      <c r="D295" s="175">
        <f>納品書!G295</f>
        <v>0</v>
      </c>
      <c r="E295" s="173">
        <f>納品書!H295</f>
        <v>0</v>
      </c>
      <c r="F295" s="175">
        <f>納品書!I295</f>
        <v>0</v>
      </c>
      <c r="G295" s="175">
        <f>納品書!J295</f>
        <v>0</v>
      </c>
      <c r="H295" s="235">
        <f>納品書!K295</f>
        <v>0</v>
      </c>
      <c r="I295" s="236"/>
      <c r="J295" s="237"/>
      <c r="K295" s="191"/>
      <c r="L295" s="177"/>
      <c r="M295" s="177"/>
    </row>
    <row r="296" spans="1:13" s="172" customFormat="1" ht="25.15" customHeight="1" x14ac:dyDescent="0.15">
      <c r="A296" s="173">
        <f>納品書!A296</f>
        <v>0</v>
      </c>
      <c r="B296" s="174">
        <f>納品書!B296</f>
        <v>0</v>
      </c>
      <c r="C296" s="173">
        <f>納品書!C296</f>
        <v>0</v>
      </c>
      <c r="D296" s="175">
        <f>納品書!G296</f>
        <v>0</v>
      </c>
      <c r="E296" s="173">
        <f>納品書!H296</f>
        <v>0</v>
      </c>
      <c r="F296" s="175">
        <f>納品書!I296</f>
        <v>0</v>
      </c>
      <c r="G296" s="175">
        <f>納品書!J296</f>
        <v>0</v>
      </c>
      <c r="H296" s="235">
        <f>納品書!K296</f>
        <v>0</v>
      </c>
      <c r="I296" s="236"/>
      <c r="J296" s="237"/>
      <c r="K296" s="191"/>
      <c r="L296" s="177"/>
      <c r="M296" s="177"/>
    </row>
    <row r="297" spans="1:13" s="172" customFormat="1" ht="25.15" customHeight="1" x14ac:dyDescent="0.15">
      <c r="A297" s="173">
        <f>納品書!A297</f>
        <v>0</v>
      </c>
      <c r="B297" s="174">
        <f>納品書!B297</f>
        <v>0</v>
      </c>
      <c r="C297" s="173">
        <f>納品書!C297</f>
        <v>0</v>
      </c>
      <c r="D297" s="175">
        <f>納品書!G297</f>
        <v>0</v>
      </c>
      <c r="E297" s="173">
        <f>納品書!H297</f>
        <v>0</v>
      </c>
      <c r="F297" s="175">
        <f>納品書!I297</f>
        <v>0</v>
      </c>
      <c r="G297" s="175">
        <f>納品書!J297</f>
        <v>0</v>
      </c>
      <c r="H297" s="235">
        <f>納品書!K297</f>
        <v>0</v>
      </c>
      <c r="I297" s="236"/>
      <c r="J297" s="237"/>
      <c r="K297" s="191"/>
      <c r="L297" s="177"/>
      <c r="M297" s="177"/>
    </row>
    <row r="298" spans="1:13" s="172" customFormat="1" ht="25.15" customHeight="1" x14ac:dyDescent="0.15">
      <c r="A298" s="173">
        <f>納品書!A298</f>
        <v>0</v>
      </c>
      <c r="B298" s="174">
        <f>納品書!B298</f>
        <v>0</v>
      </c>
      <c r="C298" s="173">
        <f>納品書!C298</f>
        <v>0</v>
      </c>
      <c r="D298" s="175">
        <f>納品書!G298</f>
        <v>0</v>
      </c>
      <c r="E298" s="173">
        <f>納品書!H298</f>
        <v>0</v>
      </c>
      <c r="F298" s="175">
        <f>納品書!I298</f>
        <v>0</v>
      </c>
      <c r="G298" s="175">
        <f>納品書!J298</f>
        <v>0</v>
      </c>
      <c r="H298" s="235">
        <f>納品書!K298</f>
        <v>0</v>
      </c>
      <c r="I298" s="236"/>
      <c r="J298" s="237"/>
      <c r="K298" s="191"/>
      <c r="L298" s="177"/>
      <c r="M298" s="177"/>
    </row>
    <row r="299" spans="1:13" s="172" customFormat="1" ht="25.15" customHeight="1" x14ac:dyDescent="0.15">
      <c r="A299" s="173">
        <f>納品書!A299</f>
        <v>0</v>
      </c>
      <c r="B299" s="174">
        <f>納品書!B299</f>
        <v>0</v>
      </c>
      <c r="C299" s="173">
        <f>納品書!C299</f>
        <v>0</v>
      </c>
      <c r="D299" s="175">
        <f>納品書!G299</f>
        <v>0</v>
      </c>
      <c r="E299" s="173">
        <f>納品書!H299</f>
        <v>0</v>
      </c>
      <c r="F299" s="175">
        <f>納品書!I299</f>
        <v>0</v>
      </c>
      <c r="G299" s="175">
        <f>納品書!J299</f>
        <v>0</v>
      </c>
      <c r="H299" s="235">
        <f>納品書!K299</f>
        <v>0</v>
      </c>
      <c r="I299" s="236"/>
      <c r="J299" s="237"/>
      <c r="K299" s="191"/>
      <c r="L299" s="177"/>
      <c r="M299" s="177"/>
    </row>
    <row r="300" spans="1:13" s="172" customFormat="1" ht="25.15" customHeight="1" x14ac:dyDescent="0.15">
      <c r="A300" s="173">
        <f>納品書!A300</f>
        <v>0</v>
      </c>
      <c r="B300" s="174">
        <f>納品書!B300</f>
        <v>0</v>
      </c>
      <c r="C300" s="173">
        <f>納品書!C300</f>
        <v>0</v>
      </c>
      <c r="D300" s="175">
        <f>納品書!G300</f>
        <v>0</v>
      </c>
      <c r="E300" s="173">
        <f>納品書!H300</f>
        <v>0</v>
      </c>
      <c r="F300" s="175">
        <f>納品書!I300</f>
        <v>0</v>
      </c>
      <c r="G300" s="175">
        <f>納品書!J300</f>
        <v>0</v>
      </c>
      <c r="H300" s="235">
        <f>納品書!K300</f>
        <v>0</v>
      </c>
      <c r="I300" s="236"/>
      <c r="J300" s="237"/>
      <c r="K300" s="191"/>
      <c r="L300" s="177"/>
      <c r="M300" s="177"/>
    </row>
    <row r="301" spans="1:13" s="172" customFormat="1" ht="25.15" customHeight="1" x14ac:dyDescent="0.15">
      <c r="A301" s="173">
        <f>納品書!A301</f>
        <v>0</v>
      </c>
      <c r="B301" s="174">
        <f>納品書!B301</f>
        <v>0</v>
      </c>
      <c r="C301" s="173">
        <f>納品書!C301</f>
        <v>0</v>
      </c>
      <c r="D301" s="175">
        <f>納品書!G301</f>
        <v>0</v>
      </c>
      <c r="E301" s="173">
        <f>納品書!H301</f>
        <v>0</v>
      </c>
      <c r="F301" s="175">
        <f>納品書!I301</f>
        <v>0</v>
      </c>
      <c r="G301" s="175">
        <f>納品書!J301</f>
        <v>0</v>
      </c>
      <c r="H301" s="235">
        <f>納品書!K301</f>
        <v>0</v>
      </c>
      <c r="I301" s="236"/>
      <c r="J301" s="237"/>
      <c r="K301" s="191"/>
      <c r="L301" s="177"/>
      <c r="M301" s="177"/>
    </row>
    <row r="302" spans="1:13" s="172" customFormat="1" ht="25.15" customHeight="1" x14ac:dyDescent="0.15">
      <c r="A302" s="173">
        <f>納品書!A302</f>
        <v>0</v>
      </c>
      <c r="B302" s="174">
        <f>納品書!B302</f>
        <v>0</v>
      </c>
      <c r="C302" s="173">
        <f>納品書!C302</f>
        <v>0</v>
      </c>
      <c r="D302" s="175">
        <f>納品書!G302</f>
        <v>0</v>
      </c>
      <c r="E302" s="173">
        <f>納品書!H302</f>
        <v>0</v>
      </c>
      <c r="F302" s="175">
        <f>納品書!I302</f>
        <v>0</v>
      </c>
      <c r="G302" s="175">
        <f>納品書!J302</f>
        <v>0</v>
      </c>
      <c r="H302" s="235">
        <f>納品書!K302</f>
        <v>0</v>
      </c>
      <c r="I302" s="236"/>
      <c r="J302" s="237"/>
      <c r="K302" s="191"/>
      <c r="L302" s="177"/>
      <c r="M302" s="177"/>
    </row>
    <row r="303" spans="1:13" s="172" customFormat="1" ht="25.15" customHeight="1" x14ac:dyDescent="0.15">
      <c r="A303" s="173">
        <f>納品書!A303</f>
        <v>0</v>
      </c>
      <c r="B303" s="174">
        <f>納品書!B303</f>
        <v>0</v>
      </c>
      <c r="C303" s="173">
        <f>納品書!C303</f>
        <v>0</v>
      </c>
      <c r="D303" s="175">
        <f>納品書!G303</f>
        <v>0</v>
      </c>
      <c r="E303" s="173">
        <f>納品書!H303</f>
        <v>0</v>
      </c>
      <c r="F303" s="175">
        <f>納品書!I303</f>
        <v>0</v>
      </c>
      <c r="G303" s="175">
        <f>納品書!J303</f>
        <v>0</v>
      </c>
      <c r="H303" s="235">
        <f>納品書!K303</f>
        <v>0</v>
      </c>
      <c r="I303" s="236"/>
      <c r="J303" s="237"/>
      <c r="K303" s="191"/>
      <c r="L303" s="177"/>
      <c r="M303" s="177"/>
    </row>
    <row r="304" spans="1:13" s="172" customFormat="1" ht="25.15" customHeight="1" x14ac:dyDescent="0.15">
      <c r="A304" s="173">
        <f>納品書!A304</f>
        <v>0</v>
      </c>
      <c r="B304" s="174">
        <f>納品書!B304</f>
        <v>0</v>
      </c>
      <c r="C304" s="173">
        <f>納品書!C304</f>
        <v>0</v>
      </c>
      <c r="D304" s="175">
        <f>納品書!G304</f>
        <v>0</v>
      </c>
      <c r="E304" s="173">
        <f>納品書!H304</f>
        <v>0</v>
      </c>
      <c r="F304" s="175">
        <f>納品書!I304</f>
        <v>0</v>
      </c>
      <c r="G304" s="175">
        <f>納品書!J304</f>
        <v>0</v>
      </c>
      <c r="H304" s="235">
        <f>納品書!K304</f>
        <v>0</v>
      </c>
      <c r="I304" s="236"/>
      <c r="J304" s="237"/>
      <c r="K304" s="191"/>
      <c r="L304" s="177"/>
      <c r="M304" s="177"/>
    </row>
    <row r="305" spans="1:13" s="172" customFormat="1" ht="25.15" customHeight="1" x14ac:dyDescent="0.15">
      <c r="A305" s="173">
        <f>納品書!A305</f>
        <v>0</v>
      </c>
      <c r="B305" s="174">
        <f>納品書!B305</f>
        <v>0</v>
      </c>
      <c r="C305" s="173">
        <f>納品書!C305</f>
        <v>0</v>
      </c>
      <c r="D305" s="175">
        <f>納品書!G305</f>
        <v>0</v>
      </c>
      <c r="E305" s="173">
        <f>納品書!H305</f>
        <v>0</v>
      </c>
      <c r="F305" s="175">
        <f>納品書!I305</f>
        <v>0</v>
      </c>
      <c r="G305" s="175">
        <f>納品書!J305</f>
        <v>0</v>
      </c>
      <c r="H305" s="235">
        <f>納品書!K305</f>
        <v>0</v>
      </c>
      <c r="I305" s="236"/>
      <c r="J305" s="237"/>
      <c r="K305" s="191"/>
      <c r="L305" s="177"/>
      <c r="M305" s="177"/>
    </row>
    <row r="306" spans="1:13" s="172" customFormat="1" ht="25.15" customHeight="1" x14ac:dyDescent="0.15">
      <c r="A306" s="173">
        <f>納品書!A306</f>
        <v>0</v>
      </c>
      <c r="B306" s="174">
        <f>納品書!B306</f>
        <v>0</v>
      </c>
      <c r="C306" s="173">
        <f>納品書!C306</f>
        <v>0</v>
      </c>
      <c r="D306" s="175">
        <f>納品書!G306</f>
        <v>0</v>
      </c>
      <c r="E306" s="173">
        <f>納品書!H306</f>
        <v>0</v>
      </c>
      <c r="F306" s="175">
        <f>納品書!I306</f>
        <v>0</v>
      </c>
      <c r="G306" s="175">
        <f>納品書!J306</f>
        <v>0</v>
      </c>
      <c r="H306" s="235">
        <f>納品書!K306</f>
        <v>0</v>
      </c>
      <c r="I306" s="236"/>
      <c r="J306" s="237"/>
      <c r="K306" s="191"/>
      <c r="L306" s="177"/>
      <c r="M306" s="177"/>
    </row>
    <row r="307" spans="1:13" s="172" customFormat="1" ht="25.15" customHeight="1" x14ac:dyDescent="0.15">
      <c r="A307" s="173">
        <f>納品書!A307</f>
        <v>0</v>
      </c>
      <c r="B307" s="174">
        <f>納品書!B307</f>
        <v>0</v>
      </c>
      <c r="C307" s="173">
        <f>納品書!C307</f>
        <v>0</v>
      </c>
      <c r="D307" s="175">
        <f>納品書!G307</f>
        <v>0</v>
      </c>
      <c r="E307" s="173">
        <f>納品書!H307</f>
        <v>0</v>
      </c>
      <c r="F307" s="175">
        <f>納品書!I307</f>
        <v>0</v>
      </c>
      <c r="G307" s="175">
        <f>納品書!J307</f>
        <v>0</v>
      </c>
      <c r="H307" s="235">
        <f>納品書!K307</f>
        <v>0</v>
      </c>
      <c r="I307" s="236"/>
      <c r="J307" s="237"/>
      <c r="K307" s="191"/>
      <c r="L307" s="177"/>
      <c r="M307" s="177"/>
    </row>
    <row r="308" spans="1:13" s="172" customFormat="1" ht="25.15" customHeight="1" x14ac:dyDescent="0.15">
      <c r="A308" s="173">
        <f>納品書!A308</f>
        <v>0</v>
      </c>
      <c r="B308" s="174">
        <f>納品書!B308</f>
        <v>0</v>
      </c>
      <c r="C308" s="173">
        <f>納品書!C308</f>
        <v>0</v>
      </c>
      <c r="D308" s="175">
        <f>納品書!G308</f>
        <v>0</v>
      </c>
      <c r="E308" s="173">
        <f>納品書!H308</f>
        <v>0</v>
      </c>
      <c r="F308" s="175">
        <f>納品書!I308</f>
        <v>0</v>
      </c>
      <c r="G308" s="175">
        <f>納品書!J308</f>
        <v>0</v>
      </c>
      <c r="H308" s="235">
        <f>納品書!K308</f>
        <v>0</v>
      </c>
      <c r="I308" s="236"/>
      <c r="J308" s="237"/>
      <c r="K308" s="191"/>
      <c r="L308" s="177"/>
      <c r="M308" s="177"/>
    </row>
    <row r="309" spans="1:13" s="172" customFormat="1" ht="25.15" customHeight="1" x14ac:dyDescent="0.15">
      <c r="A309" s="178"/>
      <c r="B309" s="168" t="s">
        <v>67</v>
      </c>
      <c r="C309" s="179"/>
      <c r="D309" s="180">
        <f>SUM(D289:D308)</f>
        <v>0</v>
      </c>
      <c r="E309" s="167"/>
      <c r="F309" s="192">
        <f t="shared" ref="F309" si="10">ROUND(K309*1.1,-1)</f>
        <v>0</v>
      </c>
      <c r="G309" s="180">
        <f>SUM(G289:G308)</f>
        <v>0</v>
      </c>
      <c r="H309" s="235"/>
      <c r="I309" s="236"/>
      <c r="J309" s="237"/>
      <c r="K309" s="193"/>
      <c r="L309" s="193"/>
      <c r="M309" s="193"/>
    </row>
    <row r="310" spans="1:13" ht="25.15" customHeight="1" x14ac:dyDescent="0.15">
      <c r="A310" s="234" t="s">
        <v>11</v>
      </c>
      <c r="B310" s="234"/>
      <c r="C310" s="234"/>
      <c r="D310" s="234"/>
      <c r="E310" s="234"/>
      <c r="F310" s="234"/>
      <c r="G310" s="234"/>
      <c r="H310" s="234"/>
      <c r="I310" s="234"/>
      <c r="J310" s="234"/>
    </row>
    <row r="311" spans="1:13" s="181" customFormat="1" ht="30" customHeight="1" x14ac:dyDescent="0.15">
      <c r="A311" s="234"/>
      <c r="B311" s="234"/>
      <c r="C311" s="234"/>
      <c r="D311" s="234"/>
      <c r="E311" s="234"/>
      <c r="F311" s="234"/>
      <c r="G311" s="234"/>
      <c r="H311" s="234"/>
      <c r="I311" s="234"/>
      <c r="J311" s="234"/>
    </row>
  </sheetData>
  <mergeCells count="271"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honeticPr fontId="7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2" manualBreakCount="2">
    <brk id="31" max="9" man="1"/>
    <brk id="62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CD46-28FE-47E3-94A6-4B83428D2E12}">
  <dimension ref="A1:M311"/>
  <sheetViews>
    <sheetView showZeros="0" view="pageBreakPreview" zoomScale="70" zoomScaleNormal="85" zoomScaleSheetLayoutView="70" workbookViewId="0"/>
  </sheetViews>
  <sheetFormatPr defaultRowHeight="13.5" x14ac:dyDescent="0.15"/>
  <cols>
    <col min="1" max="1" width="5.375" style="46" customWidth="1"/>
    <col min="2" max="2" width="42.25" style="46" customWidth="1"/>
    <col min="3" max="3" width="28.75" style="46" customWidth="1"/>
    <col min="4" max="4" width="7.25" style="52" customWidth="1"/>
    <col min="5" max="5" width="5.375" style="53" customWidth="1"/>
    <col min="6" max="6" width="10.875" style="54" customWidth="1"/>
    <col min="7" max="7" width="18.875" style="54" customWidth="1"/>
    <col min="8" max="8" width="12.875" style="46" customWidth="1"/>
    <col min="9" max="9" width="4.875" style="46" customWidth="1"/>
    <col min="10" max="10" width="4.5" style="46" customWidth="1"/>
    <col min="11" max="11" width="7.875" style="45" customWidth="1"/>
    <col min="12" max="12" width="10.625" style="45" customWidth="1"/>
    <col min="13" max="13" width="11.625" style="45" customWidth="1"/>
    <col min="14" max="256" width="9" style="46"/>
    <col min="257" max="257" width="5.375" style="46" customWidth="1"/>
    <col min="258" max="258" width="42.25" style="46" customWidth="1"/>
    <col min="259" max="259" width="28.75" style="46" customWidth="1"/>
    <col min="260" max="260" width="7.25" style="46" customWidth="1"/>
    <col min="261" max="261" width="5.375" style="46" customWidth="1"/>
    <col min="262" max="262" width="10.875" style="46" customWidth="1"/>
    <col min="263" max="263" width="18.875" style="46" customWidth="1"/>
    <col min="264" max="264" width="12.875" style="46" customWidth="1"/>
    <col min="265" max="265" width="4.875" style="46" customWidth="1"/>
    <col min="266" max="266" width="4.5" style="46" customWidth="1"/>
    <col min="267" max="267" width="7.875" style="46" customWidth="1"/>
    <col min="268" max="268" width="10.625" style="46" customWidth="1"/>
    <col min="269" max="269" width="11.625" style="46" customWidth="1"/>
    <col min="270" max="512" width="9" style="46"/>
    <col min="513" max="513" width="5.375" style="46" customWidth="1"/>
    <col min="514" max="514" width="42.25" style="46" customWidth="1"/>
    <col min="515" max="515" width="28.75" style="46" customWidth="1"/>
    <col min="516" max="516" width="7.25" style="46" customWidth="1"/>
    <col min="517" max="517" width="5.375" style="46" customWidth="1"/>
    <col min="518" max="518" width="10.875" style="46" customWidth="1"/>
    <col min="519" max="519" width="18.875" style="46" customWidth="1"/>
    <col min="520" max="520" width="12.875" style="46" customWidth="1"/>
    <col min="521" max="521" width="4.875" style="46" customWidth="1"/>
    <col min="522" max="522" width="4.5" style="46" customWidth="1"/>
    <col min="523" max="523" width="7.875" style="46" customWidth="1"/>
    <col min="524" max="524" width="10.625" style="46" customWidth="1"/>
    <col min="525" max="525" width="11.625" style="46" customWidth="1"/>
    <col min="526" max="768" width="9" style="46"/>
    <col min="769" max="769" width="5.375" style="46" customWidth="1"/>
    <col min="770" max="770" width="42.25" style="46" customWidth="1"/>
    <col min="771" max="771" width="28.75" style="46" customWidth="1"/>
    <col min="772" max="772" width="7.25" style="46" customWidth="1"/>
    <col min="773" max="773" width="5.375" style="46" customWidth="1"/>
    <col min="774" max="774" width="10.875" style="46" customWidth="1"/>
    <col min="775" max="775" width="18.875" style="46" customWidth="1"/>
    <col min="776" max="776" width="12.875" style="46" customWidth="1"/>
    <col min="777" max="777" width="4.875" style="46" customWidth="1"/>
    <col min="778" max="778" width="4.5" style="46" customWidth="1"/>
    <col min="779" max="779" width="7.875" style="46" customWidth="1"/>
    <col min="780" max="780" width="10.625" style="46" customWidth="1"/>
    <col min="781" max="781" width="11.625" style="46" customWidth="1"/>
    <col min="782" max="1024" width="9" style="46"/>
    <col min="1025" max="1025" width="5.375" style="46" customWidth="1"/>
    <col min="1026" max="1026" width="42.25" style="46" customWidth="1"/>
    <col min="1027" max="1027" width="28.75" style="46" customWidth="1"/>
    <col min="1028" max="1028" width="7.25" style="46" customWidth="1"/>
    <col min="1029" max="1029" width="5.375" style="46" customWidth="1"/>
    <col min="1030" max="1030" width="10.875" style="46" customWidth="1"/>
    <col min="1031" max="1031" width="18.875" style="46" customWidth="1"/>
    <col min="1032" max="1032" width="12.875" style="46" customWidth="1"/>
    <col min="1033" max="1033" width="4.875" style="46" customWidth="1"/>
    <col min="1034" max="1034" width="4.5" style="46" customWidth="1"/>
    <col min="1035" max="1035" width="7.875" style="46" customWidth="1"/>
    <col min="1036" max="1036" width="10.625" style="46" customWidth="1"/>
    <col min="1037" max="1037" width="11.625" style="46" customWidth="1"/>
    <col min="1038" max="1280" width="9" style="46"/>
    <col min="1281" max="1281" width="5.375" style="46" customWidth="1"/>
    <col min="1282" max="1282" width="42.25" style="46" customWidth="1"/>
    <col min="1283" max="1283" width="28.75" style="46" customWidth="1"/>
    <col min="1284" max="1284" width="7.25" style="46" customWidth="1"/>
    <col min="1285" max="1285" width="5.375" style="46" customWidth="1"/>
    <col min="1286" max="1286" width="10.875" style="46" customWidth="1"/>
    <col min="1287" max="1287" width="18.875" style="46" customWidth="1"/>
    <col min="1288" max="1288" width="12.875" style="46" customWidth="1"/>
    <col min="1289" max="1289" width="4.875" style="46" customWidth="1"/>
    <col min="1290" max="1290" width="4.5" style="46" customWidth="1"/>
    <col min="1291" max="1291" width="7.875" style="46" customWidth="1"/>
    <col min="1292" max="1292" width="10.625" style="46" customWidth="1"/>
    <col min="1293" max="1293" width="11.625" style="46" customWidth="1"/>
    <col min="1294" max="1536" width="9" style="46"/>
    <col min="1537" max="1537" width="5.375" style="46" customWidth="1"/>
    <col min="1538" max="1538" width="42.25" style="46" customWidth="1"/>
    <col min="1539" max="1539" width="28.75" style="46" customWidth="1"/>
    <col min="1540" max="1540" width="7.25" style="46" customWidth="1"/>
    <col min="1541" max="1541" width="5.375" style="46" customWidth="1"/>
    <col min="1542" max="1542" width="10.875" style="46" customWidth="1"/>
    <col min="1543" max="1543" width="18.875" style="46" customWidth="1"/>
    <col min="1544" max="1544" width="12.875" style="46" customWidth="1"/>
    <col min="1545" max="1545" width="4.875" style="46" customWidth="1"/>
    <col min="1546" max="1546" width="4.5" style="46" customWidth="1"/>
    <col min="1547" max="1547" width="7.875" style="46" customWidth="1"/>
    <col min="1548" max="1548" width="10.625" style="46" customWidth="1"/>
    <col min="1549" max="1549" width="11.625" style="46" customWidth="1"/>
    <col min="1550" max="1792" width="9" style="46"/>
    <col min="1793" max="1793" width="5.375" style="46" customWidth="1"/>
    <col min="1794" max="1794" width="42.25" style="46" customWidth="1"/>
    <col min="1795" max="1795" width="28.75" style="46" customWidth="1"/>
    <col min="1796" max="1796" width="7.25" style="46" customWidth="1"/>
    <col min="1797" max="1797" width="5.375" style="46" customWidth="1"/>
    <col min="1798" max="1798" width="10.875" style="46" customWidth="1"/>
    <col min="1799" max="1799" width="18.875" style="46" customWidth="1"/>
    <col min="1800" max="1800" width="12.875" style="46" customWidth="1"/>
    <col min="1801" max="1801" width="4.875" style="46" customWidth="1"/>
    <col min="1802" max="1802" width="4.5" style="46" customWidth="1"/>
    <col min="1803" max="1803" width="7.875" style="46" customWidth="1"/>
    <col min="1804" max="1804" width="10.625" style="46" customWidth="1"/>
    <col min="1805" max="1805" width="11.625" style="46" customWidth="1"/>
    <col min="1806" max="2048" width="9" style="46"/>
    <col min="2049" max="2049" width="5.375" style="46" customWidth="1"/>
    <col min="2050" max="2050" width="42.25" style="46" customWidth="1"/>
    <col min="2051" max="2051" width="28.75" style="46" customWidth="1"/>
    <col min="2052" max="2052" width="7.25" style="46" customWidth="1"/>
    <col min="2053" max="2053" width="5.375" style="46" customWidth="1"/>
    <col min="2054" max="2054" width="10.875" style="46" customWidth="1"/>
    <col min="2055" max="2055" width="18.875" style="46" customWidth="1"/>
    <col min="2056" max="2056" width="12.875" style="46" customWidth="1"/>
    <col min="2057" max="2057" width="4.875" style="46" customWidth="1"/>
    <col min="2058" max="2058" width="4.5" style="46" customWidth="1"/>
    <col min="2059" max="2059" width="7.875" style="46" customWidth="1"/>
    <col min="2060" max="2060" width="10.625" style="46" customWidth="1"/>
    <col min="2061" max="2061" width="11.625" style="46" customWidth="1"/>
    <col min="2062" max="2304" width="9" style="46"/>
    <col min="2305" max="2305" width="5.375" style="46" customWidth="1"/>
    <col min="2306" max="2306" width="42.25" style="46" customWidth="1"/>
    <col min="2307" max="2307" width="28.75" style="46" customWidth="1"/>
    <col min="2308" max="2308" width="7.25" style="46" customWidth="1"/>
    <col min="2309" max="2309" width="5.375" style="46" customWidth="1"/>
    <col min="2310" max="2310" width="10.875" style="46" customWidth="1"/>
    <col min="2311" max="2311" width="18.875" style="46" customWidth="1"/>
    <col min="2312" max="2312" width="12.875" style="46" customWidth="1"/>
    <col min="2313" max="2313" width="4.875" style="46" customWidth="1"/>
    <col min="2314" max="2314" width="4.5" style="46" customWidth="1"/>
    <col min="2315" max="2315" width="7.875" style="46" customWidth="1"/>
    <col min="2316" max="2316" width="10.625" style="46" customWidth="1"/>
    <col min="2317" max="2317" width="11.625" style="46" customWidth="1"/>
    <col min="2318" max="2560" width="9" style="46"/>
    <col min="2561" max="2561" width="5.375" style="46" customWidth="1"/>
    <col min="2562" max="2562" width="42.25" style="46" customWidth="1"/>
    <col min="2563" max="2563" width="28.75" style="46" customWidth="1"/>
    <col min="2564" max="2564" width="7.25" style="46" customWidth="1"/>
    <col min="2565" max="2565" width="5.375" style="46" customWidth="1"/>
    <col min="2566" max="2566" width="10.875" style="46" customWidth="1"/>
    <col min="2567" max="2567" width="18.875" style="46" customWidth="1"/>
    <col min="2568" max="2568" width="12.875" style="46" customWidth="1"/>
    <col min="2569" max="2569" width="4.875" style="46" customWidth="1"/>
    <col min="2570" max="2570" width="4.5" style="46" customWidth="1"/>
    <col min="2571" max="2571" width="7.875" style="46" customWidth="1"/>
    <col min="2572" max="2572" width="10.625" style="46" customWidth="1"/>
    <col min="2573" max="2573" width="11.625" style="46" customWidth="1"/>
    <col min="2574" max="2816" width="9" style="46"/>
    <col min="2817" max="2817" width="5.375" style="46" customWidth="1"/>
    <col min="2818" max="2818" width="42.25" style="46" customWidth="1"/>
    <col min="2819" max="2819" width="28.75" style="46" customWidth="1"/>
    <col min="2820" max="2820" width="7.25" style="46" customWidth="1"/>
    <col min="2821" max="2821" width="5.375" style="46" customWidth="1"/>
    <col min="2822" max="2822" width="10.875" style="46" customWidth="1"/>
    <col min="2823" max="2823" width="18.875" style="46" customWidth="1"/>
    <col min="2824" max="2824" width="12.875" style="46" customWidth="1"/>
    <col min="2825" max="2825" width="4.875" style="46" customWidth="1"/>
    <col min="2826" max="2826" width="4.5" style="46" customWidth="1"/>
    <col min="2827" max="2827" width="7.875" style="46" customWidth="1"/>
    <col min="2828" max="2828" width="10.625" style="46" customWidth="1"/>
    <col min="2829" max="2829" width="11.625" style="46" customWidth="1"/>
    <col min="2830" max="3072" width="9" style="46"/>
    <col min="3073" max="3073" width="5.375" style="46" customWidth="1"/>
    <col min="3074" max="3074" width="42.25" style="46" customWidth="1"/>
    <col min="3075" max="3075" width="28.75" style="46" customWidth="1"/>
    <col min="3076" max="3076" width="7.25" style="46" customWidth="1"/>
    <col min="3077" max="3077" width="5.375" style="46" customWidth="1"/>
    <col min="3078" max="3078" width="10.875" style="46" customWidth="1"/>
    <col min="3079" max="3079" width="18.875" style="46" customWidth="1"/>
    <col min="3080" max="3080" width="12.875" style="46" customWidth="1"/>
    <col min="3081" max="3081" width="4.875" style="46" customWidth="1"/>
    <col min="3082" max="3082" width="4.5" style="46" customWidth="1"/>
    <col min="3083" max="3083" width="7.875" style="46" customWidth="1"/>
    <col min="3084" max="3084" width="10.625" style="46" customWidth="1"/>
    <col min="3085" max="3085" width="11.625" style="46" customWidth="1"/>
    <col min="3086" max="3328" width="9" style="46"/>
    <col min="3329" max="3329" width="5.375" style="46" customWidth="1"/>
    <col min="3330" max="3330" width="42.25" style="46" customWidth="1"/>
    <col min="3331" max="3331" width="28.75" style="46" customWidth="1"/>
    <col min="3332" max="3332" width="7.25" style="46" customWidth="1"/>
    <col min="3333" max="3333" width="5.375" style="46" customWidth="1"/>
    <col min="3334" max="3334" width="10.875" style="46" customWidth="1"/>
    <col min="3335" max="3335" width="18.875" style="46" customWidth="1"/>
    <col min="3336" max="3336" width="12.875" style="46" customWidth="1"/>
    <col min="3337" max="3337" width="4.875" style="46" customWidth="1"/>
    <col min="3338" max="3338" width="4.5" style="46" customWidth="1"/>
    <col min="3339" max="3339" width="7.875" style="46" customWidth="1"/>
    <col min="3340" max="3340" width="10.625" style="46" customWidth="1"/>
    <col min="3341" max="3341" width="11.625" style="46" customWidth="1"/>
    <col min="3342" max="3584" width="9" style="46"/>
    <col min="3585" max="3585" width="5.375" style="46" customWidth="1"/>
    <col min="3586" max="3586" width="42.25" style="46" customWidth="1"/>
    <col min="3587" max="3587" width="28.75" style="46" customWidth="1"/>
    <col min="3588" max="3588" width="7.25" style="46" customWidth="1"/>
    <col min="3589" max="3589" width="5.375" style="46" customWidth="1"/>
    <col min="3590" max="3590" width="10.875" style="46" customWidth="1"/>
    <col min="3591" max="3591" width="18.875" style="46" customWidth="1"/>
    <col min="3592" max="3592" width="12.875" style="46" customWidth="1"/>
    <col min="3593" max="3593" width="4.875" style="46" customWidth="1"/>
    <col min="3594" max="3594" width="4.5" style="46" customWidth="1"/>
    <col min="3595" max="3595" width="7.875" style="46" customWidth="1"/>
    <col min="3596" max="3596" width="10.625" style="46" customWidth="1"/>
    <col min="3597" max="3597" width="11.625" style="46" customWidth="1"/>
    <col min="3598" max="3840" width="9" style="46"/>
    <col min="3841" max="3841" width="5.375" style="46" customWidth="1"/>
    <col min="3842" max="3842" width="42.25" style="46" customWidth="1"/>
    <col min="3843" max="3843" width="28.75" style="46" customWidth="1"/>
    <col min="3844" max="3844" width="7.25" style="46" customWidth="1"/>
    <col min="3845" max="3845" width="5.375" style="46" customWidth="1"/>
    <col min="3846" max="3846" width="10.875" style="46" customWidth="1"/>
    <col min="3847" max="3847" width="18.875" style="46" customWidth="1"/>
    <col min="3848" max="3848" width="12.875" style="46" customWidth="1"/>
    <col min="3849" max="3849" width="4.875" style="46" customWidth="1"/>
    <col min="3850" max="3850" width="4.5" style="46" customWidth="1"/>
    <col min="3851" max="3851" width="7.875" style="46" customWidth="1"/>
    <col min="3852" max="3852" width="10.625" style="46" customWidth="1"/>
    <col min="3853" max="3853" width="11.625" style="46" customWidth="1"/>
    <col min="3854" max="4096" width="9" style="46"/>
    <col min="4097" max="4097" width="5.375" style="46" customWidth="1"/>
    <col min="4098" max="4098" width="42.25" style="46" customWidth="1"/>
    <col min="4099" max="4099" width="28.75" style="46" customWidth="1"/>
    <col min="4100" max="4100" width="7.25" style="46" customWidth="1"/>
    <col min="4101" max="4101" width="5.375" style="46" customWidth="1"/>
    <col min="4102" max="4102" width="10.875" style="46" customWidth="1"/>
    <col min="4103" max="4103" width="18.875" style="46" customWidth="1"/>
    <col min="4104" max="4104" width="12.875" style="46" customWidth="1"/>
    <col min="4105" max="4105" width="4.875" style="46" customWidth="1"/>
    <col min="4106" max="4106" width="4.5" style="46" customWidth="1"/>
    <col min="4107" max="4107" width="7.875" style="46" customWidth="1"/>
    <col min="4108" max="4108" width="10.625" style="46" customWidth="1"/>
    <col min="4109" max="4109" width="11.625" style="46" customWidth="1"/>
    <col min="4110" max="4352" width="9" style="46"/>
    <col min="4353" max="4353" width="5.375" style="46" customWidth="1"/>
    <col min="4354" max="4354" width="42.25" style="46" customWidth="1"/>
    <col min="4355" max="4355" width="28.75" style="46" customWidth="1"/>
    <col min="4356" max="4356" width="7.25" style="46" customWidth="1"/>
    <col min="4357" max="4357" width="5.375" style="46" customWidth="1"/>
    <col min="4358" max="4358" width="10.875" style="46" customWidth="1"/>
    <col min="4359" max="4359" width="18.875" style="46" customWidth="1"/>
    <col min="4360" max="4360" width="12.875" style="46" customWidth="1"/>
    <col min="4361" max="4361" width="4.875" style="46" customWidth="1"/>
    <col min="4362" max="4362" width="4.5" style="46" customWidth="1"/>
    <col min="4363" max="4363" width="7.875" style="46" customWidth="1"/>
    <col min="4364" max="4364" width="10.625" style="46" customWidth="1"/>
    <col min="4365" max="4365" width="11.625" style="46" customWidth="1"/>
    <col min="4366" max="4608" width="9" style="46"/>
    <col min="4609" max="4609" width="5.375" style="46" customWidth="1"/>
    <col min="4610" max="4610" width="42.25" style="46" customWidth="1"/>
    <col min="4611" max="4611" width="28.75" style="46" customWidth="1"/>
    <col min="4612" max="4612" width="7.25" style="46" customWidth="1"/>
    <col min="4613" max="4613" width="5.375" style="46" customWidth="1"/>
    <col min="4614" max="4614" width="10.875" style="46" customWidth="1"/>
    <col min="4615" max="4615" width="18.875" style="46" customWidth="1"/>
    <col min="4616" max="4616" width="12.875" style="46" customWidth="1"/>
    <col min="4617" max="4617" width="4.875" style="46" customWidth="1"/>
    <col min="4618" max="4618" width="4.5" style="46" customWidth="1"/>
    <col min="4619" max="4619" width="7.875" style="46" customWidth="1"/>
    <col min="4620" max="4620" width="10.625" style="46" customWidth="1"/>
    <col min="4621" max="4621" width="11.625" style="46" customWidth="1"/>
    <col min="4622" max="4864" width="9" style="46"/>
    <col min="4865" max="4865" width="5.375" style="46" customWidth="1"/>
    <col min="4866" max="4866" width="42.25" style="46" customWidth="1"/>
    <col min="4867" max="4867" width="28.75" style="46" customWidth="1"/>
    <col min="4868" max="4868" width="7.25" style="46" customWidth="1"/>
    <col min="4869" max="4869" width="5.375" style="46" customWidth="1"/>
    <col min="4870" max="4870" width="10.875" style="46" customWidth="1"/>
    <col min="4871" max="4871" width="18.875" style="46" customWidth="1"/>
    <col min="4872" max="4872" width="12.875" style="46" customWidth="1"/>
    <col min="4873" max="4873" width="4.875" style="46" customWidth="1"/>
    <col min="4874" max="4874" width="4.5" style="46" customWidth="1"/>
    <col min="4875" max="4875" width="7.875" style="46" customWidth="1"/>
    <col min="4876" max="4876" width="10.625" style="46" customWidth="1"/>
    <col min="4877" max="4877" width="11.625" style="46" customWidth="1"/>
    <col min="4878" max="5120" width="9" style="46"/>
    <col min="5121" max="5121" width="5.375" style="46" customWidth="1"/>
    <col min="5122" max="5122" width="42.25" style="46" customWidth="1"/>
    <col min="5123" max="5123" width="28.75" style="46" customWidth="1"/>
    <col min="5124" max="5124" width="7.25" style="46" customWidth="1"/>
    <col min="5125" max="5125" width="5.375" style="46" customWidth="1"/>
    <col min="5126" max="5126" width="10.875" style="46" customWidth="1"/>
    <col min="5127" max="5127" width="18.875" style="46" customWidth="1"/>
    <col min="5128" max="5128" width="12.875" style="46" customWidth="1"/>
    <col min="5129" max="5129" width="4.875" style="46" customWidth="1"/>
    <col min="5130" max="5130" width="4.5" style="46" customWidth="1"/>
    <col min="5131" max="5131" width="7.875" style="46" customWidth="1"/>
    <col min="5132" max="5132" width="10.625" style="46" customWidth="1"/>
    <col min="5133" max="5133" width="11.625" style="46" customWidth="1"/>
    <col min="5134" max="5376" width="9" style="46"/>
    <col min="5377" max="5377" width="5.375" style="46" customWidth="1"/>
    <col min="5378" max="5378" width="42.25" style="46" customWidth="1"/>
    <col min="5379" max="5379" width="28.75" style="46" customWidth="1"/>
    <col min="5380" max="5380" width="7.25" style="46" customWidth="1"/>
    <col min="5381" max="5381" width="5.375" style="46" customWidth="1"/>
    <col min="5382" max="5382" width="10.875" style="46" customWidth="1"/>
    <col min="5383" max="5383" width="18.875" style="46" customWidth="1"/>
    <col min="5384" max="5384" width="12.875" style="46" customWidth="1"/>
    <col min="5385" max="5385" width="4.875" style="46" customWidth="1"/>
    <col min="5386" max="5386" width="4.5" style="46" customWidth="1"/>
    <col min="5387" max="5387" width="7.875" style="46" customWidth="1"/>
    <col min="5388" max="5388" width="10.625" style="46" customWidth="1"/>
    <col min="5389" max="5389" width="11.625" style="46" customWidth="1"/>
    <col min="5390" max="5632" width="9" style="46"/>
    <col min="5633" max="5633" width="5.375" style="46" customWidth="1"/>
    <col min="5634" max="5634" width="42.25" style="46" customWidth="1"/>
    <col min="5635" max="5635" width="28.75" style="46" customWidth="1"/>
    <col min="5636" max="5636" width="7.25" style="46" customWidth="1"/>
    <col min="5637" max="5637" width="5.375" style="46" customWidth="1"/>
    <col min="5638" max="5638" width="10.875" style="46" customWidth="1"/>
    <col min="5639" max="5639" width="18.875" style="46" customWidth="1"/>
    <col min="5640" max="5640" width="12.875" style="46" customWidth="1"/>
    <col min="5641" max="5641" width="4.875" style="46" customWidth="1"/>
    <col min="5642" max="5642" width="4.5" style="46" customWidth="1"/>
    <col min="5643" max="5643" width="7.875" style="46" customWidth="1"/>
    <col min="5644" max="5644" width="10.625" style="46" customWidth="1"/>
    <col min="5645" max="5645" width="11.625" style="46" customWidth="1"/>
    <col min="5646" max="5888" width="9" style="46"/>
    <col min="5889" max="5889" width="5.375" style="46" customWidth="1"/>
    <col min="5890" max="5890" width="42.25" style="46" customWidth="1"/>
    <col min="5891" max="5891" width="28.75" style="46" customWidth="1"/>
    <col min="5892" max="5892" width="7.25" style="46" customWidth="1"/>
    <col min="5893" max="5893" width="5.375" style="46" customWidth="1"/>
    <col min="5894" max="5894" width="10.875" style="46" customWidth="1"/>
    <col min="5895" max="5895" width="18.875" style="46" customWidth="1"/>
    <col min="5896" max="5896" width="12.875" style="46" customWidth="1"/>
    <col min="5897" max="5897" width="4.875" style="46" customWidth="1"/>
    <col min="5898" max="5898" width="4.5" style="46" customWidth="1"/>
    <col min="5899" max="5899" width="7.875" style="46" customWidth="1"/>
    <col min="5900" max="5900" width="10.625" style="46" customWidth="1"/>
    <col min="5901" max="5901" width="11.625" style="46" customWidth="1"/>
    <col min="5902" max="6144" width="9" style="46"/>
    <col min="6145" max="6145" width="5.375" style="46" customWidth="1"/>
    <col min="6146" max="6146" width="42.25" style="46" customWidth="1"/>
    <col min="6147" max="6147" width="28.75" style="46" customWidth="1"/>
    <col min="6148" max="6148" width="7.25" style="46" customWidth="1"/>
    <col min="6149" max="6149" width="5.375" style="46" customWidth="1"/>
    <col min="6150" max="6150" width="10.875" style="46" customWidth="1"/>
    <col min="6151" max="6151" width="18.875" style="46" customWidth="1"/>
    <col min="6152" max="6152" width="12.875" style="46" customWidth="1"/>
    <col min="6153" max="6153" width="4.875" style="46" customWidth="1"/>
    <col min="6154" max="6154" width="4.5" style="46" customWidth="1"/>
    <col min="6155" max="6155" width="7.875" style="46" customWidth="1"/>
    <col min="6156" max="6156" width="10.625" style="46" customWidth="1"/>
    <col min="6157" max="6157" width="11.625" style="46" customWidth="1"/>
    <col min="6158" max="6400" width="9" style="46"/>
    <col min="6401" max="6401" width="5.375" style="46" customWidth="1"/>
    <col min="6402" max="6402" width="42.25" style="46" customWidth="1"/>
    <col min="6403" max="6403" width="28.75" style="46" customWidth="1"/>
    <col min="6404" max="6404" width="7.25" style="46" customWidth="1"/>
    <col min="6405" max="6405" width="5.375" style="46" customWidth="1"/>
    <col min="6406" max="6406" width="10.875" style="46" customWidth="1"/>
    <col min="6407" max="6407" width="18.875" style="46" customWidth="1"/>
    <col min="6408" max="6408" width="12.875" style="46" customWidth="1"/>
    <col min="6409" max="6409" width="4.875" style="46" customWidth="1"/>
    <col min="6410" max="6410" width="4.5" style="46" customWidth="1"/>
    <col min="6411" max="6411" width="7.875" style="46" customWidth="1"/>
    <col min="6412" max="6412" width="10.625" style="46" customWidth="1"/>
    <col min="6413" max="6413" width="11.625" style="46" customWidth="1"/>
    <col min="6414" max="6656" width="9" style="46"/>
    <col min="6657" max="6657" width="5.375" style="46" customWidth="1"/>
    <col min="6658" max="6658" width="42.25" style="46" customWidth="1"/>
    <col min="6659" max="6659" width="28.75" style="46" customWidth="1"/>
    <col min="6660" max="6660" width="7.25" style="46" customWidth="1"/>
    <col min="6661" max="6661" width="5.375" style="46" customWidth="1"/>
    <col min="6662" max="6662" width="10.875" style="46" customWidth="1"/>
    <col min="6663" max="6663" width="18.875" style="46" customWidth="1"/>
    <col min="6664" max="6664" width="12.875" style="46" customWidth="1"/>
    <col min="6665" max="6665" width="4.875" style="46" customWidth="1"/>
    <col min="6666" max="6666" width="4.5" style="46" customWidth="1"/>
    <col min="6667" max="6667" width="7.875" style="46" customWidth="1"/>
    <col min="6668" max="6668" width="10.625" style="46" customWidth="1"/>
    <col min="6669" max="6669" width="11.625" style="46" customWidth="1"/>
    <col min="6670" max="6912" width="9" style="46"/>
    <col min="6913" max="6913" width="5.375" style="46" customWidth="1"/>
    <col min="6914" max="6914" width="42.25" style="46" customWidth="1"/>
    <col min="6915" max="6915" width="28.75" style="46" customWidth="1"/>
    <col min="6916" max="6916" width="7.25" style="46" customWidth="1"/>
    <col min="6917" max="6917" width="5.375" style="46" customWidth="1"/>
    <col min="6918" max="6918" width="10.875" style="46" customWidth="1"/>
    <col min="6919" max="6919" width="18.875" style="46" customWidth="1"/>
    <col min="6920" max="6920" width="12.875" style="46" customWidth="1"/>
    <col min="6921" max="6921" width="4.875" style="46" customWidth="1"/>
    <col min="6922" max="6922" width="4.5" style="46" customWidth="1"/>
    <col min="6923" max="6923" width="7.875" style="46" customWidth="1"/>
    <col min="6924" max="6924" width="10.625" style="46" customWidth="1"/>
    <col min="6925" max="6925" width="11.625" style="46" customWidth="1"/>
    <col min="6926" max="7168" width="9" style="46"/>
    <col min="7169" max="7169" width="5.375" style="46" customWidth="1"/>
    <col min="7170" max="7170" width="42.25" style="46" customWidth="1"/>
    <col min="7171" max="7171" width="28.75" style="46" customWidth="1"/>
    <col min="7172" max="7172" width="7.25" style="46" customWidth="1"/>
    <col min="7173" max="7173" width="5.375" style="46" customWidth="1"/>
    <col min="7174" max="7174" width="10.875" style="46" customWidth="1"/>
    <col min="7175" max="7175" width="18.875" style="46" customWidth="1"/>
    <col min="7176" max="7176" width="12.875" style="46" customWidth="1"/>
    <col min="7177" max="7177" width="4.875" style="46" customWidth="1"/>
    <col min="7178" max="7178" width="4.5" style="46" customWidth="1"/>
    <col min="7179" max="7179" width="7.875" style="46" customWidth="1"/>
    <col min="7180" max="7180" width="10.625" style="46" customWidth="1"/>
    <col min="7181" max="7181" width="11.625" style="46" customWidth="1"/>
    <col min="7182" max="7424" width="9" style="46"/>
    <col min="7425" max="7425" width="5.375" style="46" customWidth="1"/>
    <col min="7426" max="7426" width="42.25" style="46" customWidth="1"/>
    <col min="7427" max="7427" width="28.75" style="46" customWidth="1"/>
    <col min="7428" max="7428" width="7.25" style="46" customWidth="1"/>
    <col min="7429" max="7429" width="5.375" style="46" customWidth="1"/>
    <col min="7430" max="7430" width="10.875" style="46" customWidth="1"/>
    <col min="7431" max="7431" width="18.875" style="46" customWidth="1"/>
    <col min="7432" max="7432" width="12.875" style="46" customWidth="1"/>
    <col min="7433" max="7433" width="4.875" style="46" customWidth="1"/>
    <col min="7434" max="7434" width="4.5" style="46" customWidth="1"/>
    <col min="7435" max="7435" width="7.875" style="46" customWidth="1"/>
    <col min="7436" max="7436" width="10.625" style="46" customWidth="1"/>
    <col min="7437" max="7437" width="11.625" style="46" customWidth="1"/>
    <col min="7438" max="7680" width="9" style="46"/>
    <col min="7681" max="7681" width="5.375" style="46" customWidth="1"/>
    <col min="7682" max="7682" width="42.25" style="46" customWidth="1"/>
    <col min="7683" max="7683" width="28.75" style="46" customWidth="1"/>
    <col min="7684" max="7684" width="7.25" style="46" customWidth="1"/>
    <col min="7685" max="7685" width="5.375" style="46" customWidth="1"/>
    <col min="7686" max="7686" width="10.875" style="46" customWidth="1"/>
    <col min="7687" max="7687" width="18.875" style="46" customWidth="1"/>
    <col min="7688" max="7688" width="12.875" style="46" customWidth="1"/>
    <col min="7689" max="7689" width="4.875" style="46" customWidth="1"/>
    <col min="7690" max="7690" width="4.5" style="46" customWidth="1"/>
    <col min="7691" max="7691" width="7.875" style="46" customWidth="1"/>
    <col min="7692" max="7692" width="10.625" style="46" customWidth="1"/>
    <col min="7693" max="7693" width="11.625" style="46" customWidth="1"/>
    <col min="7694" max="7936" width="9" style="46"/>
    <col min="7937" max="7937" width="5.375" style="46" customWidth="1"/>
    <col min="7938" max="7938" width="42.25" style="46" customWidth="1"/>
    <col min="7939" max="7939" width="28.75" style="46" customWidth="1"/>
    <col min="7940" max="7940" width="7.25" style="46" customWidth="1"/>
    <col min="7941" max="7941" width="5.375" style="46" customWidth="1"/>
    <col min="7942" max="7942" width="10.875" style="46" customWidth="1"/>
    <col min="7943" max="7943" width="18.875" style="46" customWidth="1"/>
    <col min="7944" max="7944" width="12.875" style="46" customWidth="1"/>
    <col min="7945" max="7945" width="4.875" style="46" customWidth="1"/>
    <col min="7946" max="7946" width="4.5" style="46" customWidth="1"/>
    <col min="7947" max="7947" width="7.875" style="46" customWidth="1"/>
    <col min="7948" max="7948" width="10.625" style="46" customWidth="1"/>
    <col min="7949" max="7949" width="11.625" style="46" customWidth="1"/>
    <col min="7950" max="8192" width="9" style="46"/>
    <col min="8193" max="8193" width="5.375" style="46" customWidth="1"/>
    <col min="8194" max="8194" width="42.25" style="46" customWidth="1"/>
    <col min="8195" max="8195" width="28.75" style="46" customWidth="1"/>
    <col min="8196" max="8196" width="7.25" style="46" customWidth="1"/>
    <col min="8197" max="8197" width="5.375" style="46" customWidth="1"/>
    <col min="8198" max="8198" width="10.875" style="46" customWidth="1"/>
    <col min="8199" max="8199" width="18.875" style="46" customWidth="1"/>
    <col min="8200" max="8200" width="12.875" style="46" customWidth="1"/>
    <col min="8201" max="8201" width="4.875" style="46" customWidth="1"/>
    <col min="8202" max="8202" width="4.5" style="46" customWidth="1"/>
    <col min="8203" max="8203" width="7.875" style="46" customWidth="1"/>
    <col min="8204" max="8204" width="10.625" style="46" customWidth="1"/>
    <col min="8205" max="8205" width="11.625" style="46" customWidth="1"/>
    <col min="8206" max="8448" width="9" style="46"/>
    <col min="8449" max="8449" width="5.375" style="46" customWidth="1"/>
    <col min="8450" max="8450" width="42.25" style="46" customWidth="1"/>
    <col min="8451" max="8451" width="28.75" style="46" customWidth="1"/>
    <col min="8452" max="8452" width="7.25" style="46" customWidth="1"/>
    <col min="8453" max="8453" width="5.375" style="46" customWidth="1"/>
    <col min="8454" max="8454" width="10.875" style="46" customWidth="1"/>
    <col min="8455" max="8455" width="18.875" style="46" customWidth="1"/>
    <col min="8456" max="8456" width="12.875" style="46" customWidth="1"/>
    <col min="8457" max="8457" width="4.875" style="46" customWidth="1"/>
    <col min="8458" max="8458" width="4.5" style="46" customWidth="1"/>
    <col min="8459" max="8459" width="7.875" style="46" customWidth="1"/>
    <col min="8460" max="8460" width="10.625" style="46" customWidth="1"/>
    <col min="8461" max="8461" width="11.625" style="46" customWidth="1"/>
    <col min="8462" max="8704" width="9" style="46"/>
    <col min="8705" max="8705" width="5.375" style="46" customWidth="1"/>
    <col min="8706" max="8706" width="42.25" style="46" customWidth="1"/>
    <col min="8707" max="8707" width="28.75" style="46" customWidth="1"/>
    <col min="8708" max="8708" width="7.25" style="46" customWidth="1"/>
    <col min="8709" max="8709" width="5.375" style="46" customWidth="1"/>
    <col min="8710" max="8710" width="10.875" style="46" customWidth="1"/>
    <col min="8711" max="8711" width="18.875" style="46" customWidth="1"/>
    <col min="8712" max="8712" width="12.875" style="46" customWidth="1"/>
    <col min="8713" max="8713" width="4.875" style="46" customWidth="1"/>
    <col min="8714" max="8714" width="4.5" style="46" customWidth="1"/>
    <col min="8715" max="8715" width="7.875" style="46" customWidth="1"/>
    <col min="8716" max="8716" width="10.625" style="46" customWidth="1"/>
    <col min="8717" max="8717" width="11.625" style="46" customWidth="1"/>
    <col min="8718" max="8960" width="9" style="46"/>
    <col min="8961" max="8961" width="5.375" style="46" customWidth="1"/>
    <col min="8962" max="8962" width="42.25" style="46" customWidth="1"/>
    <col min="8963" max="8963" width="28.75" style="46" customWidth="1"/>
    <col min="8964" max="8964" width="7.25" style="46" customWidth="1"/>
    <col min="8965" max="8965" width="5.375" style="46" customWidth="1"/>
    <col min="8966" max="8966" width="10.875" style="46" customWidth="1"/>
    <col min="8967" max="8967" width="18.875" style="46" customWidth="1"/>
    <col min="8968" max="8968" width="12.875" style="46" customWidth="1"/>
    <col min="8969" max="8969" width="4.875" style="46" customWidth="1"/>
    <col min="8970" max="8970" width="4.5" style="46" customWidth="1"/>
    <col min="8971" max="8971" width="7.875" style="46" customWidth="1"/>
    <col min="8972" max="8972" width="10.625" style="46" customWidth="1"/>
    <col min="8973" max="8973" width="11.625" style="46" customWidth="1"/>
    <col min="8974" max="9216" width="9" style="46"/>
    <col min="9217" max="9217" width="5.375" style="46" customWidth="1"/>
    <col min="9218" max="9218" width="42.25" style="46" customWidth="1"/>
    <col min="9219" max="9219" width="28.75" style="46" customWidth="1"/>
    <col min="9220" max="9220" width="7.25" style="46" customWidth="1"/>
    <col min="9221" max="9221" width="5.375" style="46" customWidth="1"/>
    <col min="9222" max="9222" width="10.875" style="46" customWidth="1"/>
    <col min="9223" max="9223" width="18.875" style="46" customWidth="1"/>
    <col min="9224" max="9224" width="12.875" style="46" customWidth="1"/>
    <col min="9225" max="9225" width="4.875" style="46" customWidth="1"/>
    <col min="9226" max="9226" width="4.5" style="46" customWidth="1"/>
    <col min="9227" max="9227" width="7.875" style="46" customWidth="1"/>
    <col min="9228" max="9228" width="10.625" style="46" customWidth="1"/>
    <col min="9229" max="9229" width="11.625" style="46" customWidth="1"/>
    <col min="9230" max="9472" width="9" style="46"/>
    <col min="9473" max="9473" width="5.375" style="46" customWidth="1"/>
    <col min="9474" max="9474" width="42.25" style="46" customWidth="1"/>
    <col min="9475" max="9475" width="28.75" style="46" customWidth="1"/>
    <col min="9476" max="9476" width="7.25" style="46" customWidth="1"/>
    <col min="9477" max="9477" width="5.375" style="46" customWidth="1"/>
    <col min="9478" max="9478" width="10.875" style="46" customWidth="1"/>
    <col min="9479" max="9479" width="18.875" style="46" customWidth="1"/>
    <col min="9480" max="9480" width="12.875" style="46" customWidth="1"/>
    <col min="9481" max="9481" width="4.875" style="46" customWidth="1"/>
    <col min="9482" max="9482" width="4.5" style="46" customWidth="1"/>
    <col min="9483" max="9483" width="7.875" style="46" customWidth="1"/>
    <col min="9484" max="9484" width="10.625" style="46" customWidth="1"/>
    <col min="9485" max="9485" width="11.625" style="46" customWidth="1"/>
    <col min="9486" max="9728" width="9" style="46"/>
    <col min="9729" max="9729" width="5.375" style="46" customWidth="1"/>
    <col min="9730" max="9730" width="42.25" style="46" customWidth="1"/>
    <col min="9731" max="9731" width="28.75" style="46" customWidth="1"/>
    <col min="9732" max="9732" width="7.25" style="46" customWidth="1"/>
    <col min="9733" max="9733" width="5.375" style="46" customWidth="1"/>
    <col min="9734" max="9734" width="10.875" style="46" customWidth="1"/>
    <col min="9735" max="9735" width="18.875" style="46" customWidth="1"/>
    <col min="9736" max="9736" width="12.875" style="46" customWidth="1"/>
    <col min="9737" max="9737" width="4.875" style="46" customWidth="1"/>
    <col min="9738" max="9738" width="4.5" style="46" customWidth="1"/>
    <col min="9739" max="9739" width="7.875" style="46" customWidth="1"/>
    <col min="9740" max="9740" width="10.625" style="46" customWidth="1"/>
    <col min="9741" max="9741" width="11.625" style="46" customWidth="1"/>
    <col min="9742" max="9984" width="9" style="46"/>
    <col min="9985" max="9985" width="5.375" style="46" customWidth="1"/>
    <col min="9986" max="9986" width="42.25" style="46" customWidth="1"/>
    <col min="9987" max="9987" width="28.75" style="46" customWidth="1"/>
    <col min="9988" max="9988" width="7.25" style="46" customWidth="1"/>
    <col min="9989" max="9989" width="5.375" style="46" customWidth="1"/>
    <col min="9990" max="9990" width="10.875" style="46" customWidth="1"/>
    <col min="9991" max="9991" width="18.875" style="46" customWidth="1"/>
    <col min="9992" max="9992" width="12.875" style="46" customWidth="1"/>
    <col min="9993" max="9993" width="4.875" style="46" customWidth="1"/>
    <col min="9994" max="9994" width="4.5" style="46" customWidth="1"/>
    <col min="9995" max="9995" width="7.875" style="46" customWidth="1"/>
    <col min="9996" max="9996" width="10.625" style="46" customWidth="1"/>
    <col min="9997" max="9997" width="11.625" style="46" customWidth="1"/>
    <col min="9998" max="10240" width="9" style="46"/>
    <col min="10241" max="10241" width="5.375" style="46" customWidth="1"/>
    <col min="10242" max="10242" width="42.25" style="46" customWidth="1"/>
    <col min="10243" max="10243" width="28.75" style="46" customWidth="1"/>
    <col min="10244" max="10244" width="7.25" style="46" customWidth="1"/>
    <col min="10245" max="10245" width="5.375" style="46" customWidth="1"/>
    <col min="10246" max="10246" width="10.875" style="46" customWidth="1"/>
    <col min="10247" max="10247" width="18.875" style="46" customWidth="1"/>
    <col min="10248" max="10248" width="12.875" style="46" customWidth="1"/>
    <col min="10249" max="10249" width="4.875" style="46" customWidth="1"/>
    <col min="10250" max="10250" width="4.5" style="46" customWidth="1"/>
    <col min="10251" max="10251" width="7.875" style="46" customWidth="1"/>
    <col min="10252" max="10252" width="10.625" style="46" customWidth="1"/>
    <col min="10253" max="10253" width="11.625" style="46" customWidth="1"/>
    <col min="10254" max="10496" width="9" style="46"/>
    <col min="10497" max="10497" width="5.375" style="46" customWidth="1"/>
    <col min="10498" max="10498" width="42.25" style="46" customWidth="1"/>
    <col min="10499" max="10499" width="28.75" style="46" customWidth="1"/>
    <col min="10500" max="10500" width="7.25" style="46" customWidth="1"/>
    <col min="10501" max="10501" width="5.375" style="46" customWidth="1"/>
    <col min="10502" max="10502" width="10.875" style="46" customWidth="1"/>
    <col min="10503" max="10503" width="18.875" style="46" customWidth="1"/>
    <col min="10504" max="10504" width="12.875" style="46" customWidth="1"/>
    <col min="10505" max="10505" width="4.875" style="46" customWidth="1"/>
    <col min="10506" max="10506" width="4.5" style="46" customWidth="1"/>
    <col min="10507" max="10507" width="7.875" style="46" customWidth="1"/>
    <col min="10508" max="10508" width="10.625" style="46" customWidth="1"/>
    <col min="10509" max="10509" width="11.625" style="46" customWidth="1"/>
    <col min="10510" max="10752" width="9" style="46"/>
    <col min="10753" max="10753" width="5.375" style="46" customWidth="1"/>
    <col min="10754" max="10754" width="42.25" style="46" customWidth="1"/>
    <col min="10755" max="10755" width="28.75" style="46" customWidth="1"/>
    <col min="10756" max="10756" width="7.25" style="46" customWidth="1"/>
    <col min="10757" max="10757" width="5.375" style="46" customWidth="1"/>
    <col min="10758" max="10758" width="10.875" style="46" customWidth="1"/>
    <col min="10759" max="10759" width="18.875" style="46" customWidth="1"/>
    <col min="10760" max="10760" width="12.875" style="46" customWidth="1"/>
    <col min="10761" max="10761" width="4.875" style="46" customWidth="1"/>
    <col min="10762" max="10762" width="4.5" style="46" customWidth="1"/>
    <col min="10763" max="10763" width="7.875" style="46" customWidth="1"/>
    <col min="10764" max="10764" width="10.625" style="46" customWidth="1"/>
    <col min="10765" max="10765" width="11.625" style="46" customWidth="1"/>
    <col min="10766" max="11008" width="9" style="46"/>
    <col min="11009" max="11009" width="5.375" style="46" customWidth="1"/>
    <col min="11010" max="11010" width="42.25" style="46" customWidth="1"/>
    <col min="11011" max="11011" width="28.75" style="46" customWidth="1"/>
    <col min="11012" max="11012" width="7.25" style="46" customWidth="1"/>
    <col min="11013" max="11013" width="5.375" style="46" customWidth="1"/>
    <col min="11014" max="11014" width="10.875" style="46" customWidth="1"/>
    <col min="11015" max="11015" width="18.875" style="46" customWidth="1"/>
    <col min="11016" max="11016" width="12.875" style="46" customWidth="1"/>
    <col min="11017" max="11017" width="4.875" style="46" customWidth="1"/>
    <col min="11018" max="11018" width="4.5" style="46" customWidth="1"/>
    <col min="11019" max="11019" width="7.875" style="46" customWidth="1"/>
    <col min="11020" max="11020" width="10.625" style="46" customWidth="1"/>
    <col min="11021" max="11021" width="11.625" style="46" customWidth="1"/>
    <col min="11022" max="11264" width="9" style="46"/>
    <col min="11265" max="11265" width="5.375" style="46" customWidth="1"/>
    <col min="11266" max="11266" width="42.25" style="46" customWidth="1"/>
    <col min="11267" max="11267" width="28.75" style="46" customWidth="1"/>
    <col min="11268" max="11268" width="7.25" style="46" customWidth="1"/>
    <col min="11269" max="11269" width="5.375" style="46" customWidth="1"/>
    <col min="11270" max="11270" width="10.875" style="46" customWidth="1"/>
    <col min="11271" max="11271" width="18.875" style="46" customWidth="1"/>
    <col min="11272" max="11272" width="12.875" style="46" customWidth="1"/>
    <col min="11273" max="11273" width="4.875" style="46" customWidth="1"/>
    <col min="11274" max="11274" width="4.5" style="46" customWidth="1"/>
    <col min="11275" max="11275" width="7.875" style="46" customWidth="1"/>
    <col min="11276" max="11276" width="10.625" style="46" customWidth="1"/>
    <col min="11277" max="11277" width="11.625" style="46" customWidth="1"/>
    <col min="11278" max="11520" width="9" style="46"/>
    <col min="11521" max="11521" width="5.375" style="46" customWidth="1"/>
    <col min="11522" max="11522" width="42.25" style="46" customWidth="1"/>
    <col min="11523" max="11523" width="28.75" style="46" customWidth="1"/>
    <col min="11524" max="11524" width="7.25" style="46" customWidth="1"/>
    <col min="11525" max="11525" width="5.375" style="46" customWidth="1"/>
    <col min="11526" max="11526" width="10.875" style="46" customWidth="1"/>
    <col min="11527" max="11527" width="18.875" style="46" customWidth="1"/>
    <col min="11528" max="11528" width="12.875" style="46" customWidth="1"/>
    <col min="11529" max="11529" width="4.875" style="46" customWidth="1"/>
    <col min="11530" max="11530" width="4.5" style="46" customWidth="1"/>
    <col min="11531" max="11531" width="7.875" style="46" customWidth="1"/>
    <col min="11532" max="11532" width="10.625" style="46" customWidth="1"/>
    <col min="11533" max="11533" width="11.625" style="46" customWidth="1"/>
    <col min="11534" max="11776" width="9" style="46"/>
    <col min="11777" max="11777" width="5.375" style="46" customWidth="1"/>
    <col min="11778" max="11778" width="42.25" style="46" customWidth="1"/>
    <col min="11779" max="11779" width="28.75" style="46" customWidth="1"/>
    <col min="11780" max="11780" width="7.25" style="46" customWidth="1"/>
    <col min="11781" max="11781" width="5.375" style="46" customWidth="1"/>
    <col min="11782" max="11782" width="10.875" style="46" customWidth="1"/>
    <col min="11783" max="11783" width="18.875" style="46" customWidth="1"/>
    <col min="11784" max="11784" width="12.875" style="46" customWidth="1"/>
    <col min="11785" max="11785" width="4.875" style="46" customWidth="1"/>
    <col min="11786" max="11786" width="4.5" style="46" customWidth="1"/>
    <col min="11787" max="11787" width="7.875" style="46" customWidth="1"/>
    <col min="11788" max="11788" width="10.625" style="46" customWidth="1"/>
    <col min="11789" max="11789" width="11.625" style="46" customWidth="1"/>
    <col min="11790" max="12032" width="9" style="46"/>
    <col min="12033" max="12033" width="5.375" style="46" customWidth="1"/>
    <col min="12034" max="12034" width="42.25" style="46" customWidth="1"/>
    <col min="12035" max="12035" width="28.75" style="46" customWidth="1"/>
    <col min="12036" max="12036" width="7.25" style="46" customWidth="1"/>
    <col min="12037" max="12037" width="5.375" style="46" customWidth="1"/>
    <col min="12038" max="12038" width="10.875" style="46" customWidth="1"/>
    <col min="12039" max="12039" width="18.875" style="46" customWidth="1"/>
    <col min="12040" max="12040" width="12.875" style="46" customWidth="1"/>
    <col min="12041" max="12041" width="4.875" style="46" customWidth="1"/>
    <col min="12042" max="12042" width="4.5" style="46" customWidth="1"/>
    <col min="12043" max="12043" width="7.875" style="46" customWidth="1"/>
    <col min="12044" max="12044" width="10.625" style="46" customWidth="1"/>
    <col min="12045" max="12045" width="11.625" style="46" customWidth="1"/>
    <col min="12046" max="12288" width="9" style="46"/>
    <col min="12289" max="12289" width="5.375" style="46" customWidth="1"/>
    <col min="12290" max="12290" width="42.25" style="46" customWidth="1"/>
    <col min="12291" max="12291" width="28.75" style="46" customWidth="1"/>
    <col min="12292" max="12292" width="7.25" style="46" customWidth="1"/>
    <col min="12293" max="12293" width="5.375" style="46" customWidth="1"/>
    <col min="12294" max="12294" width="10.875" style="46" customWidth="1"/>
    <col min="12295" max="12295" width="18.875" style="46" customWidth="1"/>
    <col min="12296" max="12296" width="12.875" style="46" customWidth="1"/>
    <col min="12297" max="12297" width="4.875" style="46" customWidth="1"/>
    <col min="12298" max="12298" width="4.5" style="46" customWidth="1"/>
    <col min="12299" max="12299" width="7.875" style="46" customWidth="1"/>
    <col min="12300" max="12300" width="10.625" style="46" customWidth="1"/>
    <col min="12301" max="12301" width="11.625" style="46" customWidth="1"/>
    <col min="12302" max="12544" width="9" style="46"/>
    <col min="12545" max="12545" width="5.375" style="46" customWidth="1"/>
    <col min="12546" max="12546" width="42.25" style="46" customWidth="1"/>
    <col min="12547" max="12547" width="28.75" style="46" customWidth="1"/>
    <col min="12548" max="12548" width="7.25" style="46" customWidth="1"/>
    <col min="12549" max="12549" width="5.375" style="46" customWidth="1"/>
    <col min="12550" max="12550" width="10.875" style="46" customWidth="1"/>
    <col min="12551" max="12551" width="18.875" style="46" customWidth="1"/>
    <col min="12552" max="12552" width="12.875" style="46" customWidth="1"/>
    <col min="12553" max="12553" width="4.875" style="46" customWidth="1"/>
    <col min="12554" max="12554" width="4.5" style="46" customWidth="1"/>
    <col min="12555" max="12555" width="7.875" style="46" customWidth="1"/>
    <col min="12556" max="12556" width="10.625" style="46" customWidth="1"/>
    <col min="12557" max="12557" width="11.625" style="46" customWidth="1"/>
    <col min="12558" max="12800" width="9" style="46"/>
    <col min="12801" max="12801" width="5.375" style="46" customWidth="1"/>
    <col min="12802" max="12802" width="42.25" style="46" customWidth="1"/>
    <col min="12803" max="12803" width="28.75" style="46" customWidth="1"/>
    <col min="12804" max="12804" width="7.25" style="46" customWidth="1"/>
    <col min="12805" max="12805" width="5.375" style="46" customWidth="1"/>
    <col min="12806" max="12806" width="10.875" style="46" customWidth="1"/>
    <col min="12807" max="12807" width="18.875" style="46" customWidth="1"/>
    <col min="12808" max="12808" width="12.875" style="46" customWidth="1"/>
    <col min="12809" max="12809" width="4.875" style="46" customWidth="1"/>
    <col min="12810" max="12810" width="4.5" style="46" customWidth="1"/>
    <col min="12811" max="12811" width="7.875" style="46" customWidth="1"/>
    <col min="12812" max="12812" width="10.625" style="46" customWidth="1"/>
    <col min="12813" max="12813" width="11.625" style="46" customWidth="1"/>
    <col min="12814" max="13056" width="9" style="46"/>
    <col min="13057" max="13057" width="5.375" style="46" customWidth="1"/>
    <col min="13058" max="13058" width="42.25" style="46" customWidth="1"/>
    <col min="13059" max="13059" width="28.75" style="46" customWidth="1"/>
    <col min="13060" max="13060" width="7.25" style="46" customWidth="1"/>
    <col min="13061" max="13061" width="5.375" style="46" customWidth="1"/>
    <col min="13062" max="13062" width="10.875" style="46" customWidth="1"/>
    <col min="13063" max="13063" width="18.875" style="46" customWidth="1"/>
    <col min="13064" max="13064" width="12.875" style="46" customWidth="1"/>
    <col min="13065" max="13065" width="4.875" style="46" customWidth="1"/>
    <col min="13066" max="13066" width="4.5" style="46" customWidth="1"/>
    <col min="13067" max="13067" width="7.875" style="46" customWidth="1"/>
    <col min="13068" max="13068" width="10.625" style="46" customWidth="1"/>
    <col min="13069" max="13069" width="11.625" style="46" customWidth="1"/>
    <col min="13070" max="13312" width="9" style="46"/>
    <col min="13313" max="13313" width="5.375" style="46" customWidth="1"/>
    <col min="13314" max="13314" width="42.25" style="46" customWidth="1"/>
    <col min="13315" max="13315" width="28.75" style="46" customWidth="1"/>
    <col min="13316" max="13316" width="7.25" style="46" customWidth="1"/>
    <col min="13317" max="13317" width="5.375" style="46" customWidth="1"/>
    <col min="13318" max="13318" width="10.875" style="46" customWidth="1"/>
    <col min="13319" max="13319" width="18.875" style="46" customWidth="1"/>
    <col min="13320" max="13320" width="12.875" style="46" customWidth="1"/>
    <col min="13321" max="13321" width="4.875" style="46" customWidth="1"/>
    <col min="13322" max="13322" width="4.5" style="46" customWidth="1"/>
    <col min="13323" max="13323" width="7.875" style="46" customWidth="1"/>
    <col min="13324" max="13324" width="10.625" style="46" customWidth="1"/>
    <col min="13325" max="13325" width="11.625" style="46" customWidth="1"/>
    <col min="13326" max="13568" width="9" style="46"/>
    <col min="13569" max="13569" width="5.375" style="46" customWidth="1"/>
    <col min="13570" max="13570" width="42.25" style="46" customWidth="1"/>
    <col min="13571" max="13571" width="28.75" style="46" customWidth="1"/>
    <col min="13572" max="13572" width="7.25" style="46" customWidth="1"/>
    <col min="13573" max="13573" width="5.375" style="46" customWidth="1"/>
    <col min="13574" max="13574" width="10.875" style="46" customWidth="1"/>
    <col min="13575" max="13575" width="18.875" style="46" customWidth="1"/>
    <col min="13576" max="13576" width="12.875" style="46" customWidth="1"/>
    <col min="13577" max="13577" width="4.875" style="46" customWidth="1"/>
    <col min="13578" max="13578" width="4.5" style="46" customWidth="1"/>
    <col min="13579" max="13579" width="7.875" style="46" customWidth="1"/>
    <col min="13580" max="13580" width="10.625" style="46" customWidth="1"/>
    <col min="13581" max="13581" width="11.625" style="46" customWidth="1"/>
    <col min="13582" max="13824" width="9" style="46"/>
    <col min="13825" max="13825" width="5.375" style="46" customWidth="1"/>
    <col min="13826" max="13826" width="42.25" style="46" customWidth="1"/>
    <col min="13827" max="13827" width="28.75" style="46" customWidth="1"/>
    <col min="13828" max="13828" width="7.25" style="46" customWidth="1"/>
    <col min="13829" max="13829" width="5.375" style="46" customWidth="1"/>
    <col min="13830" max="13830" width="10.875" style="46" customWidth="1"/>
    <col min="13831" max="13831" width="18.875" style="46" customWidth="1"/>
    <col min="13832" max="13832" width="12.875" style="46" customWidth="1"/>
    <col min="13833" max="13833" width="4.875" style="46" customWidth="1"/>
    <col min="13834" max="13834" width="4.5" style="46" customWidth="1"/>
    <col min="13835" max="13835" width="7.875" style="46" customWidth="1"/>
    <col min="13836" max="13836" width="10.625" style="46" customWidth="1"/>
    <col min="13837" max="13837" width="11.625" style="46" customWidth="1"/>
    <col min="13838" max="14080" width="9" style="46"/>
    <col min="14081" max="14081" width="5.375" style="46" customWidth="1"/>
    <col min="14082" max="14082" width="42.25" style="46" customWidth="1"/>
    <col min="14083" max="14083" width="28.75" style="46" customWidth="1"/>
    <col min="14084" max="14084" width="7.25" style="46" customWidth="1"/>
    <col min="14085" max="14085" width="5.375" style="46" customWidth="1"/>
    <col min="14086" max="14086" width="10.875" style="46" customWidth="1"/>
    <col min="14087" max="14087" width="18.875" style="46" customWidth="1"/>
    <col min="14088" max="14088" width="12.875" style="46" customWidth="1"/>
    <col min="14089" max="14089" width="4.875" style="46" customWidth="1"/>
    <col min="14090" max="14090" width="4.5" style="46" customWidth="1"/>
    <col min="14091" max="14091" width="7.875" style="46" customWidth="1"/>
    <col min="14092" max="14092" width="10.625" style="46" customWidth="1"/>
    <col min="14093" max="14093" width="11.625" style="46" customWidth="1"/>
    <col min="14094" max="14336" width="9" style="46"/>
    <col min="14337" max="14337" width="5.375" style="46" customWidth="1"/>
    <col min="14338" max="14338" width="42.25" style="46" customWidth="1"/>
    <col min="14339" max="14339" width="28.75" style="46" customWidth="1"/>
    <col min="14340" max="14340" width="7.25" style="46" customWidth="1"/>
    <col min="14341" max="14341" width="5.375" style="46" customWidth="1"/>
    <col min="14342" max="14342" width="10.875" style="46" customWidth="1"/>
    <col min="14343" max="14343" width="18.875" style="46" customWidth="1"/>
    <col min="14344" max="14344" width="12.875" style="46" customWidth="1"/>
    <col min="14345" max="14345" width="4.875" style="46" customWidth="1"/>
    <col min="14346" max="14346" width="4.5" style="46" customWidth="1"/>
    <col min="14347" max="14347" width="7.875" style="46" customWidth="1"/>
    <col min="14348" max="14348" width="10.625" style="46" customWidth="1"/>
    <col min="14349" max="14349" width="11.625" style="46" customWidth="1"/>
    <col min="14350" max="14592" width="9" style="46"/>
    <col min="14593" max="14593" width="5.375" style="46" customWidth="1"/>
    <col min="14594" max="14594" width="42.25" style="46" customWidth="1"/>
    <col min="14595" max="14595" width="28.75" style="46" customWidth="1"/>
    <col min="14596" max="14596" width="7.25" style="46" customWidth="1"/>
    <col min="14597" max="14597" width="5.375" style="46" customWidth="1"/>
    <col min="14598" max="14598" width="10.875" style="46" customWidth="1"/>
    <col min="14599" max="14599" width="18.875" style="46" customWidth="1"/>
    <col min="14600" max="14600" width="12.875" style="46" customWidth="1"/>
    <col min="14601" max="14601" width="4.875" style="46" customWidth="1"/>
    <col min="14602" max="14602" width="4.5" style="46" customWidth="1"/>
    <col min="14603" max="14603" width="7.875" style="46" customWidth="1"/>
    <col min="14604" max="14604" width="10.625" style="46" customWidth="1"/>
    <col min="14605" max="14605" width="11.625" style="46" customWidth="1"/>
    <col min="14606" max="14848" width="9" style="46"/>
    <col min="14849" max="14849" width="5.375" style="46" customWidth="1"/>
    <col min="14850" max="14850" width="42.25" style="46" customWidth="1"/>
    <col min="14851" max="14851" width="28.75" style="46" customWidth="1"/>
    <col min="14852" max="14852" width="7.25" style="46" customWidth="1"/>
    <col min="14853" max="14853" width="5.375" style="46" customWidth="1"/>
    <col min="14854" max="14854" width="10.875" style="46" customWidth="1"/>
    <col min="14855" max="14855" width="18.875" style="46" customWidth="1"/>
    <col min="14856" max="14856" width="12.875" style="46" customWidth="1"/>
    <col min="14857" max="14857" width="4.875" style="46" customWidth="1"/>
    <col min="14858" max="14858" width="4.5" style="46" customWidth="1"/>
    <col min="14859" max="14859" width="7.875" style="46" customWidth="1"/>
    <col min="14860" max="14860" width="10.625" style="46" customWidth="1"/>
    <col min="14861" max="14861" width="11.625" style="46" customWidth="1"/>
    <col min="14862" max="15104" width="9" style="46"/>
    <col min="15105" max="15105" width="5.375" style="46" customWidth="1"/>
    <col min="15106" max="15106" width="42.25" style="46" customWidth="1"/>
    <col min="15107" max="15107" width="28.75" style="46" customWidth="1"/>
    <col min="15108" max="15108" width="7.25" style="46" customWidth="1"/>
    <col min="15109" max="15109" width="5.375" style="46" customWidth="1"/>
    <col min="15110" max="15110" width="10.875" style="46" customWidth="1"/>
    <col min="15111" max="15111" width="18.875" style="46" customWidth="1"/>
    <col min="15112" max="15112" width="12.875" style="46" customWidth="1"/>
    <col min="15113" max="15113" width="4.875" style="46" customWidth="1"/>
    <col min="15114" max="15114" width="4.5" style="46" customWidth="1"/>
    <col min="15115" max="15115" width="7.875" style="46" customWidth="1"/>
    <col min="15116" max="15116" width="10.625" style="46" customWidth="1"/>
    <col min="15117" max="15117" width="11.625" style="46" customWidth="1"/>
    <col min="15118" max="15360" width="9" style="46"/>
    <col min="15361" max="15361" width="5.375" style="46" customWidth="1"/>
    <col min="15362" max="15362" width="42.25" style="46" customWidth="1"/>
    <col min="15363" max="15363" width="28.75" style="46" customWidth="1"/>
    <col min="15364" max="15364" width="7.25" style="46" customWidth="1"/>
    <col min="15365" max="15365" width="5.375" style="46" customWidth="1"/>
    <col min="15366" max="15366" width="10.875" style="46" customWidth="1"/>
    <col min="15367" max="15367" width="18.875" style="46" customWidth="1"/>
    <col min="15368" max="15368" width="12.875" style="46" customWidth="1"/>
    <col min="15369" max="15369" width="4.875" style="46" customWidth="1"/>
    <col min="15370" max="15370" width="4.5" style="46" customWidth="1"/>
    <col min="15371" max="15371" width="7.875" style="46" customWidth="1"/>
    <col min="15372" max="15372" width="10.625" style="46" customWidth="1"/>
    <col min="15373" max="15373" width="11.625" style="46" customWidth="1"/>
    <col min="15374" max="15616" width="9" style="46"/>
    <col min="15617" max="15617" width="5.375" style="46" customWidth="1"/>
    <col min="15618" max="15618" width="42.25" style="46" customWidth="1"/>
    <col min="15619" max="15619" width="28.75" style="46" customWidth="1"/>
    <col min="15620" max="15620" width="7.25" style="46" customWidth="1"/>
    <col min="15621" max="15621" width="5.375" style="46" customWidth="1"/>
    <col min="15622" max="15622" width="10.875" style="46" customWidth="1"/>
    <col min="15623" max="15623" width="18.875" style="46" customWidth="1"/>
    <col min="15624" max="15624" width="12.875" style="46" customWidth="1"/>
    <col min="15625" max="15625" width="4.875" style="46" customWidth="1"/>
    <col min="15626" max="15626" width="4.5" style="46" customWidth="1"/>
    <col min="15627" max="15627" width="7.875" style="46" customWidth="1"/>
    <col min="15628" max="15628" width="10.625" style="46" customWidth="1"/>
    <col min="15629" max="15629" width="11.625" style="46" customWidth="1"/>
    <col min="15630" max="15872" width="9" style="46"/>
    <col min="15873" max="15873" width="5.375" style="46" customWidth="1"/>
    <col min="15874" max="15874" width="42.25" style="46" customWidth="1"/>
    <col min="15875" max="15875" width="28.75" style="46" customWidth="1"/>
    <col min="15876" max="15876" width="7.25" style="46" customWidth="1"/>
    <col min="15877" max="15877" width="5.375" style="46" customWidth="1"/>
    <col min="15878" max="15878" width="10.875" style="46" customWidth="1"/>
    <col min="15879" max="15879" width="18.875" style="46" customWidth="1"/>
    <col min="15880" max="15880" width="12.875" style="46" customWidth="1"/>
    <col min="15881" max="15881" width="4.875" style="46" customWidth="1"/>
    <col min="15882" max="15882" width="4.5" style="46" customWidth="1"/>
    <col min="15883" max="15883" width="7.875" style="46" customWidth="1"/>
    <col min="15884" max="15884" width="10.625" style="46" customWidth="1"/>
    <col min="15885" max="15885" width="11.625" style="46" customWidth="1"/>
    <col min="15886" max="16128" width="9" style="46"/>
    <col min="16129" max="16129" width="5.375" style="46" customWidth="1"/>
    <col min="16130" max="16130" width="42.25" style="46" customWidth="1"/>
    <col min="16131" max="16131" width="28.75" style="46" customWidth="1"/>
    <col min="16132" max="16132" width="7.25" style="46" customWidth="1"/>
    <col min="16133" max="16133" width="5.375" style="46" customWidth="1"/>
    <col min="16134" max="16134" width="10.875" style="46" customWidth="1"/>
    <col min="16135" max="16135" width="18.875" style="46" customWidth="1"/>
    <col min="16136" max="16136" width="12.875" style="46" customWidth="1"/>
    <col min="16137" max="16137" width="4.875" style="46" customWidth="1"/>
    <col min="16138" max="16138" width="4.5" style="46" customWidth="1"/>
    <col min="16139" max="16139" width="7.875" style="46" customWidth="1"/>
    <col min="16140" max="16140" width="10.625" style="46" customWidth="1"/>
    <col min="16141" max="16141" width="11.625" style="46" customWidth="1"/>
    <col min="16142" max="16384" width="9" style="46"/>
  </cols>
  <sheetData>
    <row r="1" spans="1:13" s="18" customFormat="1" ht="20.100000000000001" customHeight="1" x14ac:dyDescent="0.15">
      <c r="A1" s="11"/>
      <c r="B1" s="12"/>
      <c r="C1" s="12"/>
      <c r="D1" s="13"/>
      <c r="E1" s="14"/>
      <c r="F1" s="15"/>
      <c r="G1" s="15"/>
      <c r="H1" s="12"/>
      <c r="I1" s="12"/>
      <c r="J1" s="16"/>
      <c r="K1" s="17"/>
      <c r="L1" s="17"/>
      <c r="M1" s="17"/>
    </row>
    <row r="2" spans="1:13" s="18" customFormat="1" ht="30" customHeight="1" x14ac:dyDescent="0.15">
      <c r="A2" s="155"/>
      <c r="B2" s="154"/>
      <c r="C2" s="240" t="s">
        <v>68</v>
      </c>
      <c r="D2" s="240"/>
      <c r="E2" s="240"/>
      <c r="F2" s="240"/>
      <c r="G2" s="156"/>
      <c r="H2" s="154"/>
      <c r="I2" s="154"/>
      <c r="J2" s="157"/>
      <c r="K2" s="190"/>
      <c r="L2" s="190"/>
      <c r="M2" s="190"/>
    </row>
    <row r="3" spans="1:13" s="18" customFormat="1" ht="20.100000000000001" customHeight="1" x14ac:dyDescent="0.15">
      <c r="A3" s="155"/>
      <c r="B3" s="154"/>
      <c r="C3" s="154"/>
      <c r="D3" s="158"/>
      <c r="E3" s="158"/>
      <c r="F3" s="158"/>
      <c r="G3" s="241">
        <f ca="1">TODAY()</f>
        <v>45060</v>
      </c>
      <c r="H3" s="241"/>
      <c r="I3" s="154"/>
      <c r="J3" s="157"/>
      <c r="K3" s="190"/>
      <c r="L3" s="190"/>
      <c r="M3" s="190"/>
    </row>
    <row r="4" spans="1:13" s="18" customFormat="1" ht="32.450000000000003" customHeight="1" thickBot="1" x14ac:dyDescent="0.25">
      <c r="A4" s="155"/>
      <c r="B4" s="159">
        <f>請求書!B4</f>
        <v>0</v>
      </c>
      <c r="C4" s="160" t="s">
        <v>51</v>
      </c>
      <c r="D4" s="161"/>
      <c r="E4" s="162"/>
      <c r="F4" s="62" t="s">
        <v>76</v>
      </c>
      <c r="G4" s="163"/>
      <c r="H4" s="154"/>
      <c r="I4" s="154"/>
      <c r="J4" s="157"/>
      <c r="K4" s="190"/>
      <c r="L4" s="190"/>
      <c r="M4" s="190"/>
    </row>
    <row r="5" spans="1:13" s="18" customFormat="1" ht="20.100000000000001" customHeight="1" x14ac:dyDescent="0.5">
      <c r="A5" s="155"/>
      <c r="B5" s="164"/>
      <c r="C5" s="165"/>
      <c r="D5" s="158"/>
      <c r="E5" s="158"/>
      <c r="F5" s="67" t="s">
        <v>30</v>
      </c>
      <c r="G5" s="154"/>
      <c r="H5" s="154"/>
      <c r="I5" s="154"/>
      <c r="J5" s="157"/>
      <c r="K5" s="190"/>
      <c r="L5" s="190"/>
      <c r="M5" s="190"/>
    </row>
    <row r="6" spans="1:13" s="18" customFormat="1" ht="23.45" customHeight="1" thickBot="1" x14ac:dyDescent="0.4">
      <c r="A6" s="155"/>
      <c r="B6" s="242" t="str">
        <f>請求書!B6</f>
        <v>工事名称：</v>
      </c>
      <c r="C6" s="242"/>
      <c r="D6" s="158"/>
      <c r="E6" s="158"/>
      <c r="F6" s="67" t="s">
        <v>31</v>
      </c>
      <c r="G6" s="154"/>
      <c r="H6" s="154"/>
      <c r="I6" s="154"/>
      <c r="J6" s="157"/>
      <c r="K6" s="190"/>
      <c r="L6" s="190"/>
      <c r="M6" s="190"/>
    </row>
    <row r="7" spans="1:13" s="18" customFormat="1" ht="23.45" customHeight="1" thickBot="1" x14ac:dyDescent="0.2">
      <c r="A7" s="155"/>
      <c r="B7" s="238" t="str">
        <f>請求書!B7</f>
        <v>受渡場所：</v>
      </c>
      <c r="C7" s="238"/>
      <c r="D7" s="158"/>
      <c r="E7" s="158"/>
      <c r="F7" s="67" t="s">
        <v>32</v>
      </c>
      <c r="G7" s="154"/>
      <c r="H7" s="154"/>
      <c r="I7" s="154"/>
      <c r="J7" s="157"/>
      <c r="K7" s="190"/>
      <c r="L7" s="190"/>
      <c r="M7" s="190"/>
    </row>
    <row r="8" spans="1:13" s="18" customFormat="1" ht="20.100000000000001" customHeight="1" x14ac:dyDescent="0.35">
      <c r="A8" s="155"/>
      <c r="B8" s="166" t="s">
        <v>55</v>
      </c>
      <c r="C8" s="154"/>
      <c r="D8" s="158"/>
      <c r="E8" s="162"/>
      <c r="F8" s="67" t="s">
        <v>33</v>
      </c>
      <c r="G8" s="156"/>
      <c r="H8" s="154"/>
      <c r="I8" s="154"/>
      <c r="J8" s="157"/>
      <c r="K8" s="190"/>
      <c r="L8" s="190"/>
      <c r="M8" s="190"/>
    </row>
    <row r="9" spans="1:13" s="36" customFormat="1" ht="25.15" customHeight="1" x14ac:dyDescent="0.15">
      <c r="A9" s="167" t="s">
        <v>56</v>
      </c>
      <c r="B9" s="168" t="s">
        <v>57</v>
      </c>
      <c r="C9" s="169" t="s">
        <v>58</v>
      </c>
      <c r="D9" s="167" t="s">
        <v>59</v>
      </c>
      <c r="E9" s="167" t="s">
        <v>60</v>
      </c>
      <c r="F9" s="170" t="s">
        <v>61</v>
      </c>
      <c r="G9" s="170" t="s">
        <v>62</v>
      </c>
      <c r="H9" s="239" t="s">
        <v>63</v>
      </c>
      <c r="I9" s="239"/>
      <c r="J9" s="239"/>
      <c r="K9" s="171" t="s">
        <v>64</v>
      </c>
      <c r="L9" s="171" t="s">
        <v>65</v>
      </c>
      <c r="M9" s="171" t="s">
        <v>66</v>
      </c>
    </row>
    <row r="10" spans="1:13" s="18" customFormat="1" ht="25.15" customHeight="1" x14ac:dyDescent="0.15">
      <c r="A10" s="173">
        <f>請求書!A10</f>
        <v>0</v>
      </c>
      <c r="B10" s="194">
        <f>請求書!B10</f>
        <v>0</v>
      </c>
      <c r="C10" s="169">
        <f>請求書!C10</f>
        <v>0</v>
      </c>
      <c r="D10" s="180">
        <f>請求書!D10</f>
        <v>0</v>
      </c>
      <c r="E10" s="167">
        <f>請求書!E10</f>
        <v>0</v>
      </c>
      <c r="F10" s="192">
        <f>請求書!F10</f>
        <v>0</v>
      </c>
      <c r="G10" s="195">
        <f t="shared" ref="G10:G29" si="0">ROUNDDOWN((D10*F10),0)</f>
        <v>0</v>
      </c>
      <c r="H10" s="235">
        <f>請求書!H10</f>
        <v>0</v>
      </c>
      <c r="I10" s="236"/>
      <c r="J10" s="237"/>
      <c r="K10" s="177"/>
      <c r="L10" s="177"/>
      <c r="M10" s="177"/>
    </row>
    <row r="11" spans="1:13" s="18" customFormat="1" ht="25.15" customHeight="1" x14ac:dyDescent="0.15">
      <c r="A11" s="173">
        <f>請求書!A11</f>
        <v>0</v>
      </c>
      <c r="B11" s="194">
        <f>請求書!B11</f>
        <v>0</v>
      </c>
      <c r="C11" s="169">
        <f>請求書!C11</f>
        <v>0</v>
      </c>
      <c r="D11" s="180">
        <f>請求書!D11</f>
        <v>0</v>
      </c>
      <c r="E11" s="167">
        <f>請求書!E11</f>
        <v>0</v>
      </c>
      <c r="F11" s="192">
        <f>請求書!F11</f>
        <v>0</v>
      </c>
      <c r="G11" s="195">
        <f t="shared" si="0"/>
        <v>0</v>
      </c>
      <c r="H11" s="235">
        <f>請求書!H11</f>
        <v>0</v>
      </c>
      <c r="I11" s="236"/>
      <c r="J11" s="237"/>
      <c r="K11" s="191"/>
      <c r="L11" s="177">
        <f>ROUNDDOWN(SUM((D11+11)*K11),0)</f>
        <v>0</v>
      </c>
      <c r="M11" s="177"/>
    </row>
    <row r="12" spans="1:13" s="18" customFormat="1" ht="25.15" customHeight="1" x14ac:dyDescent="0.15">
      <c r="A12" s="173">
        <f>請求書!A12</f>
        <v>0</v>
      </c>
      <c r="B12" s="194">
        <f>請求書!B12</f>
        <v>0</v>
      </c>
      <c r="C12" s="169">
        <f>請求書!C12</f>
        <v>0</v>
      </c>
      <c r="D12" s="180">
        <f>請求書!D12</f>
        <v>0</v>
      </c>
      <c r="E12" s="167">
        <f>請求書!E12</f>
        <v>0</v>
      </c>
      <c r="F12" s="192">
        <f>請求書!F12</f>
        <v>0</v>
      </c>
      <c r="G12" s="195">
        <f t="shared" si="0"/>
        <v>0</v>
      </c>
      <c r="H12" s="235">
        <f>請求書!H12</f>
        <v>0</v>
      </c>
      <c r="I12" s="236"/>
      <c r="J12" s="237"/>
      <c r="K12" s="191"/>
      <c r="L12" s="177">
        <f t="shared" ref="L12:L30" si="1">ROUNDDOWN(SUM((D12+11)*K12),0)</f>
        <v>0</v>
      </c>
      <c r="M12" s="177"/>
    </row>
    <row r="13" spans="1:13" s="18" customFormat="1" ht="25.15" customHeight="1" x14ac:dyDescent="0.15">
      <c r="A13" s="173">
        <f>請求書!A13</f>
        <v>0</v>
      </c>
      <c r="B13" s="194">
        <f>請求書!B13</f>
        <v>0</v>
      </c>
      <c r="C13" s="169">
        <f>請求書!C13</f>
        <v>0</v>
      </c>
      <c r="D13" s="180">
        <f>請求書!D13</f>
        <v>0</v>
      </c>
      <c r="E13" s="167">
        <f>請求書!E13</f>
        <v>0</v>
      </c>
      <c r="F13" s="192">
        <f>請求書!F13</f>
        <v>0</v>
      </c>
      <c r="G13" s="195">
        <f t="shared" si="0"/>
        <v>0</v>
      </c>
      <c r="H13" s="235">
        <f>請求書!H13</f>
        <v>0</v>
      </c>
      <c r="I13" s="236"/>
      <c r="J13" s="237"/>
      <c r="K13" s="191"/>
      <c r="L13" s="177">
        <f t="shared" si="1"/>
        <v>0</v>
      </c>
      <c r="M13" s="177"/>
    </row>
    <row r="14" spans="1:13" s="18" customFormat="1" ht="25.15" customHeight="1" x14ac:dyDescent="0.15">
      <c r="A14" s="173">
        <f>請求書!A14</f>
        <v>0</v>
      </c>
      <c r="B14" s="194">
        <f>請求書!B14</f>
        <v>0</v>
      </c>
      <c r="C14" s="169">
        <f>請求書!C14</f>
        <v>0</v>
      </c>
      <c r="D14" s="180">
        <f>請求書!D14</f>
        <v>0</v>
      </c>
      <c r="E14" s="167">
        <f>請求書!E14</f>
        <v>0</v>
      </c>
      <c r="F14" s="192">
        <f>請求書!F14</f>
        <v>0</v>
      </c>
      <c r="G14" s="195">
        <f t="shared" si="0"/>
        <v>0</v>
      </c>
      <c r="H14" s="235">
        <f>請求書!H14</f>
        <v>0</v>
      </c>
      <c r="I14" s="236"/>
      <c r="J14" s="237"/>
      <c r="K14" s="191"/>
      <c r="L14" s="177">
        <f t="shared" si="1"/>
        <v>0</v>
      </c>
      <c r="M14" s="177"/>
    </row>
    <row r="15" spans="1:13" s="18" customFormat="1" ht="25.15" customHeight="1" x14ac:dyDescent="0.15">
      <c r="A15" s="173">
        <f>請求書!A15</f>
        <v>0</v>
      </c>
      <c r="B15" s="194">
        <f>請求書!B15</f>
        <v>0</v>
      </c>
      <c r="C15" s="169">
        <f>請求書!C15</f>
        <v>0</v>
      </c>
      <c r="D15" s="180">
        <f>請求書!D15</f>
        <v>0</v>
      </c>
      <c r="E15" s="167">
        <f>請求書!E15</f>
        <v>0</v>
      </c>
      <c r="F15" s="192">
        <f>請求書!F15</f>
        <v>0</v>
      </c>
      <c r="G15" s="195">
        <f t="shared" si="0"/>
        <v>0</v>
      </c>
      <c r="H15" s="235">
        <f>請求書!H15</f>
        <v>0</v>
      </c>
      <c r="I15" s="236"/>
      <c r="J15" s="237"/>
      <c r="K15" s="191"/>
      <c r="L15" s="177">
        <f t="shared" si="1"/>
        <v>0</v>
      </c>
      <c r="M15" s="177"/>
    </row>
    <row r="16" spans="1:13" s="18" customFormat="1" ht="25.15" customHeight="1" x14ac:dyDescent="0.15">
      <c r="A16" s="173">
        <f>請求書!A16</f>
        <v>0</v>
      </c>
      <c r="B16" s="194">
        <f>請求書!B16</f>
        <v>0</v>
      </c>
      <c r="C16" s="169">
        <f>請求書!C16</f>
        <v>0</v>
      </c>
      <c r="D16" s="180">
        <f>請求書!D16</f>
        <v>0</v>
      </c>
      <c r="E16" s="167">
        <f>請求書!E16</f>
        <v>0</v>
      </c>
      <c r="F16" s="192">
        <f>請求書!F16</f>
        <v>0</v>
      </c>
      <c r="G16" s="195">
        <f t="shared" si="0"/>
        <v>0</v>
      </c>
      <c r="H16" s="235">
        <f>請求書!H16</f>
        <v>0</v>
      </c>
      <c r="I16" s="236"/>
      <c r="J16" s="237"/>
      <c r="K16" s="191"/>
      <c r="L16" s="177">
        <f t="shared" si="1"/>
        <v>0</v>
      </c>
      <c r="M16" s="177"/>
    </row>
    <row r="17" spans="1:13" s="18" customFormat="1" ht="25.15" customHeight="1" x14ac:dyDescent="0.15">
      <c r="A17" s="173">
        <f>請求書!A17</f>
        <v>0</v>
      </c>
      <c r="B17" s="194">
        <f>請求書!B17</f>
        <v>0</v>
      </c>
      <c r="C17" s="169">
        <f>請求書!C17</f>
        <v>0</v>
      </c>
      <c r="D17" s="180">
        <f>請求書!D17</f>
        <v>0</v>
      </c>
      <c r="E17" s="167">
        <f>請求書!E17</f>
        <v>0</v>
      </c>
      <c r="F17" s="192">
        <f>請求書!F17</f>
        <v>0</v>
      </c>
      <c r="G17" s="195">
        <f t="shared" si="0"/>
        <v>0</v>
      </c>
      <c r="H17" s="235">
        <f>請求書!H17</f>
        <v>0</v>
      </c>
      <c r="I17" s="236"/>
      <c r="J17" s="237"/>
      <c r="K17" s="191"/>
      <c r="L17" s="177">
        <f t="shared" si="1"/>
        <v>0</v>
      </c>
      <c r="M17" s="177"/>
    </row>
    <row r="18" spans="1:13" s="18" customFormat="1" ht="25.15" customHeight="1" x14ac:dyDescent="0.15">
      <c r="A18" s="173">
        <f>請求書!A18</f>
        <v>0</v>
      </c>
      <c r="B18" s="194">
        <f>請求書!B18</f>
        <v>0</v>
      </c>
      <c r="C18" s="169">
        <f>請求書!C18</f>
        <v>0</v>
      </c>
      <c r="D18" s="180">
        <f>請求書!D18</f>
        <v>0</v>
      </c>
      <c r="E18" s="167">
        <f>請求書!E18</f>
        <v>0</v>
      </c>
      <c r="F18" s="192">
        <f>請求書!F18</f>
        <v>0</v>
      </c>
      <c r="G18" s="195">
        <f t="shared" si="0"/>
        <v>0</v>
      </c>
      <c r="H18" s="235">
        <f>請求書!H18</f>
        <v>0</v>
      </c>
      <c r="I18" s="236"/>
      <c r="J18" s="237"/>
      <c r="K18" s="191"/>
      <c r="L18" s="177">
        <f t="shared" si="1"/>
        <v>0</v>
      </c>
      <c r="M18" s="177"/>
    </row>
    <row r="19" spans="1:13" s="18" customFormat="1" ht="25.15" customHeight="1" x14ac:dyDescent="0.15">
      <c r="A19" s="173">
        <f>請求書!A19</f>
        <v>0</v>
      </c>
      <c r="B19" s="194">
        <f>請求書!B19</f>
        <v>0</v>
      </c>
      <c r="C19" s="169">
        <f>請求書!C19</f>
        <v>0</v>
      </c>
      <c r="D19" s="180">
        <f>請求書!D19</f>
        <v>0</v>
      </c>
      <c r="E19" s="167">
        <f>請求書!E19</f>
        <v>0</v>
      </c>
      <c r="F19" s="192">
        <f>請求書!F19</f>
        <v>0</v>
      </c>
      <c r="G19" s="195">
        <f t="shared" si="0"/>
        <v>0</v>
      </c>
      <c r="H19" s="235">
        <f>請求書!H19</f>
        <v>0</v>
      </c>
      <c r="I19" s="236"/>
      <c r="J19" s="237"/>
      <c r="K19" s="191"/>
      <c r="L19" s="177">
        <f t="shared" si="1"/>
        <v>0</v>
      </c>
      <c r="M19" s="177"/>
    </row>
    <row r="20" spans="1:13" s="18" customFormat="1" ht="25.15" customHeight="1" x14ac:dyDescent="0.15">
      <c r="A20" s="173">
        <f>請求書!A20</f>
        <v>0</v>
      </c>
      <c r="B20" s="194">
        <f>請求書!B20</f>
        <v>0</v>
      </c>
      <c r="C20" s="169">
        <f>請求書!C20</f>
        <v>0</v>
      </c>
      <c r="D20" s="180">
        <f>請求書!D20</f>
        <v>0</v>
      </c>
      <c r="E20" s="167">
        <f>請求書!E20</f>
        <v>0</v>
      </c>
      <c r="F20" s="192">
        <f>請求書!F20</f>
        <v>0</v>
      </c>
      <c r="G20" s="195">
        <f t="shared" si="0"/>
        <v>0</v>
      </c>
      <c r="H20" s="235">
        <f>請求書!H20</f>
        <v>0</v>
      </c>
      <c r="I20" s="236"/>
      <c r="J20" s="237"/>
      <c r="K20" s="191"/>
      <c r="L20" s="177">
        <f t="shared" si="1"/>
        <v>0</v>
      </c>
      <c r="M20" s="177"/>
    </row>
    <row r="21" spans="1:13" s="18" customFormat="1" ht="25.15" customHeight="1" x14ac:dyDescent="0.15">
      <c r="A21" s="173">
        <f>請求書!A21</f>
        <v>0</v>
      </c>
      <c r="B21" s="194">
        <f>請求書!B21</f>
        <v>0</v>
      </c>
      <c r="C21" s="169">
        <f>請求書!C21</f>
        <v>0</v>
      </c>
      <c r="D21" s="180">
        <f>請求書!D21</f>
        <v>0</v>
      </c>
      <c r="E21" s="167">
        <f>請求書!E21</f>
        <v>0</v>
      </c>
      <c r="F21" s="192">
        <f>請求書!F21</f>
        <v>0</v>
      </c>
      <c r="G21" s="195">
        <f t="shared" si="0"/>
        <v>0</v>
      </c>
      <c r="H21" s="235">
        <f>請求書!H21</f>
        <v>0</v>
      </c>
      <c r="I21" s="236"/>
      <c r="J21" s="237"/>
      <c r="K21" s="191"/>
      <c r="L21" s="177">
        <f t="shared" si="1"/>
        <v>0</v>
      </c>
      <c r="M21" s="177"/>
    </row>
    <row r="22" spans="1:13" s="18" customFormat="1" ht="25.15" customHeight="1" x14ac:dyDescent="0.15">
      <c r="A22" s="173">
        <f>請求書!A22</f>
        <v>0</v>
      </c>
      <c r="B22" s="194">
        <f>請求書!B22</f>
        <v>0</v>
      </c>
      <c r="C22" s="169">
        <f>請求書!C22</f>
        <v>0</v>
      </c>
      <c r="D22" s="180">
        <f>請求書!D22</f>
        <v>0</v>
      </c>
      <c r="E22" s="167">
        <f>請求書!E22</f>
        <v>0</v>
      </c>
      <c r="F22" s="192">
        <f>請求書!F22</f>
        <v>0</v>
      </c>
      <c r="G22" s="195">
        <f t="shared" si="0"/>
        <v>0</v>
      </c>
      <c r="H22" s="235">
        <f>請求書!H22</f>
        <v>0</v>
      </c>
      <c r="I22" s="236"/>
      <c r="J22" s="237"/>
      <c r="K22" s="191"/>
      <c r="L22" s="177">
        <f t="shared" si="1"/>
        <v>0</v>
      </c>
      <c r="M22" s="177"/>
    </row>
    <row r="23" spans="1:13" s="18" customFormat="1" ht="25.15" customHeight="1" x14ac:dyDescent="0.15">
      <c r="A23" s="173">
        <f>請求書!A23</f>
        <v>0</v>
      </c>
      <c r="B23" s="194">
        <f>請求書!B23</f>
        <v>0</v>
      </c>
      <c r="C23" s="169">
        <f>請求書!C23</f>
        <v>0</v>
      </c>
      <c r="D23" s="180">
        <f>請求書!D23</f>
        <v>0</v>
      </c>
      <c r="E23" s="167">
        <f>請求書!E23</f>
        <v>0</v>
      </c>
      <c r="F23" s="192">
        <f>請求書!F23</f>
        <v>0</v>
      </c>
      <c r="G23" s="195">
        <f t="shared" si="0"/>
        <v>0</v>
      </c>
      <c r="H23" s="235">
        <f>請求書!H23</f>
        <v>0</v>
      </c>
      <c r="I23" s="236"/>
      <c r="J23" s="237"/>
      <c r="K23" s="191"/>
      <c r="L23" s="177">
        <f t="shared" si="1"/>
        <v>0</v>
      </c>
      <c r="M23" s="177"/>
    </row>
    <row r="24" spans="1:13" s="18" customFormat="1" ht="25.15" customHeight="1" x14ac:dyDescent="0.15">
      <c r="A24" s="173">
        <f>請求書!A24</f>
        <v>0</v>
      </c>
      <c r="B24" s="194">
        <f>請求書!B24</f>
        <v>0</v>
      </c>
      <c r="C24" s="169">
        <f>請求書!C24</f>
        <v>0</v>
      </c>
      <c r="D24" s="180">
        <f>請求書!D24</f>
        <v>0</v>
      </c>
      <c r="E24" s="167">
        <f>請求書!E24</f>
        <v>0</v>
      </c>
      <c r="F24" s="192">
        <f>請求書!F24</f>
        <v>0</v>
      </c>
      <c r="G24" s="195">
        <f t="shared" si="0"/>
        <v>0</v>
      </c>
      <c r="H24" s="235">
        <f>請求書!H24</f>
        <v>0</v>
      </c>
      <c r="I24" s="236"/>
      <c r="J24" s="237"/>
      <c r="K24" s="191"/>
      <c r="L24" s="177">
        <f t="shared" si="1"/>
        <v>0</v>
      </c>
      <c r="M24" s="177"/>
    </row>
    <row r="25" spans="1:13" s="18" customFormat="1" ht="25.15" customHeight="1" x14ac:dyDescent="0.15">
      <c r="A25" s="173">
        <f>請求書!A25</f>
        <v>0</v>
      </c>
      <c r="B25" s="194">
        <f>請求書!B25</f>
        <v>0</v>
      </c>
      <c r="C25" s="169">
        <f>請求書!C25</f>
        <v>0</v>
      </c>
      <c r="D25" s="180">
        <f>請求書!D25</f>
        <v>0</v>
      </c>
      <c r="E25" s="167">
        <f>請求書!E25</f>
        <v>0</v>
      </c>
      <c r="F25" s="192">
        <f>請求書!F25</f>
        <v>0</v>
      </c>
      <c r="G25" s="195">
        <f t="shared" si="0"/>
        <v>0</v>
      </c>
      <c r="H25" s="235">
        <f>請求書!H25</f>
        <v>0</v>
      </c>
      <c r="I25" s="236"/>
      <c r="J25" s="237"/>
      <c r="K25" s="191"/>
      <c r="L25" s="177">
        <f t="shared" si="1"/>
        <v>0</v>
      </c>
      <c r="M25" s="177"/>
    </row>
    <row r="26" spans="1:13" s="18" customFormat="1" ht="25.15" customHeight="1" x14ac:dyDescent="0.15">
      <c r="A26" s="173">
        <f>請求書!A26</f>
        <v>0</v>
      </c>
      <c r="B26" s="194">
        <f>請求書!B26</f>
        <v>0</v>
      </c>
      <c r="C26" s="169">
        <f>請求書!C26</f>
        <v>0</v>
      </c>
      <c r="D26" s="180">
        <f>請求書!D26</f>
        <v>0</v>
      </c>
      <c r="E26" s="167">
        <f>請求書!E26</f>
        <v>0</v>
      </c>
      <c r="F26" s="192">
        <f>請求書!F26</f>
        <v>0</v>
      </c>
      <c r="G26" s="195">
        <f t="shared" si="0"/>
        <v>0</v>
      </c>
      <c r="H26" s="235">
        <f>請求書!H26</f>
        <v>0</v>
      </c>
      <c r="I26" s="236"/>
      <c r="J26" s="237"/>
      <c r="K26" s="191"/>
      <c r="L26" s="177">
        <f t="shared" si="1"/>
        <v>0</v>
      </c>
      <c r="M26" s="177"/>
    </row>
    <row r="27" spans="1:13" s="18" customFormat="1" ht="25.15" customHeight="1" x14ac:dyDescent="0.15">
      <c r="A27" s="173">
        <f>請求書!A27</f>
        <v>0</v>
      </c>
      <c r="B27" s="194">
        <f>請求書!B27</f>
        <v>0</v>
      </c>
      <c r="C27" s="169">
        <f>請求書!C27</f>
        <v>0</v>
      </c>
      <c r="D27" s="180">
        <f>請求書!D27</f>
        <v>0</v>
      </c>
      <c r="E27" s="167">
        <f>請求書!E27</f>
        <v>0</v>
      </c>
      <c r="F27" s="192">
        <f>請求書!F27</f>
        <v>0</v>
      </c>
      <c r="G27" s="195">
        <f t="shared" si="0"/>
        <v>0</v>
      </c>
      <c r="H27" s="235">
        <f>請求書!H27</f>
        <v>0</v>
      </c>
      <c r="I27" s="236"/>
      <c r="J27" s="237"/>
      <c r="K27" s="191"/>
      <c r="L27" s="177">
        <f t="shared" si="1"/>
        <v>0</v>
      </c>
      <c r="M27" s="177"/>
    </row>
    <row r="28" spans="1:13" s="18" customFormat="1" ht="25.15" customHeight="1" x14ac:dyDescent="0.15">
      <c r="A28" s="173">
        <f>請求書!A28</f>
        <v>0</v>
      </c>
      <c r="B28" s="194">
        <f>請求書!B28</f>
        <v>0</v>
      </c>
      <c r="C28" s="169">
        <f>請求書!C28</f>
        <v>0</v>
      </c>
      <c r="D28" s="180">
        <f>請求書!D28</f>
        <v>0</v>
      </c>
      <c r="E28" s="167">
        <f>請求書!E28</f>
        <v>0</v>
      </c>
      <c r="F28" s="192">
        <f>請求書!F28</f>
        <v>0</v>
      </c>
      <c r="G28" s="195">
        <f t="shared" si="0"/>
        <v>0</v>
      </c>
      <c r="H28" s="235">
        <f>請求書!H28</f>
        <v>0</v>
      </c>
      <c r="I28" s="236"/>
      <c r="J28" s="237"/>
      <c r="K28" s="191"/>
      <c r="L28" s="177">
        <f t="shared" si="1"/>
        <v>0</v>
      </c>
      <c r="M28" s="177"/>
    </row>
    <row r="29" spans="1:13" s="18" customFormat="1" ht="25.15" customHeight="1" x14ac:dyDescent="0.15">
      <c r="A29" s="173">
        <f>請求書!A29</f>
        <v>0</v>
      </c>
      <c r="B29" s="194">
        <f>請求書!B29</f>
        <v>0</v>
      </c>
      <c r="C29" s="169">
        <f>請求書!C29</f>
        <v>0</v>
      </c>
      <c r="D29" s="180">
        <f>請求書!D29</f>
        <v>0</v>
      </c>
      <c r="E29" s="167">
        <f>請求書!E29</f>
        <v>0</v>
      </c>
      <c r="F29" s="192">
        <f>請求書!F29</f>
        <v>0</v>
      </c>
      <c r="G29" s="195">
        <f t="shared" si="0"/>
        <v>0</v>
      </c>
      <c r="H29" s="235">
        <f>請求書!H29</f>
        <v>0</v>
      </c>
      <c r="I29" s="236"/>
      <c r="J29" s="237"/>
      <c r="K29" s="191"/>
      <c r="L29" s="177">
        <f t="shared" si="1"/>
        <v>0</v>
      </c>
      <c r="M29" s="177"/>
    </row>
    <row r="30" spans="1:13" s="18" customFormat="1" ht="25.15" customHeight="1" x14ac:dyDescent="0.15">
      <c r="A30" s="178"/>
      <c r="B30" s="168" t="s">
        <v>67</v>
      </c>
      <c r="C30" s="179"/>
      <c r="D30" s="180">
        <f>SUM(D10:D29)</f>
        <v>0</v>
      </c>
      <c r="E30" s="167"/>
      <c r="F30" s="192">
        <f t="shared" ref="F30" si="2">ROUND(K30*1.1,-1)</f>
        <v>0</v>
      </c>
      <c r="G30" s="180">
        <f>SUM(G10:G29)</f>
        <v>0</v>
      </c>
      <c r="H30" s="235"/>
      <c r="I30" s="236"/>
      <c r="J30" s="237"/>
      <c r="K30" s="193"/>
      <c r="L30" s="177">
        <f t="shared" si="1"/>
        <v>0</v>
      </c>
      <c r="M30" s="193"/>
    </row>
    <row r="31" spans="1:13" ht="25.15" customHeight="1" x14ac:dyDescent="0.15">
      <c r="A31" s="234" t="s">
        <v>11</v>
      </c>
      <c r="B31" s="234"/>
      <c r="C31" s="234"/>
      <c r="D31" s="234"/>
      <c r="E31" s="234"/>
      <c r="F31" s="234"/>
      <c r="G31" s="234"/>
      <c r="H31" s="234"/>
      <c r="I31" s="234"/>
      <c r="J31" s="234"/>
      <c r="K31" s="181"/>
      <c r="L31" s="181"/>
      <c r="M31" s="181"/>
    </row>
    <row r="32" spans="1:13" s="18" customFormat="1" ht="20.100000000000001" customHeight="1" x14ac:dyDescent="0.15">
      <c r="A32" s="11"/>
      <c r="B32" s="12"/>
      <c r="C32" s="12"/>
      <c r="D32" s="13"/>
      <c r="E32" s="14"/>
      <c r="F32" s="15"/>
      <c r="G32" s="15"/>
      <c r="H32" s="12"/>
      <c r="I32" s="12"/>
      <c r="J32" s="16"/>
      <c r="K32" s="17"/>
      <c r="L32" s="17"/>
      <c r="M32" s="17"/>
    </row>
    <row r="33" spans="1:13" s="18" customFormat="1" ht="30" customHeight="1" x14ac:dyDescent="0.15">
      <c r="A33" s="19"/>
      <c r="C33" s="249" t="str">
        <f>C2</f>
        <v>送　　り　　状</v>
      </c>
      <c r="D33" s="249"/>
      <c r="E33" s="249"/>
      <c r="F33" s="249"/>
      <c r="G33" s="20"/>
      <c r="J33" s="21"/>
      <c r="K33" s="17"/>
      <c r="L33" s="17"/>
      <c r="M33" s="17"/>
    </row>
    <row r="34" spans="1:13" s="18" customFormat="1" ht="20.100000000000001" customHeight="1" x14ac:dyDescent="0.15">
      <c r="A34" s="19"/>
      <c r="D34" s="22"/>
      <c r="E34" s="22"/>
      <c r="F34" s="22"/>
      <c r="G34" s="250">
        <f ca="1">$G$3</f>
        <v>45060</v>
      </c>
      <c r="H34" s="250"/>
      <c r="J34" s="21"/>
      <c r="K34" s="17"/>
      <c r="L34" s="17"/>
      <c r="M34" s="17"/>
    </row>
    <row r="35" spans="1:13" s="18" customFormat="1" ht="32.450000000000003" customHeight="1" thickBot="1" x14ac:dyDescent="0.25">
      <c r="A35" s="19"/>
      <c r="B35" s="23">
        <f>B4</f>
        <v>0</v>
      </c>
      <c r="C35" s="24" t="s">
        <v>51</v>
      </c>
      <c r="D35" s="25"/>
      <c r="E35" s="26"/>
      <c r="F35" s="9" t="s">
        <v>52</v>
      </c>
      <c r="G35" s="27"/>
      <c r="J35" s="21"/>
      <c r="K35" s="17"/>
      <c r="L35" s="17"/>
      <c r="M35" s="17"/>
    </row>
    <row r="36" spans="1:13" s="18" customFormat="1" ht="20.100000000000001" customHeight="1" x14ac:dyDescent="0.5">
      <c r="A36" s="19"/>
      <c r="B36" s="28"/>
      <c r="C36" s="29"/>
      <c r="D36" s="22"/>
      <c r="E36" s="22"/>
      <c r="F36" s="10" t="s">
        <v>30</v>
      </c>
      <c r="J36" s="21"/>
      <c r="K36" s="17"/>
      <c r="L36" s="17"/>
      <c r="M36" s="17"/>
    </row>
    <row r="37" spans="1:13" s="18" customFormat="1" ht="23.45" customHeight="1" thickBot="1" x14ac:dyDescent="0.4">
      <c r="A37" s="19"/>
      <c r="B37" s="251" t="str">
        <f>$B$6</f>
        <v>工事名称：</v>
      </c>
      <c r="C37" s="251"/>
      <c r="D37" s="47"/>
      <c r="E37" s="47"/>
      <c r="F37" s="10" t="s">
        <v>31</v>
      </c>
      <c r="J37" s="21"/>
      <c r="K37" s="17"/>
      <c r="L37" s="17"/>
      <c r="M37" s="17"/>
    </row>
    <row r="38" spans="1:13" s="18" customFormat="1" ht="23.45" customHeight="1" thickBot="1" x14ac:dyDescent="0.2">
      <c r="A38" s="19"/>
      <c r="B38" s="247" t="str">
        <f>$B$7</f>
        <v>受渡場所：</v>
      </c>
      <c r="C38" s="247"/>
      <c r="D38" s="22"/>
      <c r="E38" s="22"/>
      <c r="F38" s="10" t="s">
        <v>32</v>
      </c>
      <c r="J38" s="21"/>
      <c r="K38" s="17"/>
      <c r="L38" s="17"/>
      <c r="M38" s="17"/>
    </row>
    <row r="39" spans="1:13" s="18" customFormat="1" ht="20.100000000000001" customHeight="1" x14ac:dyDescent="0.35">
      <c r="A39" s="19"/>
      <c r="B39" s="30" t="str">
        <f>$B$8</f>
        <v>下記の通り御請求申し上げます。</v>
      </c>
      <c r="D39" s="22"/>
      <c r="E39" s="26"/>
      <c r="F39" s="10" t="s">
        <v>33</v>
      </c>
      <c r="G39" s="20"/>
      <c r="J39" s="21"/>
      <c r="K39" s="17"/>
      <c r="L39" s="17"/>
      <c r="M39" s="17"/>
    </row>
    <row r="40" spans="1:13" s="36" customFormat="1" ht="25.15" customHeight="1" x14ac:dyDescent="0.15">
      <c r="A40" s="31" t="s">
        <v>56</v>
      </c>
      <c r="B40" s="32" t="s">
        <v>57</v>
      </c>
      <c r="C40" s="33" t="s">
        <v>58</v>
      </c>
      <c r="D40" s="31" t="s">
        <v>59</v>
      </c>
      <c r="E40" s="31" t="s">
        <v>60</v>
      </c>
      <c r="F40" s="34" t="s">
        <v>61</v>
      </c>
      <c r="G40" s="34" t="s">
        <v>62</v>
      </c>
      <c r="H40" s="248" t="s">
        <v>63</v>
      </c>
      <c r="I40" s="248"/>
      <c r="J40" s="248"/>
      <c r="K40" s="35" t="s">
        <v>64</v>
      </c>
      <c r="L40" s="35" t="s">
        <v>65</v>
      </c>
      <c r="M40" s="35" t="s">
        <v>66</v>
      </c>
    </row>
    <row r="41" spans="1:13" s="18" customFormat="1" ht="25.15" customHeight="1" x14ac:dyDescent="0.15">
      <c r="A41" s="37">
        <f>請求書!A41</f>
        <v>0</v>
      </c>
      <c r="B41" s="196">
        <f>請求書!B41</f>
        <v>0</v>
      </c>
      <c r="C41" s="33">
        <f>請求書!C41</f>
        <v>0</v>
      </c>
      <c r="D41" s="197">
        <f>請求書!D41</f>
        <v>0</v>
      </c>
      <c r="E41" s="55">
        <f>請求書!E41</f>
        <v>0</v>
      </c>
      <c r="F41" s="198">
        <f>請求書!F41</f>
        <v>0</v>
      </c>
      <c r="G41" s="199">
        <f t="shared" ref="G41:G60" si="3">ROUNDDOWN((D41*F41),0)</f>
        <v>0</v>
      </c>
      <c r="H41" s="244">
        <f>請求書!H41</f>
        <v>0</v>
      </c>
      <c r="I41" s="245"/>
      <c r="J41" s="246"/>
      <c r="K41" s="39"/>
      <c r="L41" s="39"/>
      <c r="M41" s="39"/>
    </row>
    <row r="42" spans="1:13" s="18" customFormat="1" ht="25.15" customHeight="1" x14ac:dyDescent="0.15">
      <c r="A42" s="37">
        <f>請求書!A42</f>
        <v>0</v>
      </c>
      <c r="B42" s="196">
        <f>請求書!B42</f>
        <v>0</v>
      </c>
      <c r="C42" s="33">
        <f>請求書!C42</f>
        <v>0</v>
      </c>
      <c r="D42" s="197">
        <f>請求書!D42</f>
        <v>0</v>
      </c>
      <c r="E42" s="55">
        <f>請求書!E42</f>
        <v>0</v>
      </c>
      <c r="F42" s="198">
        <f>請求書!F42</f>
        <v>0</v>
      </c>
      <c r="G42" s="199">
        <f t="shared" si="3"/>
        <v>0</v>
      </c>
      <c r="H42" s="244">
        <f>請求書!H42</f>
        <v>0</v>
      </c>
      <c r="I42" s="245"/>
      <c r="J42" s="246"/>
      <c r="K42" s="200"/>
      <c r="L42" s="39"/>
      <c r="M42" s="39"/>
    </row>
    <row r="43" spans="1:13" s="18" customFormat="1" ht="25.15" customHeight="1" x14ac:dyDescent="0.15">
      <c r="A43" s="37">
        <f>請求書!A43</f>
        <v>0</v>
      </c>
      <c r="B43" s="196">
        <f>請求書!B43</f>
        <v>0</v>
      </c>
      <c r="C43" s="33">
        <f>請求書!C43</f>
        <v>0</v>
      </c>
      <c r="D43" s="197">
        <f>請求書!D43</f>
        <v>0</v>
      </c>
      <c r="E43" s="55">
        <f>請求書!E43</f>
        <v>0</v>
      </c>
      <c r="F43" s="198">
        <f>請求書!F43</f>
        <v>0</v>
      </c>
      <c r="G43" s="199">
        <f t="shared" si="3"/>
        <v>0</v>
      </c>
      <c r="H43" s="244">
        <f>請求書!H43</f>
        <v>0</v>
      </c>
      <c r="I43" s="245"/>
      <c r="J43" s="246"/>
      <c r="K43" s="200"/>
      <c r="L43" s="39"/>
      <c r="M43" s="39"/>
    </row>
    <row r="44" spans="1:13" s="18" customFormat="1" ht="25.15" customHeight="1" x14ac:dyDescent="0.15">
      <c r="A44" s="37">
        <f>請求書!A44</f>
        <v>0</v>
      </c>
      <c r="B44" s="196">
        <f>請求書!B44</f>
        <v>0</v>
      </c>
      <c r="C44" s="33">
        <f>請求書!C44</f>
        <v>0</v>
      </c>
      <c r="D44" s="197">
        <f>請求書!D44</f>
        <v>0</v>
      </c>
      <c r="E44" s="55">
        <f>請求書!E44</f>
        <v>0</v>
      </c>
      <c r="F44" s="198">
        <f>請求書!F44</f>
        <v>0</v>
      </c>
      <c r="G44" s="199">
        <f t="shared" si="3"/>
        <v>0</v>
      </c>
      <c r="H44" s="244">
        <f>請求書!H44</f>
        <v>0</v>
      </c>
      <c r="I44" s="245"/>
      <c r="J44" s="246"/>
      <c r="K44" s="200"/>
      <c r="L44" s="39"/>
      <c r="M44" s="39"/>
    </row>
    <row r="45" spans="1:13" s="18" customFormat="1" ht="25.15" customHeight="1" x14ac:dyDescent="0.15">
      <c r="A45" s="37">
        <f>請求書!A45</f>
        <v>0</v>
      </c>
      <c r="B45" s="196">
        <f>請求書!B45</f>
        <v>0</v>
      </c>
      <c r="C45" s="33">
        <f>請求書!C45</f>
        <v>0</v>
      </c>
      <c r="D45" s="197">
        <f>請求書!D45</f>
        <v>0</v>
      </c>
      <c r="E45" s="55">
        <f>請求書!E45</f>
        <v>0</v>
      </c>
      <c r="F45" s="198">
        <f>請求書!F45</f>
        <v>0</v>
      </c>
      <c r="G45" s="199">
        <f t="shared" si="3"/>
        <v>0</v>
      </c>
      <c r="H45" s="244">
        <f>請求書!H45</f>
        <v>0</v>
      </c>
      <c r="I45" s="245"/>
      <c r="J45" s="246"/>
      <c r="K45" s="200"/>
      <c r="L45" s="39"/>
      <c r="M45" s="39"/>
    </row>
    <row r="46" spans="1:13" s="18" customFormat="1" ht="25.15" customHeight="1" x14ac:dyDescent="0.15">
      <c r="A46" s="37">
        <f>請求書!A46</f>
        <v>0</v>
      </c>
      <c r="B46" s="196">
        <f>請求書!B46</f>
        <v>0</v>
      </c>
      <c r="C46" s="33">
        <f>請求書!C46</f>
        <v>0</v>
      </c>
      <c r="D46" s="197">
        <f>請求書!D46</f>
        <v>0</v>
      </c>
      <c r="E46" s="55">
        <f>請求書!E46</f>
        <v>0</v>
      </c>
      <c r="F46" s="198">
        <f>請求書!F46</f>
        <v>0</v>
      </c>
      <c r="G46" s="199">
        <f t="shared" si="3"/>
        <v>0</v>
      </c>
      <c r="H46" s="244">
        <f>請求書!H46</f>
        <v>0</v>
      </c>
      <c r="I46" s="245"/>
      <c r="J46" s="246"/>
      <c r="K46" s="200"/>
      <c r="L46" s="39"/>
      <c r="M46" s="39"/>
    </row>
    <row r="47" spans="1:13" s="18" customFormat="1" ht="25.15" customHeight="1" x14ac:dyDescent="0.15">
      <c r="A47" s="37">
        <f>請求書!A47</f>
        <v>0</v>
      </c>
      <c r="B47" s="196">
        <f>請求書!B47</f>
        <v>0</v>
      </c>
      <c r="C47" s="33">
        <f>請求書!C47</f>
        <v>0</v>
      </c>
      <c r="D47" s="197">
        <f>請求書!D47</f>
        <v>0</v>
      </c>
      <c r="E47" s="55">
        <f>請求書!E47</f>
        <v>0</v>
      </c>
      <c r="F47" s="198">
        <f>請求書!F47</f>
        <v>0</v>
      </c>
      <c r="G47" s="199">
        <f t="shared" si="3"/>
        <v>0</v>
      </c>
      <c r="H47" s="244">
        <f>請求書!H47</f>
        <v>0</v>
      </c>
      <c r="I47" s="245"/>
      <c r="J47" s="246"/>
      <c r="K47" s="200"/>
      <c r="L47" s="39"/>
      <c r="M47" s="39"/>
    </row>
    <row r="48" spans="1:13" s="18" customFormat="1" ht="25.15" customHeight="1" x14ac:dyDescent="0.15">
      <c r="A48" s="37">
        <f>請求書!A48</f>
        <v>0</v>
      </c>
      <c r="B48" s="196">
        <f>請求書!B48</f>
        <v>0</v>
      </c>
      <c r="C48" s="33">
        <f>請求書!C48</f>
        <v>0</v>
      </c>
      <c r="D48" s="197">
        <f>請求書!D48</f>
        <v>0</v>
      </c>
      <c r="E48" s="55">
        <f>請求書!E48</f>
        <v>0</v>
      </c>
      <c r="F48" s="198">
        <f>請求書!F48</f>
        <v>0</v>
      </c>
      <c r="G48" s="199">
        <f t="shared" si="3"/>
        <v>0</v>
      </c>
      <c r="H48" s="244">
        <f>請求書!H48</f>
        <v>0</v>
      </c>
      <c r="I48" s="245"/>
      <c r="J48" s="246"/>
      <c r="K48" s="200"/>
      <c r="L48" s="39"/>
      <c r="M48" s="39"/>
    </row>
    <row r="49" spans="1:13" s="18" customFormat="1" ht="25.15" customHeight="1" x14ac:dyDescent="0.15">
      <c r="A49" s="37">
        <f>請求書!A49</f>
        <v>0</v>
      </c>
      <c r="B49" s="196">
        <f>請求書!B49</f>
        <v>0</v>
      </c>
      <c r="C49" s="33">
        <f>請求書!C49</f>
        <v>0</v>
      </c>
      <c r="D49" s="197">
        <f>請求書!D49</f>
        <v>0</v>
      </c>
      <c r="E49" s="55">
        <f>請求書!E49</f>
        <v>0</v>
      </c>
      <c r="F49" s="198">
        <f>請求書!F49</f>
        <v>0</v>
      </c>
      <c r="G49" s="199">
        <f t="shared" si="3"/>
        <v>0</v>
      </c>
      <c r="H49" s="244">
        <f>請求書!H49</f>
        <v>0</v>
      </c>
      <c r="I49" s="245"/>
      <c r="J49" s="246"/>
      <c r="K49" s="200"/>
      <c r="L49" s="39"/>
      <c r="M49" s="39"/>
    </row>
    <row r="50" spans="1:13" s="18" customFormat="1" ht="25.15" customHeight="1" x14ac:dyDescent="0.15">
      <c r="A50" s="37">
        <f>請求書!A50</f>
        <v>0</v>
      </c>
      <c r="B50" s="196">
        <f>請求書!B50</f>
        <v>0</v>
      </c>
      <c r="C50" s="33">
        <f>請求書!C50</f>
        <v>0</v>
      </c>
      <c r="D50" s="197">
        <f>請求書!D50</f>
        <v>0</v>
      </c>
      <c r="E50" s="55">
        <f>請求書!E50</f>
        <v>0</v>
      </c>
      <c r="F50" s="198">
        <f>請求書!F50</f>
        <v>0</v>
      </c>
      <c r="G50" s="199">
        <f t="shared" si="3"/>
        <v>0</v>
      </c>
      <c r="H50" s="244">
        <f>請求書!H50</f>
        <v>0</v>
      </c>
      <c r="I50" s="245"/>
      <c r="J50" s="246"/>
      <c r="K50" s="200"/>
      <c r="L50" s="39"/>
      <c r="M50" s="39"/>
    </row>
    <row r="51" spans="1:13" s="18" customFormat="1" ht="25.15" customHeight="1" x14ac:dyDescent="0.15">
      <c r="A51" s="37">
        <f>請求書!A51</f>
        <v>0</v>
      </c>
      <c r="B51" s="196">
        <f>請求書!B51</f>
        <v>0</v>
      </c>
      <c r="C51" s="33">
        <f>請求書!C51</f>
        <v>0</v>
      </c>
      <c r="D51" s="197">
        <f>請求書!D51</f>
        <v>0</v>
      </c>
      <c r="E51" s="55">
        <f>請求書!E51</f>
        <v>0</v>
      </c>
      <c r="F51" s="198">
        <f>請求書!F51</f>
        <v>0</v>
      </c>
      <c r="G51" s="199">
        <f t="shared" si="3"/>
        <v>0</v>
      </c>
      <c r="H51" s="244">
        <f>請求書!H51</f>
        <v>0</v>
      </c>
      <c r="I51" s="245"/>
      <c r="J51" s="246"/>
      <c r="K51" s="200"/>
      <c r="L51" s="39"/>
      <c r="M51" s="39"/>
    </row>
    <row r="52" spans="1:13" s="18" customFormat="1" ht="25.15" customHeight="1" x14ac:dyDescent="0.15">
      <c r="A52" s="37">
        <f>請求書!A52</f>
        <v>0</v>
      </c>
      <c r="B52" s="196">
        <f>請求書!B52</f>
        <v>0</v>
      </c>
      <c r="C52" s="33">
        <f>請求書!C52</f>
        <v>0</v>
      </c>
      <c r="D52" s="197">
        <f>請求書!D52</f>
        <v>0</v>
      </c>
      <c r="E52" s="55">
        <f>請求書!E52</f>
        <v>0</v>
      </c>
      <c r="F52" s="198">
        <f>請求書!F52</f>
        <v>0</v>
      </c>
      <c r="G52" s="199">
        <f t="shared" si="3"/>
        <v>0</v>
      </c>
      <c r="H52" s="244">
        <f>請求書!H52</f>
        <v>0</v>
      </c>
      <c r="I52" s="245"/>
      <c r="J52" s="246"/>
      <c r="K52" s="200"/>
      <c r="L52" s="39"/>
      <c r="M52" s="39"/>
    </row>
    <row r="53" spans="1:13" s="18" customFormat="1" ht="25.15" customHeight="1" x14ac:dyDescent="0.15">
      <c r="A53" s="37">
        <f>請求書!A53</f>
        <v>0</v>
      </c>
      <c r="B53" s="196">
        <f>請求書!B53</f>
        <v>0</v>
      </c>
      <c r="C53" s="33">
        <f>請求書!C53</f>
        <v>0</v>
      </c>
      <c r="D53" s="197">
        <f>請求書!D53</f>
        <v>0</v>
      </c>
      <c r="E53" s="55">
        <f>請求書!E53</f>
        <v>0</v>
      </c>
      <c r="F53" s="198">
        <f>請求書!F53</f>
        <v>0</v>
      </c>
      <c r="G53" s="199">
        <f t="shared" si="3"/>
        <v>0</v>
      </c>
      <c r="H53" s="244">
        <f>請求書!H53</f>
        <v>0</v>
      </c>
      <c r="I53" s="245"/>
      <c r="J53" s="246"/>
      <c r="K53" s="200"/>
      <c r="L53" s="39"/>
      <c r="M53" s="39"/>
    </row>
    <row r="54" spans="1:13" s="18" customFormat="1" ht="25.15" customHeight="1" x14ac:dyDescent="0.15">
      <c r="A54" s="37">
        <f>請求書!A54</f>
        <v>0</v>
      </c>
      <c r="B54" s="196">
        <f>請求書!B54</f>
        <v>0</v>
      </c>
      <c r="C54" s="33">
        <f>請求書!C54</f>
        <v>0</v>
      </c>
      <c r="D54" s="197">
        <f>請求書!D54</f>
        <v>0</v>
      </c>
      <c r="E54" s="55">
        <f>請求書!E54</f>
        <v>0</v>
      </c>
      <c r="F54" s="198">
        <f>請求書!F54</f>
        <v>0</v>
      </c>
      <c r="G54" s="199">
        <f t="shared" si="3"/>
        <v>0</v>
      </c>
      <c r="H54" s="244">
        <f>請求書!H54</f>
        <v>0</v>
      </c>
      <c r="I54" s="245"/>
      <c r="J54" s="246"/>
      <c r="K54" s="200"/>
      <c r="L54" s="39"/>
      <c r="M54" s="39"/>
    </row>
    <row r="55" spans="1:13" s="18" customFormat="1" ht="25.15" customHeight="1" x14ac:dyDescent="0.15">
      <c r="A55" s="37">
        <f>請求書!A55</f>
        <v>0</v>
      </c>
      <c r="B55" s="196">
        <f>請求書!B55</f>
        <v>0</v>
      </c>
      <c r="C55" s="33">
        <f>請求書!C55</f>
        <v>0</v>
      </c>
      <c r="D55" s="197">
        <f>請求書!D55</f>
        <v>0</v>
      </c>
      <c r="E55" s="55">
        <f>請求書!E55</f>
        <v>0</v>
      </c>
      <c r="F55" s="198">
        <f>請求書!F55</f>
        <v>0</v>
      </c>
      <c r="G55" s="199">
        <f t="shared" si="3"/>
        <v>0</v>
      </c>
      <c r="H55" s="244">
        <f>請求書!H55</f>
        <v>0</v>
      </c>
      <c r="I55" s="245"/>
      <c r="J55" s="246"/>
      <c r="K55" s="200"/>
      <c r="L55" s="39"/>
      <c r="M55" s="39"/>
    </row>
    <row r="56" spans="1:13" s="18" customFormat="1" ht="25.15" customHeight="1" x14ac:dyDescent="0.15">
      <c r="A56" s="37">
        <f>請求書!A56</f>
        <v>0</v>
      </c>
      <c r="B56" s="196">
        <f>請求書!B56</f>
        <v>0</v>
      </c>
      <c r="C56" s="33">
        <f>請求書!C56</f>
        <v>0</v>
      </c>
      <c r="D56" s="197">
        <f>請求書!D56</f>
        <v>0</v>
      </c>
      <c r="E56" s="55">
        <f>請求書!E56</f>
        <v>0</v>
      </c>
      <c r="F56" s="198">
        <f>請求書!F56</f>
        <v>0</v>
      </c>
      <c r="G56" s="199">
        <f t="shared" si="3"/>
        <v>0</v>
      </c>
      <c r="H56" s="244">
        <f>請求書!H56</f>
        <v>0</v>
      </c>
      <c r="I56" s="245"/>
      <c r="J56" s="246"/>
      <c r="K56" s="200"/>
      <c r="L56" s="39"/>
      <c r="M56" s="39"/>
    </row>
    <row r="57" spans="1:13" s="18" customFormat="1" ht="25.15" customHeight="1" x14ac:dyDescent="0.15">
      <c r="A57" s="37">
        <f>請求書!A57</f>
        <v>0</v>
      </c>
      <c r="B57" s="196">
        <f>請求書!B57</f>
        <v>0</v>
      </c>
      <c r="C57" s="33">
        <f>請求書!C57</f>
        <v>0</v>
      </c>
      <c r="D57" s="197">
        <f>請求書!D57</f>
        <v>0</v>
      </c>
      <c r="E57" s="55">
        <f>請求書!E57</f>
        <v>0</v>
      </c>
      <c r="F57" s="198">
        <f>請求書!F57</f>
        <v>0</v>
      </c>
      <c r="G57" s="199">
        <f t="shared" si="3"/>
        <v>0</v>
      </c>
      <c r="H57" s="244">
        <f>請求書!H57</f>
        <v>0</v>
      </c>
      <c r="I57" s="245"/>
      <c r="J57" s="246"/>
      <c r="K57" s="200"/>
      <c r="L57" s="39"/>
      <c r="M57" s="39"/>
    </row>
    <row r="58" spans="1:13" s="18" customFormat="1" ht="25.15" customHeight="1" x14ac:dyDescent="0.15">
      <c r="A58" s="37">
        <f>請求書!A58</f>
        <v>0</v>
      </c>
      <c r="B58" s="196">
        <f>請求書!B58</f>
        <v>0</v>
      </c>
      <c r="C58" s="33">
        <f>請求書!C58</f>
        <v>0</v>
      </c>
      <c r="D58" s="197">
        <f>請求書!D58</f>
        <v>0</v>
      </c>
      <c r="E58" s="55">
        <f>請求書!E58</f>
        <v>0</v>
      </c>
      <c r="F58" s="198">
        <f>請求書!F58</f>
        <v>0</v>
      </c>
      <c r="G58" s="199">
        <f t="shared" si="3"/>
        <v>0</v>
      </c>
      <c r="H58" s="244">
        <f>請求書!H58</f>
        <v>0</v>
      </c>
      <c r="I58" s="245"/>
      <c r="J58" s="246"/>
      <c r="K58" s="200"/>
      <c r="L58" s="39"/>
      <c r="M58" s="39"/>
    </row>
    <row r="59" spans="1:13" s="18" customFormat="1" ht="25.15" customHeight="1" x14ac:dyDescent="0.15">
      <c r="A59" s="37">
        <f>請求書!A59</f>
        <v>0</v>
      </c>
      <c r="B59" s="196">
        <f>請求書!B59</f>
        <v>0</v>
      </c>
      <c r="C59" s="33">
        <f>請求書!C59</f>
        <v>0</v>
      </c>
      <c r="D59" s="197">
        <f>請求書!D59</f>
        <v>0</v>
      </c>
      <c r="E59" s="55">
        <f>請求書!E59</f>
        <v>0</v>
      </c>
      <c r="F59" s="198">
        <f>請求書!F59</f>
        <v>0</v>
      </c>
      <c r="G59" s="199">
        <f t="shared" si="3"/>
        <v>0</v>
      </c>
      <c r="H59" s="244">
        <f>請求書!H59</f>
        <v>0</v>
      </c>
      <c r="I59" s="245"/>
      <c r="J59" s="246"/>
      <c r="K59" s="200"/>
      <c r="L59" s="39"/>
      <c r="M59" s="39"/>
    </row>
    <row r="60" spans="1:13" s="18" customFormat="1" ht="25.15" customHeight="1" x14ac:dyDescent="0.15">
      <c r="A60" s="37">
        <f>請求書!A60</f>
        <v>0</v>
      </c>
      <c r="B60" s="196">
        <f>請求書!B60</f>
        <v>0</v>
      </c>
      <c r="C60" s="33">
        <f>請求書!C60</f>
        <v>0</v>
      </c>
      <c r="D60" s="197">
        <f>請求書!D60</f>
        <v>0</v>
      </c>
      <c r="E60" s="55">
        <f>請求書!E60</f>
        <v>0</v>
      </c>
      <c r="F60" s="198">
        <f>請求書!F60</f>
        <v>0</v>
      </c>
      <c r="G60" s="199">
        <f t="shared" si="3"/>
        <v>0</v>
      </c>
      <c r="H60" s="244">
        <f>請求書!H60</f>
        <v>0</v>
      </c>
      <c r="I60" s="245"/>
      <c r="J60" s="246"/>
      <c r="K60" s="200"/>
      <c r="L60" s="39"/>
      <c r="M60" s="39"/>
    </row>
    <row r="61" spans="1:13" s="18" customFormat="1" ht="25.15" customHeight="1" x14ac:dyDescent="0.15">
      <c r="A61" s="41"/>
      <c r="B61" s="42" t="s">
        <v>67</v>
      </c>
      <c r="C61" s="43"/>
      <c r="D61" s="40">
        <f>SUM(D41:D60)</f>
        <v>0</v>
      </c>
      <c r="E61" s="44"/>
      <c r="F61" s="198">
        <f t="shared" ref="F61" si="4">ROUND(K61*1.1,-1)</f>
        <v>0</v>
      </c>
      <c r="G61" s="40">
        <f>SUM(G41:G60)</f>
        <v>0</v>
      </c>
      <c r="H61" s="244"/>
      <c r="I61" s="245"/>
      <c r="J61" s="246"/>
      <c r="K61" s="201"/>
      <c r="L61" s="39"/>
      <c r="M61" s="201"/>
    </row>
    <row r="62" spans="1:13" ht="25.15" customHeight="1" x14ac:dyDescent="0.15">
      <c r="A62" s="243" t="s">
        <v>11</v>
      </c>
      <c r="B62" s="243"/>
      <c r="C62" s="243"/>
      <c r="D62" s="243"/>
      <c r="E62" s="243"/>
      <c r="F62" s="243"/>
      <c r="G62" s="243"/>
      <c r="H62" s="243"/>
      <c r="I62" s="243"/>
      <c r="J62" s="243"/>
    </row>
    <row r="63" spans="1:13" s="18" customFormat="1" ht="20.100000000000001" customHeight="1" x14ac:dyDescent="0.15">
      <c r="A63" s="11"/>
      <c r="B63" s="12"/>
      <c r="C63" s="12"/>
      <c r="D63" s="13"/>
      <c r="E63" s="14"/>
      <c r="F63" s="15"/>
      <c r="G63" s="15"/>
      <c r="H63" s="12"/>
      <c r="I63" s="12"/>
      <c r="J63" s="16"/>
      <c r="K63" s="17"/>
      <c r="L63" s="17"/>
      <c r="M63" s="17"/>
    </row>
    <row r="64" spans="1:13" s="18" customFormat="1" ht="30" customHeight="1" x14ac:dyDescent="0.15">
      <c r="A64" s="19"/>
      <c r="C64" s="249" t="str">
        <f>C2</f>
        <v>送　　り　　状</v>
      </c>
      <c r="D64" s="249"/>
      <c r="E64" s="249"/>
      <c r="F64" s="249"/>
      <c r="G64" s="20"/>
      <c r="J64" s="21"/>
      <c r="K64" s="17"/>
      <c r="L64" s="17"/>
      <c r="M64" s="17"/>
    </row>
    <row r="65" spans="1:13" s="18" customFormat="1" ht="20.100000000000001" customHeight="1" x14ac:dyDescent="0.15">
      <c r="A65" s="19"/>
      <c r="D65" s="22"/>
      <c r="E65" s="22"/>
      <c r="F65" s="22"/>
      <c r="G65" s="250">
        <f ca="1">$G$3</f>
        <v>45060</v>
      </c>
      <c r="H65" s="250"/>
      <c r="J65" s="21"/>
      <c r="K65" s="17"/>
      <c r="L65" s="17"/>
      <c r="M65" s="17"/>
    </row>
    <row r="66" spans="1:13" s="18" customFormat="1" ht="32.450000000000003" customHeight="1" thickBot="1" x14ac:dyDescent="0.25">
      <c r="A66" s="19"/>
      <c r="B66" s="23">
        <f>B4</f>
        <v>0</v>
      </c>
      <c r="C66" s="24" t="s">
        <v>51</v>
      </c>
      <c r="D66" s="25"/>
      <c r="E66" s="26"/>
      <c r="F66" s="9" t="s">
        <v>52</v>
      </c>
      <c r="G66" s="27"/>
      <c r="J66" s="21"/>
      <c r="K66" s="17"/>
      <c r="L66" s="17"/>
      <c r="M66" s="17"/>
    </row>
    <row r="67" spans="1:13" s="18" customFormat="1" ht="20.100000000000001" customHeight="1" x14ac:dyDescent="0.5">
      <c r="A67" s="19"/>
      <c r="B67" s="28"/>
      <c r="C67" s="29"/>
      <c r="D67" s="22"/>
      <c r="E67" s="22"/>
      <c r="F67" s="10" t="s">
        <v>30</v>
      </c>
      <c r="J67" s="21"/>
      <c r="K67" s="17"/>
      <c r="L67" s="17"/>
      <c r="M67" s="17"/>
    </row>
    <row r="68" spans="1:13" s="18" customFormat="1" ht="23.45" customHeight="1" thickBot="1" x14ac:dyDescent="0.4">
      <c r="A68" s="19"/>
      <c r="B68" s="251" t="str">
        <f>$B$6</f>
        <v>工事名称：</v>
      </c>
      <c r="C68" s="251"/>
      <c r="D68" s="22"/>
      <c r="E68" s="22"/>
      <c r="F68" s="10" t="s">
        <v>31</v>
      </c>
      <c r="J68" s="21"/>
      <c r="K68" s="17"/>
      <c r="L68" s="17"/>
      <c r="M68" s="17"/>
    </row>
    <row r="69" spans="1:13" s="18" customFormat="1" ht="23.45" customHeight="1" thickBot="1" x14ac:dyDescent="0.2">
      <c r="A69" s="19"/>
      <c r="B69" s="247" t="str">
        <f>$B$7</f>
        <v>受渡場所：</v>
      </c>
      <c r="C69" s="247"/>
      <c r="D69" s="22"/>
      <c r="E69" s="22"/>
      <c r="F69" s="10" t="s">
        <v>32</v>
      </c>
      <c r="J69" s="21"/>
      <c r="K69" s="17"/>
      <c r="L69" s="17"/>
      <c r="M69" s="17"/>
    </row>
    <row r="70" spans="1:13" s="18" customFormat="1" ht="20.100000000000001" customHeight="1" x14ac:dyDescent="0.35">
      <c r="A70" s="19"/>
      <c r="B70" s="30" t="str">
        <f>$B$8</f>
        <v>下記の通り御請求申し上げます。</v>
      </c>
      <c r="D70" s="22"/>
      <c r="E70" s="26"/>
      <c r="F70" s="10" t="s">
        <v>33</v>
      </c>
      <c r="G70" s="20"/>
      <c r="J70" s="21"/>
      <c r="K70" s="17"/>
      <c r="L70" s="17"/>
      <c r="M70" s="17"/>
    </row>
    <row r="71" spans="1:13" s="36" customFormat="1" ht="25.15" customHeight="1" x14ac:dyDescent="0.15">
      <c r="A71" s="31" t="s">
        <v>56</v>
      </c>
      <c r="B71" s="32" t="s">
        <v>57</v>
      </c>
      <c r="C71" s="33" t="s">
        <v>58</v>
      </c>
      <c r="D71" s="31" t="s">
        <v>59</v>
      </c>
      <c r="E71" s="31" t="s">
        <v>60</v>
      </c>
      <c r="F71" s="34" t="s">
        <v>61</v>
      </c>
      <c r="G71" s="34" t="s">
        <v>62</v>
      </c>
      <c r="H71" s="248" t="s">
        <v>63</v>
      </c>
      <c r="I71" s="248"/>
      <c r="J71" s="248"/>
      <c r="K71" s="35" t="s">
        <v>64</v>
      </c>
      <c r="L71" s="38"/>
      <c r="M71" s="35" t="s">
        <v>66</v>
      </c>
    </row>
    <row r="72" spans="1:13" s="18" customFormat="1" ht="25.15" customHeight="1" x14ac:dyDescent="0.15">
      <c r="A72" s="37">
        <f>請求書!A72</f>
        <v>0</v>
      </c>
      <c r="B72" s="196">
        <f>請求書!B72</f>
        <v>0</v>
      </c>
      <c r="C72" s="33">
        <f>請求書!C72</f>
        <v>0</v>
      </c>
      <c r="D72" s="197">
        <f>請求書!D72</f>
        <v>0</v>
      </c>
      <c r="E72" s="55">
        <f>請求書!E72</f>
        <v>0</v>
      </c>
      <c r="F72" s="198">
        <f>請求書!F72</f>
        <v>0</v>
      </c>
      <c r="G72" s="199">
        <f t="shared" ref="G72:G91" si="5">ROUNDDOWN((D72*F72),0)</f>
        <v>0</v>
      </c>
      <c r="H72" s="244">
        <f>請求書!H72</f>
        <v>0</v>
      </c>
      <c r="I72" s="245"/>
      <c r="J72" s="246"/>
      <c r="K72" s="39"/>
      <c r="L72" s="39"/>
      <c r="M72" s="39"/>
    </row>
    <row r="73" spans="1:13" s="18" customFormat="1" ht="25.15" customHeight="1" x14ac:dyDescent="0.15">
      <c r="A73" s="37">
        <f>請求書!A73</f>
        <v>0</v>
      </c>
      <c r="B73" s="196">
        <f>請求書!B73</f>
        <v>0</v>
      </c>
      <c r="C73" s="33">
        <f>請求書!C73</f>
        <v>0</v>
      </c>
      <c r="D73" s="197">
        <f>請求書!D73</f>
        <v>0</v>
      </c>
      <c r="E73" s="55">
        <f>請求書!E73</f>
        <v>0</v>
      </c>
      <c r="F73" s="198">
        <f>請求書!F73</f>
        <v>0</v>
      </c>
      <c r="G73" s="199">
        <f t="shared" si="5"/>
        <v>0</v>
      </c>
      <c r="H73" s="244">
        <f>請求書!H73</f>
        <v>0</v>
      </c>
      <c r="I73" s="245"/>
      <c r="J73" s="246"/>
      <c r="K73" s="200"/>
      <c r="L73" s="39"/>
      <c r="M73" s="39"/>
    </row>
    <row r="74" spans="1:13" s="18" customFormat="1" ht="25.15" customHeight="1" x14ac:dyDescent="0.15">
      <c r="A74" s="37">
        <f>請求書!A74</f>
        <v>0</v>
      </c>
      <c r="B74" s="196">
        <f>請求書!B74</f>
        <v>0</v>
      </c>
      <c r="C74" s="33">
        <f>請求書!C74</f>
        <v>0</v>
      </c>
      <c r="D74" s="197">
        <f>請求書!D74</f>
        <v>0</v>
      </c>
      <c r="E74" s="55">
        <f>請求書!E74</f>
        <v>0</v>
      </c>
      <c r="F74" s="198">
        <f>請求書!F74</f>
        <v>0</v>
      </c>
      <c r="G74" s="199">
        <f t="shared" si="5"/>
        <v>0</v>
      </c>
      <c r="H74" s="244">
        <f>請求書!H74</f>
        <v>0</v>
      </c>
      <c r="I74" s="245"/>
      <c r="J74" s="246"/>
      <c r="K74" s="200"/>
      <c r="L74" s="39"/>
      <c r="M74" s="39"/>
    </row>
    <row r="75" spans="1:13" s="18" customFormat="1" ht="25.15" customHeight="1" x14ac:dyDescent="0.15">
      <c r="A75" s="37">
        <f>請求書!A75</f>
        <v>0</v>
      </c>
      <c r="B75" s="196">
        <f>請求書!B75</f>
        <v>0</v>
      </c>
      <c r="C75" s="33">
        <f>請求書!C75</f>
        <v>0</v>
      </c>
      <c r="D75" s="197">
        <f>請求書!D75</f>
        <v>0</v>
      </c>
      <c r="E75" s="55">
        <f>請求書!E75</f>
        <v>0</v>
      </c>
      <c r="F75" s="198">
        <f>請求書!F75</f>
        <v>0</v>
      </c>
      <c r="G75" s="199">
        <f t="shared" si="5"/>
        <v>0</v>
      </c>
      <c r="H75" s="244">
        <f>請求書!H75</f>
        <v>0</v>
      </c>
      <c r="I75" s="245"/>
      <c r="J75" s="246"/>
      <c r="K75" s="200"/>
      <c r="L75" s="39"/>
      <c r="M75" s="39"/>
    </row>
    <row r="76" spans="1:13" s="18" customFormat="1" ht="25.15" customHeight="1" x14ac:dyDescent="0.15">
      <c r="A76" s="37">
        <f>請求書!A76</f>
        <v>0</v>
      </c>
      <c r="B76" s="196">
        <f>請求書!B76</f>
        <v>0</v>
      </c>
      <c r="C76" s="33">
        <f>請求書!C76</f>
        <v>0</v>
      </c>
      <c r="D76" s="197">
        <f>請求書!D76</f>
        <v>0</v>
      </c>
      <c r="E76" s="55">
        <f>請求書!E76</f>
        <v>0</v>
      </c>
      <c r="F76" s="198">
        <f>請求書!F76</f>
        <v>0</v>
      </c>
      <c r="G76" s="199">
        <f t="shared" si="5"/>
        <v>0</v>
      </c>
      <c r="H76" s="244">
        <f>請求書!H76</f>
        <v>0</v>
      </c>
      <c r="I76" s="245"/>
      <c r="J76" s="246"/>
      <c r="K76" s="200"/>
      <c r="L76" s="39"/>
      <c r="M76" s="39"/>
    </row>
    <row r="77" spans="1:13" s="18" customFormat="1" ht="25.15" customHeight="1" x14ac:dyDescent="0.15">
      <c r="A77" s="37">
        <f>請求書!A77</f>
        <v>0</v>
      </c>
      <c r="B77" s="196">
        <f>請求書!B77</f>
        <v>0</v>
      </c>
      <c r="C77" s="33">
        <f>請求書!C77</f>
        <v>0</v>
      </c>
      <c r="D77" s="197">
        <f>請求書!D77</f>
        <v>0</v>
      </c>
      <c r="E77" s="55">
        <f>請求書!E77</f>
        <v>0</v>
      </c>
      <c r="F77" s="198">
        <f>請求書!F77</f>
        <v>0</v>
      </c>
      <c r="G77" s="199">
        <f t="shared" si="5"/>
        <v>0</v>
      </c>
      <c r="H77" s="244">
        <f>請求書!H77</f>
        <v>0</v>
      </c>
      <c r="I77" s="245"/>
      <c r="J77" s="246"/>
      <c r="K77" s="200"/>
      <c r="L77" s="39"/>
      <c r="M77" s="39"/>
    </row>
    <row r="78" spans="1:13" s="18" customFormat="1" ht="25.15" customHeight="1" x14ac:dyDescent="0.15">
      <c r="A78" s="37">
        <f>請求書!A78</f>
        <v>0</v>
      </c>
      <c r="B78" s="196">
        <f>請求書!B78</f>
        <v>0</v>
      </c>
      <c r="C78" s="33">
        <f>請求書!C78</f>
        <v>0</v>
      </c>
      <c r="D78" s="197">
        <f>請求書!D78</f>
        <v>0</v>
      </c>
      <c r="E78" s="55">
        <f>請求書!E78</f>
        <v>0</v>
      </c>
      <c r="F78" s="198">
        <f>請求書!F78</f>
        <v>0</v>
      </c>
      <c r="G78" s="199">
        <f t="shared" si="5"/>
        <v>0</v>
      </c>
      <c r="H78" s="244">
        <f>請求書!H78</f>
        <v>0</v>
      </c>
      <c r="I78" s="245"/>
      <c r="J78" s="246"/>
      <c r="K78" s="200"/>
      <c r="L78" s="39"/>
      <c r="M78" s="39"/>
    </row>
    <row r="79" spans="1:13" s="18" customFormat="1" ht="25.15" customHeight="1" x14ac:dyDescent="0.15">
      <c r="A79" s="37">
        <f>請求書!A79</f>
        <v>0</v>
      </c>
      <c r="B79" s="196">
        <f>請求書!B79</f>
        <v>0</v>
      </c>
      <c r="C79" s="33">
        <f>請求書!C79</f>
        <v>0</v>
      </c>
      <c r="D79" s="197">
        <f>請求書!D79</f>
        <v>0</v>
      </c>
      <c r="E79" s="55">
        <f>請求書!E79</f>
        <v>0</v>
      </c>
      <c r="F79" s="198">
        <f>請求書!F79</f>
        <v>0</v>
      </c>
      <c r="G79" s="199">
        <f t="shared" si="5"/>
        <v>0</v>
      </c>
      <c r="H79" s="244">
        <f>請求書!H79</f>
        <v>0</v>
      </c>
      <c r="I79" s="245"/>
      <c r="J79" s="246"/>
      <c r="K79" s="200"/>
      <c r="L79" s="39"/>
      <c r="M79" s="39"/>
    </row>
    <row r="80" spans="1:13" s="18" customFormat="1" ht="25.15" customHeight="1" x14ac:dyDescent="0.15">
      <c r="A80" s="37">
        <f>請求書!A80</f>
        <v>0</v>
      </c>
      <c r="B80" s="196">
        <f>請求書!B80</f>
        <v>0</v>
      </c>
      <c r="C80" s="33">
        <f>請求書!C80</f>
        <v>0</v>
      </c>
      <c r="D80" s="197">
        <f>請求書!D80</f>
        <v>0</v>
      </c>
      <c r="E80" s="55">
        <f>請求書!E80</f>
        <v>0</v>
      </c>
      <c r="F80" s="198">
        <f>請求書!F80</f>
        <v>0</v>
      </c>
      <c r="G80" s="199">
        <f t="shared" si="5"/>
        <v>0</v>
      </c>
      <c r="H80" s="244">
        <f>請求書!H80</f>
        <v>0</v>
      </c>
      <c r="I80" s="245"/>
      <c r="J80" s="246"/>
      <c r="K80" s="200"/>
      <c r="L80" s="39"/>
      <c r="M80" s="39"/>
    </row>
    <row r="81" spans="1:13" s="18" customFormat="1" ht="25.15" customHeight="1" x14ac:dyDescent="0.15">
      <c r="A81" s="37">
        <f>請求書!A81</f>
        <v>0</v>
      </c>
      <c r="B81" s="196">
        <f>請求書!B81</f>
        <v>0</v>
      </c>
      <c r="C81" s="33">
        <f>請求書!C81</f>
        <v>0</v>
      </c>
      <c r="D81" s="197">
        <f>請求書!D81</f>
        <v>0</v>
      </c>
      <c r="E81" s="55">
        <f>請求書!E81</f>
        <v>0</v>
      </c>
      <c r="F81" s="198">
        <f>請求書!F81</f>
        <v>0</v>
      </c>
      <c r="G81" s="199">
        <f t="shared" si="5"/>
        <v>0</v>
      </c>
      <c r="H81" s="244">
        <f>請求書!H81</f>
        <v>0</v>
      </c>
      <c r="I81" s="245"/>
      <c r="J81" s="246"/>
      <c r="K81" s="200"/>
      <c r="L81" s="39"/>
      <c r="M81" s="39"/>
    </row>
    <row r="82" spans="1:13" s="18" customFormat="1" ht="25.15" customHeight="1" x14ac:dyDescent="0.15">
      <c r="A82" s="37">
        <f>請求書!A82</f>
        <v>0</v>
      </c>
      <c r="B82" s="196">
        <f>請求書!B82</f>
        <v>0</v>
      </c>
      <c r="C82" s="33">
        <f>請求書!C82</f>
        <v>0</v>
      </c>
      <c r="D82" s="197">
        <f>請求書!D82</f>
        <v>0</v>
      </c>
      <c r="E82" s="55">
        <f>請求書!E82</f>
        <v>0</v>
      </c>
      <c r="F82" s="198">
        <f>請求書!F82</f>
        <v>0</v>
      </c>
      <c r="G82" s="199">
        <f t="shared" si="5"/>
        <v>0</v>
      </c>
      <c r="H82" s="244">
        <f>請求書!H82</f>
        <v>0</v>
      </c>
      <c r="I82" s="245"/>
      <c r="J82" s="246"/>
      <c r="K82" s="200"/>
      <c r="L82" s="39"/>
      <c r="M82" s="39"/>
    </row>
    <row r="83" spans="1:13" s="18" customFormat="1" ht="25.15" customHeight="1" x14ac:dyDescent="0.15">
      <c r="A83" s="37">
        <f>請求書!A83</f>
        <v>0</v>
      </c>
      <c r="B83" s="196">
        <f>請求書!B83</f>
        <v>0</v>
      </c>
      <c r="C83" s="33">
        <f>請求書!C83</f>
        <v>0</v>
      </c>
      <c r="D83" s="197">
        <f>請求書!D83</f>
        <v>0</v>
      </c>
      <c r="E83" s="55">
        <f>請求書!E83</f>
        <v>0</v>
      </c>
      <c r="F83" s="198">
        <f>請求書!F83</f>
        <v>0</v>
      </c>
      <c r="G83" s="199">
        <f t="shared" si="5"/>
        <v>0</v>
      </c>
      <c r="H83" s="244">
        <f>請求書!H83</f>
        <v>0</v>
      </c>
      <c r="I83" s="245"/>
      <c r="J83" s="246"/>
      <c r="K83" s="200"/>
      <c r="L83" s="39"/>
      <c r="M83" s="39"/>
    </row>
    <row r="84" spans="1:13" s="18" customFormat="1" ht="25.15" customHeight="1" x14ac:dyDescent="0.15">
      <c r="A84" s="37">
        <f>請求書!A84</f>
        <v>0</v>
      </c>
      <c r="B84" s="196">
        <f>請求書!B84</f>
        <v>0</v>
      </c>
      <c r="C84" s="33">
        <f>請求書!C84</f>
        <v>0</v>
      </c>
      <c r="D84" s="197">
        <f>請求書!D84</f>
        <v>0</v>
      </c>
      <c r="E84" s="55">
        <f>請求書!E84</f>
        <v>0</v>
      </c>
      <c r="F84" s="198">
        <f>請求書!F84</f>
        <v>0</v>
      </c>
      <c r="G84" s="199">
        <f t="shared" si="5"/>
        <v>0</v>
      </c>
      <c r="H84" s="244">
        <f>請求書!H84</f>
        <v>0</v>
      </c>
      <c r="I84" s="245"/>
      <c r="J84" s="246"/>
      <c r="K84" s="200"/>
      <c r="L84" s="39"/>
      <c r="M84" s="39"/>
    </row>
    <row r="85" spans="1:13" s="18" customFormat="1" ht="25.15" customHeight="1" x14ac:dyDescent="0.15">
      <c r="A85" s="37">
        <f>請求書!A85</f>
        <v>0</v>
      </c>
      <c r="B85" s="196">
        <f>請求書!B85</f>
        <v>0</v>
      </c>
      <c r="C85" s="33">
        <f>請求書!C85</f>
        <v>0</v>
      </c>
      <c r="D85" s="197">
        <f>請求書!D85</f>
        <v>0</v>
      </c>
      <c r="E85" s="55">
        <f>請求書!E85</f>
        <v>0</v>
      </c>
      <c r="F85" s="198">
        <f>請求書!F85</f>
        <v>0</v>
      </c>
      <c r="G85" s="199">
        <f t="shared" si="5"/>
        <v>0</v>
      </c>
      <c r="H85" s="244">
        <f>請求書!H85</f>
        <v>0</v>
      </c>
      <c r="I85" s="245"/>
      <c r="J85" s="246"/>
      <c r="K85" s="200"/>
      <c r="L85" s="39"/>
      <c r="M85" s="39"/>
    </row>
    <row r="86" spans="1:13" s="18" customFormat="1" ht="25.15" customHeight="1" x14ac:dyDescent="0.15">
      <c r="A86" s="37">
        <f>請求書!A86</f>
        <v>0</v>
      </c>
      <c r="B86" s="196">
        <f>請求書!B86</f>
        <v>0</v>
      </c>
      <c r="C86" s="33">
        <f>請求書!C86</f>
        <v>0</v>
      </c>
      <c r="D86" s="197">
        <f>請求書!D86</f>
        <v>0</v>
      </c>
      <c r="E86" s="55">
        <f>請求書!E86</f>
        <v>0</v>
      </c>
      <c r="F86" s="198">
        <f>請求書!F86</f>
        <v>0</v>
      </c>
      <c r="G86" s="199">
        <f t="shared" si="5"/>
        <v>0</v>
      </c>
      <c r="H86" s="244">
        <f>請求書!H86</f>
        <v>0</v>
      </c>
      <c r="I86" s="245"/>
      <c r="J86" s="246"/>
      <c r="K86" s="200"/>
      <c r="L86" s="39"/>
      <c r="M86" s="39"/>
    </row>
    <row r="87" spans="1:13" s="18" customFormat="1" ht="25.15" customHeight="1" x14ac:dyDescent="0.15">
      <c r="A87" s="37">
        <f>請求書!A87</f>
        <v>0</v>
      </c>
      <c r="B87" s="196">
        <f>請求書!B87</f>
        <v>0</v>
      </c>
      <c r="C87" s="33">
        <f>請求書!C87</f>
        <v>0</v>
      </c>
      <c r="D87" s="197">
        <f>請求書!D87</f>
        <v>0</v>
      </c>
      <c r="E87" s="55">
        <f>請求書!E87</f>
        <v>0</v>
      </c>
      <c r="F87" s="198">
        <f>請求書!F87</f>
        <v>0</v>
      </c>
      <c r="G87" s="199">
        <f t="shared" si="5"/>
        <v>0</v>
      </c>
      <c r="H87" s="244">
        <f>請求書!H87</f>
        <v>0</v>
      </c>
      <c r="I87" s="245"/>
      <c r="J87" s="246"/>
      <c r="K87" s="200"/>
      <c r="L87" s="39"/>
      <c r="M87" s="39"/>
    </row>
    <row r="88" spans="1:13" s="18" customFormat="1" ht="25.15" customHeight="1" x14ac:dyDescent="0.15">
      <c r="A88" s="37">
        <f>請求書!A88</f>
        <v>0</v>
      </c>
      <c r="B88" s="196">
        <f>請求書!B88</f>
        <v>0</v>
      </c>
      <c r="C88" s="33">
        <f>請求書!C88</f>
        <v>0</v>
      </c>
      <c r="D88" s="197">
        <f>請求書!D88</f>
        <v>0</v>
      </c>
      <c r="E88" s="55">
        <f>請求書!E88</f>
        <v>0</v>
      </c>
      <c r="F88" s="198">
        <f>請求書!F88</f>
        <v>0</v>
      </c>
      <c r="G88" s="199">
        <f t="shared" si="5"/>
        <v>0</v>
      </c>
      <c r="H88" s="244">
        <f>請求書!H88</f>
        <v>0</v>
      </c>
      <c r="I88" s="245"/>
      <c r="J88" s="246"/>
      <c r="K88" s="200"/>
      <c r="L88" s="39"/>
      <c r="M88" s="39"/>
    </row>
    <row r="89" spans="1:13" s="18" customFormat="1" ht="25.15" customHeight="1" x14ac:dyDescent="0.15">
      <c r="A89" s="37">
        <f>請求書!A89</f>
        <v>0</v>
      </c>
      <c r="B89" s="196">
        <f>請求書!B89</f>
        <v>0</v>
      </c>
      <c r="C89" s="33">
        <f>請求書!C89</f>
        <v>0</v>
      </c>
      <c r="D89" s="197">
        <f>請求書!D89</f>
        <v>0</v>
      </c>
      <c r="E89" s="55">
        <f>請求書!E89</f>
        <v>0</v>
      </c>
      <c r="F89" s="198">
        <f>請求書!F89</f>
        <v>0</v>
      </c>
      <c r="G89" s="199">
        <f t="shared" si="5"/>
        <v>0</v>
      </c>
      <c r="H89" s="244">
        <f>請求書!H89</f>
        <v>0</v>
      </c>
      <c r="I89" s="245"/>
      <c r="J89" s="246"/>
      <c r="K89" s="200"/>
      <c r="L89" s="39"/>
      <c r="M89" s="39"/>
    </row>
    <row r="90" spans="1:13" s="18" customFormat="1" ht="25.15" customHeight="1" x14ac:dyDescent="0.15">
      <c r="A90" s="37">
        <f>請求書!A90</f>
        <v>0</v>
      </c>
      <c r="B90" s="196">
        <f>請求書!B90</f>
        <v>0</v>
      </c>
      <c r="C90" s="33">
        <f>請求書!C90</f>
        <v>0</v>
      </c>
      <c r="D90" s="197">
        <f>請求書!D90</f>
        <v>0</v>
      </c>
      <c r="E90" s="55">
        <f>請求書!E90</f>
        <v>0</v>
      </c>
      <c r="F90" s="198">
        <f>請求書!F90</f>
        <v>0</v>
      </c>
      <c r="G90" s="199">
        <f t="shared" si="5"/>
        <v>0</v>
      </c>
      <c r="H90" s="244">
        <f>請求書!H90</f>
        <v>0</v>
      </c>
      <c r="I90" s="245"/>
      <c r="J90" s="246"/>
      <c r="K90" s="200"/>
      <c r="L90" s="39"/>
      <c r="M90" s="39"/>
    </row>
    <row r="91" spans="1:13" s="18" customFormat="1" ht="25.15" customHeight="1" x14ac:dyDescent="0.15">
      <c r="A91" s="37">
        <f>請求書!A91</f>
        <v>0</v>
      </c>
      <c r="B91" s="196">
        <f>請求書!B91</f>
        <v>0</v>
      </c>
      <c r="C91" s="33">
        <f>請求書!C91</f>
        <v>0</v>
      </c>
      <c r="D91" s="197">
        <f>請求書!D91</f>
        <v>0</v>
      </c>
      <c r="E91" s="55">
        <f>請求書!E91</f>
        <v>0</v>
      </c>
      <c r="F91" s="198">
        <f>請求書!F91</f>
        <v>0</v>
      </c>
      <c r="G91" s="199">
        <f t="shared" si="5"/>
        <v>0</v>
      </c>
      <c r="H91" s="244">
        <f>請求書!H91</f>
        <v>0</v>
      </c>
      <c r="I91" s="245"/>
      <c r="J91" s="246"/>
      <c r="K91" s="200"/>
      <c r="L91" s="39"/>
      <c r="M91" s="39"/>
    </row>
    <row r="92" spans="1:13" s="18" customFormat="1" ht="25.35" customHeight="1" x14ac:dyDescent="0.15">
      <c r="A92" s="41"/>
      <c r="B92" s="42" t="s">
        <v>67</v>
      </c>
      <c r="C92" s="43"/>
      <c r="D92" s="40">
        <f>SUM(D72:D91)</f>
        <v>0</v>
      </c>
      <c r="E92" s="44"/>
      <c r="F92" s="198">
        <f t="shared" ref="F92" si="6">ROUND(K92*1.1,-1)</f>
        <v>0</v>
      </c>
      <c r="G92" s="40">
        <f>SUM(G72:G91)</f>
        <v>0</v>
      </c>
      <c r="H92" s="244"/>
      <c r="I92" s="245"/>
      <c r="J92" s="246"/>
      <c r="K92" s="201"/>
      <c r="L92" s="39"/>
      <c r="M92" s="201"/>
    </row>
    <row r="93" spans="1:13" ht="25.15" customHeight="1" x14ac:dyDescent="0.15">
      <c r="A93" s="243" t="s">
        <v>11</v>
      </c>
      <c r="B93" s="243"/>
      <c r="C93" s="243"/>
      <c r="D93" s="243"/>
      <c r="E93" s="243"/>
      <c r="F93" s="243"/>
      <c r="G93" s="243"/>
      <c r="H93" s="243"/>
      <c r="I93" s="243"/>
      <c r="J93" s="243"/>
    </row>
    <row r="94" spans="1:13" s="18" customFormat="1" ht="20.100000000000001" customHeight="1" x14ac:dyDescent="0.15">
      <c r="A94" s="11"/>
      <c r="B94" s="12"/>
      <c r="C94" s="12"/>
      <c r="D94" s="13"/>
      <c r="E94" s="14"/>
      <c r="F94" s="15"/>
      <c r="G94" s="15"/>
      <c r="H94" s="12"/>
      <c r="I94" s="12"/>
      <c r="J94" s="16"/>
      <c r="K94" s="17"/>
      <c r="L94" s="17"/>
      <c r="M94" s="17"/>
    </row>
    <row r="95" spans="1:13" s="18" customFormat="1" ht="30" customHeight="1" x14ac:dyDescent="0.15">
      <c r="A95" s="19"/>
      <c r="C95" s="249" t="str">
        <f>C2</f>
        <v>送　　り　　状</v>
      </c>
      <c r="D95" s="249"/>
      <c r="E95" s="249"/>
      <c r="F95" s="249"/>
      <c r="G95" s="48"/>
      <c r="J95" s="21"/>
      <c r="K95" s="17"/>
      <c r="L95" s="17"/>
      <c r="M95" s="17"/>
    </row>
    <row r="96" spans="1:13" s="18" customFormat="1" ht="20.100000000000001" customHeight="1" x14ac:dyDescent="0.15">
      <c r="A96" s="19"/>
      <c r="D96" s="22"/>
      <c r="E96" s="22"/>
      <c r="F96" s="22"/>
      <c r="G96" s="250">
        <f ca="1">$G$3</f>
        <v>45060</v>
      </c>
      <c r="H96" s="250"/>
      <c r="J96" s="21"/>
      <c r="K96" s="17"/>
      <c r="L96" s="17"/>
      <c r="M96" s="17"/>
    </row>
    <row r="97" spans="1:13" s="18" customFormat="1" ht="32.450000000000003" customHeight="1" thickBot="1" x14ac:dyDescent="0.25">
      <c r="A97" s="19"/>
      <c r="B97" s="23">
        <f>B4</f>
        <v>0</v>
      </c>
      <c r="C97" s="24" t="s">
        <v>51</v>
      </c>
      <c r="D97" s="25"/>
      <c r="E97" s="26"/>
      <c r="F97" s="9" t="s">
        <v>52</v>
      </c>
      <c r="G97" s="27"/>
      <c r="J97" s="21"/>
      <c r="K97" s="17"/>
      <c r="L97" s="17"/>
      <c r="M97" s="17"/>
    </row>
    <row r="98" spans="1:13" s="18" customFormat="1" ht="20.100000000000001" customHeight="1" x14ac:dyDescent="0.5">
      <c r="A98" s="19"/>
      <c r="B98" s="28"/>
      <c r="C98" s="29"/>
      <c r="D98" s="22"/>
      <c r="E98" s="22"/>
      <c r="F98" s="10" t="s">
        <v>30</v>
      </c>
      <c r="J98" s="21"/>
      <c r="K98" s="17"/>
      <c r="L98" s="17"/>
      <c r="M98" s="17"/>
    </row>
    <row r="99" spans="1:13" s="18" customFormat="1" ht="23.45" customHeight="1" thickBot="1" x14ac:dyDescent="0.4">
      <c r="A99" s="19"/>
      <c r="B99" s="251" t="str">
        <f>$B$6</f>
        <v>工事名称：</v>
      </c>
      <c r="C99" s="251"/>
      <c r="D99" s="22"/>
      <c r="E99" s="22"/>
      <c r="F99" s="10" t="s">
        <v>31</v>
      </c>
      <c r="J99" s="21"/>
      <c r="K99" s="17"/>
      <c r="L99" s="17"/>
      <c r="M99" s="17"/>
    </row>
    <row r="100" spans="1:13" s="18" customFormat="1" ht="23.45" customHeight="1" thickBot="1" x14ac:dyDescent="0.2">
      <c r="A100" s="19"/>
      <c r="B100" s="247" t="str">
        <f>$B$7</f>
        <v>受渡場所：</v>
      </c>
      <c r="C100" s="247"/>
      <c r="D100" s="22"/>
      <c r="E100" s="22"/>
      <c r="F100" s="10" t="s">
        <v>32</v>
      </c>
      <c r="J100" s="21"/>
      <c r="K100" s="17"/>
      <c r="L100" s="17"/>
      <c r="M100" s="17"/>
    </row>
    <row r="101" spans="1:13" s="18" customFormat="1" ht="20.100000000000001" customHeight="1" x14ac:dyDescent="0.35">
      <c r="A101" s="19"/>
      <c r="B101" s="30" t="str">
        <f>$B$8</f>
        <v>下記の通り御請求申し上げます。</v>
      </c>
      <c r="D101" s="49"/>
      <c r="E101" s="50"/>
      <c r="F101" s="10" t="s">
        <v>33</v>
      </c>
      <c r="G101" s="20"/>
      <c r="I101" s="51"/>
      <c r="J101" s="21"/>
      <c r="K101" s="17"/>
      <c r="L101" s="17"/>
      <c r="M101" s="17"/>
    </row>
    <row r="102" spans="1:13" s="36" customFormat="1" ht="25.35" customHeight="1" x14ac:dyDescent="0.15">
      <c r="A102" s="31" t="s">
        <v>56</v>
      </c>
      <c r="B102" s="32" t="s">
        <v>57</v>
      </c>
      <c r="C102" s="33" t="s">
        <v>58</v>
      </c>
      <c r="D102" s="31" t="s">
        <v>59</v>
      </c>
      <c r="E102" s="31" t="s">
        <v>60</v>
      </c>
      <c r="F102" s="34" t="s">
        <v>61</v>
      </c>
      <c r="G102" s="34" t="s">
        <v>62</v>
      </c>
      <c r="H102" s="248" t="s">
        <v>63</v>
      </c>
      <c r="I102" s="248"/>
      <c r="J102" s="248"/>
      <c r="K102" s="35" t="s">
        <v>64</v>
      </c>
      <c r="L102" s="35" t="s">
        <v>65</v>
      </c>
      <c r="M102" s="35" t="s">
        <v>66</v>
      </c>
    </row>
    <row r="103" spans="1:13" s="18" customFormat="1" ht="25.15" customHeight="1" x14ac:dyDescent="0.15">
      <c r="A103" s="37">
        <f>請求書!A103</f>
        <v>0</v>
      </c>
      <c r="B103" s="196">
        <f>請求書!B103</f>
        <v>0</v>
      </c>
      <c r="C103" s="33">
        <f>請求書!C103</f>
        <v>0</v>
      </c>
      <c r="D103" s="197">
        <f>請求書!D103</f>
        <v>0</v>
      </c>
      <c r="E103" s="55">
        <f>請求書!E103</f>
        <v>0</v>
      </c>
      <c r="F103" s="198">
        <f>請求書!F103</f>
        <v>0</v>
      </c>
      <c r="G103" s="199">
        <f t="shared" ref="G103:G122" si="7">ROUNDDOWN((D103*F103),0)</f>
        <v>0</v>
      </c>
      <c r="H103" s="244">
        <f>請求書!H103</f>
        <v>0</v>
      </c>
      <c r="I103" s="245"/>
      <c r="J103" s="246"/>
      <c r="K103" s="39"/>
      <c r="L103" s="39"/>
      <c r="M103" s="39"/>
    </row>
    <row r="104" spans="1:13" s="18" customFormat="1" ht="25.15" customHeight="1" x14ac:dyDescent="0.15">
      <c r="A104" s="37">
        <f>請求書!A104</f>
        <v>0</v>
      </c>
      <c r="B104" s="196">
        <f>請求書!B104</f>
        <v>0</v>
      </c>
      <c r="C104" s="33">
        <f>請求書!C104</f>
        <v>0</v>
      </c>
      <c r="D104" s="197">
        <f>請求書!D104</f>
        <v>0</v>
      </c>
      <c r="E104" s="55">
        <f>請求書!E104</f>
        <v>0</v>
      </c>
      <c r="F104" s="198">
        <f>請求書!F104</f>
        <v>0</v>
      </c>
      <c r="G104" s="199">
        <f t="shared" si="7"/>
        <v>0</v>
      </c>
      <c r="H104" s="244">
        <f>請求書!H104</f>
        <v>0</v>
      </c>
      <c r="I104" s="245"/>
      <c r="J104" s="246"/>
      <c r="K104" s="200"/>
      <c r="L104" s="39"/>
      <c r="M104" s="39"/>
    </row>
    <row r="105" spans="1:13" s="18" customFormat="1" ht="25.15" customHeight="1" x14ac:dyDescent="0.15">
      <c r="A105" s="37">
        <f>請求書!A105</f>
        <v>0</v>
      </c>
      <c r="B105" s="196">
        <f>請求書!B105</f>
        <v>0</v>
      </c>
      <c r="C105" s="33">
        <f>請求書!C105</f>
        <v>0</v>
      </c>
      <c r="D105" s="197">
        <f>請求書!D105</f>
        <v>0</v>
      </c>
      <c r="E105" s="55">
        <f>請求書!E105</f>
        <v>0</v>
      </c>
      <c r="F105" s="198">
        <f>請求書!F105</f>
        <v>0</v>
      </c>
      <c r="G105" s="199">
        <f t="shared" si="7"/>
        <v>0</v>
      </c>
      <c r="H105" s="244">
        <f>請求書!H105</f>
        <v>0</v>
      </c>
      <c r="I105" s="245"/>
      <c r="J105" s="246"/>
      <c r="K105" s="200"/>
      <c r="L105" s="39"/>
      <c r="M105" s="39"/>
    </row>
    <row r="106" spans="1:13" s="18" customFormat="1" ht="25.15" customHeight="1" x14ac:dyDescent="0.15">
      <c r="A106" s="37">
        <f>請求書!A106</f>
        <v>0</v>
      </c>
      <c r="B106" s="196">
        <f>請求書!B106</f>
        <v>0</v>
      </c>
      <c r="C106" s="33">
        <f>請求書!C106</f>
        <v>0</v>
      </c>
      <c r="D106" s="197">
        <f>請求書!D106</f>
        <v>0</v>
      </c>
      <c r="E106" s="55">
        <f>請求書!E106</f>
        <v>0</v>
      </c>
      <c r="F106" s="198">
        <f>請求書!F106</f>
        <v>0</v>
      </c>
      <c r="G106" s="199">
        <f t="shared" si="7"/>
        <v>0</v>
      </c>
      <c r="H106" s="244">
        <f>請求書!H106</f>
        <v>0</v>
      </c>
      <c r="I106" s="245"/>
      <c r="J106" s="246"/>
      <c r="K106" s="200"/>
      <c r="L106" s="39"/>
      <c r="M106" s="39"/>
    </row>
    <row r="107" spans="1:13" s="18" customFormat="1" ht="25.15" customHeight="1" x14ac:dyDescent="0.15">
      <c r="A107" s="37">
        <f>請求書!A107</f>
        <v>0</v>
      </c>
      <c r="B107" s="196">
        <f>請求書!B107</f>
        <v>0</v>
      </c>
      <c r="C107" s="33">
        <f>請求書!C107</f>
        <v>0</v>
      </c>
      <c r="D107" s="197">
        <f>請求書!D107</f>
        <v>0</v>
      </c>
      <c r="E107" s="55">
        <f>請求書!E107</f>
        <v>0</v>
      </c>
      <c r="F107" s="198">
        <f>請求書!F107</f>
        <v>0</v>
      </c>
      <c r="G107" s="199">
        <f t="shared" si="7"/>
        <v>0</v>
      </c>
      <c r="H107" s="244">
        <f>請求書!H107</f>
        <v>0</v>
      </c>
      <c r="I107" s="245"/>
      <c r="J107" s="246"/>
      <c r="K107" s="200"/>
      <c r="L107" s="39"/>
      <c r="M107" s="39"/>
    </row>
    <row r="108" spans="1:13" s="18" customFormat="1" ht="25.15" customHeight="1" x14ac:dyDescent="0.15">
      <c r="A108" s="37">
        <f>請求書!A108</f>
        <v>0</v>
      </c>
      <c r="B108" s="196">
        <f>請求書!B108</f>
        <v>0</v>
      </c>
      <c r="C108" s="33">
        <f>請求書!C108</f>
        <v>0</v>
      </c>
      <c r="D108" s="197">
        <f>請求書!D108</f>
        <v>0</v>
      </c>
      <c r="E108" s="55">
        <f>請求書!E108</f>
        <v>0</v>
      </c>
      <c r="F108" s="198">
        <f>請求書!F108</f>
        <v>0</v>
      </c>
      <c r="G108" s="199">
        <f t="shared" si="7"/>
        <v>0</v>
      </c>
      <c r="H108" s="244">
        <f>請求書!H108</f>
        <v>0</v>
      </c>
      <c r="I108" s="245"/>
      <c r="J108" s="246"/>
      <c r="K108" s="200"/>
      <c r="L108" s="39"/>
      <c r="M108" s="39"/>
    </row>
    <row r="109" spans="1:13" s="18" customFormat="1" ht="25.15" customHeight="1" x14ac:dyDescent="0.15">
      <c r="A109" s="37">
        <f>請求書!A109</f>
        <v>0</v>
      </c>
      <c r="B109" s="196">
        <f>請求書!B109</f>
        <v>0</v>
      </c>
      <c r="C109" s="33">
        <f>請求書!C109</f>
        <v>0</v>
      </c>
      <c r="D109" s="197">
        <f>請求書!D109</f>
        <v>0</v>
      </c>
      <c r="E109" s="55">
        <f>請求書!E109</f>
        <v>0</v>
      </c>
      <c r="F109" s="198">
        <f>請求書!F109</f>
        <v>0</v>
      </c>
      <c r="G109" s="199">
        <f t="shared" si="7"/>
        <v>0</v>
      </c>
      <c r="H109" s="244">
        <f>請求書!H109</f>
        <v>0</v>
      </c>
      <c r="I109" s="245"/>
      <c r="J109" s="246"/>
      <c r="K109" s="200"/>
      <c r="L109" s="39"/>
      <c r="M109" s="39"/>
    </row>
    <row r="110" spans="1:13" s="18" customFormat="1" ht="25.15" customHeight="1" x14ac:dyDescent="0.15">
      <c r="A110" s="37">
        <f>請求書!A110</f>
        <v>0</v>
      </c>
      <c r="B110" s="196">
        <f>請求書!B110</f>
        <v>0</v>
      </c>
      <c r="C110" s="33">
        <f>請求書!C110</f>
        <v>0</v>
      </c>
      <c r="D110" s="197">
        <f>請求書!D110</f>
        <v>0</v>
      </c>
      <c r="E110" s="55">
        <f>請求書!E110</f>
        <v>0</v>
      </c>
      <c r="F110" s="198">
        <f>請求書!F110</f>
        <v>0</v>
      </c>
      <c r="G110" s="199">
        <f t="shared" si="7"/>
        <v>0</v>
      </c>
      <c r="H110" s="244">
        <f>請求書!H110</f>
        <v>0</v>
      </c>
      <c r="I110" s="245"/>
      <c r="J110" s="246"/>
      <c r="K110" s="200"/>
      <c r="L110" s="39"/>
      <c r="M110" s="39"/>
    </row>
    <row r="111" spans="1:13" s="18" customFormat="1" ht="25.15" customHeight="1" x14ac:dyDescent="0.15">
      <c r="A111" s="37">
        <f>請求書!A111</f>
        <v>0</v>
      </c>
      <c r="B111" s="196">
        <f>請求書!B111</f>
        <v>0</v>
      </c>
      <c r="C111" s="33">
        <f>請求書!C111</f>
        <v>0</v>
      </c>
      <c r="D111" s="197">
        <f>請求書!D111</f>
        <v>0</v>
      </c>
      <c r="E111" s="55">
        <f>請求書!E111</f>
        <v>0</v>
      </c>
      <c r="F111" s="198">
        <f>請求書!F111</f>
        <v>0</v>
      </c>
      <c r="G111" s="199">
        <f t="shared" si="7"/>
        <v>0</v>
      </c>
      <c r="H111" s="244">
        <f>請求書!H111</f>
        <v>0</v>
      </c>
      <c r="I111" s="245"/>
      <c r="J111" s="246"/>
      <c r="K111" s="200"/>
      <c r="L111" s="39"/>
      <c r="M111" s="39"/>
    </row>
    <row r="112" spans="1:13" s="18" customFormat="1" ht="25.15" customHeight="1" x14ac:dyDescent="0.15">
      <c r="A112" s="37">
        <f>請求書!A112</f>
        <v>0</v>
      </c>
      <c r="B112" s="196">
        <f>請求書!B112</f>
        <v>0</v>
      </c>
      <c r="C112" s="33">
        <f>請求書!C112</f>
        <v>0</v>
      </c>
      <c r="D112" s="197">
        <f>請求書!D112</f>
        <v>0</v>
      </c>
      <c r="E112" s="55">
        <f>請求書!E112</f>
        <v>0</v>
      </c>
      <c r="F112" s="198">
        <f>請求書!F112</f>
        <v>0</v>
      </c>
      <c r="G112" s="199">
        <f t="shared" si="7"/>
        <v>0</v>
      </c>
      <c r="H112" s="244">
        <f>請求書!H112</f>
        <v>0</v>
      </c>
      <c r="I112" s="245"/>
      <c r="J112" s="246"/>
      <c r="K112" s="200"/>
      <c r="L112" s="39"/>
      <c r="M112" s="39"/>
    </row>
    <row r="113" spans="1:13" s="18" customFormat="1" ht="25.15" customHeight="1" x14ac:dyDescent="0.15">
      <c r="A113" s="37">
        <f>請求書!A113</f>
        <v>0</v>
      </c>
      <c r="B113" s="196">
        <f>請求書!B113</f>
        <v>0</v>
      </c>
      <c r="C113" s="33">
        <f>請求書!C113</f>
        <v>0</v>
      </c>
      <c r="D113" s="197">
        <f>請求書!D113</f>
        <v>0</v>
      </c>
      <c r="E113" s="55">
        <f>請求書!E113</f>
        <v>0</v>
      </c>
      <c r="F113" s="198">
        <f>請求書!F113</f>
        <v>0</v>
      </c>
      <c r="G113" s="199">
        <f t="shared" si="7"/>
        <v>0</v>
      </c>
      <c r="H113" s="244">
        <f>請求書!H113</f>
        <v>0</v>
      </c>
      <c r="I113" s="245"/>
      <c r="J113" s="246"/>
      <c r="K113" s="200"/>
      <c r="L113" s="39"/>
      <c r="M113" s="39"/>
    </row>
    <row r="114" spans="1:13" s="18" customFormat="1" ht="25.15" customHeight="1" x14ac:dyDescent="0.15">
      <c r="A114" s="37">
        <f>請求書!A114</f>
        <v>0</v>
      </c>
      <c r="B114" s="196">
        <f>請求書!B114</f>
        <v>0</v>
      </c>
      <c r="C114" s="33">
        <f>請求書!C114</f>
        <v>0</v>
      </c>
      <c r="D114" s="197">
        <f>請求書!D114</f>
        <v>0</v>
      </c>
      <c r="E114" s="55">
        <f>請求書!E114</f>
        <v>0</v>
      </c>
      <c r="F114" s="198">
        <f>請求書!F114</f>
        <v>0</v>
      </c>
      <c r="G114" s="199">
        <f t="shared" si="7"/>
        <v>0</v>
      </c>
      <c r="H114" s="244">
        <f>請求書!H114</f>
        <v>0</v>
      </c>
      <c r="I114" s="245"/>
      <c r="J114" s="246"/>
      <c r="K114" s="200"/>
      <c r="L114" s="39"/>
      <c r="M114" s="39"/>
    </row>
    <row r="115" spans="1:13" s="18" customFormat="1" ht="25.15" customHeight="1" x14ac:dyDescent="0.15">
      <c r="A115" s="37">
        <f>請求書!A115</f>
        <v>0</v>
      </c>
      <c r="B115" s="196">
        <f>請求書!B115</f>
        <v>0</v>
      </c>
      <c r="C115" s="33">
        <f>請求書!C115</f>
        <v>0</v>
      </c>
      <c r="D115" s="197">
        <f>請求書!D115</f>
        <v>0</v>
      </c>
      <c r="E115" s="55">
        <f>請求書!E115</f>
        <v>0</v>
      </c>
      <c r="F115" s="198">
        <f>請求書!F115</f>
        <v>0</v>
      </c>
      <c r="G115" s="199">
        <f t="shared" si="7"/>
        <v>0</v>
      </c>
      <c r="H115" s="244">
        <f>請求書!H115</f>
        <v>0</v>
      </c>
      <c r="I115" s="245"/>
      <c r="J115" s="246"/>
      <c r="K115" s="200"/>
      <c r="L115" s="39"/>
      <c r="M115" s="39"/>
    </row>
    <row r="116" spans="1:13" s="18" customFormat="1" ht="25.15" customHeight="1" x14ac:dyDescent="0.15">
      <c r="A116" s="37">
        <f>請求書!A116</f>
        <v>0</v>
      </c>
      <c r="B116" s="196">
        <f>請求書!B116</f>
        <v>0</v>
      </c>
      <c r="C116" s="33">
        <f>請求書!C116</f>
        <v>0</v>
      </c>
      <c r="D116" s="197">
        <f>請求書!D116</f>
        <v>0</v>
      </c>
      <c r="E116" s="55">
        <f>請求書!E116</f>
        <v>0</v>
      </c>
      <c r="F116" s="198">
        <f>請求書!F116</f>
        <v>0</v>
      </c>
      <c r="G116" s="199">
        <f t="shared" si="7"/>
        <v>0</v>
      </c>
      <c r="H116" s="244">
        <f>請求書!H116</f>
        <v>0</v>
      </c>
      <c r="I116" s="245"/>
      <c r="J116" s="246"/>
      <c r="K116" s="200"/>
      <c r="L116" s="39"/>
      <c r="M116" s="39"/>
    </row>
    <row r="117" spans="1:13" s="18" customFormat="1" ht="25.15" customHeight="1" x14ac:dyDescent="0.15">
      <c r="A117" s="37">
        <f>請求書!A117</f>
        <v>0</v>
      </c>
      <c r="B117" s="196">
        <f>請求書!B117</f>
        <v>0</v>
      </c>
      <c r="C117" s="33">
        <f>請求書!C117</f>
        <v>0</v>
      </c>
      <c r="D117" s="197">
        <f>請求書!D117</f>
        <v>0</v>
      </c>
      <c r="E117" s="55">
        <f>請求書!E117</f>
        <v>0</v>
      </c>
      <c r="F117" s="198">
        <f>請求書!F117</f>
        <v>0</v>
      </c>
      <c r="G117" s="199">
        <f t="shared" si="7"/>
        <v>0</v>
      </c>
      <c r="H117" s="244">
        <f>請求書!H117</f>
        <v>0</v>
      </c>
      <c r="I117" s="245"/>
      <c r="J117" s="246"/>
      <c r="K117" s="200"/>
      <c r="L117" s="39"/>
      <c r="M117" s="39"/>
    </row>
    <row r="118" spans="1:13" s="18" customFormat="1" ht="25.15" customHeight="1" x14ac:dyDescent="0.15">
      <c r="A118" s="37">
        <f>請求書!A118</f>
        <v>0</v>
      </c>
      <c r="B118" s="196">
        <f>請求書!B118</f>
        <v>0</v>
      </c>
      <c r="C118" s="33">
        <f>請求書!C118</f>
        <v>0</v>
      </c>
      <c r="D118" s="197">
        <f>請求書!D118</f>
        <v>0</v>
      </c>
      <c r="E118" s="55">
        <f>請求書!E118</f>
        <v>0</v>
      </c>
      <c r="F118" s="198">
        <f>請求書!F118</f>
        <v>0</v>
      </c>
      <c r="G118" s="199">
        <f t="shared" si="7"/>
        <v>0</v>
      </c>
      <c r="H118" s="244">
        <f>請求書!H118</f>
        <v>0</v>
      </c>
      <c r="I118" s="245"/>
      <c r="J118" s="246"/>
      <c r="K118" s="200"/>
      <c r="L118" s="39"/>
      <c r="M118" s="39"/>
    </row>
    <row r="119" spans="1:13" s="18" customFormat="1" ht="25.15" customHeight="1" x14ac:dyDescent="0.15">
      <c r="A119" s="37">
        <f>請求書!A119</f>
        <v>0</v>
      </c>
      <c r="B119" s="196">
        <f>請求書!B119</f>
        <v>0</v>
      </c>
      <c r="C119" s="33">
        <f>請求書!C119</f>
        <v>0</v>
      </c>
      <c r="D119" s="197">
        <f>請求書!D119</f>
        <v>0</v>
      </c>
      <c r="E119" s="55">
        <f>請求書!E119</f>
        <v>0</v>
      </c>
      <c r="F119" s="198">
        <f>請求書!F119</f>
        <v>0</v>
      </c>
      <c r="G119" s="199">
        <f t="shared" si="7"/>
        <v>0</v>
      </c>
      <c r="H119" s="244">
        <f>請求書!H119</f>
        <v>0</v>
      </c>
      <c r="I119" s="245"/>
      <c r="J119" s="246"/>
      <c r="K119" s="200"/>
      <c r="L119" s="39"/>
      <c r="M119" s="39"/>
    </row>
    <row r="120" spans="1:13" s="18" customFormat="1" ht="25.15" customHeight="1" x14ac:dyDescent="0.15">
      <c r="A120" s="37">
        <f>請求書!A120</f>
        <v>0</v>
      </c>
      <c r="B120" s="196">
        <f>請求書!B120</f>
        <v>0</v>
      </c>
      <c r="C120" s="33">
        <f>請求書!C120</f>
        <v>0</v>
      </c>
      <c r="D120" s="197">
        <f>請求書!D120</f>
        <v>0</v>
      </c>
      <c r="E120" s="55">
        <f>請求書!E120</f>
        <v>0</v>
      </c>
      <c r="F120" s="198">
        <f>請求書!F120</f>
        <v>0</v>
      </c>
      <c r="G120" s="199">
        <f t="shared" si="7"/>
        <v>0</v>
      </c>
      <c r="H120" s="244">
        <f>請求書!H120</f>
        <v>0</v>
      </c>
      <c r="I120" s="245"/>
      <c r="J120" s="246"/>
      <c r="K120" s="200"/>
      <c r="L120" s="39"/>
      <c r="M120" s="39"/>
    </row>
    <row r="121" spans="1:13" s="18" customFormat="1" ht="25.15" customHeight="1" x14ac:dyDescent="0.15">
      <c r="A121" s="37">
        <f>請求書!A121</f>
        <v>0</v>
      </c>
      <c r="B121" s="196">
        <f>請求書!B121</f>
        <v>0</v>
      </c>
      <c r="C121" s="33">
        <f>請求書!C121</f>
        <v>0</v>
      </c>
      <c r="D121" s="197">
        <f>請求書!D121</f>
        <v>0</v>
      </c>
      <c r="E121" s="55">
        <f>請求書!E121</f>
        <v>0</v>
      </c>
      <c r="F121" s="198">
        <f>請求書!F121</f>
        <v>0</v>
      </c>
      <c r="G121" s="199">
        <f t="shared" si="7"/>
        <v>0</v>
      </c>
      <c r="H121" s="244">
        <f>請求書!H121</f>
        <v>0</v>
      </c>
      <c r="I121" s="245"/>
      <c r="J121" s="246"/>
      <c r="K121" s="200"/>
      <c r="L121" s="39"/>
      <c r="M121" s="39"/>
    </row>
    <row r="122" spans="1:13" s="18" customFormat="1" ht="25.35" customHeight="1" x14ac:dyDescent="0.15">
      <c r="A122" s="37">
        <f>請求書!A122</f>
        <v>0</v>
      </c>
      <c r="B122" s="196">
        <f>請求書!B122</f>
        <v>0</v>
      </c>
      <c r="C122" s="33">
        <f>請求書!C122</f>
        <v>0</v>
      </c>
      <c r="D122" s="197">
        <f>請求書!D122</f>
        <v>0</v>
      </c>
      <c r="E122" s="55">
        <f>請求書!E122</f>
        <v>0</v>
      </c>
      <c r="F122" s="198">
        <f>請求書!F122</f>
        <v>0</v>
      </c>
      <c r="G122" s="199">
        <f t="shared" si="7"/>
        <v>0</v>
      </c>
      <c r="H122" s="244">
        <f>請求書!H122</f>
        <v>0</v>
      </c>
      <c r="I122" s="245"/>
      <c r="J122" s="246"/>
      <c r="K122" s="200"/>
      <c r="L122" s="39"/>
      <c r="M122" s="39"/>
    </row>
    <row r="123" spans="1:13" s="18" customFormat="1" ht="25.35" customHeight="1" x14ac:dyDescent="0.15">
      <c r="A123" s="41"/>
      <c r="B123" s="42" t="s">
        <v>67</v>
      </c>
      <c r="C123" s="43"/>
      <c r="D123" s="40">
        <f>SUM(D103:D122)</f>
        <v>0</v>
      </c>
      <c r="E123" s="44"/>
      <c r="F123" s="198">
        <f t="shared" ref="F123" si="8">ROUND(K123*1.1,-1)</f>
        <v>0</v>
      </c>
      <c r="G123" s="40">
        <f>SUM(G103:G122)</f>
        <v>0</v>
      </c>
      <c r="H123" s="244"/>
      <c r="I123" s="245"/>
      <c r="J123" s="246"/>
      <c r="K123" s="201"/>
      <c r="L123" s="201"/>
      <c r="M123" s="201"/>
    </row>
    <row r="124" spans="1:13" ht="25.15" customHeight="1" x14ac:dyDescent="0.15">
      <c r="A124" s="243" t="s">
        <v>11</v>
      </c>
      <c r="B124" s="243"/>
      <c r="C124" s="243"/>
      <c r="D124" s="243"/>
      <c r="E124" s="243"/>
      <c r="F124" s="243"/>
      <c r="G124" s="243"/>
      <c r="H124" s="243"/>
      <c r="I124" s="243"/>
      <c r="J124" s="243"/>
    </row>
    <row r="125" spans="1:13" s="18" customFormat="1" ht="20.100000000000001" customHeight="1" x14ac:dyDescent="0.15">
      <c r="A125" s="11"/>
      <c r="B125" s="12"/>
      <c r="C125" s="12"/>
      <c r="D125" s="13"/>
      <c r="E125" s="14"/>
      <c r="F125" s="15"/>
      <c r="G125" s="15"/>
      <c r="H125" s="12"/>
      <c r="I125" s="12"/>
      <c r="J125" s="16"/>
      <c r="K125" s="17"/>
      <c r="L125" s="17"/>
      <c r="M125" s="17"/>
    </row>
    <row r="126" spans="1:13" s="18" customFormat="1" ht="30" customHeight="1" x14ac:dyDescent="0.15">
      <c r="A126" s="19"/>
      <c r="C126" s="249" t="str">
        <f>C2</f>
        <v>送　　り　　状</v>
      </c>
      <c r="D126" s="249"/>
      <c r="E126" s="249"/>
      <c r="F126" s="249"/>
      <c r="G126" s="20"/>
      <c r="J126" s="21"/>
      <c r="K126" s="17"/>
      <c r="L126" s="17"/>
      <c r="M126" s="17"/>
    </row>
    <row r="127" spans="1:13" s="18" customFormat="1" ht="20.100000000000001" customHeight="1" x14ac:dyDescent="0.15">
      <c r="A127" s="19"/>
      <c r="D127" s="22"/>
      <c r="E127" s="22"/>
      <c r="F127" s="22"/>
      <c r="G127" s="250">
        <f ca="1">$G$3</f>
        <v>45060</v>
      </c>
      <c r="H127" s="250"/>
      <c r="J127" s="21"/>
      <c r="K127" s="17"/>
      <c r="L127" s="17"/>
      <c r="M127" s="17"/>
    </row>
    <row r="128" spans="1:13" s="18" customFormat="1" ht="32.450000000000003" customHeight="1" thickBot="1" x14ac:dyDescent="0.25">
      <c r="A128" s="19"/>
      <c r="B128" s="23">
        <f>B4</f>
        <v>0</v>
      </c>
      <c r="C128" s="24" t="s">
        <v>51</v>
      </c>
      <c r="D128" s="25"/>
      <c r="E128" s="26"/>
      <c r="F128" s="9" t="s">
        <v>52</v>
      </c>
      <c r="G128" s="27"/>
      <c r="J128" s="21"/>
      <c r="K128" s="17"/>
      <c r="L128" s="17"/>
      <c r="M128" s="17"/>
    </row>
    <row r="129" spans="1:13" s="18" customFormat="1" ht="20.100000000000001" customHeight="1" x14ac:dyDescent="0.5">
      <c r="A129" s="19"/>
      <c r="B129" s="28"/>
      <c r="C129" s="29"/>
      <c r="D129" s="22"/>
      <c r="E129" s="22"/>
      <c r="F129" s="10" t="s">
        <v>30</v>
      </c>
      <c r="J129" s="21"/>
      <c r="K129" s="17"/>
      <c r="L129" s="17"/>
      <c r="M129" s="17"/>
    </row>
    <row r="130" spans="1:13" s="18" customFormat="1" ht="23.45" customHeight="1" thickBot="1" x14ac:dyDescent="0.4">
      <c r="A130" s="19"/>
      <c r="B130" s="251" t="str">
        <f>$B$6</f>
        <v>工事名称：</v>
      </c>
      <c r="C130" s="251"/>
      <c r="D130" s="22"/>
      <c r="E130" s="22"/>
      <c r="F130" s="10" t="s">
        <v>31</v>
      </c>
      <c r="J130" s="21"/>
      <c r="K130" s="17"/>
      <c r="L130" s="17"/>
      <c r="M130" s="17"/>
    </row>
    <row r="131" spans="1:13" s="18" customFormat="1" ht="23.45" customHeight="1" thickBot="1" x14ac:dyDescent="0.2">
      <c r="A131" s="19"/>
      <c r="B131" s="247" t="str">
        <f>$B$7</f>
        <v>受渡場所：</v>
      </c>
      <c r="C131" s="247"/>
      <c r="D131" s="22"/>
      <c r="E131" s="22"/>
      <c r="F131" s="10" t="s">
        <v>32</v>
      </c>
      <c r="J131" s="21"/>
      <c r="K131" s="17"/>
      <c r="L131" s="17"/>
      <c r="M131" s="17"/>
    </row>
    <row r="132" spans="1:13" s="18" customFormat="1" ht="20.100000000000001" customHeight="1" x14ac:dyDescent="0.35">
      <c r="A132" s="19"/>
      <c r="B132" s="30" t="str">
        <f>$B$8</f>
        <v>下記の通り御請求申し上げます。</v>
      </c>
      <c r="D132" s="22"/>
      <c r="E132" s="26"/>
      <c r="F132" s="10" t="s">
        <v>33</v>
      </c>
      <c r="G132" s="20"/>
      <c r="J132" s="21"/>
      <c r="K132" s="17"/>
      <c r="L132" s="17"/>
      <c r="M132" s="17"/>
    </row>
    <row r="133" spans="1:13" s="36" customFormat="1" ht="25.15" customHeight="1" x14ac:dyDescent="0.15">
      <c r="A133" s="31" t="s">
        <v>56</v>
      </c>
      <c r="B133" s="32" t="s">
        <v>57</v>
      </c>
      <c r="C133" s="33" t="s">
        <v>58</v>
      </c>
      <c r="D133" s="31" t="s">
        <v>59</v>
      </c>
      <c r="E133" s="31" t="s">
        <v>60</v>
      </c>
      <c r="F133" s="34" t="s">
        <v>61</v>
      </c>
      <c r="G133" s="34" t="s">
        <v>62</v>
      </c>
      <c r="H133" s="248" t="s">
        <v>63</v>
      </c>
      <c r="I133" s="248"/>
      <c r="J133" s="248"/>
      <c r="K133" s="35" t="s">
        <v>64</v>
      </c>
      <c r="L133" s="35" t="s">
        <v>65</v>
      </c>
      <c r="M133" s="35" t="s">
        <v>66</v>
      </c>
    </row>
    <row r="134" spans="1:13" s="18" customFormat="1" ht="25.15" customHeight="1" x14ac:dyDescent="0.15">
      <c r="A134" s="37">
        <f>請求書!A134</f>
        <v>0</v>
      </c>
      <c r="B134" s="196">
        <f>請求書!B134</f>
        <v>0</v>
      </c>
      <c r="C134" s="33">
        <f>請求書!C134</f>
        <v>0</v>
      </c>
      <c r="D134" s="197">
        <f>請求書!D134</f>
        <v>0</v>
      </c>
      <c r="E134" s="55">
        <f>請求書!E134</f>
        <v>0</v>
      </c>
      <c r="F134" s="198">
        <f>請求書!F134</f>
        <v>0</v>
      </c>
      <c r="G134" s="199">
        <f t="shared" ref="G134:G153" si="9">ROUNDDOWN((D134*F134),0)</f>
        <v>0</v>
      </c>
      <c r="H134" s="244">
        <f>請求書!H134</f>
        <v>0</v>
      </c>
      <c r="I134" s="245"/>
      <c r="J134" s="246"/>
      <c r="K134" s="39"/>
      <c r="L134" s="39"/>
      <c r="M134" s="39"/>
    </row>
    <row r="135" spans="1:13" s="18" customFormat="1" ht="25.15" customHeight="1" x14ac:dyDescent="0.15">
      <c r="A135" s="37">
        <f>請求書!A135</f>
        <v>0</v>
      </c>
      <c r="B135" s="196">
        <f>請求書!B135</f>
        <v>0</v>
      </c>
      <c r="C135" s="33">
        <f>請求書!C135</f>
        <v>0</v>
      </c>
      <c r="D135" s="197">
        <f>請求書!D135</f>
        <v>0</v>
      </c>
      <c r="E135" s="55">
        <f>請求書!E135</f>
        <v>0</v>
      </c>
      <c r="F135" s="198">
        <f>請求書!F135</f>
        <v>0</v>
      </c>
      <c r="G135" s="199">
        <f t="shared" si="9"/>
        <v>0</v>
      </c>
      <c r="H135" s="244">
        <f>請求書!H135</f>
        <v>0</v>
      </c>
      <c r="I135" s="245"/>
      <c r="J135" s="246"/>
      <c r="K135" s="200"/>
      <c r="L135" s="39"/>
      <c r="M135" s="39"/>
    </row>
    <row r="136" spans="1:13" s="18" customFormat="1" ht="25.15" customHeight="1" x14ac:dyDescent="0.15">
      <c r="A136" s="37">
        <f>請求書!A136</f>
        <v>0</v>
      </c>
      <c r="B136" s="196">
        <f>請求書!B136</f>
        <v>0</v>
      </c>
      <c r="C136" s="33">
        <f>請求書!C136</f>
        <v>0</v>
      </c>
      <c r="D136" s="197">
        <f>請求書!D136</f>
        <v>0</v>
      </c>
      <c r="E136" s="55">
        <f>請求書!E136</f>
        <v>0</v>
      </c>
      <c r="F136" s="198">
        <f>請求書!F136</f>
        <v>0</v>
      </c>
      <c r="G136" s="199">
        <f t="shared" si="9"/>
        <v>0</v>
      </c>
      <c r="H136" s="244">
        <f>請求書!H136</f>
        <v>0</v>
      </c>
      <c r="I136" s="245"/>
      <c r="J136" s="246"/>
      <c r="K136" s="200"/>
      <c r="L136" s="39"/>
      <c r="M136" s="39"/>
    </row>
    <row r="137" spans="1:13" s="18" customFormat="1" ht="25.15" customHeight="1" x14ac:dyDescent="0.15">
      <c r="A137" s="37">
        <f>請求書!A137</f>
        <v>0</v>
      </c>
      <c r="B137" s="196">
        <f>請求書!B137</f>
        <v>0</v>
      </c>
      <c r="C137" s="33">
        <f>請求書!C137</f>
        <v>0</v>
      </c>
      <c r="D137" s="197">
        <f>請求書!D137</f>
        <v>0</v>
      </c>
      <c r="E137" s="55">
        <f>請求書!E137</f>
        <v>0</v>
      </c>
      <c r="F137" s="198">
        <f>請求書!F137</f>
        <v>0</v>
      </c>
      <c r="G137" s="199">
        <f t="shared" si="9"/>
        <v>0</v>
      </c>
      <c r="H137" s="244">
        <f>請求書!H137</f>
        <v>0</v>
      </c>
      <c r="I137" s="245"/>
      <c r="J137" s="246"/>
      <c r="K137" s="200"/>
      <c r="L137" s="39"/>
      <c r="M137" s="39"/>
    </row>
    <row r="138" spans="1:13" s="18" customFormat="1" ht="25.15" customHeight="1" x14ac:dyDescent="0.15">
      <c r="A138" s="37">
        <f>請求書!A138</f>
        <v>0</v>
      </c>
      <c r="B138" s="196">
        <f>請求書!B138</f>
        <v>0</v>
      </c>
      <c r="C138" s="33">
        <f>請求書!C138</f>
        <v>0</v>
      </c>
      <c r="D138" s="197">
        <f>請求書!D138</f>
        <v>0</v>
      </c>
      <c r="E138" s="55">
        <f>請求書!E138</f>
        <v>0</v>
      </c>
      <c r="F138" s="198">
        <f>請求書!F138</f>
        <v>0</v>
      </c>
      <c r="G138" s="199">
        <f t="shared" si="9"/>
        <v>0</v>
      </c>
      <c r="H138" s="244">
        <f>請求書!H138</f>
        <v>0</v>
      </c>
      <c r="I138" s="245"/>
      <c r="J138" s="246"/>
      <c r="K138" s="200"/>
      <c r="L138" s="39"/>
      <c r="M138" s="39"/>
    </row>
    <row r="139" spans="1:13" s="18" customFormat="1" ht="25.15" customHeight="1" x14ac:dyDescent="0.15">
      <c r="A139" s="37">
        <f>請求書!A139</f>
        <v>0</v>
      </c>
      <c r="B139" s="196">
        <f>請求書!B139</f>
        <v>0</v>
      </c>
      <c r="C139" s="33">
        <f>請求書!C139</f>
        <v>0</v>
      </c>
      <c r="D139" s="197">
        <f>請求書!D139</f>
        <v>0</v>
      </c>
      <c r="E139" s="55">
        <f>請求書!E139</f>
        <v>0</v>
      </c>
      <c r="F139" s="198">
        <f>請求書!F139</f>
        <v>0</v>
      </c>
      <c r="G139" s="199">
        <f t="shared" si="9"/>
        <v>0</v>
      </c>
      <c r="H139" s="244">
        <f>請求書!H139</f>
        <v>0</v>
      </c>
      <c r="I139" s="245"/>
      <c r="J139" s="246"/>
      <c r="K139" s="200"/>
      <c r="L139" s="39"/>
      <c r="M139" s="39"/>
    </row>
    <row r="140" spans="1:13" s="18" customFormat="1" ht="25.15" customHeight="1" x14ac:dyDescent="0.15">
      <c r="A140" s="37">
        <f>請求書!A140</f>
        <v>0</v>
      </c>
      <c r="B140" s="196">
        <f>請求書!B140</f>
        <v>0</v>
      </c>
      <c r="C140" s="33">
        <f>請求書!C140</f>
        <v>0</v>
      </c>
      <c r="D140" s="197">
        <f>請求書!D140</f>
        <v>0</v>
      </c>
      <c r="E140" s="55">
        <f>請求書!E140</f>
        <v>0</v>
      </c>
      <c r="F140" s="198">
        <f>請求書!F140</f>
        <v>0</v>
      </c>
      <c r="G140" s="199">
        <f t="shared" si="9"/>
        <v>0</v>
      </c>
      <c r="H140" s="244">
        <f>請求書!H140</f>
        <v>0</v>
      </c>
      <c r="I140" s="245"/>
      <c r="J140" s="246"/>
      <c r="K140" s="200"/>
      <c r="L140" s="39"/>
      <c r="M140" s="39"/>
    </row>
    <row r="141" spans="1:13" s="18" customFormat="1" ht="25.15" customHeight="1" x14ac:dyDescent="0.15">
      <c r="A141" s="37">
        <f>請求書!A141</f>
        <v>0</v>
      </c>
      <c r="B141" s="196">
        <f>請求書!B141</f>
        <v>0</v>
      </c>
      <c r="C141" s="33">
        <f>請求書!C141</f>
        <v>0</v>
      </c>
      <c r="D141" s="197">
        <f>請求書!D141</f>
        <v>0</v>
      </c>
      <c r="E141" s="55">
        <f>請求書!E141</f>
        <v>0</v>
      </c>
      <c r="F141" s="198">
        <f>請求書!F141</f>
        <v>0</v>
      </c>
      <c r="G141" s="199">
        <f t="shared" si="9"/>
        <v>0</v>
      </c>
      <c r="H141" s="244">
        <f>請求書!H141</f>
        <v>0</v>
      </c>
      <c r="I141" s="245"/>
      <c r="J141" s="246"/>
      <c r="K141" s="200"/>
      <c r="L141" s="39"/>
      <c r="M141" s="39"/>
    </row>
    <row r="142" spans="1:13" s="18" customFormat="1" ht="25.15" customHeight="1" x14ac:dyDescent="0.15">
      <c r="A142" s="37">
        <f>請求書!A142</f>
        <v>0</v>
      </c>
      <c r="B142" s="196">
        <f>請求書!B142</f>
        <v>0</v>
      </c>
      <c r="C142" s="33">
        <f>請求書!C142</f>
        <v>0</v>
      </c>
      <c r="D142" s="197">
        <f>請求書!D142</f>
        <v>0</v>
      </c>
      <c r="E142" s="55">
        <f>請求書!E142</f>
        <v>0</v>
      </c>
      <c r="F142" s="198">
        <f>請求書!F142</f>
        <v>0</v>
      </c>
      <c r="G142" s="199">
        <f t="shared" si="9"/>
        <v>0</v>
      </c>
      <c r="H142" s="244">
        <f>請求書!H142</f>
        <v>0</v>
      </c>
      <c r="I142" s="245"/>
      <c r="J142" s="246"/>
      <c r="K142" s="200"/>
      <c r="L142" s="39"/>
      <c r="M142" s="39"/>
    </row>
    <row r="143" spans="1:13" s="18" customFormat="1" ht="25.15" customHeight="1" x14ac:dyDescent="0.15">
      <c r="A143" s="37">
        <f>請求書!A143</f>
        <v>0</v>
      </c>
      <c r="B143" s="196">
        <f>請求書!B143</f>
        <v>0</v>
      </c>
      <c r="C143" s="33">
        <f>請求書!C143</f>
        <v>0</v>
      </c>
      <c r="D143" s="197">
        <f>請求書!D143</f>
        <v>0</v>
      </c>
      <c r="E143" s="55">
        <f>請求書!E143</f>
        <v>0</v>
      </c>
      <c r="F143" s="198">
        <f>請求書!F143</f>
        <v>0</v>
      </c>
      <c r="G143" s="199">
        <f t="shared" si="9"/>
        <v>0</v>
      </c>
      <c r="H143" s="244">
        <f>請求書!H143</f>
        <v>0</v>
      </c>
      <c r="I143" s="245"/>
      <c r="J143" s="246"/>
      <c r="K143" s="200"/>
      <c r="L143" s="39"/>
      <c r="M143" s="39"/>
    </row>
    <row r="144" spans="1:13" s="18" customFormat="1" ht="25.15" customHeight="1" x14ac:dyDescent="0.15">
      <c r="A144" s="37">
        <f>請求書!A144</f>
        <v>0</v>
      </c>
      <c r="B144" s="196">
        <f>請求書!B144</f>
        <v>0</v>
      </c>
      <c r="C144" s="33">
        <f>請求書!C144</f>
        <v>0</v>
      </c>
      <c r="D144" s="197">
        <f>請求書!D144</f>
        <v>0</v>
      </c>
      <c r="E144" s="55">
        <f>請求書!E144</f>
        <v>0</v>
      </c>
      <c r="F144" s="198">
        <f>請求書!F144</f>
        <v>0</v>
      </c>
      <c r="G144" s="199">
        <f t="shared" si="9"/>
        <v>0</v>
      </c>
      <c r="H144" s="244">
        <f>請求書!H144</f>
        <v>0</v>
      </c>
      <c r="I144" s="245"/>
      <c r="J144" s="246"/>
      <c r="K144" s="200"/>
      <c r="L144" s="39"/>
      <c r="M144" s="39"/>
    </row>
    <row r="145" spans="1:13" s="18" customFormat="1" ht="25.15" customHeight="1" x14ac:dyDescent="0.15">
      <c r="A145" s="37">
        <f>請求書!A145</f>
        <v>0</v>
      </c>
      <c r="B145" s="196">
        <f>請求書!B145</f>
        <v>0</v>
      </c>
      <c r="C145" s="33">
        <f>請求書!C145</f>
        <v>0</v>
      </c>
      <c r="D145" s="197">
        <f>請求書!D145</f>
        <v>0</v>
      </c>
      <c r="E145" s="55">
        <f>請求書!E145</f>
        <v>0</v>
      </c>
      <c r="F145" s="198">
        <f>請求書!F145</f>
        <v>0</v>
      </c>
      <c r="G145" s="199">
        <f t="shared" si="9"/>
        <v>0</v>
      </c>
      <c r="H145" s="244">
        <f>請求書!H145</f>
        <v>0</v>
      </c>
      <c r="I145" s="245"/>
      <c r="J145" s="246"/>
      <c r="K145" s="200"/>
      <c r="L145" s="39"/>
      <c r="M145" s="39"/>
    </row>
    <row r="146" spans="1:13" s="18" customFormat="1" ht="25.15" customHeight="1" x14ac:dyDescent="0.15">
      <c r="A146" s="37">
        <f>請求書!A146</f>
        <v>0</v>
      </c>
      <c r="B146" s="196">
        <f>請求書!B146</f>
        <v>0</v>
      </c>
      <c r="C146" s="33">
        <f>請求書!C146</f>
        <v>0</v>
      </c>
      <c r="D146" s="197">
        <f>請求書!D146</f>
        <v>0</v>
      </c>
      <c r="E146" s="55">
        <f>請求書!E146</f>
        <v>0</v>
      </c>
      <c r="F146" s="198">
        <f>請求書!F146</f>
        <v>0</v>
      </c>
      <c r="G146" s="199">
        <f t="shared" si="9"/>
        <v>0</v>
      </c>
      <c r="H146" s="244">
        <f>請求書!H146</f>
        <v>0</v>
      </c>
      <c r="I146" s="245"/>
      <c r="J146" s="246"/>
      <c r="K146" s="200"/>
      <c r="L146" s="39"/>
      <c r="M146" s="39"/>
    </row>
    <row r="147" spans="1:13" s="18" customFormat="1" ht="25.15" customHeight="1" x14ac:dyDescent="0.15">
      <c r="A147" s="37">
        <f>請求書!A147</f>
        <v>0</v>
      </c>
      <c r="B147" s="196">
        <f>請求書!B147</f>
        <v>0</v>
      </c>
      <c r="C147" s="33">
        <f>請求書!C147</f>
        <v>0</v>
      </c>
      <c r="D147" s="197">
        <f>請求書!D147</f>
        <v>0</v>
      </c>
      <c r="E147" s="55">
        <f>請求書!E147</f>
        <v>0</v>
      </c>
      <c r="F147" s="198">
        <f>請求書!F147</f>
        <v>0</v>
      </c>
      <c r="G147" s="199">
        <f t="shared" si="9"/>
        <v>0</v>
      </c>
      <c r="H147" s="244">
        <f>請求書!H147</f>
        <v>0</v>
      </c>
      <c r="I147" s="245"/>
      <c r="J147" s="246"/>
      <c r="K147" s="200"/>
      <c r="L147" s="39"/>
      <c r="M147" s="39"/>
    </row>
    <row r="148" spans="1:13" s="18" customFormat="1" ht="25.15" customHeight="1" x14ac:dyDescent="0.15">
      <c r="A148" s="37">
        <f>請求書!A148</f>
        <v>0</v>
      </c>
      <c r="B148" s="196">
        <f>請求書!B148</f>
        <v>0</v>
      </c>
      <c r="C148" s="33">
        <f>請求書!C148</f>
        <v>0</v>
      </c>
      <c r="D148" s="197">
        <f>請求書!D148</f>
        <v>0</v>
      </c>
      <c r="E148" s="55">
        <f>請求書!E148</f>
        <v>0</v>
      </c>
      <c r="F148" s="198">
        <f>請求書!F148</f>
        <v>0</v>
      </c>
      <c r="G148" s="199">
        <f t="shared" si="9"/>
        <v>0</v>
      </c>
      <c r="H148" s="244">
        <f>請求書!H148</f>
        <v>0</v>
      </c>
      <c r="I148" s="245"/>
      <c r="J148" s="246"/>
      <c r="K148" s="200"/>
      <c r="L148" s="39"/>
      <c r="M148" s="39"/>
    </row>
    <row r="149" spans="1:13" s="18" customFormat="1" ht="25.15" customHeight="1" x14ac:dyDescent="0.15">
      <c r="A149" s="37">
        <f>請求書!A149</f>
        <v>0</v>
      </c>
      <c r="B149" s="196">
        <f>請求書!B149</f>
        <v>0</v>
      </c>
      <c r="C149" s="33">
        <f>請求書!C149</f>
        <v>0</v>
      </c>
      <c r="D149" s="197">
        <f>請求書!D149</f>
        <v>0</v>
      </c>
      <c r="E149" s="55">
        <f>請求書!E149</f>
        <v>0</v>
      </c>
      <c r="F149" s="198">
        <f>請求書!F149</f>
        <v>0</v>
      </c>
      <c r="G149" s="199">
        <f t="shared" si="9"/>
        <v>0</v>
      </c>
      <c r="H149" s="244">
        <f>請求書!H149</f>
        <v>0</v>
      </c>
      <c r="I149" s="245"/>
      <c r="J149" s="246"/>
      <c r="K149" s="200"/>
      <c r="L149" s="39"/>
      <c r="M149" s="39"/>
    </row>
    <row r="150" spans="1:13" s="18" customFormat="1" ht="25.15" customHeight="1" x14ac:dyDescent="0.15">
      <c r="A150" s="37">
        <f>請求書!A150</f>
        <v>0</v>
      </c>
      <c r="B150" s="196">
        <f>請求書!B150</f>
        <v>0</v>
      </c>
      <c r="C150" s="33">
        <f>請求書!C150</f>
        <v>0</v>
      </c>
      <c r="D150" s="197">
        <f>請求書!D150</f>
        <v>0</v>
      </c>
      <c r="E150" s="55">
        <f>請求書!E150</f>
        <v>0</v>
      </c>
      <c r="F150" s="198">
        <f>請求書!F150</f>
        <v>0</v>
      </c>
      <c r="G150" s="199">
        <f t="shared" si="9"/>
        <v>0</v>
      </c>
      <c r="H150" s="244">
        <f>請求書!H150</f>
        <v>0</v>
      </c>
      <c r="I150" s="245"/>
      <c r="J150" s="246"/>
      <c r="K150" s="200"/>
      <c r="L150" s="39"/>
      <c r="M150" s="39"/>
    </row>
    <row r="151" spans="1:13" s="18" customFormat="1" ht="25.15" customHeight="1" x14ac:dyDescent="0.15">
      <c r="A151" s="37">
        <f>請求書!A151</f>
        <v>0</v>
      </c>
      <c r="B151" s="196">
        <f>請求書!B151</f>
        <v>0</v>
      </c>
      <c r="C151" s="33">
        <f>請求書!C151</f>
        <v>0</v>
      </c>
      <c r="D151" s="197">
        <f>請求書!D151</f>
        <v>0</v>
      </c>
      <c r="E151" s="55">
        <f>請求書!E151</f>
        <v>0</v>
      </c>
      <c r="F151" s="198">
        <f>請求書!F151</f>
        <v>0</v>
      </c>
      <c r="G151" s="199">
        <f t="shared" si="9"/>
        <v>0</v>
      </c>
      <c r="H151" s="244">
        <f>請求書!H151</f>
        <v>0</v>
      </c>
      <c r="I151" s="245"/>
      <c r="J151" s="246"/>
      <c r="K151" s="200"/>
      <c r="L151" s="39"/>
      <c r="M151" s="39"/>
    </row>
    <row r="152" spans="1:13" s="18" customFormat="1" ht="25.15" customHeight="1" x14ac:dyDescent="0.15">
      <c r="A152" s="37">
        <f>請求書!A152</f>
        <v>0</v>
      </c>
      <c r="B152" s="196">
        <f>請求書!B152</f>
        <v>0</v>
      </c>
      <c r="C152" s="33">
        <f>請求書!C152</f>
        <v>0</v>
      </c>
      <c r="D152" s="197">
        <f>請求書!D152</f>
        <v>0</v>
      </c>
      <c r="E152" s="55">
        <f>請求書!E152</f>
        <v>0</v>
      </c>
      <c r="F152" s="198">
        <f>請求書!F152</f>
        <v>0</v>
      </c>
      <c r="G152" s="199">
        <f t="shared" si="9"/>
        <v>0</v>
      </c>
      <c r="H152" s="244">
        <f>請求書!H152</f>
        <v>0</v>
      </c>
      <c r="I152" s="245"/>
      <c r="J152" s="246"/>
      <c r="K152" s="200"/>
      <c r="L152" s="39"/>
      <c r="M152" s="39"/>
    </row>
    <row r="153" spans="1:13" s="18" customFormat="1" ht="25.15" customHeight="1" x14ac:dyDescent="0.15">
      <c r="A153" s="37">
        <f>請求書!A153</f>
        <v>0</v>
      </c>
      <c r="B153" s="196">
        <f>請求書!B153</f>
        <v>0</v>
      </c>
      <c r="C153" s="33">
        <f>請求書!C153</f>
        <v>0</v>
      </c>
      <c r="D153" s="197">
        <f>請求書!D153</f>
        <v>0</v>
      </c>
      <c r="E153" s="55">
        <f>請求書!E153</f>
        <v>0</v>
      </c>
      <c r="F153" s="198">
        <f>請求書!F153</f>
        <v>0</v>
      </c>
      <c r="G153" s="199">
        <f t="shared" si="9"/>
        <v>0</v>
      </c>
      <c r="H153" s="244">
        <f>請求書!H153</f>
        <v>0</v>
      </c>
      <c r="I153" s="245"/>
      <c r="J153" s="246"/>
      <c r="K153" s="200"/>
      <c r="L153" s="39"/>
      <c r="M153" s="39"/>
    </row>
    <row r="154" spans="1:13" s="18" customFormat="1" ht="25.35" customHeight="1" x14ac:dyDescent="0.15">
      <c r="A154" s="41"/>
      <c r="B154" s="42" t="s">
        <v>67</v>
      </c>
      <c r="C154" s="43"/>
      <c r="D154" s="40">
        <f>SUM(D134:D153)</f>
        <v>0</v>
      </c>
      <c r="E154" s="44"/>
      <c r="F154" s="198">
        <f t="shared" ref="F154" si="10">ROUND(K154*1.1,-1)</f>
        <v>0</v>
      </c>
      <c r="G154" s="40">
        <f>SUM(G134:G153)</f>
        <v>0</v>
      </c>
      <c r="H154" s="244"/>
      <c r="I154" s="245"/>
      <c r="J154" s="246"/>
      <c r="K154" s="201"/>
      <c r="L154" s="201"/>
      <c r="M154" s="201"/>
    </row>
    <row r="155" spans="1:13" ht="25.15" customHeight="1" x14ac:dyDescent="0.15">
      <c r="A155" s="243" t="s">
        <v>11</v>
      </c>
      <c r="B155" s="243"/>
      <c r="C155" s="243"/>
      <c r="D155" s="243"/>
      <c r="E155" s="243"/>
      <c r="F155" s="243"/>
      <c r="G155" s="243"/>
      <c r="H155" s="243"/>
      <c r="I155" s="243"/>
      <c r="J155" s="243"/>
    </row>
    <row r="156" spans="1:13" s="18" customFormat="1" ht="20.100000000000001" customHeight="1" x14ac:dyDescent="0.15">
      <c r="A156" s="11"/>
      <c r="B156" s="12"/>
      <c r="C156" s="12"/>
      <c r="D156" s="13"/>
      <c r="E156" s="14"/>
      <c r="F156" s="15"/>
      <c r="G156" s="15"/>
      <c r="H156" s="12"/>
      <c r="I156" s="12"/>
      <c r="J156" s="16"/>
      <c r="K156" s="17"/>
      <c r="L156" s="17"/>
      <c r="M156" s="17"/>
    </row>
    <row r="157" spans="1:13" s="18" customFormat="1" ht="30" customHeight="1" x14ac:dyDescent="0.15">
      <c r="A157" s="19"/>
      <c r="C157" s="249" t="str">
        <f>C2</f>
        <v>送　　り　　状</v>
      </c>
      <c r="D157" s="249"/>
      <c r="E157" s="249"/>
      <c r="F157" s="249"/>
      <c r="G157" s="20"/>
      <c r="J157" s="21"/>
      <c r="K157" s="17"/>
      <c r="L157" s="17"/>
      <c r="M157" s="17"/>
    </row>
    <row r="158" spans="1:13" s="18" customFormat="1" ht="20.100000000000001" customHeight="1" x14ac:dyDescent="0.15">
      <c r="A158" s="19"/>
      <c r="D158" s="22"/>
      <c r="E158" s="22"/>
      <c r="F158" s="22"/>
      <c r="G158" s="250">
        <f ca="1">$G$3</f>
        <v>45060</v>
      </c>
      <c r="H158" s="250"/>
      <c r="J158" s="21"/>
      <c r="K158" s="17"/>
      <c r="L158" s="17"/>
      <c r="M158" s="17"/>
    </row>
    <row r="159" spans="1:13" s="18" customFormat="1" ht="32.450000000000003" customHeight="1" thickBot="1" x14ac:dyDescent="0.25">
      <c r="A159" s="19"/>
      <c r="B159" s="23">
        <f>B4</f>
        <v>0</v>
      </c>
      <c r="C159" s="24" t="s">
        <v>51</v>
      </c>
      <c r="D159" s="25"/>
      <c r="E159" s="26"/>
      <c r="F159" s="9" t="s">
        <v>52</v>
      </c>
      <c r="G159" s="27"/>
      <c r="J159" s="21"/>
      <c r="K159" s="17"/>
      <c r="L159" s="17"/>
      <c r="M159" s="17"/>
    </row>
    <row r="160" spans="1:13" s="18" customFormat="1" ht="20.100000000000001" customHeight="1" x14ac:dyDescent="0.5">
      <c r="A160" s="19"/>
      <c r="B160" s="28"/>
      <c r="C160" s="29"/>
      <c r="D160" s="22"/>
      <c r="E160" s="22"/>
      <c r="F160" s="10" t="s">
        <v>30</v>
      </c>
      <c r="J160" s="21"/>
      <c r="K160" s="17"/>
      <c r="L160" s="17"/>
      <c r="M160" s="17"/>
    </row>
    <row r="161" spans="1:13" s="18" customFormat="1" ht="23.45" customHeight="1" thickBot="1" x14ac:dyDescent="0.4">
      <c r="A161" s="19"/>
      <c r="B161" s="251" t="str">
        <f>$B$6</f>
        <v>工事名称：</v>
      </c>
      <c r="C161" s="251"/>
      <c r="D161" s="22"/>
      <c r="E161" s="22"/>
      <c r="F161" s="10" t="s">
        <v>31</v>
      </c>
      <c r="J161" s="21"/>
      <c r="K161" s="17"/>
      <c r="L161" s="17"/>
      <c r="M161" s="17"/>
    </row>
    <row r="162" spans="1:13" s="18" customFormat="1" ht="23.45" customHeight="1" thickBot="1" x14ac:dyDescent="0.2">
      <c r="A162" s="19"/>
      <c r="B162" s="247" t="str">
        <f>$B$7</f>
        <v>受渡場所：</v>
      </c>
      <c r="C162" s="247"/>
      <c r="D162" s="22"/>
      <c r="E162" s="22"/>
      <c r="F162" s="10" t="s">
        <v>32</v>
      </c>
      <c r="J162" s="21"/>
      <c r="K162" s="17"/>
      <c r="L162" s="17"/>
      <c r="M162" s="17"/>
    </row>
    <row r="163" spans="1:13" s="18" customFormat="1" ht="20.100000000000001" customHeight="1" x14ac:dyDescent="0.35">
      <c r="A163" s="19"/>
      <c r="B163" s="30" t="str">
        <f>$B$8</f>
        <v>下記の通り御請求申し上げます。</v>
      </c>
      <c r="D163" s="22"/>
      <c r="E163" s="26"/>
      <c r="F163" s="10" t="s">
        <v>33</v>
      </c>
      <c r="G163" s="20"/>
      <c r="J163" s="21"/>
      <c r="K163" s="17"/>
      <c r="L163" s="17"/>
      <c r="M163" s="17"/>
    </row>
    <row r="164" spans="1:13" s="36" customFormat="1" ht="25.15" customHeight="1" x14ac:dyDescent="0.15">
      <c r="A164" s="31" t="s">
        <v>56</v>
      </c>
      <c r="B164" s="32" t="s">
        <v>57</v>
      </c>
      <c r="C164" s="33" t="s">
        <v>58</v>
      </c>
      <c r="D164" s="31" t="s">
        <v>59</v>
      </c>
      <c r="E164" s="31" t="s">
        <v>60</v>
      </c>
      <c r="F164" s="34" t="s">
        <v>61</v>
      </c>
      <c r="G164" s="34" t="s">
        <v>62</v>
      </c>
      <c r="H164" s="248" t="s">
        <v>63</v>
      </c>
      <c r="I164" s="248"/>
      <c r="J164" s="248"/>
      <c r="K164" s="35" t="s">
        <v>64</v>
      </c>
      <c r="L164" s="35" t="s">
        <v>65</v>
      </c>
      <c r="M164" s="35" t="s">
        <v>66</v>
      </c>
    </row>
    <row r="165" spans="1:13" s="18" customFormat="1" ht="25.15" customHeight="1" x14ac:dyDescent="0.15">
      <c r="A165" s="37">
        <f>請求書!A165</f>
        <v>0</v>
      </c>
      <c r="B165" s="196">
        <f>請求書!B165</f>
        <v>0</v>
      </c>
      <c r="C165" s="33">
        <f>請求書!C165</f>
        <v>0</v>
      </c>
      <c r="D165" s="197">
        <f>請求書!D165</f>
        <v>0</v>
      </c>
      <c r="E165" s="55">
        <f>請求書!E165</f>
        <v>0</v>
      </c>
      <c r="F165" s="198">
        <f>請求書!F165</f>
        <v>0</v>
      </c>
      <c r="G165" s="199">
        <f t="shared" ref="G165:G184" si="11">ROUNDDOWN((D165*F165),0)</f>
        <v>0</v>
      </c>
      <c r="H165" s="244">
        <f>請求書!H165</f>
        <v>0</v>
      </c>
      <c r="I165" s="245"/>
      <c r="J165" s="246"/>
      <c r="K165" s="39"/>
      <c r="L165" s="39"/>
      <c r="M165" s="39"/>
    </row>
    <row r="166" spans="1:13" s="18" customFormat="1" ht="25.15" customHeight="1" x14ac:dyDescent="0.15">
      <c r="A166" s="37">
        <f>請求書!A166</f>
        <v>0</v>
      </c>
      <c r="B166" s="196">
        <f>請求書!B166</f>
        <v>0</v>
      </c>
      <c r="C166" s="33">
        <f>請求書!C166</f>
        <v>0</v>
      </c>
      <c r="D166" s="197">
        <f>請求書!D166</f>
        <v>0</v>
      </c>
      <c r="E166" s="55">
        <f>請求書!E166</f>
        <v>0</v>
      </c>
      <c r="F166" s="198">
        <f>請求書!F166</f>
        <v>0</v>
      </c>
      <c r="G166" s="199">
        <f t="shared" si="11"/>
        <v>0</v>
      </c>
      <c r="H166" s="244">
        <f>請求書!H166</f>
        <v>0</v>
      </c>
      <c r="I166" s="245"/>
      <c r="J166" s="246"/>
      <c r="K166" s="200"/>
      <c r="L166" s="39"/>
      <c r="M166" s="39"/>
    </row>
    <row r="167" spans="1:13" s="18" customFormat="1" ht="25.15" customHeight="1" x14ac:dyDescent="0.15">
      <c r="A167" s="37">
        <f>請求書!A167</f>
        <v>0</v>
      </c>
      <c r="B167" s="196">
        <f>請求書!B167</f>
        <v>0</v>
      </c>
      <c r="C167" s="33">
        <f>請求書!C167</f>
        <v>0</v>
      </c>
      <c r="D167" s="197">
        <f>請求書!D167</f>
        <v>0</v>
      </c>
      <c r="E167" s="55">
        <f>請求書!E167</f>
        <v>0</v>
      </c>
      <c r="F167" s="198">
        <f>請求書!F167</f>
        <v>0</v>
      </c>
      <c r="G167" s="199">
        <f t="shared" si="11"/>
        <v>0</v>
      </c>
      <c r="H167" s="244">
        <f>請求書!H167</f>
        <v>0</v>
      </c>
      <c r="I167" s="245"/>
      <c r="J167" s="246"/>
      <c r="K167" s="200"/>
      <c r="L167" s="39"/>
      <c r="M167" s="39"/>
    </row>
    <row r="168" spans="1:13" s="18" customFormat="1" ht="25.15" customHeight="1" x14ac:dyDescent="0.15">
      <c r="A168" s="37">
        <f>請求書!A168</f>
        <v>0</v>
      </c>
      <c r="B168" s="196">
        <f>請求書!B168</f>
        <v>0</v>
      </c>
      <c r="C168" s="33">
        <f>請求書!C168</f>
        <v>0</v>
      </c>
      <c r="D168" s="197">
        <f>請求書!D168</f>
        <v>0</v>
      </c>
      <c r="E168" s="55">
        <f>請求書!E168</f>
        <v>0</v>
      </c>
      <c r="F168" s="198">
        <f>請求書!F168</f>
        <v>0</v>
      </c>
      <c r="G168" s="199">
        <f t="shared" si="11"/>
        <v>0</v>
      </c>
      <c r="H168" s="244">
        <f>請求書!H168</f>
        <v>0</v>
      </c>
      <c r="I168" s="245"/>
      <c r="J168" s="246"/>
      <c r="K168" s="200"/>
      <c r="L168" s="39"/>
      <c r="M168" s="39"/>
    </row>
    <row r="169" spans="1:13" s="18" customFormat="1" ht="25.15" customHeight="1" x14ac:dyDescent="0.15">
      <c r="A169" s="37">
        <f>請求書!A169</f>
        <v>0</v>
      </c>
      <c r="B169" s="196">
        <f>請求書!B169</f>
        <v>0</v>
      </c>
      <c r="C169" s="33">
        <f>請求書!C169</f>
        <v>0</v>
      </c>
      <c r="D169" s="197">
        <f>請求書!D169</f>
        <v>0</v>
      </c>
      <c r="E169" s="55">
        <f>請求書!E169</f>
        <v>0</v>
      </c>
      <c r="F169" s="198">
        <f>請求書!F169</f>
        <v>0</v>
      </c>
      <c r="G169" s="199">
        <f t="shared" si="11"/>
        <v>0</v>
      </c>
      <c r="H169" s="244">
        <f>請求書!H169</f>
        <v>0</v>
      </c>
      <c r="I169" s="245"/>
      <c r="J169" s="246"/>
      <c r="K169" s="200"/>
      <c r="L169" s="39"/>
      <c r="M169" s="39"/>
    </row>
    <row r="170" spans="1:13" s="18" customFormat="1" ht="25.15" customHeight="1" x14ac:dyDescent="0.15">
      <c r="A170" s="37">
        <f>請求書!A170</f>
        <v>0</v>
      </c>
      <c r="B170" s="196">
        <f>請求書!B170</f>
        <v>0</v>
      </c>
      <c r="C170" s="33">
        <f>請求書!C170</f>
        <v>0</v>
      </c>
      <c r="D170" s="197">
        <f>請求書!D170</f>
        <v>0</v>
      </c>
      <c r="E170" s="55">
        <f>請求書!E170</f>
        <v>0</v>
      </c>
      <c r="F170" s="198">
        <f>請求書!F170</f>
        <v>0</v>
      </c>
      <c r="G170" s="199">
        <f t="shared" si="11"/>
        <v>0</v>
      </c>
      <c r="H170" s="244">
        <f>請求書!H170</f>
        <v>0</v>
      </c>
      <c r="I170" s="245"/>
      <c r="J170" s="246"/>
      <c r="K170" s="200"/>
      <c r="L170" s="39"/>
      <c r="M170" s="39"/>
    </row>
    <row r="171" spans="1:13" s="18" customFormat="1" ht="25.15" customHeight="1" x14ac:dyDescent="0.15">
      <c r="A171" s="37">
        <f>請求書!A171</f>
        <v>0</v>
      </c>
      <c r="B171" s="196">
        <f>請求書!B171</f>
        <v>0</v>
      </c>
      <c r="C171" s="33">
        <f>請求書!C171</f>
        <v>0</v>
      </c>
      <c r="D171" s="197">
        <f>請求書!D171</f>
        <v>0</v>
      </c>
      <c r="E171" s="55">
        <f>請求書!E171</f>
        <v>0</v>
      </c>
      <c r="F171" s="198">
        <f>請求書!F171</f>
        <v>0</v>
      </c>
      <c r="G171" s="199">
        <f t="shared" si="11"/>
        <v>0</v>
      </c>
      <c r="H171" s="244">
        <f>請求書!H171</f>
        <v>0</v>
      </c>
      <c r="I171" s="245"/>
      <c r="J171" s="246"/>
      <c r="K171" s="200"/>
      <c r="L171" s="39"/>
      <c r="M171" s="39"/>
    </row>
    <row r="172" spans="1:13" s="18" customFormat="1" ht="25.15" customHeight="1" x14ac:dyDescent="0.15">
      <c r="A172" s="37">
        <f>請求書!A172</f>
        <v>0</v>
      </c>
      <c r="B172" s="196">
        <f>請求書!B172</f>
        <v>0</v>
      </c>
      <c r="C172" s="33">
        <f>請求書!C172</f>
        <v>0</v>
      </c>
      <c r="D172" s="197">
        <f>請求書!D172</f>
        <v>0</v>
      </c>
      <c r="E172" s="55">
        <f>請求書!E172</f>
        <v>0</v>
      </c>
      <c r="F172" s="198">
        <f>請求書!F172</f>
        <v>0</v>
      </c>
      <c r="G172" s="199">
        <f t="shared" si="11"/>
        <v>0</v>
      </c>
      <c r="H172" s="244">
        <f>請求書!H172</f>
        <v>0</v>
      </c>
      <c r="I172" s="245"/>
      <c r="J172" s="246"/>
      <c r="K172" s="200"/>
      <c r="L172" s="39"/>
      <c r="M172" s="39"/>
    </row>
    <row r="173" spans="1:13" s="18" customFormat="1" ht="25.15" customHeight="1" x14ac:dyDescent="0.15">
      <c r="A173" s="37">
        <f>請求書!A173</f>
        <v>0</v>
      </c>
      <c r="B173" s="196">
        <f>請求書!B173</f>
        <v>0</v>
      </c>
      <c r="C173" s="33">
        <f>請求書!C173</f>
        <v>0</v>
      </c>
      <c r="D173" s="197">
        <f>請求書!D173</f>
        <v>0</v>
      </c>
      <c r="E173" s="55">
        <f>請求書!E173</f>
        <v>0</v>
      </c>
      <c r="F173" s="198">
        <f>請求書!F173</f>
        <v>0</v>
      </c>
      <c r="G173" s="199">
        <f t="shared" si="11"/>
        <v>0</v>
      </c>
      <c r="H173" s="244">
        <f>請求書!H173</f>
        <v>0</v>
      </c>
      <c r="I173" s="245"/>
      <c r="J173" s="246"/>
      <c r="K173" s="200"/>
      <c r="L173" s="39"/>
      <c r="M173" s="39"/>
    </row>
    <row r="174" spans="1:13" s="18" customFormat="1" ht="25.15" customHeight="1" x14ac:dyDescent="0.15">
      <c r="A174" s="37">
        <f>請求書!A174</f>
        <v>0</v>
      </c>
      <c r="B174" s="196">
        <f>請求書!B174</f>
        <v>0</v>
      </c>
      <c r="C174" s="33">
        <f>請求書!C174</f>
        <v>0</v>
      </c>
      <c r="D174" s="197">
        <f>請求書!D174</f>
        <v>0</v>
      </c>
      <c r="E174" s="55">
        <f>請求書!E174</f>
        <v>0</v>
      </c>
      <c r="F174" s="198">
        <f>請求書!F174</f>
        <v>0</v>
      </c>
      <c r="G174" s="199">
        <f t="shared" si="11"/>
        <v>0</v>
      </c>
      <c r="H174" s="244">
        <f>請求書!H174</f>
        <v>0</v>
      </c>
      <c r="I174" s="245"/>
      <c r="J174" s="246"/>
      <c r="K174" s="200"/>
      <c r="L174" s="39"/>
      <c r="M174" s="39"/>
    </row>
    <row r="175" spans="1:13" s="18" customFormat="1" ht="25.15" customHeight="1" x14ac:dyDescent="0.15">
      <c r="A175" s="37">
        <f>請求書!A175</f>
        <v>0</v>
      </c>
      <c r="B175" s="196">
        <f>請求書!B175</f>
        <v>0</v>
      </c>
      <c r="C175" s="33">
        <f>請求書!C175</f>
        <v>0</v>
      </c>
      <c r="D175" s="197">
        <f>請求書!D175</f>
        <v>0</v>
      </c>
      <c r="E175" s="55">
        <f>請求書!E175</f>
        <v>0</v>
      </c>
      <c r="F175" s="198">
        <f>請求書!F175</f>
        <v>0</v>
      </c>
      <c r="G175" s="199">
        <f t="shared" si="11"/>
        <v>0</v>
      </c>
      <c r="H175" s="244">
        <f>請求書!H175</f>
        <v>0</v>
      </c>
      <c r="I175" s="245"/>
      <c r="J175" s="246"/>
      <c r="K175" s="200"/>
      <c r="L175" s="39"/>
      <c r="M175" s="39"/>
    </row>
    <row r="176" spans="1:13" s="18" customFormat="1" ht="25.15" customHeight="1" x14ac:dyDescent="0.15">
      <c r="A176" s="37">
        <f>請求書!A176</f>
        <v>0</v>
      </c>
      <c r="B176" s="196">
        <f>請求書!B176</f>
        <v>0</v>
      </c>
      <c r="C176" s="33">
        <f>請求書!C176</f>
        <v>0</v>
      </c>
      <c r="D176" s="197">
        <f>請求書!D176</f>
        <v>0</v>
      </c>
      <c r="E176" s="55">
        <f>請求書!E176</f>
        <v>0</v>
      </c>
      <c r="F176" s="198">
        <f>請求書!F176</f>
        <v>0</v>
      </c>
      <c r="G176" s="199">
        <f t="shared" si="11"/>
        <v>0</v>
      </c>
      <c r="H176" s="244">
        <f>請求書!H176</f>
        <v>0</v>
      </c>
      <c r="I176" s="245"/>
      <c r="J176" s="246"/>
      <c r="K176" s="200"/>
      <c r="L176" s="39"/>
      <c r="M176" s="39"/>
    </row>
    <row r="177" spans="1:13" s="18" customFormat="1" ht="25.15" customHeight="1" x14ac:dyDescent="0.15">
      <c r="A177" s="37">
        <f>請求書!A177</f>
        <v>0</v>
      </c>
      <c r="B177" s="196">
        <f>請求書!B177</f>
        <v>0</v>
      </c>
      <c r="C177" s="33">
        <f>請求書!C177</f>
        <v>0</v>
      </c>
      <c r="D177" s="197">
        <f>請求書!D177</f>
        <v>0</v>
      </c>
      <c r="E177" s="55">
        <f>請求書!E177</f>
        <v>0</v>
      </c>
      <c r="F177" s="198">
        <f>請求書!F177</f>
        <v>0</v>
      </c>
      <c r="G177" s="199">
        <f t="shared" si="11"/>
        <v>0</v>
      </c>
      <c r="H177" s="244">
        <f>請求書!H177</f>
        <v>0</v>
      </c>
      <c r="I177" s="245"/>
      <c r="J177" s="246"/>
      <c r="K177" s="200"/>
      <c r="L177" s="39"/>
      <c r="M177" s="39"/>
    </row>
    <row r="178" spans="1:13" s="18" customFormat="1" ht="25.15" customHeight="1" x14ac:dyDescent="0.15">
      <c r="A178" s="37">
        <f>請求書!A178</f>
        <v>0</v>
      </c>
      <c r="B178" s="196">
        <f>請求書!B178</f>
        <v>0</v>
      </c>
      <c r="C178" s="33">
        <f>請求書!C178</f>
        <v>0</v>
      </c>
      <c r="D178" s="197">
        <f>請求書!D178</f>
        <v>0</v>
      </c>
      <c r="E178" s="55">
        <f>請求書!E178</f>
        <v>0</v>
      </c>
      <c r="F178" s="198">
        <f>請求書!F178</f>
        <v>0</v>
      </c>
      <c r="G178" s="199">
        <f t="shared" si="11"/>
        <v>0</v>
      </c>
      <c r="H178" s="244">
        <f>請求書!H178</f>
        <v>0</v>
      </c>
      <c r="I178" s="245"/>
      <c r="J178" s="246"/>
      <c r="K178" s="200"/>
      <c r="L178" s="39"/>
      <c r="M178" s="39"/>
    </row>
    <row r="179" spans="1:13" s="18" customFormat="1" ht="25.15" customHeight="1" x14ac:dyDescent="0.15">
      <c r="A179" s="37">
        <f>請求書!A179</f>
        <v>0</v>
      </c>
      <c r="B179" s="196">
        <f>請求書!B179</f>
        <v>0</v>
      </c>
      <c r="C179" s="33">
        <f>請求書!C179</f>
        <v>0</v>
      </c>
      <c r="D179" s="197">
        <f>請求書!D179</f>
        <v>0</v>
      </c>
      <c r="E179" s="55">
        <f>請求書!E179</f>
        <v>0</v>
      </c>
      <c r="F179" s="198">
        <f>請求書!F179</f>
        <v>0</v>
      </c>
      <c r="G179" s="199">
        <f t="shared" si="11"/>
        <v>0</v>
      </c>
      <c r="H179" s="244">
        <f>請求書!H179</f>
        <v>0</v>
      </c>
      <c r="I179" s="245"/>
      <c r="J179" s="246"/>
      <c r="K179" s="200"/>
      <c r="L179" s="39"/>
      <c r="M179" s="39"/>
    </row>
    <row r="180" spans="1:13" s="18" customFormat="1" ht="25.15" customHeight="1" x14ac:dyDescent="0.15">
      <c r="A180" s="37">
        <f>請求書!A180</f>
        <v>0</v>
      </c>
      <c r="B180" s="196">
        <f>請求書!B180</f>
        <v>0</v>
      </c>
      <c r="C180" s="33">
        <f>請求書!C180</f>
        <v>0</v>
      </c>
      <c r="D180" s="197">
        <f>請求書!D180</f>
        <v>0</v>
      </c>
      <c r="E180" s="55">
        <f>請求書!E180</f>
        <v>0</v>
      </c>
      <c r="F180" s="198">
        <f>請求書!F180</f>
        <v>0</v>
      </c>
      <c r="G180" s="199">
        <f t="shared" si="11"/>
        <v>0</v>
      </c>
      <c r="H180" s="244">
        <f>請求書!H180</f>
        <v>0</v>
      </c>
      <c r="I180" s="245"/>
      <c r="J180" s="246"/>
      <c r="K180" s="200"/>
      <c r="L180" s="39"/>
      <c r="M180" s="39"/>
    </row>
    <row r="181" spans="1:13" s="18" customFormat="1" ht="25.15" customHeight="1" x14ac:dyDescent="0.15">
      <c r="A181" s="37">
        <f>請求書!A181</f>
        <v>0</v>
      </c>
      <c r="B181" s="196">
        <f>請求書!B181</f>
        <v>0</v>
      </c>
      <c r="C181" s="33">
        <f>請求書!C181</f>
        <v>0</v>
      </c>
      <c r="D181" s="197">
        <f>請求書!D181</f>
        <v>0</v>
      </c>
      <c r="E181" s="55">
        <f>請求書!E181</f>
        <v>0</v>
      </c>
      <c r="F181" s="198">
        <f>請求書!F181</f>
        <v>0</v>
      </c>
      <c r="G181" s="199">
        <f t="shared" si="11"/>
        <v>0</v>
      </c>
      <c r="H181" s="244">
        <f>請求書!H181</f>
        <v>0</v>
      </c>
      <c r="I181" s="245"/>
      <c r="J181" s="246"/>
      <c r="K181" s="200"/>
      <c r="L181" s="39"/>
      <c r="M181" s="39"/>
    </row>
    <row r="182" spans="1:13" s="18" customFormat="1" ht="25.15" customHeight="1" x14ac:dyDescent="0.15">
      <c r="A182" s="37">
        <f>請求書!A182</f>
        <v>0</v>
      </c>
      <c r="B182" s="196">
        <f>請求書!B182</f>
        <v>0</v>
      </c>
      <c r="C182" s="33">
        <f>請求書!C182</f>
        <v>0</v>
      </c>
      <c r="D182" s="197">
        <f>請求書!D182</f>
        <v>0</v>
      </c>
      <c r="E182" s="55">
        <f>請求書!E182</f>
        <v>0</v>
      </c>
      <c r="F182" s="198">
        <f>請求書!F182</f>
        <v>0</v>
      </c>
      <c r="G182" s="199">
        <f t="shared" si="11"/>
        <v>0</v>
      </c>
      <c r="H182" s="244">
        <f>請求書!H182</f>
        <v>0</v>
      </c>
      <c r="I182" s="245"/>
      <c r="J182" s="246"/>
      <c r="K182" s="200"/>
      <c r="L182" s="39"/>
      <c r="M182" s="39"/>
    </row>
    <row r="183" spans="1:13" s="18" customFormat="1" ht="25.15" customHeight="1" x14ac:dyDescent="0.15">
      <c r="A183" s="37">
        <f>請求書!A183</f>
        <v>0</v>
      </c>
      <c r="B183" s="196">
        <f>請求書!B183</f>
        <v>0</v>
      </c>
      <c r="C183" s="33">
        <f>請求書!C183</f>
        <v>0</v>
      </c>
      <c r="D183" s="197">
        <f>請求書!D183</f>
        <v>0</v>
      </c>
      <c r="E183" s="55">
        <f>請求書!E183</f>
        <v>0</v>
      </c>
      <c r="F183" s="198">
        <f>請求書!F183</f>
        <v>0</v>
      </c>
      <c r="G183" s="199">
        <f t="shared" si="11"/>
        <v>0</v>
      </c>
      <c r="H183" s="244">
        <f>請求書!H183</f>
        <v>0</v>
      </c>
      <c r="I183" s="245"/>
      <c r="J183" s="246"/>
      <c r="K183" s="200"/>
      <c r="L183" s="39"/>
      <c r="M183" s="39"/>
    </row>
    <row r="184" spans="1:13" s="18" customFormat="1" ht="25.15" customHeight="1" x14ac:dyDescent="0.15">
      <c r="A184" s="37">
        <f>請求書!A184</f>
        <v>0</v>
      </c>
      <c r="B184" s="196">
        <f>請求書!B184</f>
        <v>0</v>
      </c>
      <c r="C184" s="33">
        <f>請求書!C184</f>
        <v>0</v>
      </c>
      <c r="D184" s="197">
        <f>請求書!D184</f>
        <v>0</v>
      </c>
      <c r="E184" s="55">
        <f>請求書!E184</f>
        <v>0</v>
      </c>
      <c r="F184" s="198">
        <f>請求書!F184</f>
        <v>0</v>
      </c>
      <c r="G184" s="199">
        <f t="shared" si="11"/>
        <v>0</v>
      </c>
      <c r="H184" s="244">
        <f>請求書!H184</f>
        <v>0</v>
      </c>
      <c r="I184" s="245"/>
      <c r="J184" s="246"/>
      <c r="K184" s="200"/>
      <c r="L184" s="39"/>
      <c r="M184" s="39"/>
    </row>
    <row r="185" spans="1:13" s="18" customFormat="1" ht="25.35" customHeight="1" x14ac:dyDescent="0.15">
      <c r="A185" s="41"/>
      <c r="B185" s="42" t="s">
        <v>67</v>
      </c>
      <c r="C185" s="43"/>
      <c r="D185" s="40">
        <f>SUM(D165:D184)</f>
        <v>0</v>
      </c>
      <c r="E185" s="44"/>
      <c r="F185" s="198">
        <f t="shared" ref="F185" si="12">ROUND(K185*1.1,-1)</f>
        <v>0</v>
      </c>
      <c r="G185" s="40">
        <f>SUM(G165:G184)</f>
        <v>0</v>
      </c>
      <c r="H185" s="244"/>
      <c r="I185" s="245"/>
      <c r="J185" s="246"/>
      <c r="K185" s="201"/>
      <c r="L185" s="201"/>
      <c r="M185" s="201"/>
    </row>
    <row r="186" spans="1:13" ht="25.15" customHeight="1" x14ac:dyDescent="0.15">
      <c r="A186" s="243" t="s">
        <v>11</v>
      </c>
      <c r="B186" s="243"/>
      <c r="C186" s="243"/>
      <c r="D186" s="243"/>
      <c r="E186" s="243"/>
      <c r="F186" s="243"/>
      <c r="G186" s="243"/>
      <c r="H186" s="243"/>
      <c r="I186" s="243"/>
      <c r="J186" s="243"/>
    </row>
    <row r="187" spans="1:13" s="18" customFormat="1" ht="20.100000000000001" customHeight="1" x14ac:dyDescent="0.15">
      <c r="A187" s="11"/>
      <c r="B187" s="12"/>
      <c r="C187" s="12"/>
      <c r="D187" s="13"/>
      <c r="E187" s="14"/>
      <c r="F187" s="15"/>
      <c r="G187" s="15"/>
      <c r="H187" s="12"/>
      <c r="I187" s="12"/>
      <c r="J187" s="16"/>
      <c r="K187" s="17"/>
      <c r="L187" s="17"/>
      <c r="M187" s="17"/>
    </row>
    <row r="188" spans="1:13" s="18" customFormat="1" ht="30" customHeight="1" x14ac:dyDescent="0.15">
      <c r="A188" s="19"/>
      <c r="C188" s="249" t="str">
        <f>C2</f>
        <v>送　　り　　状</v>
      </c>
      <c r="D188" s="249"/>
      <c r="E188" s="249"/>
      <c r="F188" s="249"/>
      <c r="G188" s="20"/>
      <c r="J188" s="21"/>
      <c r="K188" s="17"/>
      <c r="L188" s="17"/>
      <c r="M188" s="17"/>
    </row>
    <row r="189" spans="1:13" s="18" customFormat="1" ht="20.100000000000001" customHeight="1" x14ac:dyDescent="0.15">
      <c r="A189" s="19"/>
      <c r="D189" s="22"/>
      <c r="E189" s="22"/>
      <c r="F189" s="22"/>
      <c r="G189" s="250">
        <f ca="1">$G$3</f>
        <v>45060</v>
      </c>
      <c r="H189" s="250"/>
      <c r="J189" s="21"/>
      <c r="K189" s="17"/>
      <c r="L189" s="17"/>
      <c r="M189" s="17"/>
    </row>
    <row r="190" spans="1:13" s="18" customFormat="1" ht="32.450000000000003" customHeight="1" thickBot="1" x14ac:dyDescent="0.25">
      <c r="A190" s="19"/>
      <c r="B190" s="23"/>
      <c r="C190" s="24" t="s">
        <v>51</v>
      </c>
      <c r="D190" s="25"/>
      <c r="E190" s="26"/>
      <c r="F190" s="9" t="s">
        <v>52</v>
      </c>
      <c r="G190" s="27"/>
      <c r="J190" s="21"/>
      <c r="K190" s="17"/>
      <c r="L190" s="17"/>
      <c r="M190" s="17"/>
    </row>
    <row r="191" spans="1:13" s="18" customFormat="1" ht="20.100000000000001" customHeight="1" x14ac:dyDescent="0.5">
      <c r="A191" s="19"/>
      <c r="B191" s="28"/>
      <c r="C191" s="29"/>
      <c r="D191" s="22"/>
      <c r="E191" s="22"/>
      <c r="F191" s="10" t="s">
        <v>30</v>
      </c>
      <c r="J191" s="21"/>
      <c r="K191" s="17"/>
      <c r="L191" s="17"/>
      <c r="M191" s="17"/>
    </row>
    <row r="192" spans="1:13" s="18" customFormat="1" ht="23.45" customHeight="1" thickBot="1" x14ac:dyDescent="0.4">
      <c r="A192" s="19"/>
      <c r="B192" s="251" t="str">
        <f>$B$6</f>
        <v>工事名称：</v>
      </c>
      <c r="C192" s="251"/>
      <c r="D192" s="22"/>
      <c r="E192" s="22"/>
      <c r="F192" s="10" t="s">
        <v>31</v>
      </c>
      <c r="J192" s="21"/>
      <c r="K192" s="17"/>
      <c r="L192" s="17"/>
      <c r="M192" s="17"/>
    </row>
    <row r="193" spans="1:13" s="18" customFormat="1" ht="23.45" customHeight="1" thickBot="1" x14ac:dyDescent="0.2">
      <c r="A193" s="19"/>
      <c r="B193" s="247" t="str">
        <f>$B$7</f>
        <v>受渡場所：</v>
      </c>
      <c r="C193" s="247"/>
      <c r="D193" s="22"/>
      <c r="E193" s="22"/>
      <c r="F193" s="10" t="s">
        <v>32</v>
      </c>
      <c r="J193" s="21"/>
      <c r="K193" s="17"/>
      <c r="L193" s="17"/>
      <c r="M193" s="17"/>
    </row>
    <row r="194" spans="1:13" s="18" customFormat="1" ht="20.100000000000001" customHeight="1" x14ac:dyDescent="0.35">
      <c r="A194" s="19"/>
      <c r="B194" s="30" t="str">
        <f>$B$8</f>
        <v>下記の通り御請求申し上げます。</v>
      </c>
      <c r="D194" s="22"/>
      <c r="E194" s="26"/>
      <c r="F194" s="10" t="s">
        <v>33</v>
      </c>
      <c r="G194" s="20"/>
      <c r="J194" s="21"/>
      <c r="K194" s="17"/>
      <c r="L194" s="17"/>
      <c r="M194" s="17"/>
    </row>
    <row r="195" spans="1:13" s="36" customFormat="1" ht="25.15" customHeight="1" x14ac:dyDescent="0.15">
      <c r="A195" s="31" t="s">
        <v>56</v>
      </c>
      <c r="B195" s="32" t="s">
        <v>57</v>
      </c>
      <c r="C195" s="33" t="s">
        <v>58</v>
      </c>
      <c r="D195" s="31" t="s">
        <v>59</v>
      </c>
      <c r="E195" s="31" t="s">
        <v>60</v>
      </c>
      <c r="F195" s="34" t="s">
        <v>61</v>
      </c>
      <c r="G195" s="34" t="s">
        <v>62</v>
      </c>
      <c r="H195" s="248" t="s">
        <v>63</v>
      </c>
      <c r="I195" s="248"/>
      <c r="J195" s="248"/>
      <c r="K195" s="35" t="s">
        <v>64</v>
      </c>
      <c r="L195" s="35" t="s">
        <v>65</v>
      </c>
      <c r="M195" s="35" t="s">
        <v>66</v>
      </c>
    </row>
    <row r="196" spans="1:13" s="18" customFormat="1" ht="25.15" customHeight="1" x14ac:dyDescent="0.15">
      <c r="A196" s="37">
        <f>請求書!A196</f>
        <v>0</v>
      </c>
      <c r="B196" s="196">
        <f>請求書!B196</f>
        <v>0</v>
      </c>
      <c r="C196" s="33">
        <f>請求書!C196</f>
        <v>0</v>
      </c>
      <c r="D196" s="197">
        <f>請求書!D196</f>
        <v>0</v>
      </c>
      <c r="E196" s="55">
        <f>請求書!E196</f>
        <v>0</v>
      </c>
      <c r="F196" s="198">
        <f>請求書!F196</f>
        <v>0</v>
      </c>
      <c r="G196" s="199">
        <f t="shared" ref="G196:G215" si="13">ROUNDDOWN((D196*F196),0)</f>
        <v>0</v>
      </c>
      <c r="H196" s="244">
        <f>請求書!H196</f>
        <v>0</v>
      </c>
      <c r="I196" s="245"/>
      <c r="J196" s="246"/>
      <c r="K196" s="39"/>
      <c r="L196" s="39"/>
      <c r="M196" s="39"/>
    </row>
    <row r="197" spans="1:13" s="18" customFormat="1" ht="25.15" customHeight="1" x14ac:dyDescent="0.15">
      <c r="A197" s="37">
        <f>請求書!A197</f>
        <v>0</v>
      </c>
      <c r="B197" s="196">
        <f>請求書!B197</f>
        <v>0</v>
      </c>
      <c r="C197" s="33">
        <f>請求書!C197</f>
        <v>0</v>
      </c>
      <c r="D197" s="197">
        <f>請求書!D197</f>
        <v>0</v>
      </c>
      <c r="E197" s="55">
        <f>請求書!E197</f>
        <v>0</v>
      </c>
      <c r="F197" s="198">
        <f>請求書!F197</f>
        <v>0</v>
      </c>
      <c r="G197" s="199">
        <f t="shared" si="13"/>
        <v>0</v>
      </c>
      <c r="H197" s="244">
        <f>請求書!H197</f>
        <v>0</v>
      </c>
      <c r="I197" s="245"/>
      <c r="J197" s="246"/>
      <c r="K197" s="200"/>
      <c r="L197" s="39"/>
      <c r="M197" s="39"/>
    </row>
    <row r="198" spans="1:13" s="18" customFormat="1" ht="25.15" customHeight="1" x14ac:dyDescent="0.15">
      <c r="A198" s="37">
        <f>請求書!A198</f>
        <v>0</v>
      </c>
      <c r="B198" s="196">
        <f>請求書!B198</f>
        <v>0</v>
      </c>
      <c r="C198" s="33">
        <f>請求書!C198</f>
        <v>0</v>
      </c>
      <c r="D198" s="197">
        <f>請求書!D198</f>
        <v>0</v>
      </c>
      <c r="E198" s="55">
        <f>請求書!E198</f>
        <v>0</v>
      </c>
      <c r="F198" s="198">
        <f>請求書!F198</f>
        <v>0</v>
      </c>
      <c r="G198" s="199">
        <f t="shared" si="13"/>
        <v>0</v>
      </c>
      <c r="H198" s="244">
        <f>請求書!H198</f>
        <v>0</v>
      </c>
      <c r="I198" s="245"/>
      <c r="J198" s="246"/>
      <c r="K198" s="200"/>
      <c r="L198" s="39"/>
      <c r="M198" s="39"/>
    </row>
    <row r="199" spans="1:13" s="18" customFormat="1" ht="25.15" customHeight="1" x14ac:dyDescent="0.15">
      <c r="A199" s="37">
        <f>請求書!A199</f>
        <v>0</v>
      </c>
      <c r="B199" s="196">
        <f>請求書!B199</f>
        <v>0</v>
      </c>
      <c r="C199" s="33">
        <f>請求書!C199</f>
        <v>0</v>
      </c>
      <c r="D199" s="197">
        <f>請求書!D199</f>
        <v>0</v>
      </c>
      <c r="E199" s="55">
        <f>請求書!E199</f>
        <v>0</v>
      </c>
      <c r="F199" s="198">
        <f>請求書!F199</f>
        <v>0</v>
      </c>
      <c r="G199" s="199">
        <f t="shared" si="13"/>
        <v>0</v>
      </c>
      <c r="H199" s="244">
        <f>請求書!H199</f>
        <v>0</v>
      </c>
      <c r="I199" s="245"/>
      <c r="J199" s="246"/>
      <c r="K199" s="200"/>
      <c r="L199" s="39"/>
      <c r="M199" s="39"/>
    </row>
    <row r="200" spans="1:13" s="18" customFormat="1" ht="25.15" customHeight="1" x14ac:dyDescent="0.15">
      <c r="A200" s="37">
        <f>請求書!A200</f>
        <v>0</v>
      </c>
      <c r="B200" s="196">
        <f>請求書!B200</f>
        <v>0</v>
      </c>
      <c r="C200" s="33">
        <f>請求書!C200</f>
        <v>0</v>
      </c>
      <c r="D200" s="197">
        <f>請求書!D200</f>
        <v>0</v>
      </c>
      <c r="E200" s="55">
        <f>請求書!E200</f>
        <v>0</v>
      </c>
      <c r="F200" s="198">
        <f>請求書!F200</f>
        <v>0</v>
      </c>
      <c r="G200" s="199">
        <f t="shared" si="13"/>
        <v>0</v>
      </c>
      <c r="H200" s="244">
        <f>請求書!H200</f>
        <v>0</v>
      </c>
      <c r="I200" s="245"/>
      <c r="J200" s="246"/>
      <c r="K200" s="200"/>
      <c r="L200" s="39"/>
      <c r="M200" s="39"/>
    </row>
    <row r="201" spans="1:13" s="18" customFormat="1" ht="25.15" customHeight="1" x14ac:dyDescent="0.15">
      <c r="A201" s="37">
        <f>請求書!A201</f>
        <v>0</v>
      </c>
      <c r="B201" s="196">
        <f>請求書!B201</f>
        <v>0</v>
      </c>
      <c r="C201" s="33">
        <f>請求書!C201</f>
        <v>0</v>
      </c>
      <c r="D201" s="197">
        <f>請求書!D201</f>
        <v>0</v>
      </c>
      <c r="E201" s="55">
        <f>請求書!E201</f>
        <v>0</v>
      </c>
      <c r="F201" s="198">
        <f>請求書!F201</f>
        <v>0</v>
      </c>
      <c r="G201" s="199">
        <f t="shared" si="13"/>
        <v>0</v>
      </c>
      <c r="H201" s="244">
        <f>請求書!H201</f>
        <v>0</v>
      </c>
      <c r="I201" s="245"/>
      <c r="J201" s="246"/>
      <c r="K201" s="200"/>
      <c r="L201" s="39"/>
      <c r="M201" s="39"/>
    </row>
    <row r="202" spans="1:13" s="18" customFormat="1" ht="25.15" customHeight="1" x14ac:dyDescent="0.15">
      <c r="A202" s="37">
        <f>請求書!A202</f>
        <v>0</v>
      </c>
      <c r="B202" s="196">
        <f>請求書!B202</f>
        <v>0</v>
      </c>
      <c r="C202" s="33">
        <f>請求書!C202</f>
        <v>0</v>
      </c>
      <c r="D202" s="197">
        <f>請求書!D202</f>
        <v>0</v>
      </c>
      <c r="E202" s="55">
        <f>請求書!E202</f>
        <v>0</v>
      </c>
      <c r="F202" s="198">
        <f>請求書!F202</f>
        <v>0</v>
      </c>
      <c r="G202" s="199">
        <f t="shared" si="13"/>
        <v>0</v>
      </c>
      <c r="H202" s="244">
        <f>請求書!H202</f>
        <v>0</v>
      </c>
      <c r="I202" s="245"/>
      <c r="J202" s="246"/>
      <c r="K202" s="200"/>
      <c r="L202" s="39"/>
      <c r="M202" s="39"/>
    </row>
    <row r="203" spans="1:13" s="18" customFormat="1" ht="25.15" customHeight="1" x14ac:dyDescent="0.15">
      <c r="A203" s="37">
        <f>請求書!A203</f>
        <v>0</v>
      </c>
      <c r="B203" s="196">
        <f>請求書!B203</f>
        <v>0</v>
      </c>
      <c r="C203" s="33">
        <f>請求書!C203</f>
        <v>0</v>
      </c>
      <c r="D203" s="197">
        <f>請求書!D203</f>
        <v>0</v>
      </c>
      <c r="E203" s="55">
        <f>請求書!E203</f>
        <v>0</v>
      </c>
      <c r="F203" s="198">
        <f>請求書!F203</f>
        <v>0</v>
      </c>
      <c r="G203" s="199">
        <f t="shared" si="13"/>
        <v>0</v>
      </c>
      <c r="H203" s="244">
        <f>請求書!H203</f>
        <v>0</v>
      </c>
      <c r="I203" s="245"/>
      <c r="J203" s="246"/>
      <c r="K203" s="200"/>
      <c r="L203" s="39"/>
      <c r="M203" s="39"/>
    </row>
    <row r="204" spans="1:13" s="18" customFormat="1" ht="25.15" customHeight="1" x14ac:dyDescent="0.15">
      <c r="A204" s="37">
        <f>請求書!A204</f>
        <v>0</v>
      </c>
      <c r="B204" s="196">
        <f>請求書!B204</f>
        <v>0</v>
      </c>
      <c r="C204" s="33">
        <f>請求書!C204</f>
        <v>0</v>
      </c>
      <c r="D204" s="197">
        <f>請求書!D204</f>
        <v>0</v>
      </c>
      <c r="E204" s="55">
        <f>請求書!E204</f>
        <v>0</v>
      </c>
      <c r="F204" s="198">
        <f>請求書!F204</f>
        <v>0</v>
      </c>
      <c r="G204" s="199">
        <f t="shared" si="13"/>
        <v>0</v>
      </c>
      <c r="H204" s="244">
        <f>請求書!H204</f>
        <v>0</v>
      </c>
      <c r="I204" s="245"/>
      <c r="J204" s="246"/>
      <c r="K204" s="200"/>
      <c r="L204" s="39"/>
      <c r="M204" s="39"/>
    </row>
    <row r="205" spans="1:13" s="18" customFormat="1" ht="25.15" customHeight="1" x14ac:dyDescent="0.15">
      <c r="A205" s="37">
        <f>請求書!A205</f>
        <v>0</v>
      </c>
      <c r="B205" s="196">
        <f>請求書!B205</f>
        <v>0</v>
      </c>
      <c r="C205" s="33">
        <f>請求書!C205</f>
        <v>0</v>
      </c>
      <c r="D205" s="197">
        <f>請求書!D205</f>
        <v>0</v>
      </c>
      <c r="E205" s="55">
        <f>請求書!E205</f>
        <v>0</v>
      </c>
      <c r="F205" s="198">
        <f>請求書!F205</f>
        <v>0</v>
      </c>
      <c r="G205" s="199">
        <f t="shared" si="13"/>
        <v>0</v>
      </c>
      <c r="H205" s="244">
        <f>請求書!H205</f>
        <v>0</v>
      </c>
      <c r="I205" s="245"/>
      <c r="J205" s="246"/>
      <c r="K205" s="200"/>
      <c r="L205" s="39"/>
      <c r="M205" s="39"/>
    </row>
    <row r="206" spans="1:13" s="18" customFormat="1" ht="25.15" customHeight="1" x14ac:dyDescent="0.15">
      <c r="A206" s="37">
        <f>請求書!A206</f>
        <v>0</v>
      </c>
      <c r="B206" s="196">
        <f>請求書!B206</f>
        <v>0</v>
      </c>
      <c r="C206" s="33">
        <f>請求書!C206</f>
        <v>0</v>
      </c>
      <c r="D206" s="197">
        <f>請求書!D206</f>
        <v>0</v>
      </c>
      <c r="E206" s="55">
        <f>請求書!E206</f>
        <v>0</v>
      </c>
      <c r="F206" s="198">
        <f>請求書!F206</f>
        <v>0</v>
      </c>
      <c r="G206" s="199">
        <f t="shared" si="13"/>
        <v>0</v>
      </c>
      <c r="H206" s="244">
        <f>請求書!H206</f>
        <v>0</v>
      </c>
      <c r="I206" s="245"/>
      <c r="J206" s="246"/>
      <c r="K206" s="200"/>
      <c r="L206" s="39"/>
      <c r="M206" s="39"/>
    </row>
    <row r="207" spans="1:13" s="18" customFormat="1" ht="25.15" customHeight="1" x14ac:dyDescent="0.15">
      <c r="A207" s="37">
        <f>請求書!A207</f>
        <v>0</v>
      </c>
      <c r="B207" s="196">
        <f>請求書!B207</f>
        <v>0</v>
      </c>
      <c r="C207" s="33">
        <f>請求書!C207</f>
        <v>0</v>
      </c>
      <c r="D207" s="197">
        <f>請求書!D207</f>
        <v>0</v>
      </c>
      <c r="E207" s="55">
        <f>請求書!E207</f>
        <v>0</v>
      </c>
      <c r="F207" s="198">
        <f>請求書!F207</f>
        <v>0</v>
      </c>
      <c r="G207" s="199">
        <f t="shared" si="13"/>
        <v>0</v>
      </c>
      <c r="H207" s="244">
        <f>請求書!H207</f>
        <v>0</v>
      </c>
      <c r="I207" s="245"/>
      <c r="J207" s="246"/>
      <c r="K207" s="200"/>
      <c r="L207" s="39"/>
      <c r="M207" s="39"/>
    </row>
    <row r="208" spans="1:13" s="18" customFormat="1" ht="25.15" customHeight="1" x14ac:dyDescent="0.15">
      <c r="A208" s="37">
        <f>請求書!A208</f>
        <v>0</v>
      </c>
      <c r="B208" s="196">
        <f>請求書!B208</f>
        <v>0</v>
      </c>
      <c r="C208" s="33">
        <f>請求書!C208</f>
        <v>0</v>
      </c>
      <c r="D208" s="197">
        <f>請求書!D208</f>
        <v>0</v>
      </c>
      <c r="E208" s="55">
        <f>請求書!E208</f>
        <v>0</v>
      </c>
      <c r="F208" s="198">
        <f>請求書!F208</f>
        <v>0</v>
      </c>
      <c r="G208" s="199">
        <f t="shared" si="13"/>
        <v>0</v>
      </c>
      <c r="H208" s="244">
        <f>請求書!H208</f>
        <v>0</v>
      </c>
      <c r="I208" s="245"/>
      <c r="J208" s="246"/>
      <c r="K208" s="200"/>
      <c r="L208" s="39"/>
      <c r="M208" s="39"/>
    </row>
    <row r="209" spans="1:13" s="18" customFormat="1" ht="25.15" customHeight="1" x14ac:dyDescent="0.15">
      <c r="A209" s="37">
        <f>請求書!A209</f>
        <v>0</v>
      </c>
      <c r="B209" s="196">
        <f>請求書!B209</f>
        <v>0</v>
      </c>
      <c r="C209" s="33">
        <f>請求書!C209</f>
        <v>0</v>
      </c>
      <c r="D209" s="197">
        <f>請求書!D209</f>
        <v>0</v>
      </c>
      <c r="E209" s="55">
        <f>請求書!E209</f>
        <v>0</v>
      </c>
      <c r="F209" s="198">
        <f>請求書!F209</f>
        <v>0</v>
      </c>
      <c r="G209" s="199">
        <f t="shared" si="13"/>
        <v>0</v>
      </c>
      <c r="H209" s="244">
        <f>請求書!H209</f>
        <v>0</v>
      </c>
      <c r="I209" s="245"/>
      <c r="J209" s="246"/>
      <c r="K209" s="200"/>
      <c r="L209" s="39"/>
      <c r="M209" s="39"/>
    </row>
    <row r="210" spans="1:13" s="18" customFormat="1" ht="25.15" customHeight="1" x14ac:dyDescent="0.15">
      <c r="A210" s="37">
        <f>請求書!A210</f>
        <v>0</v>
      </c>
      <c r="B210" s="196">
        <f>請求書!B210</f>
        <v>0</v>
      </c>
      <c r="C210" s="33">
        <f>請求書!C210</f>
        <v>0</v>
      </c>
      <c r="D210" s="197">
        <f>請求書!D210</f>
        <v>0</v>
      </c>
      <c r="E210" s="55">
        <f>請求書!E210</f>
        <v>0</v>
      </c>
      <c r="F210" s="198">
        <f>請求書!F210</f>
        <v>0</v>
      </c>
      <c r="G210" s="199">
        <f t="shared" si="13"/>
        <v>0</v>
      </c>
      <c r="H210" s="244">
        <f>請求書!H210</f>
        <v>0</v>
      </c>
      <c r="I210" s="245"/>
      <c r="J210" s="246"/>
      <c r="K210" s="200"/>
      <c r="L210" s="39"/>
      <c r="M210" s="39"/>
    </row>
    <row r="211" spans="1:13" s="18" customFormat="1" ht="25.15" customHeight="1" x14ac:dyDescent="0.15">
      <c r="A211" s="37">
        <f>請求書!A211</f>
        <v>0</v>
      </c>
      <c r="B211" s="196">
        <f>請求書!B211</f>
        <v>0</v>
      </c>
      <c r="C211" s="33">
        <f>請求書!C211</f>
        <v>0</v>
      </c>
      <c r="D211" s="197">
        <f>請求書!D211</f>
        <v>0</v>
      </c>
      <c r="E211" s="55">
        <f>請求書!E211</f>
        <v>0</v>
      </c>
      <c r="F211" s="198">
        <f>請求書!F211</f>
        <v>0</v>
      </c>
      <c r="G211" s="199">
        <f t="shared" si="13"/>
        <v>0</v>
      </c>
      <c r="H211" s="244">
        <f>請求書!H211</f>
        <v>0</v>
      </c>
      <c r="I211" s="245"/>
      <c r="J211" s="246"/>
      <c r="K211" s="200"/>
      <c r="L211" s="39"/>
      <c r="M211" s="39"/>
    </row>
    <row r="212" spans="1:13" s="18" customFormat="1" ht="25.15" customHeight="1" x14ac:dyDescent="0.15">
      <c r="A212" s="37">
        <f>請求書!A212</f>
        <v>0</v>
      </c>
      <c r="B212" s="196">
        <f>請求書!B212</f>
        <v>0</v>
      </c>
      <c r="C212" s="33">
        <f>請求書!C212</f>
        <v>0</v>
      </c>
      <c r="D212" s="197">
        <f>請求書!D212</f>
        <v>0</v>
      </c>
      <c r="E212" s="55">
        <f>請求書!E212</f>
        <v>0</v>
      </c>
      <c r="F212" s="198">
        <f>請求書!F212</f>
        <v>0</v>
      </c>
      <c r="G212" s="199">
        <f t="shared" si="13"/>
        <v>0</v>
      </c>
      <c r="H212" s="244">
        <f>請求書!H212</f>
        <v>0</v>
      </c>
      <c r="I212" s="245"/>
      <c r="J212" s="246"/>
      <c r="K212" s="200"/>
      <c r="L212" s="39"/>
      <c r="M212" s="39"/>
    </row>
    <row r="213" spans="1:13" s="18" customFormat="1" ht="25.15" customHeight="1" x14ac:dyDescent="0.15">
      <c r="A213" s="37">
        <f>請求書!A213</f>
        <v>0</v>
      </c>
      <c r="B213" s="196">
        <f>請求書!B213</f>
        <v>0</v>
      </c>
      <c r="C213" s="33">
        <f>請求書!C213</f>
        <v>0</v>
      </c>
      <c r="D213" s="197">
        <f>請求書!D213</f>
        <v>0</v>
      </c>
      <c r="E213" s="55">
        <f>請求書!E213</f>
        <v>0</v>
      </c>
      <c r="F213" s="198">
        <f>請求書!F213</f>
        <v>0</v>
      </c>
      <c r="G213" s="199">
        <f t="shared" si="13"/>
        <v>0</v>
      </c>
      <c r="H213" s="244">
        <f>請求書!H213</f>
        <v>0</v>
      </c>
      <c r="I213" s="245"/>
      <c r="J213" s="246"/>
      <c r="K213" s="200"/>
      <c r="L213" s="39"/>
      <c r="M213" s="39"/>
    </row>
    <row r="214" spans="1:13" s="18" customFormat="1" ht="25.15" customHeight="1" x14ac:dyDescent="0.15">
      <c r="A214" s="37">
        <f>請求書!A214</f>
        <v>0</v>
      </c>
      <c r="B214" s="196">
        <f>請求書!B214</f>
        <v>0</v>
      </c>
      <c r="C214" s="33">
        <f>請求書!C214</f>
        <v>0</v>
      </c>
      <c r="D214" s="197">
        <f>請求書!D214</f>
        <v>0</v>
      </c>
      <c r="E214" s="55">
        <f>請求書!E214</f>
        <v>0</v>
      </c>
      <c r="F214" s="198">
        <f>請求書!F214</f>
        <v>0</v>
      </c>
      <c r="G214" s="199">
        <f t="shared" si="13"/>
        <v>0</v>
      </c>
      <c r="H214" s="244">
        <f>請求書!H214</f>
        <v>0</v>
      </c>
      <c r="I214" s="245"/>
      <c r="J214" s="246"/>
      <c r="K214" s="200"/>
      <c r="L214" s="39"/>
      <c r="M214" s="39"/>
    </row>
    <row r="215" spans="1:13" s="18" customFormat="1" ht="25.15" customHeight="1" x14ac:dyDescent="0.15">
      <c r="A215" s="37">
        <f>請求書!A215</f>
        <v>0</v>
      </c>
      <c r="B215" s="196">
        <f>請求書!B215</f>
        <v>0</v>
      </c>
      <c r="C215" s="33">
        <f>請求書!C215</f>
        <v>0</v>
      </c>
      <c r="D215" s="197">
        <f>請求書!D215</f>
        <v>0</v>
      </c>
      <c r="E215" s="55">
        <f>請求書!E215</f>
        <v>0</v>
      </c>
      <c r="F215" s="198">
        <f>請求書!F215</f>
        <v>0</v>
      </c>
      <c r="G215" s="199">
        <f t="shared" si="13"/>
        <v>0</v>
      </c>
      <c r="H215" s="244">
        <f>請求書!H215</f>
        <v>0</v>
      </c>
      <c r="I215" s="245"/>
      <c r="J215" s="246"/>
      <c r="K215" s="200"/>
      <c r="L215" s="39"/>
      <c r="M215" s="39"/>
    </row>
    <row r="216" spans="1:13" s="18" customFormat="1" ht="25.15" customHeight="1" x14ac:dyDescent="0.15">
      <c r="A216" s="41"/>
      <c r="B216" s="42" t="s">
        <v>67</v>
      </c>
      <c r="C216" s="43"/>
      <c r="D216" s="40">
        <f>SUM(D196:D215)</f>
        <v>0</v>
      </c>
      <c r="E216" s="44"/>
      <c r="F216" s="198">
        <f t="shared" ref="F216" si="14">ROUND(K216*1.1,-1)</f>
        <v>0</v>
      </c>
      <c r="G216" s="40">
        <f>SUM(G196:G215)</f>
        <v>0</v>
      </c>
      <c r="H216" s="244"/>
      <c r="I216" s="245"/>
      <c r="J216" s="246"/>
      <c r="K216" s="201"/>
      <c r="L216" s="201"/>
      <c r="M216" s="201"/>
    </row>
    <row r="217" spans="1:13" ht="25.15" customHeight="1" x14ac:dyDescent="0.15">
      <c r="A217" s="243" t="s">
        <v>11</v>
      </c>
      <c r="B217" s="243"/>
      <c r="C217" s="243"/>
      <c r="D217" s="243"/>
      <c r="E217" s="243"/>
      <c r="F217" s="243"/>
      <c r="G217" s="243"/>
      <c r="H217" s="243"/>
      <c r="I217" s="243"/>
      <c r="J217" s="243"/>
    </row>
    <row r="218" spans="1:13" s="18" customFormat="1" ht="20.100000000000001" customHeight="1" x14ac:dyDescent="0.15">
      <c r="A218" s="11"/>
      <c r="B218" s="12"/>
      <c r="C218" s="12"/>
      <c r="D218" s="13"/>
      <c r="E218" s="14"/>
      <c r="F218" s="15"/>
      <c r="G218" s="15"/>
      <c r="H218" s="12"/>
      <c r="I218" s="12"/>
      <c r="J218" s="16"/>
      <c r="K218" s="17"/>
      <c r="L218" s="17"/>
      <c r="M218" s="17"/>
    </row>
    <row r="219" spans="1:13" s="18" customFormat="1" ht="30" customHeight="1" x14ac:dyDescent="0.15">
      <c r="A219" s="19"/>
      <c r="C219" s="249" t="str">
        <f>C2</f>
        <v>送　　り　　状</v>
      </c>
      <c r="D219" s="249"/>
      <c r="E219" s="249"/>
      <c r="F219" s="249"/>
      <c r="G219" s="20"/>
      <c r="J219" s="21"/>
      <c r="K219" s="17"/>
      <c r="L219" s="17"/>
      <c r="M219" s="17"/>
    </row>
    <row r="220" spans="1:13" s="18" customFormat="1" ht="20.100000000000001" customHeight="1" x14ac:dyDescent="0.15">
      <c r="A220" s="19"/>
      <c r="D220" s="22"/>
      <c r="E220" s="22"/>
      <c r="F220" s="22"/>
      <c r="G220" s="250">
        <f ca="1">$G$3</f>
        <v>45060</v>
      </c>
      <c r="H220" s="250"/>
      <c r="J220" s="21"/>
      <c r="K220" s="17"/>
      <c r="L220" s="17"/>
      <c r="M220" s="17"/>
    </row>
    <row r="221" spans="1:13" s="18" customFormat="1" ht="32.450000000000003" customHeight="1" thickBot="1" x14ac:dyDescent="0.25">
      <c r="A221" s="19"/>
      <c r="B221" s="23">
        <f>B4</f>
        <v>0</v>
      </c>
      <c r="C221" s="24" t="s">
        <v>51</v>
      </c>
      <c r="D221" s="25"/>
      <c r="E221" s="26"/>
      <c r="F221" s="9" t="s">
        <v>52</v>
      </c>
      <c r="G221" s="27"/>
      <c r="J221" s="21"/>
      <c r="K221" s="17"/>
      <c r="L221" s="17"/>
      <c r="M221" s="17"/>
    </row>
    <row r="222" spans="1:13" s="18" customFormat="1" ht="20.100000000000001" customHeight="1" x14ac:dyDescent="0.5">
      <c r="A222" s="19"/>
      <c r="B222" s="28"/>
      <c r="C222" s="29"/>
      <c r="D222" s="22"/>
      <c r="E222" s="22"/>
      <c r="F222" s="10" t="s">
        <v>30</v>
      </c>
      <c r="J222" s="21"/>
      <c r="K222" s="17"/>
      <c r="L222" s="17"/>
      <c r="M222" s="17"/>
    </row>
    <row r="223" spans="1:13" s="18" customFormat="1" ht="23.45" customHeight="1" thickBot="1" x14ac:dyDescent="0.4">
      <c r="A223" s="19"/>
      <c r="B223" s="251" t="str">
        <f>$B$6</f>
        <v>工事名称：</v>
      </c>
      <c r="C223" s="251"/>
      <c r="D223" s="22"/>
      <c r="E223" s="22"/>
      <c r="F223" s="10" t="s">
        <v>31</v>
      </c>
      <c r="J223" s="21"/>
      <c r="K223" s="17"/>
      <c r="L223" s="17"/>
      <c r="M223" s="17"/>
    </row>
    <row r="224" spans="1:13" s="18" customFormat="1" ht="23.45" customHeight="1" thickBot="1" x14ac:dyDescent="0.2">
      <c r="A224" s="19"/>
      <c r="B224" s="247" t="str">
        <f>$B$7</f>
        <v>受渡場所：</v>
      </c>
      <c r="C224" s="247"/>
      <c r="D224" s="22"/>
      <c r="E224" s="22"/>
      <c r="F224" s="10" t="s">
        <v>32</v>
      </c>
      <c r="J224" s="21"/>
      <c r="K224" s="17"/>
      <c r="L224" s="17"/>
      <c r="M224" s="17"/>
    </row>
    <row r="225" spans="1:13" s="18" customFormat="1" ht="20.100000000000001" customHeight="1" x14ac:dyDescent="0.35">
      <c r="A225" s="19"/>
      <c r="B225" s="30" t="str">
        <f>$B$8</f>
        <v>下記の通り御請求申し上げます。</v>
      </c>
      <c r="D225" s="22"/>
      <c r="E225" s="26"/>
      <c r="F225" s="10" t="s">
        <v>33</v>
      </c>
      <c r="G225" s="20"/>
      <c r="J225" s="21"/>
      <c r="K225" s="17"/>
      <c r="L225" s="17"/>
      <c r="M225" s="17"/>
    </row>
    <row r="226" spans="1:13" s="36" customFormat="1" ht="25.15" customHeight="1" x14ac:dyDescent="0.15">
      <c r="A226" s="31" t="s">
        <v>56</v>
      </c>
      <c r="B226" s="32" t="s">
        <v>57</v>
      </c>
      <c r="C226" s="33" t="s">
        <v>58</v>
      </c>
      <c r="D226" s="31" t="s">
        <v>59</v>
      </c>
      <c r="E226" s="31" t="s">
        <v>60</v>
      </c>
      <c r="F226" s="34" t="s">
        <v>61</v>
      </c>
      <c r="G226" s="34" t="s">
        <v>62</v>
      </c>
      <c r="H226" s="248" t="s">
        <v>63</v>
      </c>
      <c r="I226" s="248"/>
      <c r="J226" s="248"/>
      <c r="K226" s="35" t="s">
        <v>64</v>
      </c>
      <c r="L226" s="35" t="s">
        <v>65</v>
      </c>
      <c r="M226" s="35" t="s">
        <v>66</v>
      </c>
    </row>
    <row r="227" spans="1:13" s="18" customFormat="1" ht="25.15" customHeight="1" x14ac:dyDescent="0.15">
      <c r="A227" s="37">
        <f>請求書!A227</f>
        <v>0</v>
      </c>
      <c r="B227" s="196">
        <f>請求書!B227</f>
        <v>0</v>
      </c>
      <c r="C227" s="33">
        <f>請求書!C227</f>
        <v>0</v>
      </c>
      <c r="D227" s="197">
        <f>請求書!D227</f>
        <v>0</v>
      </c>
      <c r="E227" s="55">
        <f>請求書!E227</f>
        <v>0</v>
      </c>
      <c r="F227" s="198">
        <f>請求書!F227</f>
        <v>0</v>
      </c>
      <c r="G227" s="199">
        <f t="shared" ref="G227:G246" si="15">ROUNDDOWN((D227*F227),0)</f>
        <v>0</v>
      </c>
      <c r="H227" s="244">
        <f>請求書!H227</f>
        <v>0</v>
      </c>
      <c r="I227" s="245"/>
      <c r="J227" s="246"/>
      <c r="K227" s="39"/>
      <c r="L227" s="39"/>
      <c r="M227" s="39"/>
    </row>
    <row r="228" spans="1:13" s="18" customFormat="1" ht="25.15" customHeight="1" x14ac:dyDescent="0.15">
      <c r="A228" s="37">
        <f>請求書!A228</f>
        <v>0</v>
      </c>
      <c r="B228" s="196">
        <f>請求書!B228</f>
        <v>0</v>
      </c>
      <c r="C228" s="33">
        <f>請求書!C228</f>
        <v>0</v>
      </c>
      <c r="D228" s="197">
        <f>請求書!D228</f>
        <v>0</v>
      </c>
      <c r="E228" s="55">
        <f>請求書!E228</f>
        <v>0</v>
      </c>
      <c r="F228" s="198">
        <f>請求書!F228</f>
        <v>0</v>
      </c>
      <c r="G228" s="199">
        <f t="shared" si="15"/>
        <v>0</v>
      </c>
      <c r="H228" s="244">
        <f>請求書!H228</f>
        <v>0</v>
      </c>
      <c r="I228" s="245"/>
      <c r="J228" s="246"/>
      <c r="K228" s="200"/>
      <c r="L228" s="39"/>
      <c r="M228" s="39"/>
    </row>
    <row r="229" spans="1:13" s="18" customFormat="1" ht="25.15" customHeight="1" x14ac:dyDescent="0.15">
      <c r="A229" s="37">
        <f>請求書!A229</f>
        <v>0</v>
      </c>
      <c r="B229" s="196">
        <f>請求書!B229</f>
        <v>0</v>
      </c>
      <c r="C229" s="33">
        <f>請求書!C229</f>
        <v>0</v>
      </c>
      <c r="D229" s="197">
        <f>請求書!D229</f>
        <v>0</v>
      </c>
      <c r="E229" s="55">
        <f>請求書!E229</f>
        <v>0</v>
      </c>
      <c r="F229" s="198">
        <f>請求書!F229</f>
        <v>0</v>
      </c>
      <c r="G229" s="199">
        <f t="shared" si="15"/>
        <v>0</v>
      </c>
      <c r="H229" s="244">
        <f>請求書!H229</f>
        <v>0</v>
      </c>
      <c r="I229" s="245"/>
      <c r="J229" s="246"/>
      <c r="K229" s="200"/>
      <c r="L229" s="39"/>
      <c r="M229" s="39"/>
    </row>
    <row r="230" spans="1:13" s="18" customFormat="1" ht="25.15" customHeight="1" x14ac:dyDescent="0.15">
      <c r="A230" s="37">
        <f>請求書!A230</f>
        <v>0</v>
      </c>
      <c r="B230" s="196">
        <f>請求書!B230</f>
        <v>0</v>
      </c>
      <c r="C230" s="33">
        <f>請求書!C230</f>
        <v>0</v>
      </c>
      <c r="D230" s="197">
        <f>請求書!D230</f>
        <v>0</v>
      </c>
      <c r="E230" s="55">
        <f>請求書!E230</f>
        <v>0</v>
      </c>
      <c r="F230" s="198">
        <f>請求書!F230</f>
        <v>0</v>
      </c>
      <c r="G230" s="199">
        <f t="shared" si="15"/>
        <v>0</v>
      </c>
      <c r="H230" s="244">
        <f>請求書!H230</f>
        <v>0</v>
      </c>
      <c r="I230" s="245"/>
      <c r="J230" s="246"/>
      <c r="K230" s="200"/>
      <c r="L230" s="39"/>
      <c r="M230" s="39"/>
    </row>
    <row r="231" spans="1:13" s="18" customFormat="1" ht="25.15" customHeight="1" x14ac:dyDescent="0.15">
      <c r="A231" s="37">
        <f>請求書!A231</f>
        <v>0</v>
      </c>
      <c r="B231" s="196">
        <f>請求書!B231</f>
        <v>0</v>
      </c>
      <c r="C231" s="33">
        <f>請求書!C231</f>
        <v>0</v>
      </c>
      <c r="D231" s="197">
        <f>請求書!D231</f>
        <v>0</v>
      </c>
      <c r="E231" s="55">
        <f>請求書!E231</f>
        <v>0</v>
      </c>
      <c r="F231" s="198">
        <f>請求書!F231</f>
        <v>0</v>
      </c>
      <c r="G231" s="199">
        <f t="shared" si="15"/>
        <v>0</v>
      </c>
      <c r="H231" s="244">
        <f>請求書!H231</f>
        <v>0</v>
      </c>
      <c r="I231" s="245"/>
      <c r="J231" s="246"/>
      <c r="K231" s="200"/>
      <c r="L231" s="39"/>
      <c r="M231" s="39"/>
    </row>
    <row r="232" spans="1:13" s="18" customFormat="1" ht="25.15" customHeight="1" x14ac:dyDescent="0.15">
      <c r="A232" s="37">
        <f>請求書!A232</f>
        <v>0</v>
      </c>
      <c r="B232" s="196">
        <f>請求書!B232</f>
        <v>0</v>
      </c>
      <c r="C232" s="33">
        <f>請求書!C232</f>
        <v>0</v>
      </c>
      <c r="D232" s="197">
        <f>請求書!D232</f>
        <v>0</v>
      </c>
      <c r="E232" s="55">
        <f>請求書!E232</f>
        <v>0</v>
      </c>
      <c r="F232" s="198">
        <f>請求書!F232</f>
        <v>0</v>
      </c>
      <c r="G232" s="199">
        <f t="shared" si="15"/>
        <v>0</v>
      </c>
      <c r="H232" s="244">
        <f>請求書!H232</f>
        <v>0</v>
      </c>
      <c r="I232" s="245"/>
      <c r="J232" s="246"/>
      <c r="K232" s="200"/>
      <c r="L232" s="39"/>
      <c r="M232" s="39"/>
    </row>
    <row r="233" spans="1:13" s="18" customFormat="1" ht="25.15" customHeight="1" x14ac:dyDescent="0.15">
      <c r="A233" s="37">
        <f>請求書!A233</f>
        <v>0</v>
      </c>
      <c r="B233" s="196">
        <f>請求書!B233</f>
        <v>0</v>
      </c>
      <c r="C233" s="33">
        <f>請求書!C233</f>
        <v>0</v>
      </c>
      <c r="D233" s="197">
        <f>請求書!D233</f>
        <v>0</v>
      </c>
      <c r="E233" s="55">
        <f>請求書!E233</f>
        <v>0</v>
      </c>
      <c r="F233" s="198">
        <f>請求書!F233</f>
        <v>0</v>
      </c>
      <c r="G233" s="199">
        <f t="shared" si="15"/>
        <v>0</v>
      </c>
      <c r="H233" s="244">
        <f>請求書!H233</f>
        <v>0</v>
      </c>
      <c r="I233" s="245"/>
      <c r="J233" s="246"/>
      <c r="K233" s="200"/>
      <c r="L233" s="39"/>
      <c r="M233" s="39"/>
    </row>
    <row r="234" spans="1:13" s="18" customFormat="1" ht="25.15" customHeight="1" x14ac:dyDescent="0.15">
      <c r="A234" s="37">
        <f>請求書!A234</f>
        <v>0</v>
      </c>
      <c r="B234" s="196">
        <f>請求書!B234</f>
        <v>0</v>
      </c>
      <c r="C234" s="33">
        <f>請求書!C234</f>
        <v>0</v>
      </c>
      <c r="D234" s="197">
        <f>請求書!D234</f>
        <v>0</v>
      </c>
      <c r="E234" s="55">
        <f>請求書!E234</f>
        <v>0</v>
      </c>
      <c r="F234" s="198">
        <f>請求書!F234</f>
        <v>0</v>
      </c>
      <c r="G234" s="199">
        <f t="shared" si="15"/>
        <v>0</v>
      </c>
      <c r="H234" s="244">
        <f>請求書!H234</f>
        <v>0</v>
      </c>
      <c r="I234" s="245"/>
      <c r="J234" s="246"/>
      <c r="K234" s="200"/>
      <c r="L234" s="39"/>
      <c r="M234" s="39"/>
    </row>
    <row r="235" spans="1:13" s="18" customFormat="1" ht="25.15" customHeight="1" x14ac:dyDescent="0.15">
      <c r="A235" s="37">
        <f>請求書!A235</f>
        <v>0</v>
      </c>
      <c r="B235" s="196">
        <f>請求書!B235</f>
        <v>0</v>
      </c>
      <c r="C235" s="33">
        <f>請求書!C235</f>
        <v>0</v>
      </c>
      <c r="D235" s="197">
        <f>請求書!D235</f>
        <v>0</v>
      </c>
      <c r="E235" s="55">
        <f>請求書!E235</f>
        <v>0</v>
      </c>
      <c r="F235" s="198">
        <f>請求書!F235</f>
        <v>0</v>
      </c>
      <c r="G235" s="199">
        <f t="shared" si="15"/>
        <v>0</v>
      </c>
      <c r="H235" s="244">
        <f>請求書!H235</f>
        <v>0</v>
      </c>
      <c r="I235" s="245"/>
      <c r="J235" s="246"/>
      <c r="K235" s="200"/>
      <c r="L235" s="39"/>
      <c r="M235" s="39"/>
    </row>
    <row r="236" spans="1:13" s="18" customFormat="1" ht="25.15" customHeight="1" x14ac:dyDescent="0.15">
      <c r="A236" s="37">
        <f>請求書!A236</f>
        <v>0</v>
      </c>
      <c r="B236" s="196">
        <f>請求書!B236</f>
        <v>0</v>
      </c>
      <c r="C236" s="33">
        <f>請求書!C236</f>
        <v>0</v>
      </c>
      <c r="D236" s="197">
        <f>請求書!D236</f>
        <v>0</v>
      </c>
      <c r="E236" s="55">
        <f>請求書!E236</f>
        <v>0</v>
      </c>
      <c r="F236" s="198">
        <f>請求書!F236</f>
        <v>0</v>
      </c>
      <c r="G236" s="199">
        <f t="shared" si="15"/>
        <v>0</v>
      </c>
      <c r="H236" s="244">
        <f>請求書!H236</f>
        <v>0</v>
      </c>
      <c r="I236" s="245"/>
      <c r="J236" s="246"/>
      <c r="K236" s="200"/>
      <c r="L236" s="39"/>
      <c r="M236" s="39"/>
    </row>
    <row r="237" spans="1:13" s="18" customFormat="1" ht="25.15" customHeight="1" x14ac:dyDescent="0.15">
      <c r="A237" s="37">
        <f>請求書!A237</f>
        <v>0</v>
      </c>
      <c r="B237" s="196">
        <f>請求書!B237</f>
        <v>0</v>
      </c>
      <c r="C237" s="33">
        <f>請求書!C237</f>
        <v>0</v>
      </c>
      <c r="D237" s="197">
        <f>請求書!D237</f>
        <v>0</v>
      </c>
      <c r="E237" s="55">
        <f>請求書!E237</f>
        <v>0</v>
      </c>
      <c r="F237" s="198">
        <f>請求書!F237</f>
        <v>0</v>
      </c>
      <c r="G237" s="199">
        <f t="shared" si="15"/>
        <v>0</v>
      </c>
      <c r="H237" s="244">
        <f>請求書!H237</f>
        <v>0</v>
      </c>
      <c r="I237" s="245"/>
      <c r="J237" s="246"/>
      <c r="K237" s="200"/>
      <c r="L237" s="39"/>
      <c r="M237" s="39"/>
    </row>
    <row r="238" spans="1:13" s="18" customFormat="1" ht="25.15" customHeight="1" x14ac:dyDescent="0.15">
      <c r="A238" s="37">
        <f>請求書!A238</f>
        <v>0</v>
      </c>
      <c r="B238" s="196">
        <f>請求書!B238</f>
        <v>0</v>
      </c>
      <c r="C238" s="33">
        <f>請求書!C238</f>
        <v>0</v>
      </c>
      <c r="D238" s="197">
        <f>請求書!D238</f>
        <v>0</v>
      </c>
      <c r="E238" s="55">
        <f>請求書!E238</f>
        <v>0</v>
      </c>
      <c r="F238" s="198">
        <f>請求書!F238</f>
        <v>0</v>
      </c>
      <c r="G238" s="199">
        <f t="shared" si="15"/>
        <v>0</v>
      </c>
      <c r="H238" s="244">
        <f>請求書!H238</f>
        <v>0</v>
      </c>
      <c r="I238" s="245"/>
      <c r="J238" s="246"/>
      <c r="K238" s="200"/>
      <c r="L238" s="39"/>
      <c r="M238" s="39"/>
    </row>
    <row r="239" spans="1:13" s="18" customFormat="1" ht="25.15" customHeight="1" x14ac:dyDescent="0.15">
      <c r="A239" s="37">
        <f>請求書!A239</f>
        <v>0</v>
      </c>
      <c r="B239" s="196">
        <f>請求書!B239</f>
        <v>0</v>
      </c>
      <c r="C239" s="33">
        <f>請求書!C239</f>
        <v>0</v>
      </c>
      <c r="D239" s="197">
        <f>請求書!D239</f>
        <v>0</v>
      </c>
      <c r="E239" s="55">
        <f>請求書!E239</f>
        <v>0</v>
      </c>
      <c r="F239" s="198">
        <f>請求書!F239</f>
        <v>0</v>
      </c>
      <c r="G239" s="199">
        <f t="shared" si="15"/>
        <v>0</v>
      </c>
      <c r="H239" s="244">
        <f>請求書!H239</f>
        <v>0</v>
      </c>
      <c r="I239" s="245"/>
      <c r="J239" s="246"/>
      <c r="K239" s="200"/>
      <c r="L239" s="39"/>
      <c r="M239" s="39"/>
    </row>
    <row r="240" spans="1:13" s="18" customFormat="1" ht="25.15" customHeight="1" x14ac:dyDescent="0.15">
      <c r="A240" s="37">
        <f>請求書!A240</f>
        <v>0</v>
      </c>
      <c r="B240" s="196">
        <f>請求書!B240</f>
        <v>0</v>
      </c>
      <c r="C240" s="33">
        <f>請求書!C240</f>
        <v>0</v>
      </c>
      <c r="D240" s="197">
        <f>請求書!D240</f>
        <v>0</v>
      </c>
      <c r="E240" s="55">
        <f>請求書!E240</f>
        <v>0</v>
      </c>
      <c r="F240" s="198">
        <f>請求書!F240</f>
        <v>0</v>
      </c>
      <c r="G240" s="199">
        <f t="shared" si="15"/>
        <v>0</v>
      </c>
      <c r="H240" s="244">
        <f>請求書!H240</f>
        <v>0</v>
      </c>
      <c r="I240" s="245"/>
      <c r="J240" s="246"/>
      <c r="K240" s="200"/>
      <c r="L240" s="39"/>
      <c r="M240" s="39"/>
    </row>
    <row r="241" spans="1:13" s="18" customFormat="1" ht="25.15" customHeight="1" x14ac:dyDescent="0.15">
      <c r="A241" s="37">
        <f>請求書!A241</f>
        <v>0</v>
      </c>
      <c r="B241" s="196">
        <f>請求書!B241</f>
        <v>0</v>
      </c>
      <c r="C241" s="33">
        <f>請求書!C241</f>
        <v>0</v>
      </c>
      <c r="D241" s="197">
        <f>請求書!D241</f>
        <v>0</v>
      </c>
      <c r="E241" s="55">
        <f>請求書!E241</f>
        <v>0</v>
      </c>
      <c r="F241" s="198">
        <f>請求書!F241</f>
        <v>0</v>
      </c>
      <c r="G241" s="199">
        <f t="shared" si="15"/>
        <v>0</v>
      </c>
      <c r="H241" s="244">
        <f>請求書!H241</f>
        <v>0</v>
      </c>
      <c r="I241" s="245"/>
      <c r="J241" s="246"/>
      <c r="K241" s="200"/>
      <c r="L241" s="39"/>
      <c r="M241" s="39"/>
    </row>
    <row r="242" spans="1:13" s="18" customFormat="1" ht="25.15" customHeight="1" x14ac:dyDescent="0.15">
      <c r="A242" s="37">
        <f>請求書!A242</f>
        <v>0</v>
      </c>
      <c r="B242" s="196">
        <f>請求書!B242</f>
        <v>0</v>
      </c>
      <c r="C242" s="33">
        <f>請求書!C242</f>
        <v>0</v>
      </c>
      <c r="D242" s="197">
        <f>請求書!D242</f>
        <v>0</v>
      </c>
      <c r="E242" s="55">
        <f>請求書!E242</f>
        <v>0</v>
      </c>
      <c r="F242" s="198">
        <f>請求書!F242</f>
        <v>0</v>
      </c>
      <c r="G242" s="199">
        <f t="shared" si="15"/>
        <v>0</v>
      </c>
      <c r="H242" s="244">
        <f>請求書!H242</f>
        <v>0</v>
      </c>
      <c r="I242" s="245"/>
      <c r="J242" s="246"/>
      <c r="K242" s="200"/>
      <c r="L242" s="39"/>
      <c r="M242" s="39"/>
    </row>
    <row r="243" spans="1:13" s="18" customFormat="1" ht="25.15" customHeight="1" x14ac:dyDescent="0.15">
      <c r="A243" s="37">
        <f>請求書!A243</f>
        <v>0</v>
      </c>
      <c r="B243" s="196">
        <f>請求書!B243</f>
        <v>0</v>
      </c>
      <c r="C243" s="33">
        <f>請求書!C243</f>
        <v>0</v>
      </c>
      <c r="D243" s="197">
        <f>請求書!D243</f>
        <v>0</v>
      </c>
      <c r="E243" s="55">
        <f>請求書!E243</f>
        <v>0</v>
      </c>
      <c r="F243" s="198">
        <f>請求書!F243</f>
        <v>0</v>
      </c>
      <c r="G243" s="199">
        <f t="shared" si="15"/>
        <v>0</v>
      </c>
      <c r="H243" s="244">
        <f>請求書!H243</f>
        <v>0</v>
      </c>
      <c r="I243" s="245"/>
      <c r="J243" s="246"/>
      <c r="K243" s="200"/>
      <c r="L243" s="39"/>
      <c r="M243" s="39"/>
    </row>
    <row r="244" spans="1:13" s="18" customFormat="1" ht="25.15" customHeight="1" x14ac:dyDescent="0.15">
      <c r="A244" s="37">
        <f>請求書!A244</f>
        <v>0</v>
      </c>
      <c r="B244" s="196">
        <f>請求書!B244</f>
        <v>0</v>
      </c>
      <c r="C244" s="33">
        <f>請求書!C244</f>
        <v>0</v>
      </c>
      <c r="D244" s="197">
        <f>請求書!D244</f>
        <v>0</v>
      </c>
      <c r="E244" s="55">
        <f>請求書!E244</f>
        <v>0</v>
      </c>
      <c r="F244" s="198">
        <f>請求書!F244</f>
        <v>0</v>
      </c>
      <c r="G244" s="199">
        <f t="shared" si="15"/>
        <v>0</v>
      </c>
      <c r="H244" s="244">
        <f>請求書!H244</f>
        <v>0</v>
      </c>
      <c r="I244" s="245"/>
      <c r="J244" s="246"/>
      <c r="K244" s="200"/>
      <c r="L244" s="39"/>
      <c r="M244" s="39"/>
    </row>
    <row r="245" spans="1:13" s="18" customFormat="1" ht="25.15" customHeight="1" x14ac:dyDescent="0.15">
      <c r="A245" s="37">
        <f>請求書!A245</f>
        <v>0</v>
      </c>
      <c r="B245" s="196">
        <f>請求書!B245</f>
        <v>0</v>
      </c>
      <c r="C245" s="33">
        <f>請求書!C245</f>
        <v>0</v>
      </c>
      <c r="D245" s="197">
        <f>請求書!D245</f>
        <v>0</v>
      </c>
      <c r="E245" s="55">
        <f>請求書!E245</f>
        <v>0</v>
      </c>
      <c r="F245" s="198">
        <f>請求書!F245</f>
        <v>0</v>
      </c>
      <c r="G245" s="199">
        <f t="shared" si="15"/>
        <v>0</v>
      </c>
      <c r="H245" s="244">
        <f>請求書!H245</f>
        <v>0</v>
      </c>
      <c r="I245" s="245"/>
      <c r="J245" s="246"/>
      <c r="K245" s="200"/>
      <c r="L245" s="39"/>
      <c r="M245" s="39"/>
    </row>
    <row r="246" spans="1:13" s="18" customFormat="1" ht="25.15" customHeight="1" x14ac:dyDescent="0.15">
      <c r="A246" s="37">
        <f>請求書!A246</f>
        <v>0</v>
      </c>
      <c r="B246" s="196">
        <f>請求書!B246</f>
        <v>0</v>
      </c>
      <c r="C246" s="33">
        <f>請求書!C246</f>
        <v>0</v>
      </c>
      <c r="D246" s="197">
        <f>請求書!D246</f>
        <v>0</v>
      </c>
      <c r="E246" s="55">
        <f>請求書!E246</f>
        <v>0</v>
      </c>
      <c r="F246" s="198">
        <f>請求書!F246</f>
        <v>0</v>
      </c>
      <c r="G246" s="199">
        <f t="shared" si="15"/>
        <v>0</v>
      </c>
      <c r="H246" s="244">
        <f>請求書!H246</f>
        <v>0</v>
      </c>
      <c r="I246" s="245"/>
      <c r="J246" s="246"/>
      <c r="K246" s="200"/>
      <c r="L246" s="39"/>
      <c r="M246" s="39"/>
    </row>
    <row r="247" spans="1:13" s="18" customFormat="1" ht="25.15" customHeight="1" x14ac:dyDescent="0.15">
      <c r="A247" s="41"/>
      <c r="B247" s="42" t="s">
        <v>67</v>
      </c>
      <c r="C247" s="43"/>
      <c r="D247" s="40">
        <f>SUM(D227:D246)</f>
        <v>0</v>
      </c>
      <c r="E247" s="44"/>
      <c r="F247" s="198">
        <f t="shared" ref="F247" si="16">ROUND(K247*1.1,-1)</f>
        <v>0</v>
      </c>
      <c r="G247" s="40">
        <f>SUM(G227:G246)</f>
        <v>0</v>
      </c>
      <c r="H247" s="244"/>
      <c r="I247" s="245"/>
      <c r="J247" s="246"/>
      <c r="K247" s="201"/>
      <c r="L247" s="201"/>
      <c r="M247" s="201"/>
    </row>
    <row r="248" spans="1:13" ht="25.15" customHeight="1" x14ac:dyDescent="0.15">
      <c r="A248" s="243" t="s">
        <v>11</v>
      </c>
      <c r="B248" s="243"/>
      <c r="C248" s="243"/>
      <c r="D248" s="243"/>
      <c r="E248" s="243"/>
      <c r="F248" s="243"/>
      <c r="G248" s="243"/>
      <c r="H248" s="243"/>
      <c r="I248" s="243"/>
      <c r="J248" s="243"/>
    </row>
    <row r="249" spans="1:13" s="18" customFormat="1" ht="20.100000000000001" customHeight="1" x14ac:dyDescent="0.15">
      <c r="A249" s="11"/>
      <c r="B249" s="12"/>
      <c r="C249" s="12"/>
      <c r="D249" s="13"/>
      <c r="E249" s="14"/>
      <c r="F249" s="15"/>
      <c r="G249" s="15"/>
      <c r="H249" s="12"/>
      <c r="I249" s="12"/>
      <c r="J249" s="16"/>
      <c r="K249" s="17"/>
      <c r="L249" s="17"/>
      <c r="M249" s="17"/>
    </row>
    <row r="250" spans="1:13" s="18" customFormat="1" ht="30" customHeight="1" x14ac:dyDescent="0.15">
      <c r="A250" s="19"/>
      <c r="C250" s="249" t="str">
        <f>C2</f>
        <v>送　　り　　状</v>
      </c>
      <c r="D250" s="249"/>
      <c r="E250" s="249"/>
      <c r="F250" s="249"/>
      <c r="G250" s="20"/>
      <c r="J250" s="21"/>
      <c r="K250" s="17"/>
      <c r="L250" s="17"/>
      <c r="M250" s="17"/>
    </row>
    <row r="251" spans="1:13" s="18" customFormat="1" ht="20.100000000000001" customHeight="1" x14ac:dyDescent="0.15">
      <c r="A251" s="19"/>
      <c r="D251" s="22"/>
      <c r="E251" s="22"/>
      <c r="F251" s="22"/>
      <c r="G251" s="250">
        <f ca="1">$G$3</f>
        <v>45060</v>
      </c>
      <c r="H251" s="250"/>
      <c r="J251" s="21"/>
      <c r="K251" s="17"/>
      <c r="L251" s="17"/>
      <c r="M251" s="17"/>
    </row>
    <row r="252" spans="1:13" s="18" customFormat="1" ht="32.450000000000003" customHeight="1" thickBot="1" x14ac:dyDescent="0.25">
      <c r="A252" s="19"/>
      <c r="B252" s="23">
        <f>B4</f>
        <v>0</v>
      </c>
      <c r="C252" s="24" t="s">
        <v>51</v>
      </c>
      <c r="D252" s="25"/>
      <c r="E252" s="26"/>
      <c r="F252" s="9" t="s">
        <v>52</v>
      </c>
      <c r="G252" s="27"/>
      <c r="J252" s="21"/>
      <c r="K252" s="17"/>
      <c r="L252" s="17"/>
      <c r="M252" s="17"/>
    </row>
    <row r="253" spans="1:13" s="18" customFormat="1" ht="20.100000000000001" customHeight="1" x14ac:dyDescent="0.5">
      <c r="A253" s="19"/>
      <c r="B253" s="28"/>
      <c r="C253" s="29"/>
      <c r="D253" s="22"/>
      <c r="E253" s="22"/>
      <c r="F253" s="10" t="s">
        <v>30</v>
      </c>
      <c r="J253" s="21"/>
      <c r="K253" s="17"/>
      <c r="L253" s="17"/>
      <c r="M253" s="17"/>
    </row>
    <row r="254" spans="1:13" s="18" customFormat="1" ht="23.45" customHeight="1" thickBot="1" x14ac:dyDescent="0.4">
      <c r="A254" s="19"/>
      <c r="B254" s="251" t="str">
        <f>$B$6</f>
        <v>工事名称：</v>
      </c>
      <c r="C254" s="251"/>
      <c r="D254" s="22"/>
      <c r="E254" s="22"/>
      <c r="F254" s="10" t="s">
        <v>31</v>
      </c>
      <c r="J254" s="21"/>
      <c r="K254" s="17"/>
      <c r="L254" s="17"/>
      <c r="M254" s="17"/>
    </row>
    <row r="255" spans="1:13" s="18" customFormat="1" ht="23.45" customHeight="1" thickBot="1" x14ac:dyDescent="0.2">
      <c r="A255" s="19"/>
      <c r="B255" s="247" t="str">
        <f>$B$7</f>
        <v>受渡場所：</v>
      </c>
      <c r="C255" s="247"/>
      <c r="D255" s="22"/>
      <c r="E255" s="22"/>
      <c r="F255" s="10" t="s">
        <v>32</v>
      </c>
      <c r="J255" s="21"/>
      <c r="K255" s="17"/>
      <c r="L255" s="17"/>
      <c r="M255" s="17"/>
    </row>
    <row r="256" spans="1:13" s="18" customFormat="1" ht="20.100000000000001" customHeight="1" x14ac:dyDescent="0.35">
      <c r="A256" s="19"/>
      <c r="B256" s="30" t="str">
        <f>$B$8</f>
        <v>下記の通り御請求申し上げます。</v>
      </c>
      <c r="D256" s="22"/>
      <c r="E256" s="26"/>
      <c r="F256" s="10" t="s">
        <v>33</v>
      </c>
      <c r="G256" s="20"/>
      <c r="J256" s="21"/>
      <c r="K256" s="17"/>
      <c r="L256" s="17"/>
      <c r="M256" s="17"/>
    </row>
    <row r="257" spans="1:13" s="36" customFormat="1" ht="25.15" customHeight="1" x14ac:dyDescent="0.15">
      <c r="A257" s="31" t="s">
        <v>56</v>
      </c>
      <c r="B257" s="32" t="s">
        <v>57</v>
      </c>
      <c r="C257" s="33" t="s">
        <v>58</v>
      </c>
      <c r="D257" s="31" t="s">
        <v>59</v>
      </c>
      <c r="E257" s="31" t="s">
        <v>60</v>
      </c>
      <c r="F257" s="34" t="s">
        <v>61</v>
      </c>
      <c r="G257" s="34" t="s">
        <v>62</v>
      </c>
      <c r="H257" s="248" t="s">
        <v>63</v>
      </c>
      <c r="I257" s="248"/>
      <c r="J257" s="248"/>
      <c r="K257" s="35" t="s">
        <v>64</v>
      </c>
      <c r="L257" s="35" t="s">
        <v>65</v>
      </c>
      <c r="M257" s="35" t="s">
        <v>66</v>
      </c>
    </row>
    <row r="258" spans="1:13" s="18" customFormat="1" ht="25.15" customHeight="1" x14ac:dyDescent="0.15">
      <c r="A258" s="37">
        <f>請求書!A258</f>
        <v>0</v>
      </c>
      <c r="B258" s="196">
        <f>請求書!B258</f>
        <v>0</v>
      </c>
      <c r="C258" s="33">
        <f>請求書!C258</f>
        <v>0</v>
      </c>
      <c r="D258" s="197">
        <f>請求書!D258</f>
        <v>0</v>
      </c>
      <c r="E258" s="55">
        <f>請求書!E258</f>
        <v>0</v>
      </c>
      <c r="F258" s="198">
        <f>請求書!F258</f>
        <v>0</v>
      </c>
      <c r="G258" s="199">
        <f t="shared" ref="G258:G277" si="17">ROUNDDOWN((D258*F258),0)</f>
        <v>0</v>
      </c>
      <c r="H258" s="244">
        <f>請求書!H258</f>
        <v>0</v>
      </c>
      <c r="I258" s="245"/>
      <c r="J258" s="246"/>
      <c r="K258" s="39"/>
      <c r="L258" s="39"/>
      <c r="M258" s="39"/>
    </row>
    <row r="259" spans="1:13" s="18" customFormat="1" ht="25.15" customHeight="1" x14ac:dyDescent="0.15">
      <c r="A259" s="37">
        <f>請求書!A259</f>
        <v>0</v>
      </c>
      <c r="B259" s="196">
        <f>請求書!B259</f>
        <v>0</v>
      </c>
      <c r="C259" s="33">
        <f>請求書!C259</f>
        <v>0</v>
      </c>
      <c r="D259" s="197">
        <f>請求書!D259</f>
        <v>0</v>
      </c>
      <c r="E259" s="55">
        <f>請求書!E259</f>
        <v>0</v>
      </c>
      <c r="F259" s="198">
        <f>請求書!F259</f>
        <v>0</v>
      </c>
      <c r="G259" s="199">
        <f t="shared" si="17"/>
        <v>0</v>
      </c>
      <c r="H259" s="244">
        <f>請求書!H259</f>
        <v>0</v>
      </c>
      <c r="I259" s="245"/>
      <c r="J259" s="246"/>
      <c r="K259" s="200"/>
      <c r="L259" s="39"/>
      <c r="M259" s="39"/>
    </row>
    <row r="260" spans="1:13" s="18" customFormat="1" ht="25.15" customHeight="1" x14ac:dyDescent="0.15">
      <c r="A260" s="37">
        <f>請求書!A260</f>
        <v>0</v>
      </c>
      <c r="B260" s="196">
        <f>請求書!B260</f>
        <v>0</v>
      </c>
      <c r="C260" s="33">
        <f>請求書!C260</f>
        <v>0</v>
      </c>
      <c r="D260" s="197">
        <f>請求書!D260</f>
        <v>0</v>
      </c>
      <c r="E260" s="55">
        <f>請求書!E260</f>
        <v>0</v>
      </c>
      <c r="F260" s="198">
        <f>請求書!F260</f>
        <v>0</v>
      </c>
      <c r="G260" s="199">
        <f t="shared" si="17"/>
        <v>0</v>
      </c>
      <c r="H260" s="244">
        <f>請求書!H260</f>
        <v>0</v>
      </c>
      <c r="I260" s="245"/>
      <c r="J260" s="246"/>
      <c r="K260" s="200"/>
      <c r="L260" s="39"/>
      <c r="M260" s="39"/>
    </row>
    <row r="261" spans="1:13" s="18" customFormat="1" ht="25.15" customHeight="1" x14ac:dyDescent="0.15">
      <c r="A261" s="37">
        <f>請求書!A261</f>
        <v>0</v>
      </c>
      <c r="B261" s="196">
        <f>請求書!B261</f>
        <v>0</v>
      </c>
      <c r="C261" s="33">
        <f>請求書!C261</f>
        <v>0</v>
      </c>
      <c r="D261" s="197">
        <f>請求書!D261</f>
        <v>0</v>
      </c>
      <c r="E261" s="55">
        <f>請求書!E261</f>
        <v>0</v>
      </c>
      <c r="F261" s="198">
        <f>請求書!F261</f>
        <v>0</v>
      </c>
      <c r="G261" s="199">
        <f t="shared" si="17"/>
        <v>0</v>
      </c>
      <c r="H261" s="244">
        <f>請求書!H261</f>
        <v>0</v>
      </c>
      <c r="I261" s="245"/>
      <c r="J261" s="246"/>
      <c r="K261" s="200"/>
      <c r="L261" s="39"/>
      <c r="M261" s="39"/>
    </row>
    <row r="262" spans="1:13" s="18" customFormat="1" ht="25.15" customHeight="1" x14ac:dyDescent="0.15">
      <c r="A262" s="37">
        <f>請求書!A262</f>
        <v>0</v>
      </c>
      <c r="B262" s="196">
        <f>請求書!B262</f>
        <v>0</v>
      </c>
      <c r="C262" s="33">
        <f>請求書!C262</f>
        <v>0</v>
      </c>
      <c r="D262" s="197">
        <f>請求書!D262</f>
        <v>0</v>
      </c>
      <c r="E262" s="55">
        <f>請求書!E262</f>
        <v>0</v>
      </c>
      <c r="F262" s="198">
        <f>請求書!F262</f>
        <v>0</v>
      </c>
      <c r="G262" s="199">
        <f t="shared" si="17"/>
        <v>0</v>
      </c>
      <c r="H262" s="244">
        <f>請求書!H262</f>
        <v>0</v>
      </c>
      <c r="I262" s="245"/>
      <c r="J262" s="246"/>
      <c r="K262" s="200"/>
      <c r="L262" s="39"/>
      <c r="M262" s="39"/>
    </row>
    <row r="263" spans="1:13" s="18" customFormat="1" ht="25.15" customHeight="1" x14ac:dyDescent="0.15">
      <c r="A263" s="37">
        <f>請求書!A263</f>
        <v>0</v>
      </c>
      <c r="B263" s="196">
        <f>請求書!B263</f>
        <v>0</v>
      </c>
      <c r="C263" s="33">
        <f>請求書!C263</f>
        <v>0</v>
      </c>
      <c r="D263" s="197">
        <f>請求書!D263</f>
        <v>0</v>
      </c>
      <c r="E263" s="55">
        <f>請求書!E263</f>
        <v>0</v>
      </c>
      <c r="F263" s="198">
        <f>請求書!F263</f>
        <v>0</v>
      </c>
      <c r="G263" s="199">
        <f t="shared" si="17"/>
        <v>0</v>
      </c>
      <c r="H263" s="244">
        <f>請求書!H263</f>
        <v>0</v>
      </c>
      <c r="I263" s="245"/>
      <c r="J263" s="246"/>
      <c r="K263" s="200"/>
      <c r="L263" s="39"/>
      <c r="M263" s="39"/>
    </row>
    <row r="264" spans="1:13" s="18" customFormat="1" ht="25.15" customHeight="1" x14ac:dyDescent="0.15">
      <c r="A264" s="37">
        <f>請求書!A264</f>
        <v>0</v>
      </c>
      <c r="B264" s="196">
        <f>請求書!B264</f>
        <v>0</v>
      </c>
      <c r="C264" s="33">
        <f>請求書!C264</f>
        <v>0</v>
      </c>
      <c r="D264" s="197">
        <f>請求書!D264</f>
        <v>0</v>
      </c>
      <c r="E264" s="55">
        <f>請求書!E264</f>
        <v>0</v>
      </c>
      <c r="F264" s="198">
        <f>請求書!F264</f>
        <v>0</v>
      </c>
      <c r="G264" s="199">
        <f t="shared" si="17"/>
        <v>0</v>
      </c>
      <c r="H264" s="244">
        <f>請求書!H264</f>
        <v>0</v>
      </c>
      <c r="I264" s="245"/>
      <c r="J264" s="246"/>
      <c r="K264" s="200"/>
      <c r="L264" s="39"/>
      <c r="M264" s="39"/>
    </row>
    <row r="265" spans="1:13" s="18" customFormat="1" ht="25.15" customHeight="1" x14ac:dyDescent="0.15">
      <c r="A265" s="37">
        <f>請求書!A265</f>
        <v>0</v>
      </c>
      <c r="B265" s="196">
        <f>請求書!B265</f>
        <v>0</v>
      </c>
      <c r="C265" s="33">
        <f>請求書!C265</f>
        <v>0</v>
      </c>
      <c r="D265" s="197">
        <f>請求書!D265</f>
        <v>0</v>
      </c>
      <c r="E265" s="55">
        <f>請求書!E265</f>
        <v>0</v>
      </c>
      <c r="F265" s="198">
        <f>請求書!F265</f>
        <v>0</v>
      </c>
      <c r="G265" s="199">
        <f t="shared" si="17"/>
        <v>0</v>
      </c>
      <c r="H265" s="244">
        <f>請求書!H265</f>
        <v>0</v>
      </c>
      <c r="I265" s="245"/>
      <c r="J265" s="246"/>
      <c r="K265" s="200"/>
      <c r="L265" s="39"/>
      <c r="M265" s="39"/>
    </row>
    <row r="266" spans="1:13" s="18" customFormat="1" ht="25.15" customHeight="1" x14ac:dyDescent="0.15">
      <c r="A266" s="37">
        <f>請求書!A266</f>
        <v>0</v>
      </c>
      <c r="B266" s="196">
        <f>請求書!B266</f>
        <v>0</v>
      </c>
      <c r="C266" s="33">
        <f>請求書!C266</f>
        <v>0</v>
      </c>
      <c r="D266" s="197">
        <f>請求書!D266</f>
        <v>0</v>
      </c>
      <c r="E266" s="55">
        <f>請求書!E266</f>
        <v>0</v>
      </c>
      <c r="F266" s="198">
        <f>請求書!F266</f>
        <v>0</v>
      </c>
      <c r="G266" s="199">
        <f t="shared" si="17"/>
        <v>0</v>
      </c>
      <c r="H266" s="244">
        <f>請求書!H266</f>
        <v>0</v>
      </c>
      <c r="I266" s="245"/>
      <c r="J266" s="246"/>
      <c r="K266" s="200"/>
      <c r="L266" s="39"/>
      <c r="M266" s="39"/>
    </row>
    <row r="267" spans="1:13" s="18" customFormat="1" ht="25.15" customHeight="1" x14ac:dyDescent="0.15">
      <c r="A267" s="37">
        <f>請求書!A267</f>
        <v>0</v>
      </c>
      <c r="B267" s="196">
        <f>請求書!B267</f>
        <v>0</v>
      </c>
      <c r="C267" s="33">
        <f>請求書!C267</f>
        <v>0</v>
      </c>
      <c r="D267" s="197">
        <f>請求書!D267</f>
        <v>0</v>
      </c>
      <c r="E267" s="55">
        <f>請求書!E267</f>
        <v>0</v>
      </c>
      <c r="F267" s="198">
        <f>請求書!F267</f>
        <v>0</v>
      </c>
      <c r="G267" s="199">
        <f t="shared" si="17"/>
        <v>0</v>
      </c>
      <c r="H267" s="244">
        <f>請求書!H267</f>
        <v>0</v>
      </c>
      <c r="I267" s="245"/>
      <c r="J267" s="246"/>
      <c r="K267" s="200"/>
      <c r="L267" s="39"/>
      <c r="M267" s="39"/>
    </row>
    <row r="268" spans="1:13" s="18" customFormat="1" ht="25.15" customHeight="1" x14ac:dyDescent="0.15">
      <c r="A268" s="37">
        <f>請求書!A268</f>
        <v>0</v>
      </c>
      <c r="B268" s="196">
        <f>請求書!B268</f>
        <v>0</v>
      </c>
      <c r="C268" s="33">
        <f>請求書!C268</f>
        <v>0</v>
      </c>
      <c r="D268" s="197">
        <f>請求書!D268</f>
        <v>0</v>
      </c>
      <c r="E268" s="55">
        <f>請求書!E268</f>
        <v>0</v>
      </c>
      <c r="F268" s="198">
        <f>請求書!F268</f>
        <v>0</v>
      </c>
      <c r="G268" s="199">
        <f t="shared" si="17"/>
        <v>0</v>
      </c>
      <c r="H268" s="244">
        <f>請求書!H268</f>
        <v>0</v>
      </c>
      <c r="I268" s="245"/>
      <c r="J268" s="246"/>
      <c r="K268" s="200"/>
      <c r="L268" s="39"/>
      <c r="M268" s="39"/>
    </row>
    <row r="269" spans="1:13" s="18" customFormat="1" ht="25.15" customHeight="1" x14ac:dyDescent="0.15">
      <c r="A269" s="37">
        <f>請求書!A269</f>
        <v>0</v>
      </c>
      <c r="B269" s="196">
        <f>請求書!B269</f>
        <v>0</v>
      </c>
      <c r="C269" s="33">
        <f>請求書!C269</f>
        <v>0</v>
      </c>
      <c r="D269" s="197">
        <f>請求書!D269</f>
        <v>0</v>
      </c>
      <c r="E269" s="55">
        <f>請求書!E269</f>
        <v>0</v>
      </c>
      <c r="F269" s="198">
        <f>請求書!F269</f>
        <v>0</v>
      </c>
      <c r="G269" s="199">
        <f t="shared" si="17"/>
        <v>0</v>
      </c>
      <c r="H269" s="244">
        <f>請求書!H269</f>
        <v>0</v>
      </c>
      <c r="I269" s="245"/>
      <c r="J269" s="246"/>
      <c r="K269" s="200"/>
      <c r="L269" s="39"/>
      <c r="M269" s="39"/>
    </row>
    <row r="270" spans="1:13" s="18" customFormat="1" ht="25.15" customHeight="1" x14ac:dyDescent="0.15">
      <c r="A270" s="37">
        <f>請求書!A270</f>
        <v>0</v>
      </c>
      <c r="B270" s="196">
        <f>請求書!B270</f>
        <v>0</v>
      </c>
      <c r="C270" s="33">
        <f>請求書!C270</f>
        <v>0</v>
      </c>
      <c r="D270" s="197">
        <f>請求書!D270</f>
        <v>0</v>
      </c>
      <c r="E270" s="55">
        <f>請求書!E270</f>
        <v>0</v>
      </c>
      <c r="F270" s="198">
        <f>請求書!F270</f>
        <v>0</v>
      </c>
      <c r="G270" s="199">
        <f t="shared" si="17"/>
        <v>0</v>
      </c>
      <c r="H270" s="244">
        <f>請求書!H270</f>
        <v>0</v>
      </c>
      <c r="I270" s="245"/>
      <c r="J270" s="246"/>
      <c r="K270" s="200"/>
      <c r="L270" s="39"/>
      <c r="M270" s="39"/>
    </row>
    <row r="271" spans="1:13" s="18" customFormat="1" ht="25.15" customHeight="1" x14ac:dyDescent="0.15">
      <c r="A271" s="37">
        <f>請求書!A271</f>
        <v>0</v>
      </c>
      <c r="B271" s="196">
        <f>請求書!B271</f>
        <v>0</v>
      </c>
      <c r="C271" s="33">
        <f>請求書!C271</f>
        <v>0</v>
      </c>
      <c r="D271" s="197">
        <f>請求書!D271</f>
        <v>0</v>
      </c>
      <c r="E271" s="55">
        <f>請求書!E271</f>
        <v>0</v>
      </c>
      <c r="F271" s="198">
        <f>請求書!F271</f>
        <v>0</v>
      </c>
      <c r="G271" s="199">
        <f t="shared" si="17"/>
        <v>0</v>
      </c>
      <c r="H271" s="244">
        <f>請求書!H271</f>
        <v>0</v>
      </c>
      <c r="I271" s="245"/>
      <c r="J271" s="246"/>
      <c r="K271" s="200"/>
      <c r="L271" s="39"/>
      <c r="M271" s="39"/>
    </row>
    <row r="272" spans="1:13" s="18" customFormat="1" ht="25.15" customHeight="1" x14ac:dyDescent="0.15">
      <c r="A272" s="37">
        <f>請求書!A272</f>
        <v>0</v>
      </c>
      <c r="B272" s="196">
        <f>請求書!B272</f>
        <v>0</v>
      </c>
      <c r="C272" s="33">
        <f>請求書!C272</f>
        <v>0</v>
      </c>
      <c r="D272" s="197">
        <f>請求書!D272</f>
        <v>0</v>
      </c>
      <c r="E272" s="55">
        <f>請求書!E272</f>
        <v>0</v>
      </c>
      <c r="F272" s="198">
        <f>請求書!F272</f>
        <v>0</v>
      </c>
      <c r="G272" s="199">
        <f t="shared" si="17"/>
        <v>0</v>
      </c>
      <c r="H272" s="244">
        <f>請求書!H272</f>
        <v>0</v>
      </c>
      <c r="I272" s="245"/>
      <c r="J272" s="246"/>
      <c r="K272" s="200"/>
      <c r="L272" s="39"/>
      <c r="M272" s="39"/>
    </row>
    <row r="273" spans="1:13" s="18" customFormat="1" ht="25.15" customHeight="1" x14ac:dyDescent="0.15">
      <c r="A273" s="37">
        <f>請求書!A273</f>
        <v>0</v>
      </c>
      <c r="B273" s="196">
        <f>請求書!B273</f>
        <v>0</v>
      </c>
      <c r="C273" s="33">
        <f>請求書!C273</f>
        <v>0</v>
      </c>
      <c r="D273" s="197">
        <f>請求書!D273</f>
        <v>0</v>
      </c>
      <c r="E273" s="55">
        <f>請求書!E273</f>
        <v>0</v>
      </c>
      <c r="F273" s="198">
        <f>請求書!F273</f>
        <v>0</v>
      </c>
      <c r="G273" s="199">
        <f t="shared" si="17"/>
        <v>0</v>
      </c>
      <c r="H273" s="244">
        <f>請求書!H273</f>
        <v>0</v>
      </c>
      <c r="I273" s="245"/>
      <c r="J273" s="246"/>
      <c r="K273" s="200"/>
      <c r="L273" s="39"/>
      <c r="M273" s="39"/>
    </row>
    <row r="274" spans="1:13" s="18" customFormat="1" ht="25.15" customHeight="1" x14ac:dyDescent="0.15">
      <c r="A274" s="37">
        <f>請求書!A274</f>
        <v>0</v>
      </c>
      <c r="B274" s="196">
        <f>請求書!B274</f>
        <v>0</v>
      </c>
      <c r="C274" s="33">
        <f>請求書!C274</f>
        <v>0</v>
      </c>
      <c r="D274" s="197">
        <f>請求書!D274</f>
        <v>0</v>
      </c>
      <c r="E274" s="55">
        <f>請求書!E274</f>
        <v>0</v>
      </c>
      <c r="F274" s="198">
        <f>請求書!F274</f>
        <v>0</v>
      </c>
      <c r="G274" s="199">
        <f t="shared" si="17"/>
        <v>0</v>
      </c>
      <c r="H274" s="244">
        <f>請求書!H274</f>
        <v>0</v>
      </c>
      <c r="I274" s="245"/>
      <c r="J274" s="246"/>
      <c r="K274" s="200"/>
      <c r="L274" s="39"/>
      <c r="M274" s="39"/>
    </row>
    <row r="275" spans="1:13" s="18" customFormat="1" ht="25.15" customHeight="1" x14ac:dyDescent="0.15">
      <c r="A275" s="37">
        <f>請求書!A275</f>
        <v>0</v>
      </c>
      <c r="B275" s="196">
        <f>請求書!B275</f>
        <v>0</v>
      </c>
      <c r="C275" s="33">
        <f>請求書!C275</f>
        <v>0</v>
      </c>
      <c r="D275" s="197">
        <f>請求書!D275</f>
        <v>0</v>
      </c>
      <c r="E275" s="55">
        <f>請求書!E275</f>
        <v>0</v>
      </c>
      <c r="F275" s="198">
        <f>請求書!F275</f>
        <v>0</v>
      </c>
      <c r="G275" s="199">
        <f t="shared" si="17"/>
        <v>0</v>
      </c>
      <c r="H275" s="244">
        <f>請求書!H275</f>
        <v>0</v>
      </c>
      <c r="I275" s="245"/>
      <c r="J275" s="246"/>
      <c r="K275" s="200"/>
      <c r="L275" s="39"/>
      <c r="M275" s="39"/>
    </row>
    <row r="276" spans="1:13" s="18" customFormat="1" ht="25.15" customHeight="1" x14ac:dyDescent="0.15">
      <c r="A276" s="37">
        <f>請求書!A276</f>
        <v>0</v>
      </c>
      <c r="B276" s="196">
        <f>請求書!B276</f>
        <v>0</v>
      </c>
      <c r="C276" s="33">
        <f>請求書!C276</f>
        <v>0</v>
      </c>
      <c r="D276" s="197">
        <f>請求書!D276</f>
        <v>0</v>
      </c>
      <c r="E276" s="55">
        <f>請求書!E276</f>
        <v>0</v>
      </c>
      <c r="F276" s="198">
        <f>請求書!F276</f>
        <v>0</v>
      </c>
      <c r="G276" s="199">
        <f t="shared" si="17"/>
        <v>0</v>
      </c>
      <c r="H276" s="244">
        <f>請求書!H276</f>
        <v>0</v>
      </c>
      <c r="I276" s="245"/>
      <c r="J276" s="246"/>
      <c r="K276" s="200"/>
      <c r="L276" s="39"/>
      <c r="M276" s="39"/>
    </row>
    <row r="277" spans="1:13" s="18" customFormat="1" ht="25.15" customHeight="1" x14ac:dyDescent="0.15">
      <c r="A277" s="37">
        <f>請求書!A277</f>
        <v>0</v>
      </c>
      <c r="B277" s="196">
        <f>請求書!B277</f>
        <v>0</v>
      </c>
      <c r="C277" s="33">
        <f>請求書!C277</f>
        <v>0</v>
      </c>
      <c r="D277" s="197">
        <f>請求書!D277</f>
        <v>0</v>
      </c>
      <c r="E277" s="55">
        <f>請求書!E277</f>
        <v>0</v>
      </c>
      <c r="F277" s="198">
        <f>請求書!F277</f>
        <v>0</v>
      </c>
      <c r="G277" s="199">
        <f t="shared" si="17"/>
        <v>0</v>
      </c>
      <c r="H277" s="244">
        <f>請求書!H277</f>
        <v>0</v>
      </c>
      <c r="I277" s="245"/>
      <c r="J277" s="246"/>
      <c r="K277" s="200"/>
      <c r="L277" s="39"/>
      <c r="M277" s="39"/>
    </row>
    <row r="278" spans="1:13" s="18" customFormat="1" ht="25.15" customHeight="1" x14ac:dyDescent="0.15">
      <c r="A278" s="41"/>
      <c r="B278" s="42" t="s">
        <v>67</v>
      </c>
      <c r="C278" s="43"/>
      <c r="D278" s="40">
        <f>SUM(D258:D277)</f>
        <v>0</v>
      </c>
      <c r="E278" s="44"/>
      <c r="F278" s="198">
        <f t="shared" ref="F278" si="18">ROUND(K278*1.1,-1)</f>
        <v>0</v>
      </c>
      <c r="G278" s="40">
        <f>SUM(G258:G277)</f>
        <v>0</v>
      </c>
      <c r="H278" s="244"/>
      <c r="I278" s="245"/>
      <c r="J278" s="246"/>
      <c r="K278" s="201"/>
      <c r="L278" s="201"/>
      <c r="M278" s="201"/>
    </row>
    <row r="279" spans="1:13" ht="25.15" customHeight="1" x14ac:dyDescent="0.15">
      <c r="A279" s="243" t="s">
        <v>11</v>
      </c>
      <c r="B279" s="243"/>
      <c r="C279" s="243"/>
      <c r="D279" s="243"/>
      <c r="E279" s="243"/>
      <c r="F279" s="243"/>
      <c r="G279" s="243"/>
      <c r="H279" s="243"/>
      <c r="I279" s="243"/>
      <c r="J279" s="243"/>
    </row>
    <row r="280" spans="1:13" s="18" customFormat="1" ht="20.100000000000001" customHeight="1" x14ac:dyDescent="0.15">
      <c r="A280" s="11"/>
      <c r="B280" s="12"/>
      <c r="C280" s="12"/>
      <c r="D280" s="13"/>
      <c r="E280" s="14"/>
      <c r="F280" s="15"/>
      <c r="G280" s="15"/>
      <c r="H280" s="12"/>
      <c r="I280" s="12"/>
      <c r="J280" s="16"/>
      <c r="K280" s="17"/>
      <c r="L280" s="17"/>
      <c r="M280" s="17"/>
    </row>
    <row r="281" spans="1:13" s="18" customFormat="1" ht="30" customHeight="1" x14ac:dyDescent="0.15">
      <c r="A281" s="19"/>
      <c r="C281" s="249" t="str">
        <f>C2</f>
        <v>送　　り　　状</v>
      </c>
      <c r="D281" s="249"/>
      <c r="E281" s="249"/>
      <c r="F281" s="249"/>
      <c r="G281" s="20"/>
      <c r="J281" s="21"/>
      <c r="K281" s="17"/>
      <c r="L281" s="17"/>
      <c r="M281" s="17"/>
    </row>
    <row r="282" spans="1:13" s="18" customFormat="1" ht="20.100000000000001" customHeight="1" x14ac:dyDescent="0.15">
      <c r="A282" s="19"/>
      <c r="D282" s="22"/>
      <c r="E282" s="22"/>
      <c r="F282" s="22"/>
      <c r="G282" s="250">
        <f ca="1">$G$3</f>
        <v>45060</v>
      </c>
      <c r="H282" s="250"/>
      <c r="J282" s="21"/>
      <c r="K282" s="17"/>
      <c r="L282" s="17"/>
      <c r="M282" s="17"/>
    </row>
    <row r="283" spans="1:13" s="18" customFormat="1" ht="32.450000000000003" customHeight="1" thickBot="1" x14ac:dyDescent="0.25">
      <c r="A283" s="19"/>
      <c r="B283" s="23">
        <f>B4</f>
        <v>0</v>
      </c>
      <c r="C283" s="24" t="s">
        <v>51</v>
      </c>
      <c r="D283" s="25"/>
      <c r="E283" s="26"/>
      <c r="F283" s="9" t="s">
        <v>52</v>
      </c>
      <c r="G283" s="27"/>
      <c r="J283" s="21"/>
      <c r="K283" s="17"/>
      <c r="L283" s="17"/>
      <c r="M283" s="17"/>
    </row>
    <row r="284" spans="1:13" s="18" customFormat="1" ht="20.100000000000001" customHeight="1" x14ac:dyDescent="0.5">
      <c r="A284" s="19"/>
      <c r="B284" s="28"/>
      <c r="C284" s="29"/>
      <c r="D284" s="22"/>
      <c r="E284" s="22"/>
      <c r="F284" s="10" t="s">
        <v>30</v>
      </c>
      <c r="J284" s="21"/>
      <c r="K284" s="17"/>
      <c r="L284" s="17"/>
      <c r="M284" s="17"/>
    </row>
    <row r="285" spans="1:13" s="18" customFormat="1" ht="23.45" customHeight="1" thickBot="1" x14ac:dyDescent="0.4">
      <c r="A285" s="19"/>
      <c r="B285" s="251" t="str">
        <f>$B$6</f>
        <v>工事名称：</v>
      </c>
      <c r="C285" s="251"/>
      <c r="D285" s="22"/>
      <c r="E285" s="22"/>
      <c r="F285" s="10" t="s">
        <v>31</v>
      </c>
      <c r="J285" s="21"/>
      <c r="K285" s="17"/>
      <c r="L285" s="17"/>
      <c r="M285" s="17"/>
    </row>
    <row r="286" spans="1:13" s="18" customFormat="1" ht="23.45" customHeight="1" thickBot="1" x14ac:dyDescent="0.2">
      <c r="A286" s="19"/>
      <c r="B286" s="247" t="str">
        <f>$B$7</f>
        <v>受渡場所：</v>
      </c>
      <c r="C286" s="247"/>
      <c r="D286" s="22"/>
      <c r="E286" s="22"/>
      <c r="F286" s="10" t="s">
        <v>32</v>
      </c>
      <c r="J286" s="21"/>
      <c r="K286" s="17"/>
      <c r="L286" s="17"/>
      <c r="M286" s="17"/>
    </row>
    <row r="287" spans="1:13" s="18" customFormat="1" ht="20.100000000000001" customHeight="1" x14ac:dyDescent="0.35">
      <c r="A287" s="19"/>
      <c r="B287" s="30" t="str">
        <f>$B$8</f>
        <v>下記の通り御請求申し上げます。</v>
      </c>
      <c r="D287" s="22"/>
      <c r="E287" s="26"/>
      <c r="F287" s="10" t="s">
        <v>33</v>
      </c>
      <c r="G287" s="20"/>
      <c r="J287" s="21"/>
      <c r="K287" s="17"/>
      <c r="L287" s="17"/>
      <c r="M287" s="17"/>
    </row>
    <row r="288" spans="1:13" s="36" customFormat="1" ht="25.15" customHeight="1" x14ac:dyDescent="0.15">
      <c r="A288" s="31" t="s">
        <v>56</v>
      </c>
      <c r="B288" s="32" t="s">
        <v>57</v>
      </c>
      <c r="C288" s="33" t="s">
        <v>58</v>
      </c>
      <c r="D288" s="31" t="s">
        <v>59</v>
      </c>
      <c r="E288" s="31" t="s">
        <v>60</v>
      </c>
      <c r="F288" s="34" t="s">
        <v>61</v>
      </c>
      <c r="G288" s="34" t="s">
        <v>62</v>
      </c>
      <c r="H288" s="248" t="s">
        <v>63</v>
      </c>
      <c r="I288" s="248"/>
      <c r="J288" s="248"/>
      <c r="K288" s="35" t="s">
        <v>64</v>
      </c>
      <c r="L288" s="35" t="s">
        <v>65</v>
      </c>
      <c r="M288" s="35" t="s">
        <v>66</v>
      </c>
    </row>
    <row r="289" spans="1:13" s="18" customFormat="1" ht="25.15" customHeight="1" x14ac:dyDescent="0.15">
      <c r="A289" s="37">
        <f>請求書!A289</f>
        <v>0</v>
      </c>
      <c r="B289" s="196">
        <f>請求書!B289</f>
        <v>0</v>
      </c>
      <c r="C289" s="33">
        <f>請求書!C289</f>
        <v>0</v>
      </c>
      <c r="D289" s="197">
        <f>請求書!D289</f>
        <v>0</v>
      </c>
      <c r="E289" s="55">
        <f>請求書!E289</f>
        <v>0</v>
      </c>
      <c r="F289" s="198">
        <f>請求書!F289</f>
        <v>0</v>
      </c>
      <c r="G289" s="199">
        <f t="shared" ref="G289:G308" si="19">ROUNDDOWN((D289*F289),0)</f>
        <v>0</v>
      </c>
      <c r="H289" s="244">
        <f>請求書!H289</f>
        <v>0</v>
      </c>
      <c r="I289" s="245"/>
      <c r="J289" s="246"/>
      <c r="K289" s="39"/>
      <c r="L289" s="39"/>
      <c r="M289" s="39"/>
    </row>
    <row r="290" spans="1:13" s="18" customFormat="1" ht="25.15" customHeight="1" x14ac:dyDescent="0.15">
      <c r="A290" s="37">
        <f>請求書!A290</f>
        <v>0</v>
      </c>
      <c r="B290" s="196">
        <f>請求書!B290</f>
        <v>0</v>
      </c>
      <c r="C290" s="33">
        <f>請求書!C290</f>
        <v>0</v>
      </c>
      <c r="D290" s="197">
        <f>請求書!D290</f>
        <v>0</v>
      </c>
      <c r="E290" s="55">
        <f>請求書!E290</f>
        <v>0</v>
      </c>
      <c r="F290" s="198">
        <f>請求書!F290</f>
        <v>0</v>
      </c>
      <c r="G290" s="199">
        <f t="shared" si="19"/>
        <v>0</v>
      </c>
      <c r="H290" s="244">
        <f>請求書!H290</f>
        <v>0</v>
      </c>
      <c r="I290" s="245"/>
      <c r="J290" s="246"/>
      <c r="K290" s="200"/>
      <c r="L290" s="39"/>
      <c r="M290" s="39"/>
    </row>
    <row r="291" spans="1:13" s="18" customFormat="1" ht="25.15" customHeight="1" x14ac:dyDescent="0.15">
      <c r="A291" s="37">
        <f>請求書!A291</f>
        <v>0</v>
      </c>
      <c r="B291" s="196">
        <f>請求書!B291</f>
        <v>0</v>
      </c>
      <c r="C291" s="33">
        <f>請求書!C291</f>
        <v>0</v>
      </c>
      <c r="D291" s="197">
        <f>請求書!D291</f>
        <v>0</v>
      </c>
      <c r="E291" s="55">
        <f>請求書!E291</f>
        <v>0</v>
      </c>
      <c r="F291" s="198">
        <f>請求書!F291</f>
        <v>0</v>
      </c>
      <c r="G291" s="199">
        <f t="shared" si="19"/>
        <v>0</v>
      </c>
      <c r="H291" s="244">
        <f>請求書!H291</f>
        <v>0</v>
      </c>
      <c r="I291" s="245"/>
      <c r="J291" s="246"/>
      <c r="K291" s="200"/>
      <c r="L291" s="39"/>
      <c r="M291" s="39"/>
    </row>
    <row r="292" spans="1:13" s="18" customFormat="1" ht="25.15" customHeight="1" x14ac:dyDescent="0.15">
      <c r="A292" s="37">
        <f>請求書!A292</f>
        <v>0</v>
      </c>
      <c r="B292" s="196">
        <f>請求書!B292</f>
        <v>0</v>
      </c>
      <c r="C292" s="33">
        <f>請求書!C292</f>
        <v>0</v>
      </c>
      <c r="D292" s="197">
        <f>請求書!D292</f>
        <v>0</v>
      </c>
      <c r="E292" s="55">
        <f>請求書!E292</f>
        <v>0</v>
      </c>
      <c r="F292" s="198">
        <f>請求書!F292</f>
        <v>0</v>
      </c>
      <c r="G292" s="199">
        <f t="shared" si="19"/>
        <v>0</v>
      </c>
      <c r="H292" s="244">
        <f>請求書!H292</f>
        <v>0</v>
      </c>
      <c r="I292" s="245"/>
      <c r="J292" s="246"/>
      <c r="K292" s="200"/>
      <c r="L292" s="39"/>
      <c r="M292" s="39"/>
    </row>
    <row r="293" spans="1:13" s="18" customFormat="1" ht="25.15" customHeight="1" x14ac:dyDescent="0.15">
      <c r="A293" s="37">
        <f>請求書!A293</f>
        <v>0</v>
      </c>
      <c r="B293" s="196">
        <f>請求書!B293</f>
        <v>0</v>
      </c>
      <c r="C293" s="33">
        <f>請求書!C293</f>
        <v>0</v>
      </c>
      <c r="D293" s="197">
        <f>請求書!D293</f>
        <v>0</v>
      </c>
      <c r="E293" s="55">
        <f>請求書!E293</f>
        <v>0</v>
      </c>
      <c r="F293" s="198">
        <f>請求書!F293</f>
        <v>0</v>
      </c>
      <c r="G293" s="199">
        <f t="shared" si="19"/>
        <v>0</v>
      </c>
      <c r="H293" s="244">
        <f>請求書!H293</f>
        <v>0</v>
      </c>
      <c r="I293" s="245"/>
      <c r="J293" s="246"/>
      <c r="K293" s="200"/>
      <c r="L293" s="39"/>
      <c r="M293" s="39"/>
    </row>
    <row r="294" spans="1:13" s="18" customFormat="1" ht="25.15" customHeight="1" x14ac:dyDescent="0.15">
      <c r="A294" s="37">
        <f>請求書!A294</f>
        <v>0</v>
      </c>
      <c r="B294" s="196">
        <f>請求書!B294</f>
        <v>0</v>
      </c>
      <c r="C294" s="33">
        <f>請求書!C294</f>
        <v>0</v>
      </c>
      <c r="D294" s="197">
        <f>請求書!D294</f>
        <v>0</v>
      </c>
      <c r="E294" s="55">
        <f>請求書!E294</f>
        <v>0</v>
      </c>
      <c r="F294" s="198">
        <f>請求書!F294</f>
        <v>0</v>
      </c>
      <c r="G294" s="199">
        <f t="shared" si="19"/>
        <v>0</v>
      </c>
      <c r="H294" s="244">
        <f>請求書!H294</f>
        <v>0</v>
      </c>
      <c r="I294" s="245"/>
      <c r="J294" s="246"/>
      <c r="K294" s="200"/>
      <c r="L294" s="39"/>
      <c r="M294" s="39"/>
    </row>
    <row r="295" spans="1:13" s="18" customFormat="1" ht="25.15" customHeight="1" x14ac:dyDescent="0.15">
      <c r="A295" s="37">
        <f>請求書!A295</f>
        <v>0</v>
      </c>
      <c r="B295" s="196">
        <f>請求書!B295</f>
        <v>0</v>
      </c>
      <c r="C295" s="33">
        <f>請求書!C295</f>
        <v>0</v>
      </c>
      <c r="D295" s="197">
        <f>請求書!D295</f>
        <v>0</v>
      </c>
      <c r="E295" s="55">
        <f>請求書!E295</f>
        <v>0</v>
      </c>
      <c r="F295" s="198">
        <f>請求書!F295</f>
        <v>0</v>
      </c>
      <c r="G295" s="199">
        <f t="shared" si="19"/>
        <v>0</v>
      </c>
      <c r="H295" s="244">
        <f>請求書!H295</f>
        <v>0</v>
      </c>
      <c r="I295" s="245"/>
      <c r="J295" s="246"/>
      <c r="K295" s="200"/>
      <c r="L295" s="39"/>
      <c r="M295" s="39"/>
    </row>
    <row r="296" spans="1:13" s="18" customFormat="1" ht="25.15" customHeight="1" x14ac:dyDescent="0.15">
      <c r="A296" s="37">
        <f>請求書!A296</f>
        <v>0</v>
      </c>
      <c r="B296" s="196">
        <f>請求書!B296</f>
        <v>0</v>
      </c>
      <c r="C296" s="33">
        <f>請求書!C296</f>
        <v>0</v>
      </c>
      <c r="D296" s="197">
        <f>請求書!D296</f>
        <v>0</v>
      </c>
      <c r="E296" s="55">
        <f>請求書!E296</f>
        <v>0</v>
      </c>
      <c r="F296" s="198">
        <f>請求書!F296</f>
        <v>0</v>
      </c>
      <c r="G296" s="199">
        <f t="shared" si="19"/>
        <v>0</v>
      </c>
      <c r="H296" s="244">
        <f>請求書!H296</f>
        <v>0</v>
      </c>
      <c r="I296" s="245"/>
      <c r="J296" s="246"/>
      <c r="K296" s="200"/>
      <c r="L296" s="39"/>
      <c r="M296" s="39"/>
    </row>
    <row r="297" spans="1:13" s="18" customFormat="1" ht="25.15" customHeight="1" x14ac:dyDescent="0.15">
      <c r="A297" s="37">
        <f>請求書!A297</f>
        <v>0</v>
      </c>
      <c r="B297" s="196">
        <f>請求書!B297</f>
        <v>0</v>
      </c>
      <c r="C297" s="33">
        <f>請求書!C297</f>
        <v>0</v>
      </c>
      <c r="D297" s="197">
        <f>請求書!D297</f>
        <v>0</v>
      </c>
      <c r="E297" s="55">
        <f>請求書!E297</f>
        <v>0</v>
      </c>
      <c r="F297" s="198">
        <f>請求書!F297</f>
        <v>0</v>
      </c>
      <c r="G297" s="199">
        <f t="shared" si="19"/>
        <v>0</v>
      </c>
      <c r="H297" s="244">
        <f>請求書!H297</f>
        <v>0</v>
      </c>
      <c r="I297" s="245"/>
      <c r="J297" s="246"/>
      <c r="K297" s="200"/>
      <c r="L297" s="39"/>
      <c r="M297" s="39"/>
    </row>
    <row r="298" spans="1:13" s="18" customFormat="1" ht="25.15" customHeight="1" x14ac:dyDescent="0.15">
      <c r="A298" s="37">
        <f>請求書!A298</f>
        <v>0</v>
      </c>
      <c r="B298" s="196">
        <f>請求書!B298</f>
        <v>0</v>
      </c>
      <c r="C298" s="33">
        <f>請求書!C298</f>
        <v>0</v>
      </c>
      <c r="D298" s="197">
        <f>請求書!D298</f>
        <v>0</v>
      </c>
      <c r="E298" s="55">
        <f>請求書!E298</f>
        <v>0</v>
      </c>
      <c r="F298" s="198">
        <f>請求書!F298</f>
        <v>0</v>
      </c>
      <c r="G298" s="199">
        <f t="shared" si="19"/>
        <v>0</v>
      </c>
      <c r="H298" s="244">
        <f>請求書!H298</f>
        <v>0</v>
      </c>
      <c r="I298" s="245"/>
      <c r="J298" s="246"/>
      <c r="K298" s="200"/>
      <c r="L298" s="39"/>
      <c r="M298" s="39"/>
    </row>
    <row r="299" spans="1:13" s="18" customFormat="1" ht="25.15" customHeight="1" x14ac:dyDescent="0.15">
      <c r="A299" s="37">
        <f>請求書!A299</f>
        <v>0</v>
      </c>
      <c r="B299" s="196">
        <f>請求書!B299</f>
        <v>0</v>
      </c>
      <c r="C299" s="33">
        <f>請求書!C299</f>
        <v>0</v>
      </c>
      <c r="D299" s="197">
        <f>請求書!D299</f>
        <v>0</v>
      </c>
      <c r="E299" s="55">
        <f>請求書!E299</f>
        <v>0</v>
      </c>
      <c r="F299" s="198">
        <f>請求書!F299</f>
        <v>0</v>
      </c>
      <c r="G299" s="199">
        <f t="shared" si="19"/>
        <v>0</v>
      </c>
      <c r="H299" s="244">
        <f>請求書!H299</f>
        <v>0</v>
      </c>
      <c r="I299" s="245"/>
      <c r="J299" s="246"/>
      <c r="K299" s="200"/>
      <c r="L299" s="39"/>
      <c r="M299" s="39"/>
    </row>
    <row r="300" spans="1:13" s="18" customFormat="1" ht="25.15" customHeight="1" x14ac:dyDescent="0.15">
      <c r="A300" s="37">
        <f>請求書!A300</f>
        <v>0</v>
      </c>
      <c r="B300" s="196">
        <f>請求書!B300</f>
        <v>0</v>
      </c>
      <c r="C300" s="33">
        <f>請求書!C300</f>
        <v>0</v>
      </c>
      <c r="D300" s="197">
        <f>請求書!D300</f>
        <v>0</v>
      </c>
      <c r="E300" s="55">
        <f>請求書!E300</f>
        <v>0</v>
      </c>
      <c r="F300" s="198">
        <f>請求書!F300</f>
        <v>0</v>
      </c>
      <c r="G300" s="199">
        <f t="shared" si="19"/>
        <v>0</v>
      </c>
      <c r="H300" s="244">
        <f>請求書!H300</f>
        <v>0</v>
      </c>
      <c r="I300" s="245"/>
      <c r="J300" s="246"/>
      <c r="K300" s="200"/>
      <c r="L300" s="39"/>
      <c r="M300" s="39"/>
    </row>
    <row r="301" spans="1:13" s="18" customFormat="1" ht="25.15" customHeight="1" x14ac:dyDescent="0.15">
      <c r="A301" s="37">
        <f>請求書!A301</f>
        <v>0</v>
      </c>
      <c r="B301" s="196">
        <f>請求書!B301</f>
        <v>0</v>
      </c>
      <c r="C301" s="33">
        <f>請求書!C301</f>
        <v>0</v>
      </c>
      <c r="D301" s="197">
        <f>請求書!D301</f>
        <v>0</v>
      </c>
      <c r="E301" s="55">
        <f>請求書!E301</f>
        <v>0</v>
      </c>
      <c r="F301" s="198">
        <f>請求書!F301</f>
        <v>0</v>
      </c>
      <c r="G301" s="199">
        <f t="shared" si="19"/>
        <v>0</v>
      </c>
      <c r="H301" s="244">
        <f>請求書!H301</f>
        <v>0</v>
      </c>
      <c r="I301" s="245"/>
      <c r="J301" s="246"/>
      <c r="K301" s="200"/>
      <c r="L301" s="39"/>
      <c r="M301" s="39"/>
    </row>
    <row r="302" spans="1:13" s="18" customFormat="1" ht="25.15" customHeight="1" x14ac:dyDescent="0.15">
      <c r="A302" s="37">
        <f>請求書!A302</f>
        <v>0</v>
      </c>
      <c r="B302" s="196">
        <f>請求書!B302</f>
        <v>0</v>
      </c>
      <c r="C302" s="33">
        <f>請求書!C302</f>
        <v>0</v>
      </c>
      <c r="D302" s="197">
        <f>請求書!D302</f>
        <v>0</v>
      </c>
      <c r="E302" s="55">
        <f>請求書!E302</f>
        <v>0</v>
      </c>
      <c r="F302" s="198">
        <f>請求書!F302</f>
        <v>0</v>
      </c>
      <c r="G302" s="199">
        <f t="shared" si="19"/>
        <v>0</v>
      </c>
      <c r="H302" s="244">
        <f>請求書!H302</f>
        <v>0</v>
      </c>
      <c r="I302" s="245"/>
      <c r="J302" s="246"/>
      <c r="K302" s="200"/>
      <c r="L302" s="39"/>
      <c r="M302" s="39"/>
    </row>
    <row r="303" spans="1:13" s="18" customFormat="1" ht="25.15" customHeight="1" x14ac:dyDescent="0.15">
      <c r="A303" s="37">
        <f>請求書!A303</f>
        <v>0</v>
      </c>
      <c r="B303" s="196">
        <f>請求書!B303</f>
        <v>0</v>
      </c>
      <c r="C303" s="33">
        <f>請求書!C303</f>
        <v>0</v>
      </c>
      <c r="D303" s="197">
        <f>請求書!D303</f>
        <v>0</v>
      </c>
      <c r="E303" s="55">
        <f>請求書!E303</f>
        <v>0</v>
      </c>
      <c r="F303" s="198">
        <f>請求書!F303</f>
        <v>0</v>
      </c>
      <c r="G303" s="199">
        <f t="shared" si="19"/>
        <v>0</v>
      </c>
      <c r="H303" s="244">
        <f>請求書!H303</f>
        <v>0</v>
      </c>
      <c r="I303" s="245"/>
      <c r="J303" s="246"/>
      <c r="K303" s="200"/>
      <c r="L303" s="39"/>
      <c r="M303" s="39"/>
    </row>
    <row r="304" spans="1:13" s="18" customFormat="1" ht="25.15" customHeight="1" x14ac:dyDescent="0.15">
      <c r="A304" s="37">
        <f>請求書!A304</f>
        <v>0</v>
      </c>
      <c r="B304" s="196">
        <f>請求書!B304</f>
        <v>0</v>
      </c>
      <c r="C304" s="33">
        <f>請求書!C304</f>
        <v>0</v>
      </c>
      <c r="D304" s="197">
        <f>請求書!D304</f>
        <v>0</v>
      </c>
      <c r="E304" s="55">
        <f>請求書!E304</f>
        <v>0</v>
      </c>
      <c r="F304" s="198">
        <f>請求書!F304</f>
        <v>0</v>
      </c>
      <c r="G304" s="199">
        <f t="shared" si="19"/>
        <v>0</v>
      </c>
      <c r="H304" s="244">
        <f>請求書!H304</f>
        <v>0</v>
      </c>
      <c r="I304" s="245"/>
      <c r="J304" s="246"/>
      <c r="K304" s="200"/>
      <c r="L304" s="39"/>
      <c r="M304" s="39"/>
    </row>
    <row r="305" spans="1:13" s="18" customFormat="1" ht="25.15" customHeight="1" x14ac:dyDescent="0.15">
      <c r="A305" s="37">
        <f>請求書!A305</f>
        <v>0</v>
      </c>
      <c r="B305" s="196">
        <f>請求書!B305</f>
        <v>0</v>
      </c>
      <c r="C305" s="33">
        <f>請求書!C305</f>
        <v>0</v>
      </c>
      <c r="D305" s="197">
        <f>請求書!D305</f>
        <v>0</v>
      </c>
      <c r="E305" s="55">
        <f>請求書!E305</f>
        <v>0</v>
      </c>
      <c r="F305" s="198">
        <f>請求書!F305</f>
        <v>0</v>
      </c>
      <c r="G305" s="199">
        <f t="shared" si="19"/>
        <v>0</v>
      </c>
      <c r="H305" s="244">
        <f>請求書!H305</f>
        <v>0</v>
      </c>
      <c r="I305" s="245"/>
      <c r="J305" s="246"/>
      <c r="K305" s="200"/>
      <c r="L305" s="39"/>
      <c r="M305" s="39"/>
    </row>
    <row r="306" spans="1:13" s="18" customFormat="1" ht="25.15" customHeight="1" x14ac:dyDescent="0.15">
      <c r="A306" s="37">
        <f>請求書!A306</f>
        <v>0</v>
      </c>
      <c r="B306" s="196">
        <f>請求書!B306</f>
        <v>0</v>
      </c>
      <c r="C306" s="33">
        <f>請求書!C306</f>
        <v>0</v>
      </c>
      <c r="D306" s="197">
        <f>請求書!D306</f>
        <v>0</v>
      </c>
      <c r="E306" s="55">
        <f>請求書!E306</f>
        <v>0</v>
      </c>
      <c r="F306" s="198">
        <f>請求書!F306</f>
        <v>0</v>
      </c>
      <c r="G306" s="199">
        <f t="shared" si="19"/>
        <v>0</v>
      </c>
      <c r="H306" s="244">
        <f>請求書!H306</f>
        <v>0</v>
      </c>
      <c r="I306" s="245"/>
      <c r="J306" s="246"/>
      <c r="K306" s="200"/>
      <c r="L306" s="39"/>
      <c r="M306" s="39"/>
    </row>
    <row r="307" spans="1:13" s="18" customFormat="1" ht="25.15" customHeight="1" x14ac:dyDescent="0.15">
      <c r="A307" s="37">
        <f>請求書!A307</f>
        <v>0</v>
      </c>
      <c r="B307" s="196">
        <f>請求書!B307</f>
        <v>0</v>
      </c>
      <c r="C307" s="33">
        <f>請求書!C307</f>
        <v>0</v>
      </c>
      <c r="D307" s="197">
        <f>請求書!D307</f>
        <v>0</v>
      </c>
      <c r="E307" s="55">
        <f>請求書!E307</f>
        <v>0</v>
      </c>
      <c r="F307" s="198">
        <f>請求書!F307</f>
        <v>0</v>
      </c>
      <c r="G307" s="199">
        <f t="shared" si="19"/>
        <v>0</v>
      </c>
      <c r="H307" s="244">
        <f>請求書!H307</f>
        <v>0</v>
      </c>
      <c r="I307" s="245"/>
      <c r="J307" s="246"/>
      <c r="K307" s="200"/>
      <c r="L307" s="39"/>
      <c r="M307" s="39"/>
    </row>
    <row r="308" spans="1:13" s="18" customFormat="1" ht="25.15" customHeight="1" x14ac:dyDescent="0.15">
      <c r="A308" s="37">
        <f>請求書!A308</f>
        <v>0</v>
      </c>
      <c r="B308" s="196">
        <f>請求書!B308</f>
        <v>0</v>
      </c>
      <c r="C308" s="33">
        <f>請求書!C308</f>
        <v>0</v>
      </c>
      <c r="D308" s="197">
        <f>請求書!D308</f>
        <v>0</v>
      </c>
      <c r="E308" s="55">
        <f>請求書!E308</f>
        <v>0</v>
      </c>
      <c r="F308" s="198">
        <f>請求書!F308</f>
        <v>0</v>
      </c>
      <c r="G308" s="199">
        <f t="shared" si="19"/>
        <v>0</v>
      </c>
      <c r="H308" s="244">
        <f>請求書!H308</f>
        <v>0</v>
      </c>
      <c r="I308" s="245"/>
      <c r="J308" s="246"/>
      <c r="K308" s="200"/>
      <c r="L308" s="39"/>
      <c r="M308" s="39"/>
    </row>
    <row r="309" spans="1:13" s="18" customFormat="1" ht="25.15" customHeight="1" x14ac:dyDescent="0.15">
      <c r="A309" s="41"/>
      <c r="B309" s="42" t="s">
        <v>67</v>
      </c>
      <c r="C309" s="43"/>
      <c r="D309" s="40">
        <f>SUM(D289:D308)</f>
        <v>0</v>
      </c>
      <c r="E309" s="44"/>
      <c r="F309" s="198">
        <f t="shared" ref="F309" si="20">ROUND(K309*1.1,-1)</f>
        <v>0</v>
      </c>
      <c r="G309" s="40">
        <f>SUM(G289:G308)</f>
        <v>0</v>
      </c>
      <c r="H309" s="244"/>
      <c r="I309" s="245"/>
      <c r="J309" s="246"/>
      <c r="K309" s="201"/>
      <c r="L309" s="201"/>
      <c r="M309" s="201"/>
    </row>
    <row r="310" spans="1:13" ht="25.15" customHeight="1" x14ac:dyDescent="0.15">
      <c r="A310" s="243" t="s">
        <v>11</v>
      </c>
      <c r="B310" s="243"/>
      <c r="C310" s="243"/>
      <c r="D310" s="243"/>
      <c r="E310" s="243"/>
      <c r="F310" s="243"/>
      <c r="G310" s="243"/>
      <c r="H310" s="243"/>
      <c r="I310" s="243"/>
      <c r="J310" s="243"/>
    </row>
    <row r="311" spans="1:13" s="45" customFormat="1" ht="30" customHeight="1" x14ac:dyDescent="0.15">
      <c r="A311" s="243"/>
      <c r="B311" s="243"/>
      <c r="C311" s="243"/>
      <c r="D311" s="243"/>
      <c r="E311" s="243"/>
      <c r="F311" s="243"/>
      <c r="G311" s="243"/>
      <c r="H311" s="243"/>
      <c r="I311" s="243"/>
      <c r="J311" s="243"/>
    </row>
  </sheetData>
  <mergeCells count="271"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honeticPr fontId="7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2" manualBreakCount="2">
    <brk id="31" max="9" man="1"/>
    <brk id="62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納品書</vt:lpstr>
      <vt:lpstr>納品書（控）</vt:lpstr>
      <vt:lpstr>受領書</vt:lpstr>
      <vt:lpstr>表紙</vt:lpstr>
      <vt:lpstr>請求書</vt:lpstr>
      <vt:lpstr>送り状</vt:lpstr>
      <vt:lpstr>表紙!Print_Area</vt:lpstr>
      <vt:lpstr>納品書!Print_Area</vt:lpstr>
      <vt:lpstr>'納品書（控）'!Print_Area</vt:lpstr>
      <vt:lpstr>請求書!Print_Area</vt:lpstr>
      <vt:lpstr>受領書!Print_Area</vt:lpstr>
      <vt:lpstr>送り状!Print_Area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cp:lastPrinted>2023-04-16T10:48:29Z</cp:lastPrinted>
  <dcterms:created xsi:type="dcterms:W3CDTF">2010-10-20T07:03:32Z</dcterms:created>
  <dcterms:modified xsi:type="dcterms:W3CDTF">2023-05-13T15:30:40Z</dcterms:modified>
</cp:coreProperties>
</file>