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DEA160B2-D3BE-4595-BE41-12CF76649B96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表紙" sheetId="18" r:id="rId1"/>
    <sheet name="請求明細" sheetId="17" r:id="rId2"/>
    <sheet name="送り状" sheetId="19" r:id="rId3"/>
  </sheets>
  <definedNames>
    <definedName name="_xlnm.Print_Area" localSheetId="0">表紙!$A$1:$H$28</definedName>
    <definedName name="_xlnm.Print_Area" localSheetId="1">請求明細!$A$1:$J$310</definedName>
    <definedName name="_xlnm.Print_Area" localSheetId="2">送り状!$A$1:$J$310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8" l="1"/>
  <c r="H308" i="19"/>
  <c r="F308" i="19"/>
  <c r="E308" i="19"/>
  <c r="D308" i="19"/>
  <c r="G308" i="19" s="1"/>
  <c r="C308" i="19"/>
  <c r="B308" i="19"/>
  <c r="A308" i="19"/>
  <c r="H307" i="19"/>
  <c r="F307" i="19"/>
  <c r="G307" i="19" s="1"/>
  <c r="E307" i="19"/>
  <c r="D307" i="19"/>
  <c r="C307" i="19"/>
  <c r="B307" i="19"/>
  <c r="A307" i="19"/>
  <c r="H306" i="19"/>
  <c r="F306" i="19"/>
  <c r="E306" i="19"/>
  <c r="D306" i="19"/>
  <c r="G306" i="19" s="1"/>
  <c r="C306" i="19"/>
  <c r="B306" i="19"/>
  <c r="A306" i="19"/>
  <c r="H305" i="19"/>
  <c r="F305" i="19"/>
  <c r="E305" i="19"/>
  <c r="D305" i="19"/>
  <c r="G305" i="19" s="1"/>
  <c r="C305" i="19"/>
  <c r="B305" i="19"/>
  <c r="A305" i="19"/>
  <c r="H304" i="19"/>
  <c r="F304" i="19"/>
  <c r="G304" i="19" s="1"/>
  <c r="E304" i="19"/>
  <c r="D304" i="19"/>
  <c r="C304" i="19"/>
  <c r="B304" i="19"/>
  <c r="A304" i="19"/>
  <c r="H303" i="19"/>
  <c r="F303" i="19"/>
  <c r="E303" i="19"/>
  <c r="D303" i="19"/>
  <c r="G303" i="19" s="1"/>
  <c r="C303" i="19"/>
  <c r="B303" i="19"/>
  <c r="A303" i="19"/>
  <c r="H302" i="19"/>
  <c r="G302" i="19"/>
  <c r="F302" i="19"/>
  <c r="E302" i="19"/>
  <c r="D302" i="19"/>
  <c r="C302" i="19"/>
  <c r="B302" i="19"/>
  <c r="A302" i="19"/>
  <c r="H301" i="19"/>
  <c r="F301" i="19"/>
  <c r="G301" i="19" s="1"/>
  <c r="E301" i="19"/>
  <c r="D301" i="19"/>
  <c r="C301" i="19"/>
  <c r="B301" i="19"/>
  <c r="A301" i="19"/>
  <c r="H300" i="19"/>
  <c r="F300" i="19"/>
  <c r="E300" i="19"/>
  <c r="D300" i="19"/>
  <c r="G300" i="19" s="1"/>
  <c r="C300" i="19"/>
  <c r="B300" i="19"/>
  <c r="A300" i="19"/>
  <c r="H299" i="19"/>
  <c r="G299" i="19"/>
  <c r="F299" i="19"/>
  <c r="E299" i="19"/>
  <c r="D299" i="19"/>
  <c r="C299" i="19"/>
  <c r="B299" i="19"/>
  <c r="A299" i="19"/>
  <c r="H298" i="19"/>
  <c r="F298" i="19"/>
  <c r="G298" i="19" s="1"/>
  <c r="E298" i="19"/>
  <c r="D298" i="19"/>
  <c r="C298" i="19"/>
  <c r="B298" i="19"/>
  <c r="A298" i="19"/>
  <c r="H297" i="19"/>
  <c r="F297" i="19"/>
  <c r="E297" i="19"/>
  <c r="D297" i="19"/>
  <c r="G297" i="19" s="1"/>
  <c r="C297" i="19"/>
  <c r="B297" i="19"/>
  <c r="A297" i="19"/>
  <c r="H296" i="19"/>
  <c r="G296" i="19"/>
  <c r="F296" i="19"/>
  <c r="E296" i="19"/>
  <c r="D296" i="19"/>
  <c r="C296" i="19"/>
  <c r="B296" i="19"/>
  <c r="A296" i="19"/>
  <c r="H295" i="19"/>
  <c r="F295" i="19"/>
  <c r="G295" i="19" s="1"/>
  <c r="E295" i="19"/>
  <c r="D295" i="19"/>
  <c r="C295" i="19"/>
  <c r="B295" i="19"/>
  <c r="A295" i="19"/>
  <c r="H294" i="19"/>
  <c r="F294" i="19"/>
  <c r="E294" i="19"/>
  <c r="D294" i="19"/>
  <c r="G294" i="19" s="1"/>
  <c r="C294" i="19"/>
  <c r="B294" i="19"/>
  <c r="A294" i="19"/>
  <c r="H293" i="19"/>
  <c r="G293" i="19"/>
  <c r="F293" i="19"/>
  <c r="E293" i="19"/>
  <c r="D293" i="19"/>
  <c r="C293" i="19"/>
  <c r="B293" i="19"/>
  <c r="A293" i="19"/>
  <c r="H292" i="19"/>
  <c r="F292" i="19"/>
  <c r="G292" i="19" s="1"/>
  <c r="E292" i="19"/>
  <c r="D292" i="19"/>
  <c r="C292" i="19"/>
  <c r="B292" i="19"/>
  <c r="A292" i="19"/>
  <c r="H291" i="19"/>
  <c r="F291" i="19"/>
  <c r="E291" i="19"/>
  <c r="D291" i="19"/>
  <c r="G291" i="19" s="1"/>
  <c r="C291" i="19"/>
  <c r="B291" i="19"/>
  <c r="A291" i="19"/>
  <c r="H290" i="19"/>
  <c r="G290" i="19"/>
  <c r="F290" i="19"/>
  <c r="E290" i="19"/>
  <c r="D290" i="19"/>
  <c r="C290" i="19"/>
  <c r="B290" i="19"/>
  <c r="A290" i="19"/>
  <c r="H289" i="19"/>
  <c r="F289" i="19"/>
  <c r="G289" i="19" s="1"/>
  <c r="E289" i="19"/>
  <c r="D289" i="19"/>
  <c r="C289" i="19"/>
  <c r="B289" i="19"/>
  <c r="A289" i="19"/>
  <c r="H277" i="19"/>
  <c r="F277" i="19"/>
  <c r="E277" i="19"/>
  <c r="D277" i="19"/>
  <c r="G277" i="19" s="1"/>
  <c r="C277" i="19"/>
  <c r="B277" i="19"/>
  <c r="A277" i="19"/>
  <c r="H276" i="19"/>
  <c r="G276" i="19"/>
  <c r="F276" i="19"/>
  <c r="E276" i="19"/>
  <c r="D276" i="19"/>
  <c r="C276" i="19"/>
  <c r="B276" i="19"/>
  <c r="A276" i="19"/>
  <c r="H275" i="19"/>
  <c r="F275" i="19"/>
  <c r="G275" i="19" s="1"/>
  <c r="E275" i="19"/>
  <c r="D275" i="19"/>
  <c r="C275" i="19"/>
  <c r="B275" i="19"/>
  <c r="A275" i="19"/>
  <c r="H274" i="19"/>
  <c r="F274" i="19"/>
  <c r="E274" i="19"/>
  <c r="D274" i="19"/>
  <c r="G274" i="19" s="1"/>
  <c r="C274" i="19"/>
  <c r="B274" i="19"/>
  <c r="A274" i="19"/>
  <c r="H273" i="19"/>
  <c r="G273" i="19"/>
  <c r="F273" i="19"/>
  <c r="E273" i="19"/>
  <c r="D273" i="19"/>
  <c r="C273" i="19"/>
  <c r="B273" i="19"/>
  <c r="A273" i="19"/>
  <c r="H272" i="19"/>
  <c r="F272" i="19"/>
  <c r="G272" i="19" s="1"/>
  <c r="E272" i="19"/>
  <c r="D272" i="19"/>
  <c r="C272" i="19"/>
  <c r="B272" i="19"/>
  <c r="A272" i="19"/>
  <c r="H271" i="19"/>
  <c r="F271" i="19"/>
  <c r="E271" i="19"/>
  <c r="D271" i="19"/>
  <c r="G271" i="19" s="1"/>
  <c r="C271" i="19"/>
  <c r="B271" i="19"/>
  <c r="A271" i="19"/>
  <c r="H270" i="19"/>
  <c r="G270" i="19"/>
  <c r="F270" i="19"/>
  <c r="E270" i="19"/>
  <c r="D270" i="19"/>
  <c r="C270" i="19"/>
  <c r="B270" i="19"/>
  <c r="A270" i="19"/>
  <c r="H269" i="19"/>
  <c r="F269" i="19"/>
  <c r="G269" i="19" s="1"/>
  <c r="E269" i="19"/>
  <c r="D269" i="19"/>
  <c r="C269" i="19"/>
  <c r="B269" i="19"/>
  <c r="A269" i="19"/>
  <c r="H268" i="19"/>
  <c r="F268" i="19"/>
  <c r="E268" i="19"/>
  <c r="D268" i="19"/>
  <c r="G268" i="19" s="1"/>
  <c r="C268" i="19"/>
  <c r="B268" i="19"/>
  <c r="A268" i="19"/>
  <c r="H267" i="19"/>
  <c r="G267" i="19"/>
  <c r="F267" i="19"/>
  <c r="E267" i="19"/>
  <c r="D267" i="19"/>
  <c r="C267" i="19"/>
  <c r="B267" i="19"/>
  <c r="A267" i="19"/>
  <c r="H266" i="19"/>
  <c r="F266" i="19"/>
  <c r="G266" i="19" s="1"/>
  <c r="E266" i="19"/>
  <c r="D266" i="19"/>
  <c r="C266" i="19"/>
  <c r="B266" i="19"/>
  <c r="A266" i="19"/>
  <c r="H265" i="19"/>
  <c r="F265" i="19"/>
  <c r="E265" i="19"/>
  <c r="D265" i="19"/>
  <c r="G265" i="19" s="1"/>
  <c r="C265" i="19"/>
  <c r="B265" i="19"/>
  <c r="A265" i="19"/>
  <c r="H264" i="19"/>
  <c r="G264" i="19"/>
  <c r="F264" i="19"/>
  <c r="E264" i="19"/>
  <c r="D264" i="19"/>
  <c r="C264" i="19"/>
  <c r="B264" i="19"/>
  <c r="A264" i="19"/>
  <c r="H263" i="19"/>
  <c r="F263" i="19"/>
  <c r="G263" i="19" s="1"/>
  <c r="E263" i="19"/>
  <c r="D263" i="19"/>
  <c r="C263" i="19"/>
  <c r="B263" i="19"/>
  <c r="A263" i="19"/>
  <c r="H262" i="19"/>
  <c r="F262" i="19"/>
  <c r="E262" i="19"/>
  <c r="D262" i="19"/>
  <c r="G262" i="19" s="1"/>
  <c r="C262" i="19"/>
  <c r="B262" i="19"/>
  <c r="A262" i="19"/>
  <c r="H261" i="19"/>
  <c r="G261" i="19"/>
  <c r="F261" i="19"/>
  <c r="E261" i="19"/>
  <c r="D261" i="19"/>
  <c r="C261" i="19"/>
  <c r="B261" i="19"/>
  <c r="A261" i="19"/>
  <c r="H260" i="19"/>
  <c r="F260" i="19"/>
  <c r="G260" i="19" s="1"/>
  <c r="E260" i="19"/>
  <c r="D260" i="19"/>
  <c r="C260" i="19"/>
  <c r="B260" i="19"/>
  <c r="A260" i="19"/>
  <c r="H259" i="19"/>
  <c r="F259" i="19"/>
  <c r="E259" i="19"/>
  <c r="D259" i="19"/>
  <c r="G259" i="19" s="1"/>
  <c r="C259" i="19"/>
  <c r="B259" i="19"/>
  <c r="A259" i="19"/>
  <c r="H258" i="19"/>
  <c r="G258" i="19"/>
  <c r="F258" i="19"/>
  <c r="E258" i="19"/>
  <c r="D258" i="19"/>
  <c r="C258" i="19"/>
  <c r="B258" i="19"/>
  <c r="A258" i="19"/>
  <c r="H246" i="19"/>
  <c r="F246" i="19"/>
  <c r="G246" i="19" s="1"/>
  <c r="E246" i="19"/>
  <c r="D246" i="19"/>
  <c r="C246" i="19"/>
  <c r="B246" i="19"/>
  <c r="A246" i="19"/>
  <c r="H245" i="19"/>
  <c r="F245" i="19"/>
  <c r="E245" i="19"/>
  <c r="D245" i="19"/>
  <c r="G245" i="19" s="1"/>
  <c r="C245" i="19"/>
  <c r="B245" i="19"/>
  <c r="A245" i="19"/>
  <c r="H244" i="19"/>
  <c r="G244" i="19"/>
  <c r="F244" i="19"/>
  <c r="E244" i="19"/>
  <c r="D244" i="19"/>
  <c r="C244" i="19"/>
  <c r="B244" i="19"/>
  <c r="A244" i="19"/>
  <c r="H243" i="19"/>
  <c r="F243" i="19"/>
  <c r="G243" i="19" s="1"/>
  <c r="E243" i="19"/>
  <c r="D243" i="19"/>
  <c r="C243" i="19"/>
  <c r="B243" i="19"/>
  <c r="A243" i="19"/>
  <c r="H242" i="19"/>
  <c r="F242" i="19"/>
  <c r="E242" i="19"/>
  <c r="D242" i="19"/>
  <c r="G242" i="19" s="1"/>
  <c r="C242" i="19"/>
  <c r="B242" i="19"/>
  <c r="A242" i="19"/>
  <c r="H241" i="19"/>
  <c r="G241" i="19"/>
  <c r="F241" i="19"/>
  <c r="E241" i="19"/>
  <c r="D241" i="19"/>
  <c r="C241" i="19"/>
  <c r="B241" i="19"/>
  <c r="A241" i="19"/>
  <c r="H240" i="19"/>
  <c r="F240" i="19"/>
  <c r="G240" i="19" s="1"/>
  <c r="E240" i="19"/>
  <c r="D240" i="19"/>
  <c r="C240" i="19"/>
  <c r="B240" i="19"/>
  <c r="A240" i="19"/>
  <c r="H239" i="19"/>
  <c r="F239" i="19"/>
  <c r="E239" i="19"/>
  <c r="D239" i="19"/>
  <c r="G239" i="19" s="1"/>
  <c r="C239" i="19"/>
  <c r="B239" i="19"/>
  <c r="A239" i="19"/>
  <c r="H238" i="19"/>
  <c r="G238" i="19"/>
  <c r="F238" i="19"/>
  <c r="E238" i="19"/>
  <c r="D238" i="19"/>
  <c r="C238" i="19"/>
  <c r="B238" i="19"/>
  <c r="A238" i="19"/>
  <c r="H237" i="19"/>
  <c r="F237" i="19"/>
  <c r="G237" i="19" s="1"/>
  <c r="E237" i="19"/>
  <c r="D237" i="19"/>
  <c r="C237" i="19"/>
  <c r="B237" i="19"/>
  <c r="A237" i="19"/>
  <c r="H236" i="19"/>
  <c r="F236" i="19"/>
  <c r="E236" i="19"/>
  <c r="D236" i="19"/>
  <c r="G236" i="19" s="1"/>
  <c r="C236" i="19"/>
  <c r="B236" i="19"/>
  <c r="A236" i="19"/>
  <c r="H235" i="19"/>
  <c r="G235" i="19"/>
  <c r="F235" i="19"/>
  <c r="E235" i="19"/>
  <c r="D235" i="19"/>
  <c r="C235" i="19"/>
  <c r="B235" i="19"/>
  <c r="A235" i="19"/>
  <c r="H234" i="19"/>
  <c r="F234" i="19"/>
  <c r="G234" i="19" s="1"/>
  <c r="E234" i="19"/>
  <c r="D234" i="19"/>
  <c r="C234" i="19"/>
  <c r="B234" i="19"/>
  <c r="A234" i="19"/>
  <c r="H233" i="19"/>
  <c r="F233" i="19"/>
  <c r="E233" i="19"/>
  <c r="D233" i="19"/>
  <c r="G233" i="19" s="1"/>
  <c r="C233" i="19"/>
  <c r="B233" i="19"/>
  <c r="A233" i="19"/>
  <c r="H232" i="19"/>
  <c r="G232" i="19"/>
  <c r="F232" i="19"/>
  <c r="E232" i="19"/>
  <c r="D232" i="19"/>
  <c r="C232" i="19"/>
  <c r="B232" i="19"/>
  <c r="A232" i="19"/>
  <c r="H231" i="19"/>
  <c r="F231" i="19"/>
  <c r="G231" i="19" s="1"/>
  <c r="E231" i="19"/>
  <c r="D231" i="19"/>
  <c r="C231" i="19"/>
  <c r="B231" i="19"/>
  <c r="A231" i="19"/>
  <c r="H230" i="19"/>
  <c r="F230" i="19"/>
  <c r="E230" i="19"/>
  <c r="D230" i="19"/>
  <c r="G230" i="19" s="1"/>
  <c r="C230" i="19"/>
  <c r="B230" i="19"/>
  <c r="A230" i="19"/>
  <c r="H229" i="19"/>
  <c r="G229" i="19"/>
  <c r="F229" i="19"/>
  <c r="E229" i="19"/>
  <c r="D229" i="19"/>
  <c r="C229" i="19"/>
  <c r="B229" i="19"/>
  <c r="A229" i="19"/>
  <c r="H228" i="19"/>
  <c r="F228" i="19"/>
  <c r="G228" i="19" s="1"/>
  <c r="E228" i="19"/>
  <c r="D228" i="19"/>
  <c r="C228" i="19"/>
  <c r="B228" i="19"/>
  <c r="A228" i="19"/>
  <c r="H227" i="19"/>
  <c r="F227" i="19"/>
  <c r="E227" i="19"/>
  <c r="D227" i="19"/>
  <c r="G227" i="19" s="1"/>
  <c r="C227" i="19"/>
  <c r="B227" i="19"/>
  <c r="A227" i="19"/>
  <c r="H215" i="19"/>
  <c r="G215" i="19"/>
  <c r="F215" i="19"/>
  <c r="E215" i="19"/>
  <c r="D215" i="19"/>
  <c r="C215" i="19"/>
  <c r="B215" i="19"/>
  <c r="A215" i="19"/>
  <c r="H214" i="19"/>
  <c r="F214" i="19"/>
  <c r="G214" i="19" s="1"/>
  <c r="E214" i="19"/>
  <c r="D214" i="19"/>
  <c r="C214" i="19"/>
  <c r="B214" i="19"/>
  <c r="A214" i="19"/>
  <c r="H213" i="19"/>
  <c r="F213" i="19"/>
  <c r="E213" i="19"/>
  <c r="D213" i="19"/>
  <c r="G213" i="19" s="1"/>
  <c r="C213" i="19"/>
  <c r="B213" i="19"/>
  <c r="A213" i="19"/>
  <c r="H212" i="19"/>
  <c r="G212" i="19"/>
  <c r="F212" i="19"/>
  <c r="E212" i="19"/>
  <c r="D212" i="19"/>
  <c r="C212" i="19"/>
  <c r="B212" i="19"/>
  <c r="A212" i="19"/>
  <c r="H211" i="19"/>
  <c r="F211" i="19"/>
  <c r="G211" i="19" s="1"/>
  <c r="E211" i="19"/>
  <c r="D211" i="19"/>
  <c r="C211" i="19"/>
  <c r="B211" i="19"/>
  <c r="A211" i="19"/>
  <c r="H210" i="19"/>
  <c r="F210" i="19"/>
  <c r="E210" i="19"/>
  <c r="D210" i="19"/>
  <c r="G210" i="19" s="1"/>
  <c r="C210" i="19"/>
  <c r="B210" i="19"/>
  <c r="A210" i="19"/>
  <c r="H209" i="19"/>
  <c r="G209" i="19"/>
  <c r="F209" i="19"/>
  <c r="E209" i="19"/>
  <c r="D209" i="19"/>
  <c r="C209" i="19"/>
  <c r="B209" i="19"/>
  <c r="A209" i="19"/>
  <c r="H208" i="19"/>
  <c r="F208" i="19"/>
  <c r="G208" i="19" s="1"/>
  <c r="E208" i="19"/>
  <c r="D208" i="19"/>
  <c r="C208" i="19"/>
  <c r="B208" i="19"/>
  <c r="A208" i="19"/>
  <c r="H207" i="19"/>
  <c r="F207" i="19"/>
  <c r="E207" i="19"/>
  <c r="D207" i="19"/>
  <c r="G207" i="19" s="1"/>
  <c r="C207" i="19"/>
  <c r="B207" i="19"/>
  <c r="A207" i="19"/>
  <c r="H206" i="19"/>
  <c r="G206" i="19"/>
  <c r="F206" i="19"/>
  <c r="E206" i="19"/>
  <c r="D206" i="19"/>
  <c r="C206" i="19"/>
  <c r="B206" i="19"/>
  <c r="A206" i="19"/>
  <c r="H205" i="19"/>
  <c r="F205" i="19"/>
  <c r="G205" i="19" s="1"/>
  <c r="E205" i="19"/>
  <c r="D205" i="19"/>
  <c r="C205" i="19"/>
  <c r="B205" i="19"/>
  <c r="A205" i="19"/>
  <c r="H204" i="19"/>
  <c r="F204" i="19"/>
  <c r="E204" i="19"/>
  <c r="D204" i="19"/>
  <c r="G204" i="19" s="1"/>
  <c r="C204" i="19"/>
  <c r="B204" i="19"/>
  <c r="A204" i="19"/>
  <c r="H203" i="19"/>
  <c r="G203" i="19"/>
  <c r="F203" i="19"/>
  <c r="E203" i="19"/>
  <c r="D203" i="19"/>
  <c r="C203" i="19"/>
  <c r="B203" i="19"/>
  <c r="A203" i="19"/>
  <c r="H202" i="19"/>
  <c r="F202" i="19"/>
  <c r="G202" i="19" s="1"/>
  <c r="E202" i="19"/>
  <c r="D202" i="19"/>
  <c r="C202" i="19"/>
  <c r="B202" i="19"/>
  <c r="A202" i="19"/>
  <c r="H201" i="19"/>
  <c r="F201" i="19"/>
  <c r="E201" i="19"/>
  <c r="D201" i="19"/>
  <c r="G201" i="19" s="1"/>
  <c r="C201" i="19"/>
  <c r="B201" i="19"/>
  <c r="A201" i="19"/>
  <c r="H200" i="19"/>
  <c r="G200" i="19"/>
  <c r="F200" i="19"/>
  <c r="E200" i="19"/>
  <c r="D200" i="19"/>
  <c r="C200" i="19"/>
  <c r="B200" i="19"/>
  <c r="A200" i="19"/>
  <c r="H199" i="19"/>
  <c r="F199" i="19"/>
  <c r="G199" i="19" s="1"/>
  <c r="E199" i="19"/>
  <c r="D199" i="19"/>
  <c r="C199" i="19"/>
  <c r="B199" i="19"/>
  <c r="A199" i="19"/>
  <c r="H198" i="19"/>
  <c r="F198" i="19"/>
  <c r="E198" i="19"/>
  <c r="D198" i="19"/>
  <c r="G198" i="19" s="1"/>
  <c r="C198" i="19"/>
  <c r="B198" i="19"/>
  <c r="A198" i="19"/>
  <c r="H197" i="19"/>
  <c r="G197" i="19"/>
  <c r="F197" i="19"/>
  <c r="E197" i="19"/>
  <c r="D197" i="19"/>
  <c r="C197" i="19"/>
  <c r="B197" i="19"/>
  <c r="A197" i="19"/>
  <c r="H196" i="19"/>
  <c r="F196" i="19"/>
  <c r="G196" i="19" s="1"/>
  <c r="E196" i="19"/>
  <c r="D196" i="19"/>
  <c r="C196" i="19"/>
  <c r="B196" i="19"/>
  <c r="A196" i="19"/>
  <c r="H184" i="19"/>
  <c r="F184" i="19"/>
  <c r="E184" i="19"/>
  <c r="D184" i="19"/>
  <c r="G184" i="19" s="1"/>
  <c r="C184" i="19"/>
  <c r="B184" i="19"/>
  <c r="A184" i="19"/>
  <c r="H183" i="19"/>
  <c r="G183" i="19"/>
  <c r="F183" i="19"/>
  <c r="E183" i="19"/>
  <c r="D183" i="19"/>
  <c r="C183" i="19"/>
  <c r="B183" i="19"/>
  <c r="A183" i="19"/>
  <c r="H182" i="19"/>
  <c r="F182" i="19"/>
  <c r="G182" i="19" s="1"/>
  <c r="E182" i="19"/>
  <c r="D182" i="19"/>
  <c r="C182" i="19"/>
  <c r="B182" i="19"/>
  <c r="A182" i="19"/>
  <c r="H181" i="19"/>
  <c r="F181" i="19"/>
  <c r="E181" i="19"/>
  <c r="D181" i="19"/>
  <c r="G181" i="19" s="1"/>
  <c r="C181" i="19"/>
  <c r="B181" i="19"/>
  <c r="A181" i="19"/>
  <c r="H180" i="19"/>
  <c r="G180" i="19"/>
  <c r="F180" i="19"/>
  <c r="E180" i="19"/>
  <c r="D180" i="19"/>
  <c r="C180" i="19"/>
  <c r="B180" i="19"/>
  <c r="A180" i="19"/>
  <c r="H179" i="19"/>
  <c r="F179" i="19"/>
  <c r="E179" i="19"/>
  <c r="D179" i="19"/>
  <c r="G179" i="19" s="1"/>
  <c r="C179" i="19"/>
  <c r="B179" i="19"/>
  <c r="A179" i="19"/>
  <c r="H178" i="19"/>
  <c r="F178" i="19"/>
  <c r="E178" i="19"/>
  <c r="D178" i="19"/>
  <c r="G178" i="19" s="1"/>
  <c r="C178" i="19"/>
  <c r="B178" i="19"/>
  <c r="A178" i="19"/>
  <c r="H177" i="19"/>
  <c r="G177" i="19"/>
  <c r="F177" i="19"/>
  <c r="E177" i="19"/>
  <c r="D177" i="19"/>
  <c r="C177" i="19"/>
  <c r="B177" i="19"/>
  <c r="A177" i="19"/>
  <c r="H176" i="19"/>
  <c r="F176" i="19"/>
  <c r="E176" i="19"/>
  <c r="D176" i="19"/>
  <c r="G176" i="19" s="1"/>
  <c r="C176" i="19"/>
  <c r="B176" i="19"/>
  <c r="A176" i="19"/>
  <c r="H175" i="19"/>
  <c r="F175" i="19"/>
  <c r="E175" i="19"/>
  <c r="D175" i="19"/>
  <c r="G175" i="19" s="1"/>
  <c r="C175" i="19"/>
  <c r="B175" i="19"/>
  <c r="A175" i="19"/>
  <c r="H174" i="19"/>
  <c r="G174" i="19"/>
  <c r="F174" i="19"/>
  <c r="E174" i="19"/>
  <c r="D174" i="19"/>
  <c r="C174" i="19"/>
  <c r="B174" i="19"/>
  <c r="A174" i="19"/>
  <c r="H173" i="19"/>
  <c r="F173" i="19"/>
  <c r="E173" i="19"/>
  <c r="D173" i="19"/>
  <c r="G173" i="19" s="1"/>
  <c r="C173" i="19"/>
  <c r="B173" i="19"/>
  <c r="A173" i="19"/>
  <c r="H172" i="19"/>
  <c r="F172" i="19"/>
  <c r="E172" i="19"/>
  <c r="D172" i="19"/>
  <c r="G172" i="19" s="1"/>
  <c r="C172" i="19"/>
  <c r="B172" i="19"/>
  <c r="A172" i="19"/>
  <c r="H171" i="19"/>
  <c r="G171" i="19"/>
  <c r="F171" i="19"/>
  <c r="E171" i="19"/>
  <c r="D171" i="19"/>
  <c r="C171" i="19"/>
  <c r="B171" i="19"/>
  <c r="A171" i="19"/>
  <c r="H170" i="19"/>
  <c r="F170" i="19"/>
  <c r="E170" i="19"/>
  <c r="D170" i="19"/>
  <c r="G170" i="19" s="1"/>
  <c r="C170" i="19"/>
  <c r="B170" i="19"/>
  <c r="A170" i="19"/>
  <c r="H169" i="19"/>
  <c r="F169" i="19"/>
  <c r="E169" i="19"/>
  <c r="D169" i="19"/>
  <c r="G169" i="19" s="1"/>
  <c r="C169" i="19"/>
  <c r="B169" i="19"/>
  <c r="A169" i="19"/>
  <c r="H168" i="19"/>
  <c r="G168" i="19"/>
  <c r="F168" i="19"/>
  <c r="E168" i="19"/>
  <c r="D168" i="19"/>
  <c r="C168" i="19"/>
  <c r="B168" i="19"/>
  <c r="A168" i="19"/>
  <c r="H167" i="19"/>
  <c r="F167" i="19"/>
  <c r="E167" i="19"/>
  <c r="D167" i="19"/>
  <c r="G167" i="19" s="1"/>
  <c r="C167" i="19"/>
  <c r="B167" i="19"/>
  <c r="A167" i="19"/>
  <c r="H166" i="19"/>
  <c r="F166" i="19"/>
  <c r="E166" i="19"/>
  <c r="D166" i="19"/>
  <c r="G166" i="19" s="1"/>
  <c r="C166" i="19"/>
  <c r="B166" i="19"/>
  <c r="A166" i="19"/>
  <c r="H165" i="19"/>
  <c r="G165" i="19"/>
  <c r="F165" i="19"/>
  <c r="E165" i="19"/>
  <c r="D165" i="19"/>
  <c r="C165" i="19"/>
  <c r="B165" i="19"/>
  <c r="A165" i="19"/>
  <c r="H153" i="19"/>
  <c r="F153" i="19"/>
  <c r="E153" i="19"/>
  <c r="D153" i="19"/>
  <c r="G153" i="19" s="1"/>
  <c r="C153" i="19"/>
  <c r="B153" i="19"/>
  <c r="A153" i="19"/>
  <c r="H152" i="19"/>
  <c r="F152" i="19"/>
  <c r="E152" i="19"/>
  <c r="D152" i="19"/>
  <c r="G152" i="19" s="1"/>
  <c r="C152" i="19"/>
  <c r="B152" i="19"/>
  <c r="A152" i="19"/>
  <c r="H151" i="19"/>
  <c r="G151" i="19"/>
  <c r="F151" i="19"/>
  <c r="E151" i="19"/>
  <c r="D151" i="19"/>
  <c r="C151" i="19"/>
  <c r="B151" i="19"/>
  <c r="A151" i="19"/>
  <c r="H150" i="19"/>
  <c r="F150" i="19"/>
  <c r="E150" i="19"/>
  <c r="D150" i="19"/>
  <c r="G150" i="19" s="1"/>
  <c r="C150" i="19"/>
  <c r="B150" i="19"/>
  <c r="A150" i="19"/>
  <c r="H149" i="19"/>
  <c r="F149" i="19"/>
  <c r="E149" i="19"/>
  <c r="D149" i="19"/>
  <c r="G149" i="19" s="1"/>
  <c r="C149" i="19"/>
  <c r="B149" i="19"/>
  <c r="A149" i="19"/>
  <c r="H148" i="19"/>
  <c r="G148" i="19"/>
  <c r="F148" i="19"/>
  <c r="E148" i="19"/>
  <c r="D148" i="19"/>
  <c r="C148" i="19"/>
  <c r="B148" i="19"/>
  <c r="A148" i="19"/>
  <c r="H147" i="19"/>
  <c r="F147" i="19"/>
  <c r="E147" i="19"/>
  <c r="D147" i="19"/>
  <c r="G147" i="19" s="1"/>
  <c r="C147" i="19"/>
  <c r="B147" i="19"/>
  <c r="A147" i="19"/>
  <c r="H146" i="19"/>
  <c r="F146" i="19"/>
  <c r="E146" i="19"/>
  <c r="D146" i="19"/>
  <c r="G146" i="19" s="1"/>
  <c r="C146" i="19"/>
  <c r="B146" i="19"/>
  <c r="A146" i="19"/>
  <c r="H145" i="19"/>
  <c r="G145" i="19"/>
  <c r="F145" i="19"/>
  <c r="E145" i="19"/>
  <c r="D145" i="19"/>
  <c r="C145" i="19"/>
  <c r="B145" i="19"/>
  <c r="A145" i="19"/>
  <c r="H144" i="19"/>
  <c r="F144" i="19"/>
  <c r="E144" i="19"/>
  <c r="D144" i="19"/>
  <c r="G144" i="19" s="1"/>
  <c r="C144" i="19"/>
  <c r="B144" i="19"/>
  <c r="A144" i="19"/>
  <c r="H143" i="19"/>
  <c r="F143" i="19"/>
  <c r="E143" i="19"/>
  <c r="D143" i="19"/>
  <c r="G143" i="19" s="1"/>
  <c r="C143" i="19"/>
  <c r="B143" i="19"/>
  <c r="A143" i="19"/>
  <c r="H142" i="19"/>
  <c r="G142" i="19"/>
  <c r="F142" i="19"/>
  <c r="E142" i="19"/>
  <c r="D142" i="19"/>
  <c r="C142" i="19"/>
  <c r="B142" i="19"/>
  <c r="A142" i="19"/>
  <c r="H141" i="19"/>
  <c r="F141" i="19"/>
  <c r="E141" i="19"/>
  <c r="D141" i="19"/>
  <c r="G141" i="19" s="1"/>
  <c r="C141" i="19"/>
  <c r="B141" i="19"/>
  <c r="A141" i="19"/>
  <c r="H140" i="19"/>
  <c r="F140" i="19"/>
  <c r="E140" i="19"/>
  <c r="D140" i="19"/>
  <c r="G140" i="19" s="1"/>
  <c r="C140" i="19"/>
  <c r="B140" i="19"/>
  <c r="A140" i="19"/>
  <c r="H139" i="19"/>
  <c r="G139" i="19"/>
  <c r="F139" i="19"/>
  <c r="E139" i="19"/>
  <c r="D139" i="19"/>
  <c r="C139" i="19"/>
  <c r="B139" i="19"/>
  <c r="A139" i="19"/>
  <c r="H138" i="19"/>
  <c r="F138" i="19"/>
  <c r="E138" i="19"/>
  <c r="D138" i="19"/>
  <c r="G138" i="19" s="1"/>
  <c r="C138" i="19"/>
  <c r="B138" i="19"/>
  <c r="A138" i="19"/>
  <c r="H137" i="19"/>
  <c r="F137" i="19"/>
  <c r="E137" i="19"/>
  <c r="D137" i="19"/>
  <c r="G137" i="19" s="1"/>
  <c r="C137" i="19"/>
  <c r="B137" i="19"/>
  <c r="A137" i="19"/>
  <c r="H136" i="19"/>
  <c r="G136" i="19"/>
  <c r="F136" i="19"/>
  <c r="E136" i="19"/>
  <c r="D136" i="19"/>
  <c r="C136" i="19"/>
  <c r="B136" i="19"/>
  <c r="A136" i="19"/>
  <c r="H135" i="19"/>
  <c r="F135" i="19"/>
  <c r="E135" i="19"/>
  <c r="D135" i="19"/>
  <c r="G135" i="19" s="1"/>
  <c r="C135" i="19"/>
  <c r="B135" i="19"/>
  <c r="A135" i="19"/>
  <c r="H134" i="19"/>
  <c r="F134" i="19"/>
  <c r="E134" i="19"/>
  <c r="D134" i="19"/>
  <c r="G134" i="19" s="1"/>
  <c r="C134" i="19"/>
  <c r="B134" i="19"/>
  <c r="A134" i="19"/>
  <c r="H122" i="19"/>
  <c r="G122" i="19"/>
  <c r="F122" i="19"/>
  <c r="E122" i="19"/>
  <c r="D122" i="19"/>
  <c r="C122" i="19"/>
  <c r="B122" i="19"/>
  <c r="A122" i="19"/>
  <c r="H121" i="19"/>
  <c r="F121" i="19"/>
  <c r="E121" i="19"/>
  <c r="D121" i="19"/>
  <c r="G121" i="19" s="1"/>
  <c r="C121" i="19"/>
  <c r="B121" i="19"/>
  <c r="A121" i="19"/>
  <c r="H120" i="19"/>
  <c r="F120" i="19"/>
  <c r="E120" i="19"/>
  <c r="D120" i="19"/>
  <c r="G120" i="19" s="1"/>
  <c r="C120" i="19"/>
  <c r="B120" i="19"/>
  <c r="A120" i="19"/>
  <c r="H119" i="19"/>
  <c r="G119" i="19"/>
  <c r="F119" i="19"/>
  <c r="E119" i="19"/>
  <c r="D119" i="19"/>
  <c r="C119" i="19"/>
  <c r="B119" i="19"/>
  <c r="A119" i="19"/>
  <c r="H118" i="19"/>
  <c r="F118" i="19"/>
  <c r="E118" i="19"/>
  <c r="D118" i="19"/>
  <c r="G118" i="19" s="1"/>
  <c r="C118" i="19"/>
  <c r="B118" i="19"/>
  <c r="A118" i="19"/>
  <c r="H117" i="19"/>
  <c r="F117" i="19"/>
  <c r="E117" i="19"/>
  <c r="D117" i="19"/>
  <c r="G117" i="19" s="1"/>
  <c r="C117" i="19"/>
  <c r="B117" i="19"/>
  <c r="A117" i="19"/>
  <c r="H116" i="19"/>
  <c r="G116" i="19"/>
  <c r="F116" i="19"/>
  <c r="E116" i="19"/>
  <c r="D116" i="19"/>
  <c r="C116" i="19"/>
  <c r="B116" i="19"/>
  <c r="A116" i="19"/>
  <c r="H115" i="19"/>
  <c r="F115" i="19"/>
  <c r="E115" i="19"/>
  <c r="D115" i="19"/>
  <c r="G115" i="19" s="1"/>
  <c r="C115" i="19"/>
  <c r="B115" i="19"/>
  <c r="A115" i="19"/>
  <c r="H114" i="19"/>
  <c r="F114" i="19"/>
  <c r="E114" i="19"/>
  <c r="D114" i="19"/>
  <c r="G114" i="19" s="1"/>
  <c r="C114" i="19"/>
  <c r="B114" i="19"/>
  <c r="A114" i="19"/>
  <c r="H113" i="19"/>
  <c r="G113" i="19"/>
  <c r="F113" i="19"/>
  <c r="E113" i="19"/>
  <c r="D113" i="19"/>
  <c r="C113" i="19"/>
  <c r="B113" i="19"/>
  <c r="A113" i="19"/>
  <c r="H112" i="19"/>
  <c r="F112" i="19"/>
  <c r="E112" i="19"/>
  <c r="D112" i="19"/>
  <c r="G112" i="19" s="1"/>
  <c r="C112" i="19"/>
  <c r="B112" i="19"/>
  <c r="A112" i="19"/>
  <c r="H111" i="19"/>
  <c r="F111" i="19"/>
  <c r="E111" i="19"/>
  <c r="D111" i="19"/>
  <c r="G111" i="19" s="1"/>
  <c r="C111" i="19"/>
  <c r="B111" i="19"/>
  <c r="A111" i="19"/>
  <c r="H110" i="19"/>
  <c r="G110" i="19"/>
  <c r="F110" i="19"/>
  <c r="E110" i="19"/>
  <c r="D110" i="19"/>
  <c r="C110" i="19"/>
  <c r="B110" i="19"/>
  <c r="A110" i="19"/>
  <c r="H109" i="19"/>
  <c r="F109" i="19"/>
  <c r="E109" i="19"/>
  <c r="D109" i="19"/>
  <c r="G109" i="19" s="1"/>
  <c r="C109" i="19"/>
  <c r="B109" i="19"/>
  <c r="A109" i="19"/>
  <c r="H108" i="19"/>
  <c r="F108" i="19"/>
  <c r="E108" i="19"/>
  <c r="D108" i="19"/>
  <c r="G108" i="19" s="1"/>
  <c r="C108" i="19"/>
  <c r="B108" i="19"/>
  <c r="A108" i="19"/>
  <c r="H107" i="19"/>
  <c r="G107" i="19"/>
  <c r="F107" i="19"/>
  <c r="E107" i="19"/>
  <c r="D107" i="19"/>
  <c r="C107" i="19"/>
  <c r="B107" i="19"/>
  <c r="A107" i="19"/>
  <c r="H106" i="19"/>
  <c r="F106" i="19"/>
  <c r="E106" i="19"/>
  <c r="D106" i="19"/>
  <c r="G106" i="19" s="1"/>
  <c r="C106" i="19"/>
  <c r="B106" i="19"/>
  <c r="A106" i="19"/>
  <c r="H105" i="19"/>
  <c r="F105" i="19"/>
  <c r="E105" i="19"/>
  <c r="D105" i="19"/>
  <c r="G105" i="19" s="1"/>
  <c r="C105" i="19"/>
  <c r="B105" i="19"/>
  <c r="A105" i="19"/>
  <c r="H104" i="19"/>
  <c r="G104" i="19"/>
  <c r="F104" i="19"/>
  <c r="E104" i="19"/>
  <c r="D104" i="19"/>
  <c r="C104" i="19"/>
  <c r="B104" i="19"/>
  <c r="A104" i="19"/>
  <c r="H103" i="19"/>
  <c r="F103" i="19"/>
  <c r="E103" i="19"/>
  <c r="D103" i="19"/>
  <c r="D123" i="19" s="1"/>
  <c r="C103" i="19"/>
  <c r="B103" i="19"/>
  <c r="A103" i="19"/>
  <c r="H91" i="19"/>
  <c r="F91" i="19"/>
  <c r="E91" i="19"/>
  <c r="D91" i="19"/>
  <c r="G91" i="19" s="1"/>
  <c r="C91" i="19"/>
  <c r="B91" i="19"/>
  <c r="A91" i="19"/>
  <c r="H90" i="19"/>
  <c r="G90" i="19"/>
  <c r="F90" i="19"/>
  <c r="E90" i="19"/>
  <c r="D90" i="19"/>
  <c r="C90" i="19"/>
  <c r="B90" i="19"/>
  <c r="A90" i="19"/>
  <c r="H89" i="19"/>
  <c r="F89" i="19"/>
  <c r="E89" i="19"/>
  <c r="D89" i="19"/>
  <c r="G89" i="19" s="1"/>
  <c r="C89" i="19"/>
  <c r="B89" i="19"/>
  <c r="A89" i="19"/>
  <c r="H88" i="19"/>
  <c r="F88" i="19"/>
  <c r="E88" i="19"/>
  <c r="D88" i="19"/>
  <c r="G88" i="19" s="1"/>
  <c r="C88" i="19"/>
  <c r="B88" i="19"/>
  <c r="A88" i="19"/>
  <c r="H87" i="19"/>
  <c r="G87" i="19"/>
  <c r="F87" i="19"/>
  <c r="E87" i="19"/>
  <c r="D87" i="19"/>
  <c r="C87" i="19"/>
  <c r="B87" i="19"/>
  <c r="A87" i="19"/>
  <c r="H86" i="19"/>
  <c r="F86" i="19"/>
  <c r="E86" i="19"/>
  <c r="D86" i="19"/>
  <c r="G86" i="19" s="1"/>
  <c r="C86" i="19"/>
  <c r="B86" i="19"/>
  <c r="A86" i="19"/>
  <c r="H85" i="19"/>
  <c r="F85" i="19"/>
  <c r="E85" i="19"/>
  <c r="D85" i="19"/>
  <c r="G85" i="19" s="1"/>
  <c r="C85" i="19"/>
  <c r="B85" i="19"/>
  <c r="A85" i="19"/>
  <c r="H84" i="19"/>
  <c r="G84" i="19"/>
  <c r="F84" i="19"/>
  <c r="E84" i="19"/>
  <c r="D84" i="19"/>
  <c r="C84" i="19"/>
  <c r="B84" i="19"/>
  <c r="A84" i="19"/>
  <c r="H83" i="19"/>
  <c r="F83" i="19"/>
  <c r="E83" i="19"/>
  <c r="D83" i="19"/>
  <c r="G83" i="19" s="1"/>
  <c r="C83" i="19"/>
  <c r="B83" i="19"/>
  <c r="A83" i="19"/>
  <c r="H82" i="19"/>
  <c r="F82" i="19"/>
  <c r="E82" i="19"/>
  <c r="D82" i="19"/>
  <c r="G82" i="19" s="1"/>
  <c r="C82" i="19"/>
  <c r="B82" i="19"/>
  <c r="A82" i="19"/>
  <c r="H81" i="19"/>
  <c r="G81" i="19"/>
  <c r="F81" i="19"/>
  <c r="E81" i="19"/>
  <c r="D81" i="19"/>
  <c r="C81" i="19"/>
  <c r="B81" i="19"/>
  <c r="A81" i="19"/>
  <c r="H80" i="19"/>
  <c r="F80" i="19"/>
  <c r="E80" i="19"/>
  <c r="D80" i="19"/>
  <c r="G80" i="19" s="1"/>
  <c r="C80" i="19"/>
  <c r="B80" i="19"/>
  <c r="A80" i="19"/>
  <c r="H79" i="19"/>
  <c r="F79" i="19"/>
  <c r="E79" i="19"/>
  <c r="D79" i="19"/>
  <c r="G79" i="19" s="1"/>
  <c r="C79" i="19"/>
  <c r="B79" i="19"/>
  <c r="A79" i="19"/>
  <c r="H78" i="19"/>
  <c r="G78" i="19"/>
  <c r="F78" i="19"/>
  <c r="E78" i="19"/>
  <c r="D78" i="19"/>
  <c r="C78" i="19"/>
  <c r="B78" i="19"/>
  <c r="A78" i="19"/>
  <c r="H77" i="19"/>
  <c r="F77" i="19"/>
  <c r="E77" i="19"/>
  <c r="D77" i="19"/>
  <c r="G77" i="19" s="1"/>
  <c r="C77" i="19"/>
  <c r="B77" i="19"/>
  <c r="A77" i="19"/>
  <c r="H76" i="19"/>
  <c r="F76" i="19"/>
  <c r="E76" i="19"/>
  <c r="D76" i="19"/>
  <c r="G76" i="19" s="1"/>
  <c r="C76" i="19"/>
  <c r="B76" i="19"/>
  <c r="A76" i="19"/>
  <c r="H75" i="19"/>
  <c r="G75" i="19"/>
  <c r="F75" i="19"/>
  <c r="E75" i="19"/>
  <c r="D75" i="19"/>
  <c r="C75" i="19"/>
  <c r="B75" i="19"/>
  <c r="A75" i="19"/>
  <c r="H74" i="19"/>
  <c r="F74" i="19"/>
  <c r="E74" i="19"/>
  <c r="D74" i="19"/>
  <c r="G74" i="19" s="1"/>
  <c r="C74" i="19"/>
  <c r="B74" i="19"/>
  <c r="A74" i="19"/>
  <c r="H73" i="19"/>
  <c r="F73" i="19"/>
  <c r="E73" i="19"/>
  <c r="D73" i="19"/>
  <c r="G73" i="19" s="1"/>
  <c r="C73" i="19"/>
  <c r="B73" i="19"/>
  <c r="A73" i="19"/>
  <c r="H72" i="19"/>
  <c r="G72" i="19"/>
  <c r="F72" i="19"/>
  <c r="E72" i="19"/>
  <c r="D72" i="19"/>
  <c r="C72" i="19"/>
  <c r="B72" i="19"/>
  <c r="A72" i="19"/>
  <c r="H60" i="19"/>
  <c r="F60" i="19"/>
  <c r="E60" i="19"/>
  <c r="D60" i="19"/>
  <c r="G60" i="19" s="1"/>
  <c r="C60" i="19"/>
  <c r="B60" i="19"/>
  <c r="A60" i="19"/>
  <c r="H59" i="19"/>
  <c r="F59" i="19"/>
  <c r="E59" i="19"/>
  <c r="D59" i="19"/>
  <c r="G59" i="19" s="1"/>
  <c r="C59" i="19"/>
  <c r="B59" i="19"/>
  <c r="A59" i="19"/>
  <c r="H58" i="19"/>
  <c r="G58" i="19"/>
  <c r="F58" i="19"/>
  <c r="E58" i="19"/>
  <c r="D58" i="19"/>
  <c r="C58" i="19"/>
  <c r="B58" i="19"/>
  <c r="A58" i="19"/>
  <c r="H57" i="19"/>
  <c r="F57" i="19"/>
  <c r="E57" i="19"/>
  <c r="D57" i="19"/>
  <c r="G57" i="19" s="1"/>
  <c r="C57" i="19"/>
  <c r="B57" i="19"/>
  <c r="A57" i="19"/>
  <c r="H56" i="19"/>
  <c r="F56" i="19"/>
  <c r="E56" i="19"/>
  <c r="D56" i="19"/>
  <c r="G56" i="19" s="1"/>
  <c r="C56" i="19"/>
  <c r="B56" i="19"/>
  <c r="A56" i="19"/>
  <c r="H55" i="19"/>
  <c r="G55" i="19"/>
  <c r="F55" i="19"/>
  <c r="E55" i="19"/>
  <c r="D55" i="19"/>
  <c r="C55" i="19"/>
  <c r="B55" i="19"/>
  <c r="A55" i="19"/>
  <c r="H54" i="19"/>
  <c r="F54" i="19"/>
  <c r="E54" i="19"/>
  <c r="D54" i="19"/>
  <c r="G54" i="19" s="1"/>
  <c r="C54" i="19"/>
  <c r="B54" i="19"/>
  <c r="A54" i="19"/>
  <c r="H53" i="19"/>
  <c r="F53" i="19"/>
  <c r="E53" i="19"/>
  <c r="D53" i="19"/>
  <c r="G53" i="19" s="1"/>
  <c r="C53" i="19"/>
  <c r="B53" i="19"/>
  <c r="A53" i="19"/>
  <c r="H52" i="19"/>
  <c r="G52" i="19"/>
  <c r="F52" i="19"/>
  <c r="E52" i="19"/>
  <c r="D52" i="19"/>
  <c r="C52" i="19"/>
  <c r="B52" i="19"/>
  <c r="A52" i="19"/>
  <c r="H51" i="19"/>
  <c r="F51" i="19"/>
  <c r="E51" i="19"/>
  <c r="D51" i="19"/>
  <c r="G51" i="19" s="1"/>
  <c r="C51" i="19"/>
  <c r="B51" i="19"/>
  <c r="A51" i="19"/>
  <c r="H50" i="19"/>
  <c r="F50" i="19"/>
  <c r="E50" i="19"/>
  <c r="D50" i="19"/>
  <c r="G50" i="19" s="1"/>
  <c r="C50" i="19"/>
  <c r="B50" i="19"/>
  <c r="A50" i="19"/>
  <c r="H49" i="19"/>
  <c r="G49" i="19"/>
  <c r="F49" i="19"/>
  <c r="E49" i="19"/>
  <c r="D49" i="19"/>
  <c r="C49" i="19"/>
  <c r="B49" i="19"/>
  <c r="A49" i="19"/>
  <c r="H48" i="19"/>
  <c r="F48" i="19"/>
  <c r="E48" i="19"/>
  <c r="D48" i="19"/>
  <c r="G48" i="19" s="1"/>
  <c r="C48" i="19"/>
  <c r="B48" i="19"/>
  <c r="A48" i="19"/>
  <c r="H47" i="19"/>
  <c r="F47" i="19"/>
  <c r="E47" i="19"/>
  <c r="D47" i="19"/>
  <c r="G47" i="19" s="1"/>
  <c r="C47" i="19"/>
  <c r="B47" i="19"/>
  <c r="A47" i="19"/>
  <c r="H46" i="19"/>
  <c r="G46" i="19"/>
  <c r="F46" i="19"/>
  <c r="E46" i="19"/>
  <c r="D46" i="19"/>
  <c r="C46" i="19"/>
  <c r="B46" i="19"/>
  <c r="A46" i="19"/>
  <c r="H45" i="19"/>
  <c r="F45" i="19"/>
  <c r="E45" i="19"/>
  <c r="D45" i="19"/>
  <c r="G45" i="19" s="1"/>
  <c r="C45" i="19"/>
  <c r="B45" i="19"/>
  <c r="A45" i="19"/>
  <c r="H44" i="19"/>
  <c r="F44" i="19"/>
  <c r="E44" i="19"/>
  <c r="D44" i="19"/>
  <c r="G44" i="19" s="1"/>
  <c r="C44" i="19"/>
  <c r="B44" i="19"/>
  <c r="A44" i="19"/>
  <c r="H43" i="19"/>
  <c r="G43" i="19"/>
  <c r="F43" i="19"/>
  <c r="E43" i="19"/>
  <c r="D43" i="19"/>
  <c r="C43" i="19"/>
  <c r="B43" i="19"/>
  <c r="A43" i="19"/>
  <c r="H42" i="19"/>
  <c r="F42" i="19"/>
  <c r="E42" i="19"/>
  <c r="D42" i="19"/>
  <c r="G42" i="19" s="1"/>
  <c r="C42" i="19"/>
  <c r="B42" i="19"/>
  <c r="A42" i="19"/>
  <c r="H41" i="19"/>
  <c r="F41" i="19"/>
  <c r="E41" i="19"/>
  <c r="D41" i="19"/>
  <c r="D61" i="19" s="1"/>
  <c r="C41" i="19"/>
  <c r="B41" i="19"/>
  <c r="A41" i="19"/>
  <c r="D11" i="19"/>
  <c r="D12" i="19"/>
  <c r="D13" i="19"/>
  <c r="D14" i="19"/>
  <c r="D15" i="19"/>
  <c r="D16" i="19"/>
  <c r="D17" i="19"/>
  <c r="D18" i="19"/>
  <c r="D19" i="19"/>
  <c r="D20" i="19"/>
  <c r="L20" i="19" s="1"/>
  <c r="D21" i="19"/>
  <c r="L21" i="19" s="1"/>
  <c r="D22" i="19"/>
  <c r="L22" i="19" s="1"/>
  <c r="D23" i="19"/>
  <c r="D24" i="19"/>
  <c r="D25" i="19"/>
  <c r="D26" i="19"/>
  <c r="D27" i="19"/>
  <c r="D28" i="19"/>
  <c r="D2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F11" i="19"/>
  <c r="F12" i="19"/>
  <c r="F13" i="19"/>
  <c r="F14" i="19"/>
  <c r="F15" i="19"/>
  <c r="F16" i="19"/>
  <c r="G16" i="19" s="1"/>
  <c r="F17" i="19"/>
  <c r="F18" i="19"/>
  <c r="F19" i="19"/>
  <c r="G19" i="19" s="1"/>
  <c r="F20" i="19"/>
  <c r="F21" i="19"/>
  <c r="F22" i="19"/>
  <c r="F23" i="19"/>
  <c r="F24" i="19"/>
  <c r="F25" i="19"/>
  <c r="F26" i="19"/>
  <c r="F27" i="19"/>
  <c r="F28" i="19"/>
  <c r="G28" i="19" s="1"/>
  <c r="F29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10" i="19"/>
  <c r="F10" i="19"/>
  <c r="E10" i="19"/>
  <c r="D10" i="19"/>
  <c r="G10" i="19" s="1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10" i="19"/>
  <c r="B7" i="19"/>
  <c r="B6" i="19"/>
  <c r="B254" i="19" s="1"/>
  <c r="B4" i="19"/>
  <c r="B252" i="19" s="1"/>
  <c r="F309" i="19"/>
  <c r="D309" i="19"/>
  <c r="B287" i="19"/>
  <c r="B286" i="19"/>
  <c r="B285" i="19"/>
  <c r="B283" i="19"/>
  <c r="C281" i="19"/>
  <c r="F278" i="19"/>
  <c r="D278" i="19"/>
  <c r="B256" i="19"/>
  <c r="B255" i="19"/>
  <c r="C250" i="19"/>
  <c r="F247" i="19"/>
  <c r="D247" i="19"/>
  <c r="B225" i="19"/>
  <c r="B224" i="19"/>
  <c r="B223" i="19"/>
  <c r="B221" i="19"/>
  <c r="C219" i="19"/>
  <c r="F216" i="19"/>
  <c r="D216" i="19"/>
  <c r="B194" i="19"/>
  <c r="B193" i="19"/>
  <c r="C188" i="19"/>
  <c r="F185" i="19"/>
  <c r="D185" i="19"/>
  <c r="B163" i="19"/>
  <c r="B162" i="19"/>
  <c r="B161" i="19"/>
  <c r="B159" i="19"/>
  <c r="C157" i="19"/>
  <c r="F154" i="19"/>
  <c r="D154" i="19"/>
  <c r="B132" i="19"/>
  <c r="B131" i="19"/>
  <c r="B130" i="19"/>
  <c r="B128" i="19"/>
  <c r="C126" i="19"/>
  <c r="F123" i="19"/>
  <c r="B101" i="19"/>
  <c r="B100" i="19"/>
  <c r="B99" i="19"/>
  <c r="B97" i="19"/>
  <c r="C95" i="19"/>
  <c r="F92" i="19"/>
  <c r="D92" i="19"/>
  <c r="B70" i="19"/>
  <c r="B69" i="19"/>
  <c r="B68" i="19"/>
  <c r="B66" i="19"/>
  <c r="C64" i="19"/>
  <c r="F61" i="19"/>
  <c r="B39" i="19"/>
  <c r="B38" i="19"/>
  <c r="B37" i="19"/>
  <c r="B35" i="19"/>
  <c r="C33" i="19"/>
  <c r="F30" i="19"/>
  <c r="L29" i="19"/>
  <c r="G29" i="19"/>
  <c r="L28" i="19"/>
  <c r="L27" i="19"/>
  <c r="G27" i="19"/>
  <c r="L26" i="19"/>
  <c r="G26" i="19"/>
  <c r="L25" i="19"/>
  <c r="G25" i="19"/>
  <c r="L24" i="19"/>
  <c r="G24" i="19"/>
  <c r="L23" i="19"/>
  <c r="G23" i="19"/>
  <c r="L19" i="19"/>
  <c r="L18" i="19"/>
  <c r="G18" i="19"/>
  <c r="L17" i="19"/>
  <c r="G17" i="19"/>
  <c r="L16" i="19"/>
  <c r="L15" i="19"/>
  <c r="G15" i="19"/>
  <c r="L14" i="19"/>
  <c r="G14" i="19"/>
  <c r="L13" i="19"/>
  <c r="G13" i="19"/>
  <c r="L12" i="19"/>
  <c r="G12" i="19"/>
  <c r="L11" i="19"/>
  <c r="G11" i="19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309" i="17" s="1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78" i="17" s="1"/>
  <c r="G263" i="17"/>
  <c r="G262" i="17"/>
  <c r="G261" i="17"/>
  <c r="G260" i="17"/>
  <c r="G259" i="17"/>
  <c r="G258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47" i="17" s="1"/>
  <c r="G228" i="17"/>
  <c r="G227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216" i="17" s="1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85" i="17" s="1"/>
  <c r="G165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54" i="17" s="1"/>
  <c r="G139" i="17"/>
  <c r="G138" i="17"/>
  <c r="G137" i="17"/>
  <c r="G136" i="17"/>
  <c r="G135" i="17"/>
  <c r="G134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23" i="17" s="1"/>
  <c r="G104" i="17"/>
  <c r="G103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92" i="17" s="1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61" i="17" s="1"/>
  <c r="C12" i="18" s="1"/>
  <c r="B287" i="17"/>
  <c r="B286" i="17"/>
  <c r="B285" i="17"/>
  <c r="B256" i="17"/>
  <c r="B255" i="17"/>
  <c r="B254" i="17"/>
  <c r="B225" i="17"/>
  <c r="B224" i="17"/>
  <c r="B223" i="17"/>
  <c r="B194" i="17"/>
  <c r="B193" i="17"/>
  <c r="B192" i="17"/>
  <c r="B163" i="17"/>
  <c r="B162" i="17"/>
  <c r="B161" i="17"/>
  <c r="B132" i="17"/>
  <c r="B131" i="17"/>
  <c r="B130" i="17"/>
  <c r="B101" i="17"/>
  <c r="B100" i="17"/>
  <c r="B99" i="17"/>
  <c r="B70" i="17"/>
  <c r="B69" i="17"/>
  <c r="B68" i="17"/>
  <c r="B39" i="17"/>
  <c r="B38" i="17"/>
  <c r="B37" i="17"/>
  <c r="B8" i="18"/>
  <c r="G6" i="18"/>
  <c r="G103" i="19" l="1"/>
  <c r="G41" i="19"/>
  <c r="G20" i="19"/>
  <c r="G30" i="19" s="1"/>
  <c r="D30" i="19"/>
  <c r="L30" i="19" s="1"/>
  <c r="G21" i="19"/>
  <c r="G22" i="19"/>
  <c r="B192" i="19"/>
  <c r="G185" i="19"/>
  <c r="G123" i="19"/>
  <c r="G278" i="19"/>
  <c r="G61" i="19"/>
  <c r="G216" i="19"/>
  <c r="G154" i="19"/>
  <c r="G92" i="19"/>
  <c r="G247" i="19"/>
  <c r="G309" i="19"/>
  <c r="D11" i="18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D309" i="17"/>
  <c r="D278" i="17"/>
  <c r="D247" i="17"/>
  <c r="D216" i="17"/>
  <c r="D185" i="17"/>
  <c r="D154" i="17"/>
  <c r="D123" i="17"/>
  <c r="D92" i="17"/>
  <c r="D61" i="17"/>
  <c r="G30" i="17"/>
  <c r="D30" i="17"/>
  <c r="B35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10" i="17"/>
  <c r="B283" i="17" l="1"/>
  <c r="C281" i="17"/>
  <c r="B252" i="17"/>
  <c r="C250" i="17"/>
  <c r="B221" i="17"/>
  <c r="C219" i="17"/>
  <c r="C188" i="17"/>
  <c r="B159" i="17"/>
  <c r="C157" i="17"/>
  <c r="B128" i="17"/>
  <c r="C126" i="17"/>
  <c r="B97" i="17"/>
  <c r="C95" i="17"/>
  <c r="B66" i="17"/>
  <c r="C64" i="17"/>
  <c r="C33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</calcChain>
</file>

<file path=xl/sharedStrings.xml><?xml version="1.0" encoding="utf-8"?>
<sst xmlns="http://schemas.openxmlformats.org/spreadsheetml/2006/main" count="404" uniqueCount="44">
  <si>
    <t>御中</t>
    <rPh sb="0" eb="1">
      <t>オ</t>
    </rPh>
    <rPh sb="1" eb="2">
      <t>ナカ</t>
    </rPh>
    <phoneticPr fontId="3"/>
  </si>
  <si>
    <t>工事名称：</t>
    <rPh sb="0" eb="2">
      <t>コウジ</t>
    </rPh>
    <rPh sb="2" eb="4">
      <t>メイショウ</t>
    </rPh>
    <phoneticPr fontId="3"/>
  </si>
  <si>
    <t>受渡場所：</t>
    <rPh sb="0" eb="2">
      <t>ウケワタシ</t>
    </rPh>
    <rPh sb="2" eb="4">
      <t>バショ</t>
    </rPh>
    <phoneticPr fontId="3"/>
  </si>
  <si>
    <t>番号</t>
    <rPh sb="0" eb="2">
      <t>バンゴウ</t>
    </rPh>
    <phoneticPr fontId="3"/>
  </si>
  <si>
    <t>名　　　　　称</t>
    <rPh sb="0" eb="1">
      <t>ナ</t>
    </rPh>
    <rPh sb="6" eb="7">
      <t>ショウ</t>
    </rPh>
    <phoneticPr fontId="3"/>
  </si>
  <si>
    <t>規格・形状・寸法</t>
    <rPh sb="0" eb="2">
      <t>キカク</t>
    </rPh>
    <rPh sb="3" eb="5">
      <t>ケイジョウ</t>
    </rPh>
    <rPh sb="6" eb="8">
      <t>スンポウ</t>
    </rPh>
    <phoneticPr fontId="3"/>
  </si>
  <si>
    <t>数　量</t>
    <rPh sb="0" eb="1">
      <t>カズ</t>
    </rPh>
    <rPh sb="2" eb="3">
      <t>リョウ</t>
    </rPh>
    <phoneticPr fontId="3"/>
  </si>
  <si>
    <t>単位</t>
    <rPh sb="0" eb="2">
      <t>タンイ</t>
    </rPh>
    <phoneticPr fontId="3"/>
  </si>
  <si>
    <t>単　　価</t>
    <rPh sb="0" eb="1">
      <t>タン</t>
    </rPh>
    <rPh sb="3" eb="4">
      <t>アタイ</t>
    </rPh>
    <phoneticPr fontId="3"/>
  </si>
  <si>
    <t>金　　　　　額</t>
    <rPh sb="0" eb="1">
      <t>キン</t>
    </rPh>
    <rPh sb="6" eb="7">
      <t>ガク</t>
    </rPh>
    <phoneticPr fontId="3"/>
  </si>
  <si>
    <t>備　　　　　考</t>
    <rPh sb="0" eb="1">
      <t>ソナエ</t>
    </rPh>
    <rPh sb="6" eb="7">
      <t>コウ</t>
    </rPh>
    <phoneticPr fontId="3"/>
  </si>
  <si>
    <t>NET単価</t>
    <phoneticPr fontId="3"/>
  </si>
  <si>
    <t>NET金額</t>
    <phoneticPr fontId="3"/>
  </si>
  <si>
    <t>業者名</t>
    <rPh sb="0" eb="2">
      <t>ギョウシャ</t>
    </rPh>
    <rPh sb="2" eb="3">
      <t>メイ</t>
    </rPh>
    <phoneticPr fontId="3"/>
  </si>
  <si>
    <t>【　小　　　　　計　】</t>
    <phoneticPr fontId="3"/>
  </si>
  <si>
    <t>ＦＯＲ・ＲＡＭＥ</t>
  </si>
  <si>
    <t>〒813-0034　福岡市東区多の津４丁目5-12　</t>
    <phoneticPr fontId="2" type="noConversion"/>
  </si>
  <si>
    <t>TEL：092-405-9177　FAX：092-405-9178</t>
    <phoneticPr fontId="2" type="noConversion"/>
  </si>
  <si>
    <t>担当者：　</t>
    <phoneticPr fontId="2" type="noConversion"/>
  </si>
  <si>
    <t>Email：h-morimoto1118@nifty.com　</t>
    <phoneticPr fontId="2" type="noConversion"/>
  </si>
  <si>
    <t>御　　請　　求　　書</t>
    <rPh sb="0" eb="1">
      <t>チュウ</t>
    </rPh>
    <rPh sb="3" eb="4">
      <t>ブン</t>
    </rPh>
    <rPh sb="6" eb="7">
      <t>ショ</t>
    </rPh>
    <phoneticPr fontId="3"/>
  </si>
  <si>
    <t>御　　請　　求　　書</t>
    <rPh sb="0" eb="1">
      <t>ゴ</t>
    </rPh>
    <rPh sb="3" eb="4">
      <t>ショウ</t>
    </rPh>
    <rPh sb="6" eb="7">
      <t>モトム</t>
    </rPh>
    <rPh sb="9" eb="10">
      <t>ショ</t>
    </rPh>
    <phoneticPr fontId="3"/>
  </si>
  <si>
    <t xml:space="preserve"> 御 中</t>
    <rPh sb="1" eb="2">
      <t>オ</t>
    </rPh>
    <rPh sb="3" eb="4">
      <t>ナカ</t>
    </rPh>
    <phoneticPr fontId="3"/>
  </si>
  <si>
    <t>御　請　求　金　額</t>
    <rPh sb="0" eb="1">
      <t>ゴ</t>
    </rPh>
    <rPh sb="2" eb="3">
      <t>ショウ</t>
    </rPh>
    <rPh sb="4" eb="5">
      <t>モトム</t>
    </rPh>
    <rPh sb="6" eb="7">
      <t>キン</t>
    </rPh>
    <rPh sb="8" eb="9">
      <t>ガク</t>
    </rPh>
    <phoneticPr fontId="3"/>
  </si>
  <si>
    <t xml:space="preserve">今回御買上額  </t>
    <phoneticPr fontId="3"/>
  </si>
  <si>
    <t>消 費 税</t>
  </si>
  <si>
    <t>工事場所　：　</t>
    <rPh sb="0" eb="2">
      <t>コウジ</t>
    </rPh>
    <rPh sb="2" eb="4">
      <t>バショ</t>
    </rPh>
    <phoneticPr fontId="3"/>
  </si>
  <si>
    <t>工事概要　：　</t>
    <rPh sb="0" eb="2">
      <t>コウジ</t>
    </rPh>
    <rPh sb="2" eb="4">
      <t>ガイヨウ</t>
    </rPh>
    <phoneticPr fontId="3"/>
  </si>
  <si>
    <t>-</t>
    <phoneticPr fontId="3"/>
  </si>
  <si>
    <t>有効期限　：　</t>
    <rPh sb="0" eb="2">
      <t>ユウコウ</t>
    </rPh>
    <rPh sb="2" eb="4">
      <t>キゲン</t>
    </rPh>
    <phoneticPr fontId="3"/>
  </si>
  <si>
    <t>特記事項　：　</t>
    <rPh sb="0" eb="2">
      <t>トッキ</t>
    </rPh>
    <rPh sb="2" eb="4">
      <t>ジコウ</t>
    </rPh>
    <phoneticPr fontId="3"/>
  </si>
  <si>
    <t>振込先の御案内　：　西  日 本 シ テ ィ 銀 行　 吉 塚 支 店  普 通　1298325</t>
  </si>
  <si>
    <t xml:space="preserve"> 　　　　　　　　　　　　　　　　ｶ）　ﾌｫｰ･ﾗﾑ　　　　　　ﾀﾞｲ）　　　ﾓﾘﾓﾄ　ﾖｼﾀﾂ</t>
    <phoneticPr fontId="3"/>
  </si>
  <si>
    <t>　　　　　　　　　　　　　株式会社フォー・Ｒａｍｅ　代表取締役　森本　宜龍</t>
  </si>
  <si>
    <t>ＦＯＲ・ＲＡＭＥ</t>
    <phoneticPr fontId="3"/>
  </si>
  <si>
    <t>下記の通り御請求申し上げます。</t>
    <rPh sb="0" eb="2">
      <t>カキ</t>
    </rPh>
    <rPh sb="3" eb="4">
      <t>トオ</t>
    </rPh>
    <rPh sb="5" eb="7">
      <t>チュウモン</t>
    </rPh>
    <phoneticPr fontId="3"/>
  </si>
  <si>
    <t>送　　り　　状</t>
    <rPh sb="0" eb="1">
      <t>チュウ</t>
    </rPh>
    <rPh sb="3" eb="4">
      <t>ブン</t>
    </rPh>
    <rPh sb="6" eb="7">
      <t>ショ</t>
    </rPh>
    <phoneticPr fontId="3"/>
  </si>
  <si>
    <t xml:space="preserve">  本社: 〒813-0034　福岡市東区多の津4丁目5‐12</t>
    <rPh sb="2" eb="4">
      <t>ホンシャ</t>
    </rPh>
    <rPh sb="15" eb="18">
      <t>フクオカシ</t>
    </rPh>
    <rPh sb="18" eb="20">
      <t>ヒガシク</t>
    </rPh>
    <rPh sb="20" eb="21">
      <t>タ</t>
    </rPh>
    <rPh sb="22" eb="23">
      <t>ツ</t>
    </rPh>
    <rPh sb="24" eb="26">
      <t>チョウメ</t>
    </rPh>
    <phoneticPr fontId="3"/>
  </si>
  <si>
    <t>　工場: 〒813-0062　福岡市東区松島4丁目8-16</t>
    <rPh sb="1" eb="3">
      <t>コウジョウ</t>
    </rPh>
    <phoneticPr fontId="3"/>
  </si>
  <si>
    <t xml:space="preserve">  Email:  h-morimoto1118@nifty.com</t>
    <phoneticPr fontId="2" type="noConversion"/>
  </si>
  <si>
    <r>
      <t>　　　　株式会社</t>
    </r>
    <r>
      <rPr>
        <sz val="20"/>
        <color indexed="8"/>
        <rFont val="ＭＳ Ｐゴシック"/>
        <family val="2"/>
      </rPr>
      <t>フォー・Ｒａｍｅ</t>
    </r>
    <phoneticPr fontId="3"/>
  </si>
  <si>
    <r>
      <t>　</t>
    </r>
    <r>
      <rPr>
        <sz val="11"/>
        <color indexed="8"/>
        <rFont val="ＭＳ Ｐゴシック"/>
        <family val="2"/>
      </rPr>
      <t>TEL ： 092-405-9177　　FAX：092-405-9178</t>
    </r>
    <phoneticPr fontId="3"/>
  </si>
  <si>
    <r>
      <t>　</t>
    </r>
    <r>
      <rPr>
        <sz val="11"/>
        <color indexed="8"/>
        <rFont val="ＭＳ Ｐゴシック"/>
        <family val="2"/>
      </rPr>
      <t>FAX：  092-260-9910</t>
    </r>
    <phoneticPr fontId="3"/>
  </si>
  <si>
    <r>
      <rPr>
        <b/>
        <sz val="16"/>
        <color rgb="FF000000"/>
        <rFont val="ＭＳ Ｐゴシック"/>
        <family val="2"/>
      </rPr>
      <t>株式会社</t>
    </r>
    <r>
      <rPr>
        <sz val="20"/>
        <color rgb="FF000000"/>
        <rFont val="ＭＳ Ｐゴシック"/>
        <family val="2"/>
      </rPr>
      <t>フォー・Ｒａｍｅ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</si>
</sst>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11]ggge&quot;年&quot;m&quot;月&quot;d&quot;日&quot;;@"/>
    <numFmt numFmtId="177" formatCode="#,##0_);[Red]\(#,##0\)"/>
    <numFmt numFmtId="178" formatCode="m/d;@"/>
    <numFmt numFmtId="179" formatCode="#,##0_ ;[Red]\-#,##0\ "/>
    <numFmt numFmtId="180" formatCode="0_);[Red]\(0\)"/>
    <numFmt numFmtId="181" formatCode="&quot;¥&quot;#,##0_);\(&quot;¥&quot;#,##0\)"/>
    <numFmt numFmtId="182" formatCode="&quot;¥&quot;#,##0_);[Red]\(&quot;¥&quot;#,##0\)"/>
  </numFmts>
  <fonts count="33" x14ac:knownFonts="1"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DengXian"/>
      <family val="3"/>
      <charset val="134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26"/>
      <name val="ＭＳ Ｐゴシック"/>
      <family val="2"/>
      <charset val="128"/>
    </font>
    <font>
      <sz val="11"/>
      <name val="ＭＳ Ｐゴシック"/>
      <family val="2"/>
    </font>
    <font>
      <sz val="18"/>
      <name val="ＭＳ Ｐゴシック"/>
      <family val="2"/>
    </font>
    <font>
      <b/>
      <sz val="16"/>
      <name val="ＭＳ Ｐゴシック"/>
      <family val="2"/>
    </font>
    <font>
      <b/>
      <sz val="20"/>
      <name val="ＭＳ Ｐゴシック"/>
      <family val="2"/>
    </font>
    <font>
      <b/>
      <sz val="24"/>
      <name val="ＭＳ Ｐゴシック"/>
      <family val="2"/>
    </font>
    <font>
      <b/>
      <sz val="18"/>
      <name val="ＭＳ Ｐゴシック"/>
      <family val="2"/>
    </font>
    <font>
      <b/>
      <sz val="11"/>
      <name val="ＭＳ Ｐゴシック"/>
      <family val="2"/>
    </font>
    <font>
      <sz val="14"/>
      <color rgb="FF000000"/>
      <name val="ＭＳ Ｐゴシック"/>
      <family val="2"/>
    </font>
    <font>
      <sz val="20"/>
      <color indexed="8"/>
      <name val="ＭＳ Ｐゴシック"/>
      <family val="2"/>
    </font>
    <font>
      <sz val="12"/>
      <color rgb="FF000000"/>
      <name val="ＭＳ Ｐゴシック"/>
      <family val="2"/>
    </font>
    <font>
      <sz val="12"/>
      <name val="ＭＳ Ｐゴシック"/>
      <family val="2"/>
    </font>
    <font>
      <sz val="11"/>
      <color indexed="8"/>
      <name val="ＭＳ Ｐゴシック"/>
      <family val="2"/>
    </font>
    <font>
      <sz val="14"/>
      <name val="ＭＳ Ｐゴシック"/>
      <family val="2"/>
    </font>
    <font>
      <sz val="11"/>
      <color rgb="FF000000"/>
      <name val="ＭＳ Ｐゴシック"/>
      <family val="2"/>
    </font>
    <font>
      <b/>
      <sz val="14"/>
      <name val="ＭＳ Ｐゴシック"/>
      <family val="2"/>
    </font>
    <font>
      <sz val="9"/>
      <name val="ＭＳ Ｐゴシック"/>
      <family val="2"/>
    </font>
    <font>
      <b/>
      <sz val="11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12"/>
      <name val="ＭＳ Ｐゴシック"/>
      <family val="2"/>
    </font>
    <font>
      <b/>
      <sz val="14"/>
      <color rgb="FF000000"/>
      <name val="ＭＳ Ｐゴシック"/>
      <family val="2"/>
    </font>
    <font>
      <b/>
      <sz val="16"/>
      <color rgb="FF000000"/>
      <name val="ＭＳ Ｐゴシック"/>
      <family val="2"/>
    </font>
    <font>
      <sz val="20"/>
      <color rgb="FF000000"/>
      <name val="ＭＳ Ｐゴシック"/>
      <family val="2"/>
    </font>
    <font>
      <b/>
      <vertAlign val="subscript"/>
      <sz val="24"/>
      <name val="ＭＳ Ｐゴシック"/>
      <family val="2"/>
    </font>
    <font>
      <b/>
      <vertAlign val="subscript"/>
      <sz val="11"/>
      <name val="ＭＳ Ｐゴシック"/>
      <family val="2"/>
    </font>
    <font>
      <b/>
      <vertAlign val="subscript"/>
      <sz val="18"/>
      <name val="ＭＳ Ｐゴシック"/>
      <family val="2"/>
    </font>
    <font>
      <b/>
      <sz val="9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38" fontId="1" fillId="0" borderId="0" applyFont="0" applyFill="0" applyBorder="0" applyAlignment="0" applyProtection="0"/>
  </cellStyleXfs>
  <cellXfs count="119">
    <xf numFmtId="0" fontId="0" fillId="0" borderId="0" xfId="0"/>
    <xf numFmtId="177" fontId="4" fillId="0" borderId="2" xfId="1" applyNumberFormat="1" applyFont="1" applyBorder="1" applyAlignment="1">
      <alignment vertical="center"/>
    </xf>
    <xf numFmtId="177" fontId="4" fillId="0" borderId="3" xfId="1" applyNumberFormat="1" applyFont="1" applyBorder="1" applyAlignment="1">
      <alignment vertical="center"/>
    </xf>
    <xf numFmtId="177" fontId="4" fillId="0" borderId="3" xfId="1" applyNumberFormat="1" applyFont="1" applyBorder="1" applyAlignment="1">
      <alignment horizontal="center" vertical="center"/>
    </xf>
    <xf numFmtId="177" fontId="4" fillId="0" borderId="3" xfId="2" applyNumberFormat="1" applyFont="1" applyBorder="1" applyAlignment="1">
      <alignment vertical="center"/>
    </xf>
    <xf numFmtId="177" fontId="4" fillId="0" borderId="4" xfId="1" applyNumberFormat="1" applyFont="1" applyBorder="1" applyAlignment="1">
      <alignment vertical="center"/>
    </xf>
    <xf numFmtId="177" fontId="5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5" xfId="1" applyNumberFormat="1" applyFont="1" applyBorder="1" applyAlignment="1">
      <alignment vertical="center"/>
    </xf>
    <xf numFmtId="177" fontId="4" fillId="0" borderId="0" xfId="1" applyNumberFormat="1" applyFont="1" applyAlignment="1">
      <alignment horizontal="center" vertical="center"/>
    </xf>
    <xf numFmtId="177" fontId="4" fillId="0" borderId="0" xfId="2" applyNumberFormat="1" applyFont="1" applyBorder="1" applyAlignment="1">
      <alignment vertical="center"/>
    </xf>
    <xf numFmtId="177" fontId="4" fillId="0" borderId="6" xfId="1" applyNumberFormat="1" applyFont="1" applyBorder="1" applyAlignment="1">
      <alignment vertical="center"/>
    </xf>
    <xf numFmtId="177" fontId="6" fillId="1" borderId="0" xfId="1" applyNumberFormat="1" applyFont="1" applyFill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176" fontId="7" fillId="0" borderId="6" xfId="1" applyNumberFormat="1" applyFont="1" applyBorder="1" applyAlignment="1">
      <alignment horizontal="center" vertical="center"/>
    </xf>
    <xf numFmtId="177" fontId="8" fillId="0" borderId="14" xfId="1" applyNumberFormat="1" applyFont="1" applyBorder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7" fontId="10" fillId="1" borderId="15" xfId="1" applyNumberFormat="1" applyFont="1" applyFill="1" applyBorder="1" applyAlignment="1">
      <alignment horizontal="center" vertical="center"/>
    </xf>
    <xf numFmtId="177" fontId="10" fillId="1" borderId="16" xfId="1" applyNumberFormat="1" applyFont="1" applyFill="1" applyBorder="1" applyAlignment="1">
      <alignment horizontal="center" vertical="center"/>
    </xf>
    <xf numFmtId="181" fontId="11" fillId="1" borderId="17" xfId="1" applyNumberFormat="1" applyFont="1" applyFill="1" applyBorder="1" applyAlignment="1">
      <alignment horizontal="center" vertical="center"/>
    </xf>
    <xf numFmtId="181" fontId="11" fillId="1" borderId="18" xfId="1" applyNumberFormat="1" applyFont="1" applyFill="1" applyBorder="1" applyAlignment="1">
      <alignment horizontal="center" vertical="center"/>
    </xf>
    <xf numFmtId="181" fontId="11" fillId="1" borderId="19" xfId="1" applyNumberFormat="1" applyFont="1" applyFill="1" applyBorder="1" applyAlignment="1">
      <alignment horizontal="center" vertical="center"/>
    </xf>
    <xf numFmtId="177" fontId="12" fillId="1" borderId="20" xfId="1" applyNumberFormat="1" applyFont="1" applyFill="1" applyBorder="1" applyAlignment="1">
      <alignment horizontal="center" vertical="center"/>
    </xf>
    <xf numFmtId="182" fontId="12" fillId="1" borderId="21" xfId="1" applyNumberFormat="1" applyFont="1" applyFill="1" applyBorder="1" applyAlignment="1">
      <alignment horizontal="center" vertical="center"/>
    </xf>
    <xf numFmtId="177" fontId="12" fillId="1" borderId="22" xfId="1" applyNumberFormat="1" applyFont="1" applyFill="1" applyBorder="1" applyAlignment="1">
      <alignment vertical="center"/>
    </xf>
    <xf numFmtId="182" fontId="12" fillId="1" borderId="1" xfId="1" applyNumberFormat="1" applyFont="1" applyFill="1" applyBorder="1" applyAlignment="1">
      <alignment horizontal="center" vertical="center"/>
    </xf>
    <xf numFmtId="182" fontId="12" fillId="1" borderId="23" xfId="1" applyNumberFormat="1" applyFont="1" applyFill="1" applyBorder="1" applyAlignment="1">
      <alignment horizontal="center" vertical="center"/>
    </xf>
    <xf numFmtId="177" fontId="13" fillId="0" borderId="0" xfId="1" applyNumberFormat="1" applyFont="1" applyAlignment="1">
      <alignment horizontal="right" vertical="center"/>
    </xf>
    <xf numFmtId="0" fontId="14" fillId="0" borderId="0" xfId="1" applyFont="1" applyAlignment="1">
      <alignment horizontal="left" vertical="center" readingOrder="1"/>
    </xf>
    <xf numFmtId="0" fontId="16" fillId="0" borderId="0" xfId="1" applyFont="1" applyAlignment="1">
      <alignment horizontal="left" vertical="center" readingOrder="1"/>
    </xf>
    <xf numFmtId="177" fontId="17" fillId="0" borderId="0" xfId="1" applyNumberFormat="1" applyFont="1" applyAlignment="1">
      <alignment vertical="center"/>
    </xf>
    <xf numFmtId="0" fontId="16" fillId="0" borderId="24" xfId="1" applyFont="1" applyBorder="1" applyAlignment="1">
      <alignment horizontal="left" vertical="center" readingOrder="1"/>
    </xf>
    <xf numFmtId="177" fontId="17" fillId="0" borderId="25" xfId="1" applyNumberFormat="1" applyFont="1" applyBorder="1" applyAlignment="1">
      <alignment vertical="center"/>
    </xf>
    <xf numFmtId="177" fontId="7" fillId="0" borderId="25" xfId="1" applyNumberFormat="1" applyFont="1" applyBorder="1" applyAlignment="1">
      <alignment vertical="center"/>
    </xf>
    <xf numFmtId="177" fontId="7" fillId="0" borderId="26" xfId="1" applyNumberFormat="1" applyFont="1" applyBorder="1" applyAlignment="1">
      <alignment vertical="center"/>
    </xf>
    <xf numFmtId="177" fontId="17" fillId="0" borderId="27" xfId="1" applyNumberFormat="1" applyFont="1" applyBorder="1" applyAlignment="1">
      <alignment vertical="center"/>
    </xf>
    <xf numFmtId="177" fontId="7" fillId="0" borderId="28" xfId="1" applyNumberFormat="1" applyFont="1" applyBorder="1" applyAlignment="1">
      <alignment vertical="center"/>
    </xf>
    <xf numFmtId="177" fontId="19" fillId="0" borderId="6" xfId="1" applyNumberFormat="1" applyFont="1" applyBorder="1" applyAlignment="1">
      <alignment horizontal="right" vertical="center"/>
    </xf>
    <xf numFmtId="177" fontId="7" fillId="0" borderId="29" xfId="1" applyNumberFormat="1" applyFont="1" applyBorder="1" applyAlignment="1">
      <alignment vertical="center"/>
    </xf>
    <xf numFmtId="177" fontId="7" fillId="0" borderId="1" xfId="1" applyNumberFormat="1" applyFont="1" applyBorder="1" applyAlignment="1">
      <alignment vertical="center"/>
    </xf>
    <xf numFmtId="177" fontId="7" fillId="0" borderId="23" xfId="1" applyNumberFormat="1" applyFont="1" applyBorder="1" applyAlignment="1">
      <alignment vertical="center"/>
    </xf>
    <xf numFmtId="177" fontId="19" fillId="0" borderId="0" xfId="2" applyNumberFormat="1" applyFont="1" applyBorder="1" applyAlignment="1">
      <alignment vertical="center"/>
    </xf>
    <xf numFmtId="177" fontId="7" fillId="0" borderId="6" xfId="1" applyNumberFormat="1" applyFont="1" applyBorder="1" applyAlignment="1">
      <alignment horizontal="right" vertical="center"/>
    </xf>
    <xf numFmtId="0" fontId="20" fillId="0" borderId="0" xfId="1" applyFont="1" applyAlignment="1">
      <alignment horizontal="left" vertical="center" readingOrder="1"/>
    </xf>
    <xf numFmtId="177" fontId="7" fillId="0" borderId="30" xfId="1" applyNumberFormat="1" applyFont="1" applyBorder="1" applyAlignment="1">
      <alignment vertical="center"/>
    </xf>
    <xf numFmtId="177" fontId="7" fillId="0" borderId="12" xfId="1" applyNumberFormat="1" applyFont="1" applyBorder="1" applyAlignment="1">
      <alignment vertical="center"/>
    </xf>
    <xf numFmtId="177" fontId="7" fillId="0" borderId="12" xfId="1" applyNumberFormat="1" applyFont="1" applyBorder="1" applyAlignment="1">
      <alignment horizontal="center" vertical="center"/>
    </xf>
    <xf numFmtId="177" fontId="7" fillId="0" borderId="12" xfId="2" applyNumberFormat="1" applyFont="1" applyBorder="1" applyAlignment="1">
      <alignment vertical="center"/>
    </xf>
    <xf numFmtId="177" fontId="7" fillId="0" borderId="31" xfId="1" applyNumberFormat="1" applyFont="1" applyBorder="1" applyAlignment="1">
      <alignment vertical="center"/>
    </xf>
    <xf numFmtId="177" fontId="21" fillId="0" borderId="3" xfId="1" applyNumberFormat="1" applyFont="1" applyBorder="1" applyAlignment="1">
      <alignment horizontal="center" vertical="center"/>
    </xf>
    <xf numFmtId="177" fontId="22" fillId="0" borderId="0" xfId="1" applyNumberFormat="1" applyFont="1" applyAlignment="1">
      <alignment vertical="center"/>
    </xf>
    <xf numFmtId="177" fontId="7" fillId="0" borderId="0" xfId="1" applyNumberFormat="1" applyFont="1" applyAlignment="1">
      <alignment vertical="center"/>
    </xf>
    <xf numFmtId="177" fontId="21" fillId="0" borderId="3" xfId="1" applyNumberFormat="1" applyFont="1" applyBorder="1" applyAlignment="1">
      <alignment horizontal="center" vertical="center"/>
    </xf>
    <xf numFmtId="177" fontId="7" fillId="0" borderId="0" xfId="1" applyNumberFormat="1" applyFont="1"/>
    <xf numFmtId="177" fontId="22" fillId="0" borderId="0" xfId="1" applyNumberFormat="1" applyFont="1"/>
    <xf numFmtId="177" fontId="7" fillId="0" borderId="0" xfId="1" applyNumberFormat="1" applyFont="1" applyAlignment="1">
      <alignment horizontal="center"/>
    </xf>
    <xf numFmtId="177" fontId="7" fillId="0" borderId="0" xfId="2" applyNumberFormat="1" applyFont="1"/>
    <xf numFmtId="177" fontId="23" fillId="0" borderId="2" xfId="1" applyNumberFormat="1" applyFont="1" applyBorder="1" applyAlignment="1">
      <alignment vertical="center" shrinkToFit="1"/>
    </xf>
    <xf numFmtId="177" fontId="23" fillId="0" borderId="3" xfId="1" applyNumberFormat="1" applyFont="1" applyBorder="1" applyAlignment="1">
      <alignment vertical="center" shrinkToFit="1"/>
    </xf>
    <xf numFmtId="177" fontId="23" fillId="0" borderId="3" xfId="1" applyNumberFormat="1" applyFont="1" applyBorder="1" applyAlignment="1">
      <alignment horizontal="right" vertical="center" shrinkToFit="1"/>
    </xf>
    <xf numFmtId="177" fontId="23" fillId="0" borderId="3" xfId="1" applyNumberFormat="1" applyFont="1" applyBorder="1" applyAlignment="1">
      <alignment horizontal="center" vertical="center" shrinkToFit="1"/>
    </xf>
    <xf numFmtId="177" fontId="23" fillId="0" borderId="3" xfId="2" applyNumberFormat="1" applyFont="1" applyBorder="1" applyAlignment="1">
      <alignment vertical="center" shrinkToFit="1"/>
    </xf>
    <xf numFmtId="177" fontId="23" fillId="0" borderId="4" xfId="1" applyNumberFormat="1" applyFont="1" applyBorder="1" applyAlignment="1">
      <alignment vertical="center" shrinkToFit="1"/>
    </xf>
    <xf numFmtId="177" fontId="24" fillId="0" borderId="0" xfId="1" applyNumberFormat="1" applyFont="1" applyAlignment="1">
      <alignment vertical="center" shrinkToFit="1"/>
    </xf>
    <xf numFmtId="177" fontId="23" fillId="0" borderId="0" xfId="1" applyNumberFormat="1" applyFont="1" applyAlignment="1">
      <alignment vertical="center" shrinkToFit="1"/>
    </xf>
    <xf numFmtId="177" fontId="23" fillId="0" borderId="5" xfId="1" applyNumberFormat="1" applyFont="1" applyBorder="1" applyAlignment="1">
      <alignment vertical="center" shrinkToFit="1"/>
    </xf>
    <xf numFmtId="177" fontId="6" fillId="1" borderId="0" xfId="1" applyNumberFormat="1" applyFont="1" applyFill="1" applyAlignment="1">
      <alignment horizontal="center" vertical="center" shrinkToFit="1"/>
    </xf>
    <xf numFmtId="177" fontId="13" fillId="0" borderId="0" xfId="2" applyNumberFormat="1" applyFont="1" applyAlignment="1">
      <alignment vertical="center" shrinkToFit="1"/>
    </xf>
    <xf numFmtId="177" fontId="13" fillId="0" borderId="6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horizontal="right" vertical="center" shrinkToFit="1"/>
    </xf>
    <xf numFmtId="176" fontId="13" fillId="2" borderId="0" xfId="1" applyNumberFormat="1" applyFont="1" applyFill="1" applyAlignment="1">
      <alignment horizontal="center" vertical="center" shrinkToFit="1"/>
    </xf>
    <xf numFmtId="177" fontId="9" fillId="0" borderId="1" xfId="1" applyNumberFormat="1" applyFont="1" applyBorder="1" applyAlignment="1">
      <alignment horizontal="center" vertical="center" shrinkToFit="1"/>
    </xf>
    <xf numFmtId="177" fontId="9" fillId="0" borderId="0" xfId="1" applyNumberFormat="1" applyFont="1" applyAlignment="1">
      <alignment shrinkToFit="1"/>
    </xf>
    <xf numFmtId="177" fontId="25" fillId="0" borderId="0" xfId="1" applyNumberFormat="1" applyFont="1" applyAlignment="1">
      <alignment horizontal="right" vertical="center" shrinkToFit="1"/>
    </xf>
    <xf numFmtId="177" fontId="13" fillId="0" borderId="0" xfId="1" applyNumberFormat="1" applyFont="1" applyAlignment="1">
      <alignment horizontal="center" vertical="center" shrinkToFit="1"/>
    </xf>
    <xf numFmtId="0" fontId="26" fillId="0" borderId="0" xfId="0" applyFont="1" applyAlignment="1">
      <alignment horizontal="left" vertical="center" readingOrder="1"/>
    </xf>
    <xf numFmtId="176" fontId="13" fillId="0" borderId="0" xfId="1" applyNumberFormat="1" applyFont="1" applyAlignment="1">
      <alignment vertical="center" shrinkToFit="1"/>
    </xf>
    <xf numFmtId="177" fontId="29" fillId="0" borderId="0" xfId="1" applyNumberFormat="1" applyFont="1" applyAlignment="1">
      <alignment shrinkToFit="1"/>
    </xf>
    <xf numFmtId="177" fontId="30" fillId="0" borderId="0" xfId="1" applyNumberFormat="1" applyFont="1" applyAlignment="1">
      <alignment vertical="center" shrinkToFit="1"/>
    </xf>
    <xf numFmtId="0" fontId="14" fillId="0" borderId="0" xfId="0" applyFont="1" applyAlignment="1">
      <alignment horizontal="left" vertical="center" readingOrder="1"/>
    </xf>
    <xf numFmtId="177" fontId="31" fillId="0" borderId="1" xfId="1" applyNumberFormat="1" applyFont="1" applyBorder="1" applyAlignment="1">
      <alignment horizontal="left" shrinkToFit="1"/>
    </xf>
    <xf numFmtId="177" fontId="13" fillId="0" borderId="1" xfId="1" applyNumberFormat="1" applyFont="1" applyBorder="1" applyAlignment="1">
      <alignment horizontal="left" vertical="center" shrinkToFit="1"/>
    </xf>
    <xf numFmtId="177" fontId="31" fillId="0" borderId="0" xfId="1" applyNumberFormat="1" applyFont="1" applyAlignment="1">
      <alignment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3" fillId="0" borderId="8" xfId="1" applyNumberFormat="1" applyFont="1" applyBorder="1" applyAlignment="1">
      <alignment horizontal="center" vertical="center" shrinkToFit="1"/>
    </xf>
    <xf numFmtId="177" fontId="13" fillId="0" borderId="9" xfId="1" applyNumberFormat="1" applyFont="1" applyBorder="1" applyAlignment="1">
      <alignment horizontal="center" vertical="center" shrinkToFit="1"/>
    </xf>
    <xf numFmtId="177" fontId="13" fillId="0" borderId="7" xfId="2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32" fillId="0" borderId="7" xfId="1" applyNumberFormat="1" applyFont="1" applyBorder="1" applyAlignment="1">
      <alignment horizontal="center" vertical="center" shrinkToFit="1"/>
    </xf>
    <xf numFmtId="177" fontId="13" fillId="0" borderId="0" xfId="1" applyNumberFormat="1" applyFont="1" applyAlignment="1">
      <alignment vertical="center" shrinkToFit="1"/>
    </xf>
    <xf numFmtId="180" fontId="13" fillId="0" borderId="7" xfId="1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left" vertical="center" shrinkToFit="1"/>
    </xf>
    <xf numFmtId="177" fontId="13" fillId="0" borderId="10" xfId="1" applyNumberFormat="1" applyFont="1" applyBorder="1" applyAlignment="1">
      <alignment horizontal="right" vertical="center" shrinkToFit="1"/>
    </xf>
    <xf numFmtId="177" fontId="13" fillId="0" borderId="9" xfId="2" applyNumberFormat="1" applyFont="1" applyBorder="1" applyAlignment="1">
      <alignment horizontal="right" vertical="center" shrinkToFit="1"/>
    </xf>
    <xf numFmtId="179" fontId="13" fillId="0" borderId="7" xfId="2" applyNumberFormat="1" applyFont="1" applyBorder="1" applyAlignment="1">
      <alignment horizontal="right" vertical="center" shrinkToFit="1"/>
    </xf>
    <xf numFmtId="179" fontId="13" fillId="0" borderId="11" xfId="1" applyNumberFormat="1" applyFont="1" applyBorder="1" applyAlignment="1">
      <alignment horizontal="left" vertical="center" shrinkToFit="1"/>
    </xf>
    <xf numFmtId="179" fontId="13" fillId="0" borderId="9" xfId="1" applyNumberFormat="1" applyFont="1" applyBorder="1" applyAlignment="1">
      <alignment horizontal="left" vertical="center" shrinkToFit="1"/>
    </xf>
    <xf numFmtId="179" fontId="13" fillId="0" borderId="8" xfId="1" applyNumberFormat="1" applyFont="1" applyBorder="1" applyAlignment="1">
      <alignment horizontal="left" vertical="center" shrinkToFit="1"/>
    </xf>
    <xf numFmtId="179" fontId="13" fillId="0" borderId="7" xfId="1" applyNumberFormat="1" applyFont="1" applyBorder="1" applyAlignment="1">
      <alignment vertical="center" shrinkToFit="1"/>
    </xf>
    <xf numFmtId="177" fontId="13" fillId="0" borderId="7" xfId="1" applyNumberFormat="1" applyFont="1" applyBorder="1" applyAlignment="1">
      <alignment vertical="center" shrinkToFit="1"/>
    </xf>
    <xf numFmtId="179" fontId="13" fillId="0" borderId="7" xfId="2" applyNumberFormat="1" applyFont="1" applyBorder="1" applyAlignment="1">
      <alignment vertical="center" shrinkToFit="1"/>
    </xf>
    <xf numFmtId="179" fontId="13" fillId="0" borderId="10" xfId="1" applyNumberFormat="1" applyFont="1" applyBorder="1" applyAlignment="1">
      <alignment horizontal="right" vertical="center" shrinkToFit="1"/>
    </xf>
    <xf numFmtId="179" fontId="13" fillId="0" borderId="7" xfId="1" applyNumberFormat="1" applyFont="1" applyBorder="1" applyAlignment="1">
      <alignment horizontal="center" vertical="center" shrinkToFit="1"/>
    </xf>
    <xf numFmtId="178" fontId="13" fillId="0" borderId="7" xfId="1" applyNumberFormat="1" applyFont="1" applyBorder="1" applyAlignment="1">
      <alignment vertical="center" shrinkToFit="1"/>
    </xf>
    <xf numFmtId="177" fontId="13" fillId="0" borderId="9" xfId="1" applyNumberFormat="1" applyFont="1" applyBorder="1" applyAlignment="1">
      <alignment vertical="center" shrinkToFit="1"/>
    </xf>
    <xf numFmtId="177" fontId="21" fillId="0" borderId="3" xfId="1" applyNumberFormat="1" applyFont="1" applyBorder="1" applyAlignment="1">
      <alignment horizontal="center" vertical="center" shrinkToFit="1"/>
    </xf>
    <xf numFmtId="177" fontId="32" fillId="0" borderId="0" xfId="1" applyNumberFormat="1" applyFont="1" applyAlignment="1">
      <alignment shrinkToFit="1"/>
    </xf>
    <xf numFmtId="177" fontId="13" fillId="0" borderId="0" xfId="1" applyNumberFormat="1" applyFont="1" applyAlignment="1">
      <alignment shrinkToFit="1"/>
    </xf>
    <xf numFmtId="179" fontId="32" fillId="0" borderId="7" xfId="1" applyNumberFormat="1" applyFont="1" applyBorder="1" applyAlignment="1">
      <alignment vertical="center" shrinkToFit="1"/>
    </xf>
    <xf numFmtId="179" fontId="13" fillId="0" borderId="13" xfId="1" applyNumberFormat="1" applyFont="1" applyBorder="1" applyAlignment="1">
      <alignment horizontal="right" vertical="center" shrinkToFit="1"/>
    </xf>
    <xf numFmtId="177" fontId="13" fillId="0" borderId="0" xfId="2" applyNumberFormat="1" applyFont="1" applyBorder="1" applyAlignment="1">
      <alignment vertical="center" shrinkToFit="1"/>
    </xf>
    <xf numFmtId="177" fontId="13" fillId="0" borderId="12" xfId="1" applyNumberFormat="1" applyFont="1" applyBorder="1" applyAlignment="1">
      <alignment horizontal="right" vertical="center" shrinkToFit="1"/>
    </xf>
    <xf numFmtId="177" fontId="13" fillId="0" borderId="12" xfId="1" applyNumberFormat="1" applyFont="1" applyBorder="1" applyAlignment="1">
      <alignment horizontal="center" vertical="center" shrinkToFit="1"/>
    </xf>
    <xf numFmtId="177" fontId="13" fillId="0" borderId="12" xfId="1" applyNumberFormat="1" applyFont="1" applyBorder="1" applyAlignment="1">
      <alignment vertical="center" shrinkToFit="1"/>
    </xf>
    <xf numFmtId="177" fontId="13" fillId="0" borderId="10" xfId="1" applyNumberFormat="1" applyFont="1" applyBorder="1" applyAlignment="1">
      <alignment horizontal="center" vertical="center" shrinkToFit="1"/>
    </xf>
    <xf numFmtId="177" fontId="13" fillId="0" borderId="10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horizontal="right" shrinkToFit="1"/>
    </xf>
    <xf numFmtId="177" fontId="13" fillId="0" borderId="0" xfId="1" applyNumberFormat="1" applyFont="1" applyAlignment="1">
      <alignment horizontal="center" shrinkToFit="1"/>
    </xf>
    <xf numFmtId="177" fontId="13" fillId="0" borderId="0" xfId="2" applyNumberFormat="1" applyFont="1" applyAlignment="1">
      <alignment shrinkToFit="1"/>
    </xf>
  </cellXfs>
  <cellStyles count="3">
    <cellStyle name="桁区切り 2" xfId="2" xr:uid="{8F84A119-3C8C-4D8F-AB6A-ABE6300350A0}"/>
    <cellStyle name="標準" xfId="0" builtinId="0"/>
    <cellStyle name="標準 2" xfId="1" xr:uid="{67C0EF97-8D1C-4A9A-B744-E81036999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1401295</xdr:colOff>
      <xdr:row>18</xdr:row>
      <xdr:rowOff>37541</xdr:rowOff>
    </xdr:from>
    <xdr:to>
      <xdr:col>7</xdr:col>
      <xdr:colOff>2446244</xdr:colOff>
      <xdr:row>21</xdr:row>
      <xdr:rowOff>25775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739A0BCF-C7EA-45A4-AAB1-CFDA16ACE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0395" y="4590491"/>
          <a:ext cx="1044949" cy="864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63E1F108-EA96-45B9-BEE9-52D07AC01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17195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246530</xdr:colOff>
      <xdr:row>1</xdr:row>
      <xdr:rowOff>134470</xdr:rowOff>
    </xdr:from>
    <xdr:to>
      <xdr:col>8</xdr:col>
      <xdr:colOff>305361</xdr:colOff>
      <xdr:row>3</xdr:row>
      <xdr:rowOff>369234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B16F84AE-A2D3-41B5-89F1-CFAA3E33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0883" y="324970"/>
          <a:ext cx="1044949" cy="86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224118</xdr:colOff>
      <xdr:row>32</xdr:row>
      <xdr:rowOff>134470</xdr:rowOff>
    </xdr:from>
    <xdr:to>
      <xdr:col>8</xdr:col>
      <xdr:colOff>282949</xdr:colOff>
      <xdr:row>34</xdr:row>
      <xdr:rowOff>369234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C76B3888-F31A-40F2-A038-08E56177B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8471" y="9849970"/>
          <a:ext cx="1044949" cy="86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63</xdr:row>
      <xdr:rowOff>145676</xdr:rowOff>
    </xdr:from>
    <xdr:to>
      <xdr:col>8</xdr:col>
      <xdr:colOff>249331</xdr:colOff>
      <xdr:row>65</xdr:row>
      <xdr:rowOff>380440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6D6128B0-CFFC-4A34-BCA2-6708371E7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4853" y="19419794"/>
          <a:ext cx="1044949" cy="86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94</xdr:row>
      <xdr:rowOff>136071</xdr:rowOff>
    </xdr:from>
    <xdr:to>
      <xdr:col>8</xdr:col>
      <xdr:colOff>330974</xdr:colOff>
      <xdr:row>96</xdr:row>
      <xdr:rowOff>370836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8F3F6613-BD0C-4419-B2D8-EBCA0F6EC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28969607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244929</xdr:colOff>
      <xdr:row>125</xdr:row>
      <xdr:rowOff>122465</xdr:rowOff>
    </xdr:from>
    <xdr:to>
      <xdr:col>8</xdr:col>
      <xdr:colOff>303760</xdr:colOff>
      <xdr:row>127</xdr:row>
      <xdr:rowOff>357229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1BAC2DC0-093D-48D6-940A-C5D8C7911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7286" y="38549036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156</xdr:row>
      <xdr:rowOff>136071</xdr:rowOff>
    </xdr:from>
    <xdr:to>
      <xdr:col>8</xdr:col>
      <xdr:colOff>290152</xdr:colOff>
      <xdr:row>158</xdr:row>
      <xdr:rowOff>370836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93D2569C-6329-401F-8434-7D4FA34F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3678" y="48128464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187</xdr:row>
      <xdr:rowOff>163285</xdr:rowOff>
    </xdr:from>
    <xdr:to>
      <xdr:col>8</xdr:col>
      <xdr:colOff>330974</xdr:colOff>
      <xdr:row>189</xdr:row>
      <xdr:rowOff>398049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F3E25349-F83D-4299-A1B7-444D96E5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57721499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217715</xdr:colOff>
      <xdr:row>218</xdr:row>
      <xdr:rowOff>149678</xdr:rowOff>
    </xdr:from>
    <xdr:to>
      <xdr:col>8</xdr:col>
      <xdr:colOff>276546</xdr:colOff>
      <xdr:row>220</xdr:row>
      <xdr:rowOff>384443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8E2FCA42-1EC3-42A2-8AA8-3AE0B05AA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2" y="67273714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249</xdr:row>
      <xdr:rowOff>122465</xdr:rowOff>
    </xdr:from>
    <xdr:to>
      <xdr:col>8</xdr:col>
      <xdr:colOff>290152</xdr:colOff>
      <xdr:row>251</xdr:row>
      <xdr:rowOff>357229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5EFC5A57-72CB-45A8-B721-E4B6020FA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3678" y="76812322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258536</xdr:colOff>
      <xdr:row>280</xdr:row>
      <xdr:rowOff>122464</xdr:rowOff>
    </xdr:from>
    <xdr:to>
      <xdr:col>8</xdr:col>
      <xdr:colOff>317367</xdr:colOff>
      <xdr:row>282</xdr:row>
      <xdr:rowOff>357229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960410A-51E8-4D37-9D8D-E6A1EFF10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86378143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246530</xdr:colOff>
      <xdr:row>1</xdr:row>
      <xdr:rowOff>134470</xdr:rowOff>
    </xdr:from>
    <xdr:to>
      <xdr:col>8</xdr:col>
      <xdr:colOff>305361</xdr:colOff>
      <xdr:row>3</xdr:row>
      <xdr:rowOff>369234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1526D37A-40F2-4C1E-B31E-4EBAAA954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5280" y="324970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224118</xdr:colOff>
      <xdr:row>32</xdr:row>
      <xdr:rowOff>134470</xdr:rowOff>
    </xdr:from>
    <xdr:to>
      <xdr:col>8</xdr:col>
      <xdr:colOff>282949</xdr:colOff>
      <xdr:row>34</xdr:row>
      <xdr:rowOff>369234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8A44A6FF-A3B2-4AF0-8323-9C940121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2868" y="9869020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63</xdr:row>
      <xdr:rowOff>145676</xdr:rowOff>
    </xdr:from>
    <xdr:to>
      <xdr:col>8</xdr:col>
      <xdr:colOff>249331</xdr:colOff>
      <xdr:row>65</xdr:row>
      <xdr:rowOff>380440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87568520-328A-4C9D-A06D-F64C3A1B3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9452851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94</xdr:row>
      <xdr:rowOff>136071</xdr:rowOff>
    </xdr:from>
    <xdr:to>
      <xdr:col>8</xdr:col>
      <xdr:colOff>330974</xdr:colOff>
      <xdr:row>96</xdr:row>
      <xdr:rowOff>370836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B407A050-FC5D-4857-BC1C-8BFAF119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29073021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244929</xdr:colOff>
      <xdr:row>125</xdr:row>
      <xdr:rowOff>122465</xdr:rowOff>
    </xdr:from>
    <xdr:to>
      <xdr:col>8</xdr:col>
      <xdr:colOff>303760</xdr:colOff>
      <xdr:row>127</xdr:row>
      <xdr:rowOff>357229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E22665C2-C69D-496F-8303-82E870E38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3679" y="386796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156</xdr:row>
      <xdr:rowOff>136071</xdr:rowOff>
    </xdr:from>
    <xdr:to>
      <xdr:col>8</xdr:col>
      <xdr:colOff>290152</xdr:colOff>
      <xdr:row>158</xdr:row>
      <xdr:rowOff>370836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B58B8BB1-A691-4C92-AD75-199E5AFB5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48294471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187</xdr:row>
      <xdr:rowOff>163285</xdr:rowOff>
    </xdr:from>
    <xdr:to>
      <xdr:col>8</xdr:col>
      <xdr:colOff>330974</xdr:colOff>
      <xdr:row>189</xdr:row>
      <xdr:rowOff>398049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309EA021-817B-436B-B18D-836C5DAA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5792288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217715</xdr:colOff>
      <xdr:row>218</xdr:row>
      <xdr:rowOff>149678</xdr:rowOff>
    </xdr:from>
    <xdr:to>
      <xdr:col>8</xdr:col>
      <xdr:colOff>276546</xdr:colOff>
      <xdr:row>220</xdr:row>
      <xdr:rowOff>384443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590B9278-2CC6-478D-AEAA-37A40662C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6465" y="67510478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249</xdr:row>
      <xdr:rowOff>122465</xdr:rowOff>
    </xdr:from>
    <xdr:to>
      <xdr:col>8</xdr:col>
      <xdr:colOff>290152</xdr:colOff>
      <xdr:row>251</xdr:row>
      <xdr:rowOff>357229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EF127A5D-5E4E-4D44-94AD-9544DDEA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770844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258536</xdr:colOff>
      <xdr:row>280</xdr:row>
      <xdr:rowOff>122464</xdr:rowOff>
    </xdr:from>
    <xdr:to>
      <xdr:col>8</xdr:col>
      <xdr:colOff>317367</xdr:colOff>
      <xdr:row>282</xdr:row>
      <xdr:rowOff>357229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35C2FA2-2DEA-49D1-A3B7-BE93D172D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7286" y="86685664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1A4F-D406-44CA-8914-78BA0E00E4C6}">
  <dimension ref="A1:K29"/>
  <sheetViews>
    <sheetView showZeros="0" tabSelected="1" view="pageBreakPreview" zoomScale="85" zoomScaleNormal="85" zoomScaleSheetLayoutView="85" workbookViewId="0"/>
  </sheetViews>
  <sheetFormatPr defaultRowHeight="13.5" x14ac:dyDescent="0.15"/>
  <cols>
    <col min="1" max="1" width="5" style="53" customWidth="1"/>
    <col min="2" max="2" width="31.25" style="53" customWidth="1"/>
    <col min="3" max="3" width="17.75" style="53" customWidth="1"/>
    <col min="4" max="4" width="15" style="53" customWidth="1"/>
    <col min="5" max="5" width="9.75" style="53" customWidth="1"/>
    <col min="6" max="6" width="7.625" style="55" customWidth="1"/>
    <col min="7" max="7" width="19.125" style="56" customWidth="1"/>
    <col min="8" max="8" width="33.5" style="53" customWidth="1"/>
    <col min="9" max="9" width="7.75" style="54" customWidth="1"/>
    <col min="10" max="10" width="10.625" style="54" customWidth="1"/>
    <col min="11" max="11" width="11.625" style="54" customWidth="1"/>
    <col min="12" max="16384" width="9" style="53"/>
  </cols>
  <sheetData>
    <row r="1" spans="1:11" s="7" customFormat="1" ht="21" customHeight="1" x14ac:dyDescent="0.15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1" s="7" customFormat="1" ht="21" customHeight="1" x14ac:dyDescent="0.15">
      <c r="A2" s="8"/>
      <c r="F2" s="9"/>
      <c r="G2" s="10"/>
      <c r="H2" s="11"/>
      <c r="I2" s="6"/>
      <c r="J2" s="6"/>
      <c r="K2" s="6"/>
    </row>
    <row r="3" spans="1:11" s="7" customFormat="1" ht="21" customHeight="1" x14ac:dyDescent="0.15">
      <c r="A3" s="8"/>
      <c r="F3" s="9"/>
      <c r="G3" s="10"/>
      <c r="H3" s="11"/>
      <c r="I3" s="6"/>
      <c r="J3" s="6"/>
      <c r="K3" s="6"/>
    </row>
    <row r="4" spans="1:11" s="7" customFormat="1" ht="30.95" customHeight="1" x14ac:dyDescent="0.15">
      <c r="A4" s="8"/>
      <c r="C4" s="12" t="s">
        <v>21</v>
      </c>
      <c r="D4" s="12"/>
      <c r="E4" s="12"/>
      <c r="F4" s="12"/>
      <c r="G4" s="10"/>
      <c r="H4" s="11"/>
      <c r="I4" s="6"/>
      <c r="J4" s="6"/>
      <c r="K4" s="6"/>
    </row>
    <row r="5" spans="1:11" s="7" customFormat="1" ht="9.9499999999999993" customHeight="1" x14ac:dyDescent="0.15">
      <c r="A5" s="8"/>
      <c r="F5" s="9"/>
      <c r="G5" s="10"/>
      <c r="H5" s="11"/>
      <c r="I5" s="6"/>
      <c r="J5" s="6"/>
      <c r="K5" s="6"/>
    </row>
    <row r="6" spans="1:11" s="7" customFormat="1" ht="18.75" customHeight="1" x14ac:dyDescent="0.15">
      <c r="A6" s="8"/>
      <c r="F6" s="9"/>
      <c r="G6" s="13">
        <f ca="1">TODAY()</f>
        <v>45060</v>
      </c>
      <c r="H6" s="14"/>
      <c r="I6" s="6"/>
      <c r="J6" s="6"/>
      <c r="K6" s="6"/>
    </row>
    <row r="7" spans="1:11" s="7" customFormat="1" ht="9.9499999999999993" customHeight="1" x14ac:dyDescent="0.15">
      <c r="A7" s="8"/>
      <c r="F7" s="9"/>
      <c r="G7" s="10"/>
      <c r="H7" s="11"/>
      <c r="I7" s="6"/>
      <c r="J7" s="6"/>
      <c r="K7" s="6"/>
    </row>
    <row r="8" spans="1:11" s="7" customFormat="1" ht="24" customHeight="1" x14ac:dyDescent="0.15">
      <c r="A8" s="8"/>
      <c r="B8" s="15">
        <f>請求明細!B4</f>
        <v>0</v>
      </c>
      <c r="C8" s="15"/>
      <c r="D8" s="16" t="s">
        <v>22</v>
      </c>
      <c r="F8" s="9"/>
      <c r="G8" s="10"/>
      <c r="H8" s="11"/>
      <c r="I8" s="6"/>
      <c r="J8" s="6"/>
      <c r="K8" s="6"/>
    </row>
    <row r="9" spans="1:11" s="7" customFormat="1" ht="9.9499999999999993" customHeight="1" x14ac:dyDescent="0.15">
      <c r="A9" s="8"/>
      <c r="F9" s="9"/>
      <c r="G9" s="10"/>
      <c r="H9" s="11"/>
      <c r="I9" s="6"/>
      <c r="J9" s="6"/>
      <c r="K9" s="6"/>
    </row>
    <row r="10" spans="1:11" s="7" customFormat="1" ht="18.75" customHeight="1" thickBot="1" x14ac:dyDescent="0.2">
      <c r="A10" s="8"/>
      <c r="F10" s="9"/>
      <c r="G10" s="10"/>
      <c r="H10" s="11"/>
      <c r="I10" s="6"/>
      <c r="J10" s="6"/>
      <c r="K10" s="6"/>
    </row>
    <row r="11" spans="1:11" s="7" customFormat="1" ht="33" customHeight="1" x14ac:dyDescent="0.15">
      <c r="A11" s="8"/>
      <c r="B11" s="17" t="s">
        <v>23</v>
      </c>
      <c r="C11" s="18"/>
      <c r="D11" s="19">
        <f>C12+E12</f>
        <v>0</v>
      </c>
      <c r="E11" s="20"/>
      <c r="F11" s="21"/>
      <c r="G11" s="10"/>
      <c r="H11" s="11"/>
      <c r="I11" s="6"/>
      <c r="J11" s="6"/>
      <c r="K11" s="6"/>
    </row>
    <row r="12" spans="1:11" s="7" customFormat="1" ht="31.5" customHeight="1" thickBot="1" x14ac:dyDescent="0.2">
      <c r="A12" s="8"/>
      <c r="B12" s="22" t="s">
        <v>24</v>
      </c>
      <c r="C12" s="23">
        <f>請求明細!G30 + 請求明細!G61 + 請求明細!G92 + 請求明細!G123 + 請求明細!G154 + 請求明細!G185 + 請求明細!G216 + 請求明細!G247 + 請求明細!G278 + 請求明細!G309</f>
        <v>0</v>
      </c>
      <c r="D12" s="24" t="s">
        <v>25</v>
      </c>
      <c r="E12" s="25">
        <f>C12*0.1</f>
        <v>0</v>
      </c>
      <c r="F12" s="26"/>
      <c r="G12" s="10"/>
      <c r="H12" s="11"/>
      <c r="I12" s="6"/>
      <c r="J12" s="6"/>
      <c r="K12" s="6"/>
    </row>
    <row r="13" spans="1:11" s="7" customFormat="1" ht="18.75" customHeight="1" x14ac:dyDescent="0.15">
      <c r="A13" s="8"/>
      <c r="F13" s="9"/>
      <c r="G13" s="10"/>
      <c r="H13" s="11"/>
      <c r="I13" s="6"/>
      <c r="J13" s="6"/>
      <c r="K13" s="6"/>
    </row>
    <row r="14" spans="1:11" s="7" customFormat="1" ht="18.75" customHeight="1" x14ac:dyDescent="0.15">
      <c r="A14" s="8"/>
      <c r="B14" s="27" t="s">
        <v>26</v>
      </c>
      <c r="F14" s="9"/>
      <c r="G14" s="10"/>
      <c r="H14" s="11"/>
      <c r="I14" s="6"/>
      <c r="J14" s="6"/>
      <c r="K14" s="6"/>
    </row>
    <row r="15" spans="1:11" s="7" customFormat="1" ht="18.75" customHeight="1" x14ac:dyDescent="0.15">
      <c r="A15" s="8"/>
      <c r="B15" s="27" t="s">
        <v>27</v>
      </c>
      <c r="C15" s="7" t="s">
        <v>28</v>
      </c>
      <c r="F15" s="9"/>
      <c r="G15" s="10"/>
      <c r="H15" s="11"/>
      <c r="I15" s="6"/>
      <c r="J15" s="6"/>
      <c r="K15" s="6"/>
    </row>
    <row r="16" spans="1:11" s="7" customFormat="1" ht="18.75" customHeight="1" x14ac:dyDescent="0.15">
      <c r="A16" s="8"/>
      <c r="B16" s="27" t="s">
        <v>29</v>
      </c>
      <c r="F16" s="9"/>
      <c r="G16" s="10"/>
      <c r="H16" s="11"/>
      <c r="I16" s="6"/>
      <c r="J16" s="6"/>
      <c r="K16" s="6"/>
    </row>
    <row r="17" spans="1:11" s="7" customFormat="1" ht="18.75" customHeight="1" x14ac:dyDescent="0.15">
      <c r="A17" s="8"/>
      <c r="B17" s="27" t="s">
        <v>30</v>
      </c>
      <c r="F17" s="9"/>
      <c r="G17" s="10"/>
      <c r="H17" s="11"/>
      <c r="I17" s="6"/>
      <c r="J17" s="6"/>
      <c r="K17" s="6"/>
    </row>
    <row r="18" spans="1:11" s="7" customFormat="1" ht="16.149999999999999" customHeight="1" x14ac:dyDescent="0.15">
      <c r="A18" s="8"/>
      <c r="B18" s="27"/>
      <c r="F18" s="9"/>
      <c r="G18" s="10"/>
      <c r="H18" s="11"/>
      <c r="I18" s="6"/>
      <c r="J18" s="6"/>
      <c r="K18" s="6"/>
    </row>
    <row r="19" spans="1:11" s="7" customFormat="1" ht="24" customHeight="1" x14ac:dyDescent="0.15">
      <c r="A19" s="8"/>
      <c r="F19" s="28" t="s">
        <v>40</v>
      </c>
      <c r="G19" s="10"/>
      <c r="H19" s="11"/>
      <c r="I19" s="6"/>
      <c r="J19" s="6"/>
      <c r="K19" s="6"/>
    </row>
    <row r="20" spans="1:11" s="7" customFormat="1" ht="20.65" customHeight="1" thickBot="1" x14ac:dyDescent="0.2">
      <c r="A20" s="8"/>
      <c r="B20" s="29"/>
      <c r="C20" s="30"/>
      <c r="F20" s="29" t="s">
        <v>37</v>
      </c>
      <c r="G20" s="10"/>
      <c r="H20" s="11"/>
      <c r="I20" s="6"/>
      <c r="J20" s="6"/>
      <c r="K20" s="6"/>
    </row>
    <row r="21" spans="1:11" s="7" customFormat="1" ht="25.15" customHeight="1" x14ac:dyDescent="0.15">
      <c r="A21" s="8"/>
      <c r="B21" s="31" t="s">
        <v>31</v>
      </c>
      <c r="C21" s="32"/>
      <c r="D21" s="33"/>
      <c r="E21" s="34"/>
      <c r="F21" s="29" t="s">
        <v>41</v>
      </c>
      <c r="G21" s="10"/>
      <c r="H21" s="11"/>
      <c r="I21" s="6"/>
      <c r="J21" s="6"/>
      <c r="K21" s="6"/>
    </row>
    <row r="22" spans="1:11" s="7" customFormat="1" ht="18.399999999999999" customHeight="1" x14ac:dyDescent="0.15">
      <c r="A22" s="8"/>
      <c r="B22" s="35" t="s">
        <v>32</v>
      </c>
      <c r="C22" s="30"/>
      <c r="E22" s="36"/>
      <c r="F22" s="29" t="s">
        <v>38</v>
      </c>
      <c r="G22" s="10"/>
      <c r="H22" s="37"/>
      <c r="I22" s="6"/>
      <c r="J22" s="6"/>
      <c r="K22" s="6"/>
    </row>
    <row r="23" spans="1:11" s="7" customFormat="1" ht="24.4" customHeight="1" thickBot="1" x14ac:dyDescent="0.2">
      <c r="A23" s="8"/>
      <c r="B23" s="38" t="s">
        <v>33</v>
      </c>
      <c r="C23" s="39"/>
      <c r="D23" s="39"/>
      <c r="E23" s="40"/>
      <c r="F23" s="29" t="s">
        <v>42</v>
      </c>
      <c r="G23" s="41"/>
      <c r="H23" s="42"/>
      <c r="I23" s="6"/>
      <c r="J23" s="6"/>
      <c r="K23" s="6"/>
    </row>
    <row r="24" spans="1:11" s="7" customFormat="1" ht="18" customHeight="1" x14ac:dyDescent="0.15">
      <c r="A24" s="8"/>
      <c r="B24" s="30"/>
      <c r="C24" s="30"/>
      <c r="F24" s="43" t="s">
        <v>39</v>
      </c>
      <c r="G24" s="10"/>
      <c r="H24" s="42"/>
      <c r="I24" s="6"/>
      <c r="J24" s="6"/>
      <c r="K24" s="6"/>
    </row>
    <row r="25" spans="1:11" s="7" customFormat="1" ht="19.5" customHeight="1" x14ac:dyDescent="0.15">
      <c r="A25" s="8"/>
      <c r="F25" s="9"/>
      <c r="G25" s="10"/>
      <c r="H25" s="42"/>
      <c r="I25" s="6"/>
      <c r="J25" s="6"/>
      <c r="K25" s="6"/>
    </row>
    <row r="26" spans="1:11" s="7" customFormat="1" ht="13.9" customHeight="1" x14ac:dyDescent="0.15">
      <c r="A26" s="8"/>
      <c r="F26" s="9"/>
      <c r="G26" s="10"/>
      <c r="H26" s="11"/>
      <c r="I26" s="6"/>
      <c r="J26" s="6"/>
      <c r="K26" s="6"/>
    </row>
    <row r="27" spans="1:11" s="7" customFormat="1" ht="13.15" customHeight="1" x14ac:dyDescent="0.15">
      <c r="A27" s="44"/>
      <c r="B27" s="45"/>
      <c r="C27" s="45"/>
      <c r="D27" s="45"/>
      <c r="E27" s="45"/>
      <c r="F27" s="46"/>
      <c r="G27" s="47"/>
      <c r="H27" s="48"/>
      <c r="I27" s="6"/>
      <c r="J27" s="6"/>
      <c r="K27" s="6"/>
    </row>
    <row r="28" spans="1:11" s="51" customFormat="1" ht="30" customHeight="1" x14ac:dyDescent="0.15">
      <c r="A28" s="49" t="s">
        <v>34</v>
      </c>
      <c r="B28" s="49"/>
      <c r="C28" s="49"/>
      <c r="D28" s="49"/>
      <c r="E28" s="49"/>
      <c r="F28" s="49"/>
      <c r="G28" s="49"/>
      <c r="H28" s="49"/>
      <c r="I28" s="50"/>
      <c r="J28" s="50"/>
      <c r="K28" s="50"/>
    </row>
    <row r="29" spans="1:11" ht="30" customHeight="1" x14ac:dyDescent="0.15">
      <c r="A29" s="52"/>
      <c r="C29" s="52"/>
      <c r="D29" s="52"/>
      <c r="E29" s="52"/>
      <c r="F29" s="52"/>
      <c r="G29" s="52"/>
      <c r="H29" s="52"/>
    </row>
  </sheetData>
  <mergeCells count="7">
    <mergeCell ref="A28:H28"/>
    <mergeCell ref="C4:F4"/>
    <mergeCell ref="G6:H6"/>
    <mergeCell ref="B8:C8"/>
    <mergeCell ref="B11:C11"/>
    <mergeCell ref="D11:F11"/>
    <mergeCell ref="E12:F12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orientation="landscape" r:id="rId1"/>
  <headerFooter alignWithMargins="0">
    <oddFooter>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7C6-7C87-475A-904B-80F4C474527F}">
  <dimension ref="A1:M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107" customWidth="1"/>
    <col min="2" max="2" width="42.25" style="107" customWidth="1"/>
    <col min="3" max="3" width="28.75" style="107" customWidth="1"/>
    <col min="4" max="4" width="7.25" style="116" customWidth="1"/>
    <col min="5" max="5" width="5.375" style="117" customWidth="1"/>
    <col min="6" max="6" width="10.875" style="118" customWidth="1"/>
    <col min="7" max="7" width="18.875" style="118" customWidth="1"/>
    <col min="8" max="8" width="12.875" style="107" customWidth="1"/>
    <col min="9" max="9" width="4.875" style="107" customWidth="1"/>
    <col min="10" max="10" width="4.5" style="107" customWidth="1"/>
    <col min="11" max="11" width="7.875" style="106" customWidth="1"/>
    <col min="12" max="12" width="10.625" style="106" customWidth="1"/>
    <col min="13" max="13" width="11.625" style="106" customWidth="1"/>
    <col min="14" max="256" width="9" style="107"/>
    <col min="257" max="257" width="5.375" style="107" customWidth="1"/>
    <col min="258" max="258" width="42.25" style="107" customWidth="1"/>
    <col min="259" max="259" width="28.75" style="107" customWidth="1"/>
    <col min="260" max="260" width="7.25" style="107" customWidth="1"/>
    <col min="261" max="261" width="5.375" style="107" customWidth="1"/>
    <col min="262" max="262" width="10.875" style="107" customWidth="1"/>
    <col min="263" max="263" width="18.875" style="107" customWidth="1"/>
    <col min="264" max="264" width="12.875" style="107" customWidth="1"/>
    <col min="265" max="265" width="4.875" style="107" customWidth="1"/>
    <col min="266" max="266" width="4.5" style="107" customWidth="1"/>
    <col min="267" max="267" width="7.875" style="107" customWidth="1"/>
    <col min="268" max="268" width="10.625" style="107" customWidth="1"/>
    <col min="269" max="269" width="11.625" style="107" customWidth="1"/>
    <col min="270" max="512" width="9" style="107"/>
    <col min="513" max="513" width="5.375" style="107" customWidth="1"/>
    <col min="514" max="514" width="42.25" style="107" customWidth="1"/>
    <col min="515" max="515" width="28.75" style="107" customWidth="1"/>
    <col min="516" max="516" width="7.25" style="107" customWidth="1"/>
    <col min="517" max="517" width="5.375" style="107" customWidth="1"/>
    <col min="518" max="518" width="10.875" style="107" customWidth="1"/>
    <col min="519" max="519" width="18.875" style="107" customWidth="1"/>
    <col min="520" max="520" width="12.875" style="107" customWidth="1"/>
    <col min="521" max="521" width="4.875" style="107" customWidth="1"/>
    <col min="522" max="522" width="4.5" style="107" customWidth="1"/>
    <col min="523" max="523" width="7.875" style="107" customWidth="1"/>
    <col min="524" max="524" width="10.625" style="107" customWidth="1"/>
    <col min="525" max="525" width="11.625" style="107" customWidth="1"/>
    <col min="526" max="768" width="9" style="107"/>
    <col min="769" max="769" width="5.375" style="107" customWidth="1"/>
    <col min="770" max="770" width="42.25" style="107" customWidth="1"/>
    <col min="771" max="771" width="28.75" style="107" customWidth="1"/>
    <col min="772" max="772" width="7.25" style="107" customWidth="1"/>
    <col min="773" max="773" width="5.375" style="107" customWidth="1"/>
    <col min="774" max="774" width="10.875" style="107" customWidth="1"/>
    <col min="775" max="775" width="18.875" style="107" customWidth="1"/>
    <col min="776" max="776" width="12.875" style="107" customWidth="1"/>
    <col min="777" max="777" width="4.875" style="107" customWidth="1"/>
    <col min="778" max="778" width="4.5" style="107" customWidth="1"/>
    <col min="779" max="779" width="7.875" style="107" customWidth="1"/>
    <col min="780" max="780" width="10.625" style="107" customWidth="1"/>
    <col min="781" max="781" width="11.625" style="107" customWidth="1"/>
    <col min="782" max="1024" width="9" style="107"/>
    <col min="1025" max="1025" width="5.375" style="107" customWidth="1"/>
    <col min="1026" max="1026" width="42.25" style="107" customWidth="1"/>
    <col min="1027" max="1027" width="28.75" style="107" customWidth="1"/>
    <col min="1028" max="1028" width="7.25" style="107" customWidth="1"/>
    <col min="1029" max="1029" width="5.375" style="107" customWidth="1"/>
    <col min="1030" max="1030" width="10.875" style="107" customWidth="1"/>
    <col min="1031" max="1031" width="18.875" style="107" customWidth="1"/>
    <col min="1032" max="1032" width="12.875" style="107" customWidth="1"/>
    <col min="1033" max="1033" width="4.875" style="107" customWidth="1"/>
    <col min="1034" max="1034" width="4.5" style="107" customWidth="1"/>
    <col min="1035" max="1035" width="7.875" style="107" customWidth="1"/>
    <col min="1036" max="1036" width="10.625" style="107" customWidth="1"/>
    <col min="1037" max="1037" width="11.625" style="107" customWidth="1"/>
    <col min="1038" max="1280" width="9" style="107"/>
    <col min="1281" max="1281" width="5.375" style="107" customWidth="1"/>
    <col min="1282" max="1282" width="42.25" style="107" customWidth="1"/>
    <col min="1283" max="1283" width="28.75" style="107" customWidth="1"/>
    <col min="1284" max="1284" width="7.25" style="107" customWidth="1"/>
    <col min="1285" max="1285" width="5.375" style="107" customWidth="1"/>
    <col min="1286" max="1286" width="10.875" style="107" customWidth="1"/>
    <col min="1287" max="1287" width="18.875" style="107" customWidth="1"/>
    <col min="1288" max="1288" width="12.875" style="107" customWidth="1"/>
    <col min="1289" max="1289" width="4.875" style="107" customWidth="1"/>
    <col min="1290" max="1290" width="4.5" style="107" customWidth="1"/>
    <col min="1291" max="1291" width="7.875" style="107" customWidth="1"/>
    <col min="1292" max="1292" width="10.625" style="107" customWidth="1"/>
    <col min="1293" max="1293" width="11.625" style="107" customWidth="1"/>
    <col min="1294" max="1536" width="9" style="107"/>
    <col min="1537" max="1537" width="5.375" style="107" customWidth="1"/>
    <col min="1538" max="1538" width="42.25" style="107" customWidth="1"/>
    <col min="1539" max="1539" width="28.75" style="107" customWidth="1"/>
    <col min="1540" max="1540" width="7.25" style="107" customWidth="1"/>
    <col min="1541" max="1541" width="5.375" style="107" customWidth="1"/>
    <col min="1542" max="1542" width="10.875" style="107" customWidth="1"/>
    <col min="1543" max="1543" width="18.875" style="107" customWidth="1"/>
    <col min="1544" max="1544" width="12.875" style="107" customWidth="1"/>
    <col min="1545" max="1545" width="4.875" style="107" customWidth="1"/>
    <col min="1546" max="1546" width="4.5" style="107" customWidth="1"/>
    <col min="1547" max="1547" width="7.875" style="107" customWidth="1"/>
    <col min="1548" max="1548" width="10.625" style="107" customWidth="1"/>
    <col min="1549" max="1549" width="11.625" style="107" customWidth="1"/>
    <col min="1550" max="1792" width="9" style="107"/>
    <col min="1793" max="1793" width="5.375" style="107" customWidth="1"/>
    <col min="1794" max="1794" width="42.25" style="107" customWidth="1"/>
    <col min="1795" max="1795" width="28.75" style="107" customWidth="1"/>
    <col min="1796" max="1796" width="7.25" style="107" customWidth="1"/>
    <col min="1797" max="1797" width="5.375" style="107" customWidth="1"/>
    <col min="1798" max="1798" width="10.875" style="107" customWidth="1"/>
    <col min="1799" max="1799" width="18.875" style="107" customWidth="1"/>
    <col min="1800" max="1800" width="12.875" style="107" customWidth="1"/>
    <col min="1801" max="1801" width="4.875" style="107" customWidth="1"/>
    <col min="1802" max="1802" width="4.5" style="107" customWidth="1"/>
    <col min="1803" max="1803" width="7.875" style="107" customWidth="1"/>
    <col min="1804" max="1804" width="10.625" style="107" customWidth="1"/>
    <col min="1805" max="1805" width="11.625" style="107" customWidth="1"/>
    <col min="1806" max="2048" width="9" style="107"/>
    <col min="2049" max="2049" width="5.375" style="107" customWidth="1"/>
    <col min="2050" max="2050" width="42.25" style="107" customWidth="1"/>
    <col min="2051" max="2051" width="28.75" style="107" customWidth="1"/>
    <col min="2052" max="2052" width="7.25" style="107" customWidth="1"/>
    <col min="2053" max="2053" width="5.375" style="107" customWidth="1"/>
    <col min="2054" max="2054" width="10.875" style="107" customWidth="1"/>
    <col min="2055" max="2055" width="18.875" style="107" customWidth="1"/>
    <col min="2056" max="2056" width="12.875" style="107" customWidth="1"/>
    <col min="2057" max="2057" width="4.875" style="107" customWidth="1"/>
    <col min="2058" max="2058" width="4.5" style="107" customWidth="1"/>
    <col min="2059" max="2059" width="7.875" style="107" customWidth="1"/>
    <col min="2060" max="2060" width="10.625" style="107" customWidth="1"/>
    <col min="2061" max="2061" width="11.625" style="107" customWidth="1"/>
    <col min="2062" max="2304" width="9" style="107"/>
    <col min="2305" max="2305" width="5.375" style="107" customWidth="1"/>
    <col min="2306" max="2306" width="42.25" style="107" customWidth="1"/>
    <col min="2307" max="2307" width="28.75" style="107" customWidth="1"/>
    <col min="2308" max="2308" width="7.25" style="107" customWidth="1"/>
    <col min="2309" max="2309" width="5.375" style="107" customWidth="1"/>
    <col min="2310" max="2310" width="10.875" style="107" customWidth="1"/>
    <col min="2311" max="2311" width="18.875" style="107" customWidth="1"/>
    <col min="2312" max="2312" width="12.875" style="107" customWidth="1"/>
    <col min="2313" max="2313" width="4.875" style="107" customWidth="1"/>
    <col min="2314" max="2314" width="4.5" style="107" customWidth="1"/>
    <col min="2315" max="2315" width="7.875" style="107" customWidth="1"/>
    <col min="2316" max="2316" width="10.625" style="107" customWidth="1"/>
    <col min="2317" max="2317" width="11.625" style="107" customWidth="1"/>
    <col min="2318" max="2560" width="9" style="107"/>
    <col min="2561" max="2561" width="5.375" style="107" customWidth="1"/>
    <col min="2562" max="2562" width="42.25" style="107" customWidth="1"/>
    <col min="2563" max="2563" width="28.75" style="107" customWidth="1"/>
    <col min="2564" max="2564" width="7.25" style="107" customWidth="1"/>
    <col min="2565" max="2565" width="5.375" style="107" customWidth="1"/>
    <col min="2566" max="2566" width="10.875" style="107" customWidth="1"/>
    <col min="2567" max="2567" width="18.875" style="107" customWidth="1"/>
    <col min="2568" max="2568" width="12.875" style="107" customWidth="1"/>
    <col min="2569" max="2569" width="4.875" style="107" customWidth="1"/>
    <col min="2570" max="2570" width="4.5" style="107" customWidth="1"/>
    <col min="2571" max="2571" width="7.875" style="107" customWidth="1"/>
    <col min="2572" max="2572" width="10.625" style="107" customWidth="1"/>
    <col min="2573" max="2573" width="11.625" style="107" customWidth="1"/>
    <col min="2574" max="2816" width="9" style="107"/>
    <col min="2817" max="2817" width="5.375" style="107" customWidth="1"/>
    <col min="2818" max="2818" width="42.25" style="107" customWidth="1"/>
    <col min="2819" max="2819" width="28.75" style="107" customWidth="1"/>
    <col min="2820" max="2820" width="7.25" style="107" customWidth="1"/>
    <col min="2821" max="2821" width="5.375" style="107" customWidth="1"/>
    <col min="2822" max="2822" width="10.875" style="107" customWidth="1"/>
    <col min="2823" max="2823" width="18.875" style="107" customWidth="1"/>
    <col min="2824" max="2824" width="12.875" style="107" customWidth="1"/>
    <col min="2825" max="2825" width="4.875" style="107" customWidth="1"/>
    <col min="2826" max="2826" width="4.5" style="107" customWidth="1"/>
    <col min="2827" max="2827" width="7.875" style="107" customWidth="1"/>
    <col min="2828" max="2828" width="10.625" style="107" customWidth="1"/>
    <col min="2829" max="2829" width="11.625" style="107" customWidth="1"/>
    <col min="2830" max="3072" width="9" style="107"/>
    <col min="3073" max="3073" width="5.375" style="107" customWidth="1"/>
    <col min="3074" max="3074" width="42.25" style="107" customWidth="1"/>
    <col min="3075" max="3075" width="28.75" style="107" customWidth="1"/>
    <col min="3076" max="3076" width="7.25" style="107" customWidth="1"/>
    <col min="3077" max="3077" width="5.375" style="107" customWidth="1"/>
    <col min="3078" max="3078" width="10.875" style="107" customWidth="1"/>
    <col min="3079" max="3079" width="18.875" style="107" customWidth="1"/>
    <col min="3080" max="3080" width="12.875" style="107" customWidth="1"/>
    <col min="3081" max="3081" width="4.875" style="107" customWidth="1"/>
    <col min="3082" max="3082" width="4.5" style="107" customWidth="1"/>
    <col min="3083" max="3083" width="7.875" style="107" customWidth="1"/>
    <col min="3084" max="3084" width="10.625" style="107" customWidth="1"/>
    <col min="3085" max="3085" width="11.625" style="107" customWidth="1"/>
    <col min="3086" max="3328" width="9" style="107"/>
    <col min="3329" max="3329" width="5.375" style="107" customWidth="1"/>
    <col min="3330" max="3330" width="42.25" style="107" customWidth="1"/>
    <col min="3331" max="3331" width="28.75" style="107" customWidth="1"/>
    <col min="3332" max="3332" width="7.25" style="107" customWidth="1"/>
    <col min="3333" max="3333" width="5.375" style="107" customWidth="1"/>
    <col min="3334" max="3334" width="10.875" style="107" customWidth="1"/>
    <col min="3335" max="3335" width="18.875" style="107" customWidth="1"/>
    <col min="3336" max="3336" width="12.875" style="107" customWidth="1"/>
    <col min="3337" max="3337" width="4.875" style="107" customWidth="1"/>
    <col min="3338" max="3338" width="4.5" style="107" customWidth="1"/>
    <col min="3339" max="3339" width="7.875" style="107" customWidth="1"/>
    <col min="3340" max="3340" width="10.625" style="107" customWidth="1"/>
    <col min="3341" max="3341" width="11.625" style="107" customWidth="1"/>
    <col min="3342" max="3584" width="9" style="107"/>
    <col min="3585" max="3585" width="5.375" style="107" customWidth="1"/>
    <col min="3586" max="3586" width="42.25" style="107" customWidth="1"/>
    <col min="3587" max="3587" width="28.75" style="107" customWidth="1"/>
    <col min="3588" max="3588" width="7.25" style="107" customWidth="1"/>
    <col min="3589" max="3589" width="5.375" style="107" customWidth="1"/>
    <col min="3590" max="3590" width="10.875" style="107" customWidth="1"/>
    <col min="3591" max="3591" width="18.875" style="107" customWidth="1"/>
    <col min="3592" max="3592" width="12.875" style="107" customWidth="1"/>
    <col min="3593" max="3593" width="4.875" style="107" customWidth="1"/>
    <col min="3594" max="3594" width="4.5" style="107" customWidth="1"/>
    <col min="3595" max="3595" width="7.875" style="107" customWidth="1"/>
    <col min="3596" max="3596" width="10.625" style="107" customWidth="1"/>
    <col min="3597" max="3597" width="11.625" style="107" customWidth="1"/>
    <col min="3598" max="3840" width="9" style="107"/>
    <col min="3841" max="3841" width="5.375" style="107" customWidth="1"/>
    <col min="3842" max="3842" width="42.25" style="107" customWidth="1"/>
    <col min="3843" max="3843" width="28.75" style="107" customWidth="1"/>
    <col min="3844" max="3844" width="7.25" style="107" customWidth="1"/>
    <col min="3845" max="3845" width="5.375" style="107" customWidth="1"/>
    <col min="3846" max="3846" width="10.875" style="107" customWidth="1"/>
    <col min="3847" max="3847" width="18.875" style="107" customWidth="1"/>
    <col min="3848" max="3848" width="12.875" style="107" customWidth="1"/>
    <col min="3849" max="3849" width="4.875" style="107" customWidth="1"/>
    <col min="3850" max="3850" width="4.5" style="107" customWidth="1"/>
    <col min="3851" max="3851" width="7.875" style="107" customWidth="1"/>
    <col min="3852" max="3852" width="10.625" style="107" customWidth="1"/>
    <col min="3853" max="3853" width="11.625" style="107" customWidth="1"/>
    <col min="3854" max="4096" width="9" style="107"/>
    <col min="4097" max="4097" width="5.375" style="107" customWidth="1"/>
    <col min="4098" max="4098" width="42.25" style="107" customWidth="1"/>
    <col min="4099" max="4099" width="28.75" style="107" customWidth="1"/>
    <col min="4100" max="4100" width="7.25" style="107" customWidth="1"/>
    <col min="4101" max="4101" width="5.375" style="107" customWidth="1"/>
    <col min="4102" max="4102" width="10.875" style="107" customWidth="1"/>
    <col min="4103" max="4103" width="18.875" style="107" customWidth="1"/>
    <col min="4104" max="4104" width="12.875" style="107" customWidth="1"/>
    <col min="4105" max="4105" width="4.875" style="107" customWidth="1"/>
    <col min="4106" max="4106" width="4.5" style="107" customWidth="1"/>
    <col min="4107" max="4107" width="7.875" style="107" customWidth="1"/>
    <col min="4108" max="4108" width="10.625" style="107" customWidth="1"/>
    <col min="4109" max="4109" width="11.625" style="107" customWidth="1"/>
    <col min="4110" max="4352" width="9" style="107"/>
    <col min="4353" max="4353" width="5.375" style="107" customWidth="1"/>
    <col min="4354" max="4354" width="42.25" style="107" customWidth="1"/>
    <col min="4355" max="4355" width="28.75" style="107" customWidth="1"/>
    <col min="4356" max="4356" width="7.25" style="107" customWidth="1"/>
    <col min="4357" max="4357" width="5.375" style="107" customWidth="1"/>
    <col min="4358" max="4358" width="10.875" style="107" customWidth="1"/>
    <col min="4359" max="4359" width="18.875" style="107" customWidth="1"/>
    <col min="4360" max="4360" width="12.875" style="107" customWidth="1"/>
    <col min="4361" max="4361" width="4.875" style="107" customWidth="1"/>
    <col min="4362" max="4362" width="4.5" style="107" customWidth="1"/>
    <col min="4363" max="4363" width="7.875" style="107" customWidth="1"/>
    <col min="4364" max="4364" width="10.625" style="107" customWidth="1"/>
    <col min="4365" max="4365" width="11.625" style="107" customWidth="1"/>
    <col min="4366" max="4608" width="9" style="107"/>
    <col min="4609" max="4609" width="5.375" style="107" customWidth="1"/>
    <col min="4610" max="4610" width="42.25" style="107" customWidth="1"/>
    <col min="4611" max="4611" width="28.75" style="107" customWidth="1"/>
    <col min="4612" max="4612" width="7.25" style="107" customWidth="1"/>
    <col min="4613" max="4613" width="5.375" style="107" customWidth="1"/>
    <col min="4614" max="4614" width="10.875" style="107" customWidth="1"/>
    <col min="4615" max="4615" width="18.875" style="107" customWidth="1"/>
    <col min="4616" max="4616" width="12.875" style="107" customWidth="1"/>
    <col min="4617" max="4617" width="4.875" style="107" customWidth="1"/>
    <col min="4618" max="4618" width="4.5" style="107" customWidth="1"/>
    <col min="4619" max="4619" width="7.875" style="107" customWidth="1"/>
    <col min="4620" max="4620" width="10.625" style="107" customWidth="1"/>
    <col min="4621" max="4621" width="11.625" style="107" customWidth="1"/>
    <col min="4622" max="4864" width="9" style="107"/>
    <col min="4865" max="4865" width="5.375" style="107" customWidth="1"/>
    <col min="4866" max="4866" width="42.25" style="107" customWidth="1"/>
    <col min="4867" max="4867" width="28.75" style="107" customWidth="1"/>
    <col min="4868" max="4868" width="7.25" style="107" customWidth="1"/>
    <col min="4869" max="4869" width="5.375" style="107" customWidth="1"/>
    <col min="4870" max="4870" width="10.875" style="107" customWidth="1"/>
    <col min="4871" max="4871" width="18.875" style="107" customWidth="1"/>
    <col min="4872" max="4872" width="12.875" style="107" customWidth="1"/>
    <col min="4873" max="4873" width="4.875" style="107" customWidth="1"/>
    <col min="4874" max="4874" width="4.5" style="107" customWidth="1"/>
    <col min="4875" max="4875" width="7.875" style="107" customWidth="1"/>
    <col min="4876" max="4876" width="10.625" style="107" customWidth="1"/>
    <col min="4877" max="4877" width="11.625" style="107" customWidth="1"/>
    <col min="4878" max="5120" width="9" style="107"/>
    <col min="5121" max="5121" width="5.375" style="107" customWidth="1"/>
    <col min="5122" max="5122" width="42.25" style="107" customWidth="1"/>
    <col min="5123" max="5123" width="28.75" style="107" customWidth="1"/>
    <col min="5124" max="5124" width="7.25" style="107" customWidth="1"/>
    <col min="5125" max="5125" width="5.375" style="107" customWidth="1"/>
    <col min="5126" max="5126" width="10.875" style="107" customWidth="1"/>
    <col min="5127" max="5127" width="18.875" style="107" customWidth="1"/>
    <col min="5128" max="5128" width="12.875" style="107" customWidth="1"/>
    <col min="5129" max="5129" width="4.875" style="107" customWidth="1"/>
    <col min="5130" max="5130" width="4.5" style="107" customWidth="1"/>
    <col min="5131" max="5131" width="7.875" style="107" customWidth="1"/>
    <col min="5132" max="5132" width="10.625" style="107" customWidth="1"/>
    <col min="5133" max="5133" width="11.625" style="107" customWidth="1"/>
    <col min="5134" max="5376" width="9" style="107"/>
    <col min="5377" max="5377" width="5.375" style="107" customWidth="1"/>
    <col min="5378" max="5378" width="42.25" style="107" customWidth="1"/>
    <col min="5379" max="5379" width="28.75" style="107" customWidth="1"/>
    <col min="5380" max="5380" width="7.25" style="107" customWidth="1"/>
    <col min="5381" max="5381" width="5.375" style="107" customWidth="1"/>
    <col min="5382" max="5382" width="10.875" style="107" customWidth="1"/>
    <col min="5383" max="5383" width="18.875" style="107" customWidth="1"/>
    <col min="5384" max="5384" width="12.875" style="107" customWidth="1"/>
    <col min="5385" max="5385" width="4.875" style="107" customWidth="1"/>
    <col min="5386" max="5386" width="4.5" style="107" customWidth="1"/>
    <col min="5387" max="5387" width="7.875" style="107" customWidth="1"/>
    <col min="5388" max="5388" width="10.625" style="107" customWidth="1"/>
    <col min="5389" max="5389" width="11.625" style="107" customWidth="1"/>
    <col min="5390" max="5632" width="9" style="107"/>
    <col min="5633" max="5633" width="5.375" style="107" customWidth="1"/>
    <col min="5634" max="5634" width="42.25" style="107" customWidth="1"/>
    <col min="5635" max="5635" width="28.75" style="107" customWidth="1"/>
    <col min="5636" max="5636" width="7.25" style="107" customWidth="1"/>
    <col min="5637" max="5637" width="5.375" style="107" customWidth="1"/>
    <col min="5638" max="5638" width="10.875" style="107" customWidth="1"/>
    <col min="5639" max="5639" width="18.875" style="107" customWidth="1"/>
    <col min="5640" max="5640" width="12.875" style="107" customWidth="1"/>
    <col min="5641" max="5641" width="4.875" style="107" customWidth="1"/>
    <col min="5642" max="5642" width="4.5" style="107" customWidth="1"/>
    <col min="5643" max="5643" width="7.875" style="107" customWidth="1"/>
    <col min="5644" max="5644" width="10.625" style="107" customWidth="1"/>
    <col min="5645" max="5645" width="11.625" style="107" customWidth="1"/>
    <col min="5646" max="5888" width="9" style="107"/>
    <col min="5889" max="5889" width="5.375" style="107" customWidth="1"/>
    <col min="5890" max="5890" width="42.25" style="107" customWidth="1"/>
    <col min="5891" max="5891" width="28.75" style="107" customWidth="1"/>
    <col min="5892" max="5892" width="7.25" style="107" customWidth="1"/>
    <col min="5893" max="5893" width="5.375" style="107" customWidth="1"/>
    <col min="5894" max="5894" width="10.875" style="107" customWidth="1"/>
    <col min="5895" max="5895" width="18.875" style="107" customWidth="1"/>
    <col min="5896" max="5896" width="12.875" style="107" customWidth="1"/>
    <col min="5897" max="5897" width="4.875" style="107" customWidth="1"/>
    <col min="5898" max="5898" width="4.5" style="107" customWidth="1"/>
    <col min="5899" max="5899" width="7.875" style="107" customWidth="1"/>
    <col min="5900" max="5900" width="10.625" style="107" customWidth="1"/>
    <col min="5901" max="5901" width="11.625" style="107" customWidth="1"/>
    <col min="5902" max="6144" width="9" style="107"/>
    <col min="6145" max="6145" width="5.375" style="107" customWidth="1"/>
    <col min="6146" max="6146" width="42.25" style="107" customWidth="1"/>
    <col min="6147" max="6147" width="28.75" style="107" customWidth="1"/>
    <col min="6148" max="6148" width="7.25" style="107" customWidth="1"/>
    <col min="6149" max="6149" width="5.375" style="107" customWidth="1"/>
    <col min="6150" max="6150" width="10.875" style="107" customWidth="1"/>
    <col min="6151" max="6151" width="18.875" style="107" customWidth="1"/>
    <col min="6152" max="6152" width="12.875" style="107" customWidth="1"/>
    <col min="6153" max="6153" width="4.875" style="107" customWidth="1"/>
    <col min="6154" max="6154" width="4.5" style="107" customWidth="1"/>
    <col min="6155" max="6155" width="7.875" style="107" customWidth="1"/>
    <col min="6156" max="6156" width="10.625" style="107" customWidth="1"/>
    <col min="6157" max="6157" width="11.625" style="107" customWidth="1"/>
    <col min="6158" max="6400" width="9" style="107"/>
    <col min="6401" max="6401" width="5.375" style="107" customWidth="1"/>
    <col min="6402" max="6402" width="42.25" style="107" customWidth="1"/>
    <col min="6403" max="6403" width="28.75" style="107" customWidth="1"/>
    <col min="6404" max="6404" width="7.25" style="107" customWidth="1"/>
    <col min="6405" max="6405" width="5.375" style="107" customWidth="1"/>
    <col min="6406" max="6406" width="10.875" style="107" customWidth="1"/>
    <col min="6407" max="6407" width="18.875" style="107" customWidth="1"/>
    <col min="6408" max="6408" width="12.875" style="107" customWidth="1"/>
    <col min="6409" max="6409" width="4.875" style="107" customWidth="1"/>
    <col min="6410" max="6410" width="4.5" style="107" customWidth="1"/>
    <col min="6411" max="6411" width="7.875" style="107" customWidth="1"/>
    <col min="6412" max="6412" width="10.625" style="107" customWidth="1"/>
    <col min="6413" max="6413" width="11.625" style="107" customWidth="1"/>
    <col min="6414" max="6656" width="9" style="107"/>
    <col min="6657" max="6657" width="5.375" style="107" customWidth="1"/>
    <col min="6658" max="6658" width="42.25" style="107" customWidth="1"/>
    <col min="6659" max="6659" width="28.75" style="107" customWidth="1"/>
    <col min="6660" max="6660" width="7.25" style="107" customWidth="1"/>
    <col min="6661" max="6661" width="5.375" style="107" customWidth="1"/>
    <col min="6662" max="6662" width="10.875" style="107" customWidth="1"/>
    <col min="6663" max="6663" width="18.875" style="107" customWidth="1"/>
    <col min="6664" max="6664" width="12.875" style="107" customWidth="1"/>
    <col min="6665" max="6665" width="4.875" style="107" customWidth="1"/>
    <col min="6666" max="6666" width="4.5" style="107" customWidth="1"/>
    <col min="6667" max="6667" width="7.875" style="107" customWidth="1"/>
    <col min="6668" max="6668" width="10.625" style="107" customWidth="1"/>
    <col min="6669" max="6669" width="11.625" style="107" customWidth="1"/>
    <col min="6670" max="6912" width="9" style="107"/>
    <col min="6913" max="6913" width="5.375" style="107" customWidth="1"/>
    <col min="6914" max="6914" width="42.25" style="107" customWidth="1"/>
    <col min="6915" max="6915" width="28.75" style="107" customWidth="1"/>
    <col min="6916" max="6916" width="7.25" style="107" customWidth="1"/>
    <col min="6917" max="6917" width="5.375" style="107" customWidth="1"/>
    <col min="6918" max="6918" width="10.875" style="107" customWidth="1"/>
    <col min="6919" max="6919" width="18.875" style="107" customWidth="1"/>
    <col min="6920" max="6920" width="12.875" style="107" customWidth="1"/>
    <col min="6921" max="6921" width="4.875" style="107" customWidth="1"/>
    <col min="6922" max="6922" width="4.5" style="107" customWidth="1"/>
    <col min="6923" max="6923" width="7.875" style="107" customWidth="1"/>
    <col min="6924" max="6924" width="10.625" style="107" customWidth="1"/>
    <col min="6925" max="6925" width="11.625" style="107" customWidth="1"/>
    <col min="6926" max="7168" width="9" style="107"/>
    <col min="7169" max="7169" width="5.375" style="107" customWidth="1"/>
    <col min="7170" max="7170" width="42.25" style="107" customWidth="1"/>
    <col min="7171" max="7171" width="28.75" style="107" customWidth="1"/>
    <col min="7172" max="7172" width="7.25" style="107" customWidth="1"/>
    <col min="7173" max="7173" width="5.375" style="107" customWidth="1"/>
    <col min="7174" max="7174" width="10.875" style="107" customWidth="1"/>
    <col min="7175" max="7175" width="18.875" style="107" customWidth="1"/>
    <col min="7176" max="7176" width="12.875" style="107" customWidth="1"/>
    <col min="7177" max="7177" width="4.875" style="107" customWidth="1"/>
    <col min="7178" max="7178" width="4.5" style="107" customWidth="1"/>
    <col min="7179" max="7179" width="7.875" style="107" customWidth="1"/>
    <col min="7180" max="7180" width="10.625" style="107" customWidth="1"/>
    <col min="7181" max="7181" width="11.625" style="107" customWidth="1"/>
    <col min="7182" max="7424" width="9" style="107"/>
    <col min="7425" max="7425" width="5.375" style="107" customWidth="1"/>
    <col min="7426" max="7426" width="42.25" style="107" customWidth="1"/>
    <col min="7427" max="7427" width="28.75" style="107" customWidth="1"/>
    <col min="7428" max="7428" width="7.25" style="107" customWidth="1"/>
    <col min="7429" max="7429" width="5.375" style="107" customWidth="1"/>
    <col min="7430" max="7430" width="10.875" style="107" customWidth="1"/>
    <col min="7431" max="7431" width="18.875" style="107" customWidth="1"/>
    <col min="7432" max="7432" width="12.875" style="107" customWidth="1"/>
    <col min="7433" max="7433" width="4.875" style="107" customWidth="1"/>
    <col min="7434" max="7434" width="4.5" style="107" customWidth="1"/>
    <col min="7435" max="7435" width="7.875" style="107" customWidth="1"/>
    <col min="7436" max="7436" width="10.625" style="107" customWidth="1"/>
    <col min="7437" max="7437" width="11.625" style="107" customWidth="1"/>
    <col min="7438" max="7680" width="9" style="107"/>
    <col min="7681" max="7681" width="5.375" style="107" customWidth="1"/>
    <col min="7682" max="7682" width="42.25" style="107" customWidth="1"/>
    <col min="7683" max="7683" width="28.75" style="107" customWidth="1"/>
    <col min="7684" max="7684" width="7.25" style="107" customWidth="1"/>
    <col min="7685" max="7685" width="5.375" style="107" customWidth="1"/>
    <col min="7686" max="7686" width="10.875" style="107" customWidth="1"/>
    <col min="7687" max="7687" width="18.875" style="107" customWidth="1"/>
    <col min="7688" max="7688" width="12.875" style="107" customWidth="1"/>
    <col min="7689" max="7689" width="4.875" style="107" customWidth="1"/>
    <col min="7690" max="7690" width="4.5" style="107" customWidth="1"/>
    <col min="7691" max="7691" width="7.875" style="107" customWidth="1"/>
    <col min="7692" max="7692" width="10.625" style="107" customWidth="1"/>
    <col min="7693" max="7693" width="11.625" style="107" customWidth="1"/>
    <col min="7694" max="7936" width="9" style="107"/>
    <col min="7937" max="7937" width="5.375" style="107" customWidth="1"/>
    <col min="7938" max="7938" width="42.25" style="107" customWidth="1"/>
    <col min="7939" max="7939" width="28.75" style="107" customWidth="1"/>
    <col min="7940" max="7940" width="7.25" style="107" customWidth="1"/>
    <col min="7941" max="7941" width="5.375" style="107" customWidth="1"/>
    <col min="7942" max="7942" width="10.875" style="107" customWidth="1"/>
    <col min="7943" max="7943" width="18.875" style="107" customWidth="1"/>
    <col min="7944" max="7944" width="12.875" style="107" customWidth="1"/>
    <col min="7945" max="7945" width="4.875" style="107" customWidth="1"/>
    <col min="7946" max="7946" width="4.5" style="107" customWidth="1"/>
    <col min="7947" max="7947" width="7.875" style="107" customWidth="1"/>
    <col min="7948" max="7948" width="10.625" style="107" customWidth="1"/>
    <col min="7949" max="7949" width="11.625" style="107" customWidth="1"/>
    <col min="7950" max="8192" width="9" style="107"/>
    <col min="8193" max="8193" width="5.375" style="107" customWidth="1"/>
    <col min="8194" max="8194" width="42.25" style="107" customWidth="1"/>
    <col min="8195" max="8195" width="28.75" style="107" customWidth="1"/>
    <col min="8196" max="8196" width="7.25" style="107" customWidth="1"/>
    <col min="8197" max="8197" width="5.375" style="107" customWidth="1"/>
    <col min="8198" max="8198" width="10.875" style="107" customWidth="1"/>
    <col min="8199" max="8199" width="18.875" style="107" customWidth="1"/>
    <col min="8200" max="8200" width="12.875" style="107" customWidth="1"/>
    <col min="8201" max="8201" width="4.875" style="107" customWidth="1"/>
    <col min="8202" max="8202" width="4.5" style="107" customWidth="1"/>
    <col min="8203" max="8203" width="7.875" style="107" customWidth="1"/>
    <col min="8204" max="8204" width="10.625" style="107" customWidth="1"/>
    <col min="8205" max="8205" width="11.625" style="107" customWidth="1"/>
    <col min="8206" max="8448" width="9" style="107"/>
    <col min="8449" max="8449" width="5.375" style="107" customWidth="1"/>
    <col min="8450" max="8450" width="42.25" style="107" customWidth="1"/>
    <col min="8451" max="8451" width="28.75" style="107" customWidth="1"/>
    <col min="8452" max="8452" width="7.25" style="107" customWidth="1"/>
    <col min="8453" max="8453" width="5.375" style="107" customWidth="1"/>
    <col min="8454" max="8454" width="10.875" style="107" customWidth="1"/>
    <col min="8455" max="8455" width="18.875" style="107" customWidth="1"/>
    <col min="8456" max="8456" width="12.875" style="107" customWidth="1"/>
    <col min="8457" max="8457" width="4.875" style="107" customWidth="1"/>
    <col min="8458" max="8458" width="4.5" style="107" customWidth="1"/>
    <col min="8459" max="8459" width="7.875" style="107" customWidth="1"/>
    <col min="8460" max="8460" width="10.625" style="107" customWidth="1"/>
    <col min="8461" max="8461" width="11.625" style="107" customWidth="1"/>
    <col min="8462" max="8704" width="9" style="107"/>
    <col min="8705" max="8705" width="5.375" style="107" customWidth="1"/>
    <col min="8706" max="8706" width="42.25" style="107" customWidth="1"/>
    <col min="8707" max="8707" width="28.75" style="107" customWidth="1"/>
    <col min="8708" max="8708" width="7.25" style="107" customWidth="1"/>
    <col min="8709" max="8709" width="5.375" style="107" customWidth="1"/>
    <col min="8710" max="8710" width="10.875" style="107" customWidth="1"/>
    <col min="8711" max="8711" width="18.875" style="107" customWidth="1"/>
    <col min="8712" max="8712" width="12.875" style="107" customWidth="1"/>
    <col min="8713" max="8713" width="4.875" style="107" customWidth="1"/>
    <col min="8714" max="8714" width="4.5" style="107" customWidth="1"/>
    <col min="8715" max="8715" width="7.875" style="107" customWidth="1"/>
    <col min="8716" max="8716" width="10.625" style="107" customWidth="1"/>
    <col min="8717" max="8717" width="11.625" style="107" customWidth="1"/>
    <col min="8718" max="8960" width="9" style="107"/>
    <col min="8961" max="8961" width="5.375" style="107" customWidth="1"/>
    <col min="8962" max="8962" width="42.25" style="107" customWidth="1"/>
    <col min="8963" max="8963" width="28.75" style="107" customWidth="1"/>
    <col min="8964" max="8964" width="7.25" style="107" customWidth="1"/>
    <col min="8965" max="8965" width="5.375" style="107" customWidth="1"/>
    <col min="8966" max="8966" width="10.875" style="107" customWidth="1"/>
    <col min="8967" max="8967" width="18.875" style="107" customWidth="1"/>
    <col min="8968" max="8968" width="12.875" style="107" customWidth="1"/>
    <col min="8969" max="8969" width="4.875" style="107" customWidth="1"/>
    <col min="8970" max="8970" width="4.5" style="107" customWidth="1"/>
    <col min="8971" max="8971" width="7.875" style="107" customWidth="1"/>
    <col min="8972" max="8972" width="10.625" style="107" customWidth="1"/>
    <col min="8973" max="8973" width="11.625" style="107" customWidth="1"/>
    <col min="8974" max="9216" width="9" style="107"/>
    <col min="9217" max="9217" width="5.375" style="107" customWidth="1"/>
    <col min="9218" max="9218" width="42.25" style="107" customWidth="1"/>
    <col min="9219" max="9219" width="28.75" style="107" customWidth="1"/>
    <col min="9220" max="9220" width="7.25" style="107" customWidth="1"/>
    <col min="9221" max="9221" width="5.375" style="107" customWidth="1"/>
    <col min="9222" max="9222" width="10.875" style="107" customWidth="1"/>
    <col min="9223" max="9223" width="18.875" style="107" customWidth="1"/>
    <col min="9224" max="9224" width="12.875" style="107" customWidth="1"/>
    <col min="9225" max="9225" width="4.875" style="107" customWidth="1"/>
    <col min="9226" max="9226" width="4.5" style="107" customWidth="1"/>
    <col min="9227" max="9227" width="7.875" style="107" customWidth="1"/>
    <col min="9228" max="9228" width="10.625" style="107" customWidth="1"/>
    <col min="9229" max="9229" width="11.625" style="107" customWidth="1"/>
    <col min="9230" max="9472" width="9" style="107"/>
    <col min="9473" max="9473" width="5.375" style="107" customWidth="1"/>
    <col min="9474" max="9474" width="42.25" style="107" customWidth="1"/>
    <col min="9475" max="9475" width="28.75" style="107" customWidth="1"/>
    <col min="9476" max="9476" width="7.25" style="107" customWidth="1"/>
    <col min="9477" max="9477" width="5.375" style="107" customWidth="1"/>
    <col min="9478" max="9478" width="10.875" style="107" customWidth="1"/>
    <col min="9479" max="9479" width="18.875" style="107" customWidth="1"/>
    <col min="9480" max="9480" width="12.875" style="107" customWidth="1"/>
    <col min="9481" max="9481" width="4.875" style="107" customWidth="1"/>
    <col min="9482" max="9482" width="4.5" style="107" customWidth="1"/>
    <col min="9483" max="9483" width="7.875" style="107" customWidth="1"/>
    <col min="9484" max="9484" width="10.625" style="107" customWidth="1"/>
    <col min="9485" max="9485" width="11.625" style="107" customWidth="1"/>
    <col min="9486" max="9728" width="9" style="107"/>
    <col min="9729" max="9729" width="5.375" style="107" customWidth="1"/>
    <col min="9730" max="9730" width="42.25" style="107" customWidth="1"/>
    <col min="9731" max="9731" width="28.75" style="107" customWidth="1"/>
    <col min="9732" max="9732" width="7.25" style="107" customWidth="1"/>
    <col min="9733" max="9733" width="5.375" style="107" customWidth="1"/>
    <col min="9734" max="9734" width="10.875" style="107" customWidth="1"/>
    <col min="9735" max="9735" width="18.875" style="107" customWidth="1"/>
    <col min="9736" max="9736" width="12.875" style="107" customWidth="1"/>
    <col min="9737" max="9737" width="4.875" style="107" customWidth="1"/>
    <col min="9738" max="9738" width="4.5" style="107" customWidth="1"/>
    <col min="9739" max="9739" width="7.875" style="107" customWidth="1"/>
    <col min="9740" max="9740" width="10.625" style="107" customWidth="1"/>
    <col min="9741" max="9741" width="11.625" style="107" customWidth="1"/>
    <col min="9742" max="9984" width="9" style="107"/>
    <col min="9985" max="9985" width="5.375" style="107" customWidth="1"/>
    <col min="9986" max="9986" width="42.25" style="107" customWidth="1"/>
    <col min="9987" max="9987" width="28.75" style="107" customWidth="1"/>
    <col min="9988" max="9988" width="7.25" style="107" customWidth="1"/>
    <col min="9989" max="9989" width="5.375" style="107" customWidth="1"/>
    <col min="9990" max="9990" width="10.875" style="107" customWidth="1"/>
    <col min="9991" max="9991" width="18.875" style="107" customWidth="1"/>
    <col min="9992" max="9992" width="12.875" style="107" customWidth="1"/>
    <col min="9993" max="9993" width="4.875" style="107" customWidth="1"/>
    <col min="9994" max="9994" width="4.5" style="107" customWidth="1"/>
    <col min="9995" max="9995" width="7.875" style="107" customWidth="1"/>
    <col min="9996" max="9996" width="10.625" style="107" customWidth="1"/>
    <col min="9997" max="9997" width="11.625" style="107" customWidth="1"/>
    <col min="9998" max="10240" width="9" style="107"/>
    <col min="10241" max="10241" width="5.375" style="107" customWidth="1"/>
    <col min="10242" max="10242" width="42.25" style="107" customWidth="1"/>
    <col min="10243" max="10243" width="28.75" style="107" customWidth="1"/>
    <col min="10244" max="10244" width="7.25" style="107" customWidth="1"/>
    <col min="10245" max="10245" width="5.375" style="107" customWidth="1"/>
    <col min="10246" max="10246" width="10.875" style="107" customWidth="1"/>
    <col min="10247" max="10247" width="18.875" style="107" customWidth="1"/>
    <col min="10248" max="10248" width="12.875" style="107" customWidth="1"/>
    <col min="10249" max="10249" width="4.875" style="107" customWidth="1"/>
    <col min="10250" max="10250" width="4.5" style="107" customWidth="1"/>
    <col min="10251" max="10251" width="7.875" style="107" customWidth="1"/>
    <col min="10252" max="10252" width="10.625" style="107" customWidth="1"/>
    <col min="10253" max="10253" width="11.625" style="107" customWidth="1"/>
    <col min="10254" max="10496" width="9" style="107"/>
    <col min="10497" max="10497" width="5.375" style="107" customWidth="1"/>
    <col min="10498" max="10498" width="42.25" style="107" customWidth="1"/>
    <col min="10499" max="10499" width="28.75" style="107" customWidth="1"/>
    <col min="10500" max="10500" width="7.25" style="107" customWidth="1"/>
    <col min="10501" max="10501" width="5.375" style="107" customWidth="1"/>
    <col min="10502" max="10502" width="10.875" style="107" customWidth="1"/>
    <col min="10503" max="10503" width="18.875" style="107" customWidth="1"/>
    <col min="10504" max="10504" width="12.875" style="107" customWidth="1"/>
    <col min="10505" max="10505" width="4.875" style="107" customWidth="1"/>
    <col min="10506" max="10506" width="4.5" style="107" customWidth="1"/>
    <col min="10507" max="10507" width="7.875" style="107" customWidth="1"/>
    <col min="10508" max="10508" width="10.625" style="107" customWidth="1"/>
    <col min="10509" max="10509" width="11.625" style="107" customWidth="1"/>
    <col min="10510" max="10752" width="9" style="107"/>
    <col min="10753" max="10753" width="5.375" style="107" customWidth="1"/>
    <col min="10754" max="10754" width="42.25" style="107" customWidth="1"/>
    <col min="10755" max="10755" width="28.75" style="107" customWidth="1"/>
    <col min="10756" max="10756" width="7.25" style="107" customWidth="1"/>
    <col min="10757" max="10757" width="5.375" style="107" customWidth="1"/>
    <col min="10758" max="10758" width="10.875" style="107" customWidth="1"/>
    <col min="10759" max="10759" width="18.875" style="107" customWidth="1"/>
    <col min="10760" max="10760" width="12.875" style="107" customWidth="1"/>
    <col min="10761" max="10761" width="4.875" style="107" customWidth="1"/>
    <col min="10762" max="10762" width="4.5" style="107" customWidth="1"/>
    <col min="10763" max="10763" width="7.875" style="107" customWidth="1"/>
    <col min="10764" max="10764" width="10.625" style="107" customWidth="1"/>
    <col min="10765" max="10765" width="11.625" style="107" customWidth="1"/>
    <col min="10766" max="11008" width="9" style="107"/>
    <col min="11009" max="11009" width="5.375" style="107" customWidth="1"/>
    <col min="11010" max="11010" width="42.25" style="107" customWidth="1"/>
    <col min="11011" max="11011" width="28.75" style="107" customWidth="1"/>
    <col min="11012" max="11012" width="7.25" style="107" customWidth="1"/>
    <col min="11013" max="11013" width="5.375" style="107" customWidth="1"/>
    <col min="11014" max="11014" width="10.875" style="107" customWidth="1"/>
    <col min="11015" max="11015" width="18.875" style="107" customWidth="1"/>
    <col min="11016" max="11016" width="12.875" style="107" customWidth="1"/>
    <col min="11017" max="11017" width="4.875" style="107" customWidth="1"/>
    <col min="11018" max="11018" width="4.5" style="107" customWidth="1"/>
    <col min="11019" max="11019" width="7.875" style="107" customWidth="1"/>
    <col min="11020" max="11020" width="10.625" style="107" customWidth="1"/>
    <col min="11021" max="11021" width="11.625" style="107" customWidth="1"/>
    <col min="11022" max="11264" width="9" style="107"/>
    <col min="11265" max="11265" width="5.375" style="107" customWidth="1"/>
    <col min="11266" max="11266" width="42.25" style="107" customWidth="1"/>
    <col min="11267" max="11267" width="28.75" style="107" customWidth="1"/>
    <col min="11268" max="11268" width="7.25" style="107" customWidth="1"/>
    <col min="11269" max="11269" width="5.375" style="107" customWidth="1"/>
    <col min="11270" max="11270" width="10.875" style="107" customWidth="1"/>
    <col min="11271" max="11271" width="18.875" style="107" customWidth="1"/>
    <col min="11272" max="11272" width="12.875" style="107" customWidth="1"/>
    <col min="11273" max="11273" width="4.875" style="107" customWidth="1"/>
    <col min="11274" max="11274" width="4.5" style="107" customWidth="1"/>
    <col min="11275" max="11275" width="7.875" style="107" customWidth="1"/>
    <col min="11276" max="11276" width="10.625" style="107" customWidth="1"/>
    <col min="11277" max="11277" width="11.625" style="107" customWidth="1"/>
    <col min="11278" max="11520" width="9" style="107"/>
    <col min="11521" max="11521" width="5.375" style="107" customWidth="1"/>
    <col min="11522" max="11522" width="42.25" style="107" customWidth="1"/>
    <col min="11523" max="11523" width="28.75" style="107" customWidth="1"/>
    <col min="11524" max="11524" width="7.25" style="107" customWidth="1"/>
    <col min="11525" max="11525" width="5.375" style="107" customWidth="1"/>
    <col min="11526" max="11526" width="10.875" style="107" customWidth="1"/>
    <col min="11527" max="11527" width="18.875" style="107" customWidth="1"/>
    <col min="11528" max="11528" width="12.875" style="107" customWidth="1"/>
    <col min="11529" max="11529" width="4.875" style="107" customWidth="1"/>
    <col min="11530" max="11530" width="4.5" style="107" customWidth="1"/>
    <col min="11531" max="11531" width="7.875" style="107" customWidth="1"/>
    <col min="11532" max="11532" width="10.625" style="107" customWidth="1"/>
    <col min="11533" max="11533" width="11.625" style="107" customWidth="1"/>
    <col min="11534" max="11776" width="9" style="107"/>
    <col min="11777" max="11777" width="5.375" style="107" customWidth="1"/>
    <col min="11778" max="11778" width="42.25" style="107" customWidth="1"/>
    <col min="11779" max="11779" width="28.75" style="107" customWidth="1"/>
    <col min="11780" max="11780" width="7.25" style="107" customWidth="1"/>
    <col min="11781" max="11781" width="5.375" style="107" customWidth="1"/>
    <col min="11782" max="11782" width="10.875" style="107" customWidth="1"/>
    <col min="11783" max="11783" width="18.875" style="107" customWidth="1"/>
    <col min="11784" max="11784" width="12.875" style="107" customWidth="1"/>
    <col min="11785" max="11785" width="4.875" style="107" customWidth="1"/>
    <col min="11786" max="11786" width="4.5" style="107" customWidth="1"/>
    <col min="11787" max="11787" width="7.875" style="107" customWidth="1"/>
    <col min="11788" max="11788" width="10.625" style="107" customWidth="1"/>
    <col min="11789" max="11789" width="11.625" style="107" customWidth="1"/>
    <col min="11790" max="12032" width="9" style="107"/>
    <col min="12033" max="12033" width="5.375" style="107" customWidth="1"/>
    <col min="12034" max="12034" width="42.25" style="107" customWidth="1"/>
    <col min="12035" max="12035" width="28.75" style="107" customWidth="1"/>
    <col min="12036" max="12036" width="7.25" style="107" customWidth="1"/>
    <col min="12037" max="12037" width="5.375" style="107" customWidth="1"/>
    <col min="12038" max="12038" width="10.875" style="107" customWidth="1"/>
    <col min="12039" max="12039" width="18.875" style="107" customWidth="1"/>
    <col min="12040" max="12040" width="12.875" style="107" customWidth="1"/>
    <col min="12041" max="12041" width="4.875" style="107" customWidth="1"/>
    <col min="12042" max="12042" width="4.5" style="107" customWidth="1"/>
    <col min="12043" max="12043" width="7.875" style="107" customWidth="1"/>
    <col min="12044" max="12044" width="10.625" style="107" customWidth="1"/>
    <col min="12045" max="12045" width="11.625" style="107" customWidth="1"/>
    <col min="12046" max="12288" width="9" style="107"/>
    <col min="12289" max="12289" width="5.375" style="107" customWidth="1"/>
    <col min="12290" max="12290" width="42.25" style="107" customWidth="1"/>
    <col min="12291" max="12291" width="28.75" style="107" customWidth="1"/>
    <col min="12292" max="12292" width="7.25" style="107" customWidth="1"/>
    <col min="12293" max="12293" width="5.375" style="107" customWidth="1"/>
    <col min="12294" max="12294" width="10.875" style="107" customWidth="1"/>
    <col min="12295" max="12295" width="18.875" style="107" customWidth="1"/>
    <col min="12296" max="12296" width="12.875" style="107" customWidth="1"/>
    <col min="12297" max="12297" width="4.875" style="107" customWidth="1"/>
    <col min="12298" max="12298" width="4.5" style="107" customWidth="1"/>
    <col min="12299" max="12299" width="7.875" style="107" customWidth="1"/>
    <col min="12300" max="12300" width="10.625" style="107" customWidth="1"/>
    <col min="12301" max="12301" width="11.625" style="107" customWidth="1"/>
    <col min="12302" max="12544" width="9" style="107"/>
    <col min="12545" max="12545" width="5.375" style="107" customWidth="1"/>
    <col min="12546" max="12546" width="42.25" style="107" customWidth="1"/>
    <col min="12547" max="12547" width="28.75" style="107" customWidth="1"/>
    <col min="12548" max="12548" width="7.25" style="107" customWidth="1"/>
    <col min="12549" max="12549" width="5.375" style="107" customWidth="1"/>
    <col min="12550" max="12550" width="10.875" style="107" customWidth="1"/>
    <col min="12551" max="12551" width="18.875" style="107" customWidth="1"/>
    <col min="12552" max="12552" width="12.875" style="107" customWidth="1"/>
    <col min="12553" max="12553" width="4.875" style="107" customWidth="1"/>
    <col min="12554" max="12554" width="4.5" style="107" customWidth="1"/>
    <col min="12555" max="12555" width="7.875" style="107" customWidth="1"/>
    <col min="12556" max="12556" width="10.625" style="107" customWidth="1"/>
    <col min="12557" max="12557" width="11.625" style="107" customWidth="1"/>
    <col min="12558" max="12800" width="9" style="107"/>
    <col min="12801" max="12801" width="5.375" style="107" customWidth="1"/>
    <col min="12802" max="12802" width="42.25" style="107" customWidth="1"/>
    <col min="12803" max="12803" width="28.75" style="107" customWidth="1"/>
    <col min="12804" max="12804" width="7.25" style="107" customWidth="1"/>
    <col min="12805" max="12805" width="5.375" style="107" customWidth="1"/>
    <col min="12806" max="12806" width="10.875" style="107" customWidth="1"/>
    <col min="12807" max="12807" width="18.875" style="107" customWidth="1"/>
    <col min="12808" max="12808" width="12.875" style="107" customWidth="1"/>
    <col min="12809" max="12809" width="4.875" style="107" customWidth="1"/>
    <col min="12810" max="12810" width="4.5" style="107" customWidth="1"/>
    <col min="12811" max="12811" width="7.875" style="107" customWidth="1"/>
    <col min="12812" max="12812" width="10.625" style="107" customWidth="1"/>
    <col min="12813" max="12813" width="11.625" style="107" customWidth="1"/>
    <col min="12814" max="13056" width="9" style="107"/>
    <col min="13057" max="13057" width="5.375" style="107" customWidth="1"/>
    <col min="13058" max="13058" width="42.25" style="107" customWidth="1"/>
    <col min="13059" max="13059" width="28.75" style="107" customWidth="1"/>
    <col min="13060" max="13060" width="7.25" style="107" customWidth="1"/>
    <col min="13061" max="13061" width="5.375" style="107" customWidth="1"/>
    <col min="13062" max="13062" width="10.875" style="107" customWidth="1"/>
    <col min="13063" max="13063" width="18.875" style="107" customWidth="1"/>
    <col min="13064" max="13064" width="12.875" style="107" customWidth="1"/>
    <col min="13065" max="13065" width="4.875" style="107" customWidth="1"/>
    <col min="13066" max="13066" width="4.5" style="107" customWidth="1"/>
    <col min="13067" max="13067" width="7.875" style="107" customWidth="1"/>
    <col min="13068" max="13068" width="10.625" style="107" customWidth="1"/>
    <col min="13069" max="13069" width="11.625" style="107" customWidth="1"/>
    <col min="13070" max="13312" width="9" style="107"/>
    <col min="13313" max="13313" width="5.375" style="107" customWidth="1"/>
    <col min="13314" max="13314" width="42.25" style="107" customWidth="1"/>
    <col min="13315" max="13315" width="28.75" style="107" customWidth="1"/>
    <col min="13316" max="13316" width="7.25" style="107" customWidth="1"/>
    <col min="13317" max="13317" width="5.375" style="107" customWidth="1"/>
    <col min="13318" max="13318" width="10.875" style="107" customWidth="1"/>
    <col min="13319" max="13319" width="18.875" style="107" customWidth="1"/>
    <col min="13320" max="13320" width="12.875" style="107" customWidth="1"/>
    <col min="13321" max="13321" width="4.875" style="107" customWidth="1"/>
    <col min="13322" max="13322" width="4.5" style="107" customWidth="1"/>
    <col min="13323" max="13323" width="7.875" style="107" customWidth="1"/>
    <col min="13324" max="13324" width="10.625" style="107" customWidth="1"/>
    <col min="13325" max="13325" width="11.625" style="107" customWidth="1"/>
    <col min="13326" max="13568" width="9" style="107"/>
    <col min="13569" max="13569" width="5.375" style="107" customWidth="1"/>
    <col min="13570" max="13570" width="42.25" style="107" customWidth="1"/>
    <col min="13571" max="13571" width="28.75" style="107" customWidth="1"/>
    <col min="13572" max="13572" width="7.25" style="107" customWidth="1"/>
    <col min="13573" max="13573" width="5.375" style="107" customWidth="1"/>
    <col min="13574" max="13574" width="10.875" style="107" customWidth="1"/>
    <col min="13575" max="13575" width="18.875" style="107" customWidth="1"/>
    <col min="13576" max="13576" width="12.875" style="107" customWidth="1"/>
    <col min="13577" max="13577" width="4.875" style="107" customWidth="1"/>
    <col min="13578" max="13578" width="4.5" style="107" customWidth="1"/>
    <col min="13579" max="13579" width="7.875" style="107" customWidth="1"/>
    <col min="13580" max="13580" width="10.625" style="107" customWidth="1"/>
    <col min="13581" max="13581" width="11.625" style="107" customWidth="1"/>
    <col min="13582" max="13824" width="9" style="107"/>
    <col min="13825" max="13825" width="5.375" style="107" customWidth="1"/>
    <col min="13826" max="13826" width="42.25" style="107" customWidth="1"/>
    <col min="13827" max="13827" width="28.75" style="107" customWidth="1"/>
    <col min="13828" max="13828" width="7.25" style="107" customWidth="1"/>
    <col min="13829" max="13829" width="5.375" style="107" customWidth="1"/>
    <col min="13830" max="13830" width="10.875" style="107" customWidth="1"/>
    <col min="13831" max="13831" width="18.875" style="107" customWidth="1"/>
    <col min="13832" max="13832" width="12.875" style="107" customWidth="1"/>
    <col min="13833" max="13833" width="4.875" style="107" customWidth="1"/>
    <col min="13834" max="13834" width="4.5" style="107" customWidth="1"/>
    <col min="13835" max="13835" width="7.875" style="107" customWidth="1"/>
    <col min="13836" max="13836" width="10.625" style="107" customWidth="1"/>
    <col min="13837" max="13837" width="11.625" style="107" customWidth="1"/>
    <col min="13838" max="14080" width="9" style="107"/>
    <col min="14081" max="14081" width="5.375" style="107" customWidth="1"/>
    <col min="14082" max="14082" width="42.25" style="107" customWidth="1"/>
    <col min="14083" max="14083" width="28.75" style="107" customWidth="1"/>
    <col min="14084" max="14084" width="7.25" style="107" customWidth="1"/>
    <col min="14085" max="14085" width="5.375" style="107" customWidth="1"/>
    <col min="14086" max="14086" width="10.875" style="107" customWidth="1"/>
    <col min="14087" max="14087" width="18.875" style="107" customWidth="1"/>
    <col min="14088" max="14088" width="12.875" style="107" customWidth="1"/>
    <col min="14089" max="14089" width="4.875" style="107" customWidth="1"/>
    <col min="14090" max="14090" width="4.5" style="107" customWidth="1"/>
    <col min="14091" max="14091" width="7.875" style="107" customWidth="1"/>
    <col min="14092" max="14092" width="10.625" style="107" customWidth="1"/>
    <col min="14093" max="14093" width="11.625" style="107" customWidth="1"/>
    <col min="14094" max="14336" width="9" style="107"/>
    <col min="14337" max="14337" width="5.375" style="107" customWidth="1"/>
    <col min="14338" max="14338" width="42.25" style="107" customWidth="1"/>
    <col min="14339" max="14339" width="28.75" style="107" customWidth="1"/>
    <col min="14340" max="14340" width="7.25" style="107" customWidth="1"/>
    <col min="14341" max="14341" width="5.375" style="107" customWidth="1"/>
    <col min="14342" max="14342" width="10.875" style="107" customWidth="1"/>
    <col min="14343" max="14343" width="18.875" style="107" customWidth="1"/>
    <col min="14344" max="14344" width="12.875" style="107" customWidth="1"/>
    <col min="14345" max="14345" width="4.875" style="107" customWidth="1"/>
    <col min="14346" max="14346" width="4.5" style="107" customWidth="1"/>
    <col min="14347" max="14347" width="7.875" style="107" customWidth="1"/>
    <col min="14348" max="14348" width="10.625" style="107" customWidth="1"/>
    <col min="14349" max="14349" width="11.625" style="107" customWidth="1"/>
    <col min="14350" max="14592" width="9" style="107"/>
    <col min="14593" max="14593" width="5.375" style="107" customWidth="1"/>
    <col min="14594" max="14594" width="42.25" style="107" customWidth="1"/>
    <col min="14595" max="14595" width="28.75" style="107" customWidth="1"/>
    <col min="14596" max="14596" width="7.25" style="107" customWidth="1"/>
    <col min="14597" max="14597" width="5.375" style="107" customWidth="1"/>
    <col min="14598" max="14598" width="10.875" style="107" customWidth="1"/>
    <col min="14599" max="14599" width="18.875" style="107" customWidth="1"/>
    <col min="14600" max="14600" width="12.875" style="107" customWidth="1"/>
    <col min="14601" max="14601" width="4.875" style="107" customWidth="1"/>
    <col min="14602" max="14602" width="4.5" style="107" customWidth="1"/>
    <col min="14603" max="14603" width="7.875" style="107" customWidth="1"/>
    <col min="14604" max="14604" width="10.625" style="107" customWidth="1"/>
    <col min="14605" max="14605" width="11.625" style="107" customWidth="1"/>
    <col min="14606" max="14848" width="9" style="107"/>
    <col min="14849" max="14849" width="5.375" style="107" customWidth="1"/>
    <col min="14850" max="14850" width="42.25" style="107" customWidth="1"/>
    <col min="14851" max="14851" width="28.75" style="107" customWidth="1"/>
    <col min="14852" max="14852" width="7.25" style="107" customWidth="1"/>
    <col min="14853" max="14853" width="5.375" style="107" customWidth="1"/>
    <col min="14854" max="14854" width="10.875" style="107" customWidth="1"/>
    <col min="14855" max="14855" width="18.875" style="107" customWidth="1"/>
    <col min="14856" max="14856" width="12.875" style="107" customWidth="1"/>
    <col min="14857" max="14857" width="4.875" style="107" customWidth="1"/>
    <col min="14858" max="14858" width="4.5" style="107" customWidth="1"/>
    <col min="14859" max="14859" width="7.875" style="107" customWidth="1"/>
    <col min="14860" max="14860" width="10.625" style="107" customWidth="1"/>
    <col min="14861" max="14861" width="11.625" style="107" customWidth="1"/>
    <col min="14862" max="15104" width="9" style="107"/>
    <col min="15105" max="15105" width="5.375" style="107" customWidth="1"/>
    <col min="15106" max="15106" width="42.25" style="107" customWidth="1"/>
    <col min="15107" max="15107" width="28.75" style="107" customWidth="1"/>
    <col min="15108" max="15108" width="7.25" style="107" customWidth="1"/>
    <col min="15109" max="15109" width="5.375" style="107" customWidth="1"/>
    <col min="15110" max="15110" width="10.875" style="107" customWidth="1"/>
    <col min="15111" max="15111" width="18.875" style="107" customWidth="1"/>
    <col min="15112" max="15112" width="12.875" style="107" customWidth="1"/>
    <col min="15113" max="15113" width="4.875" style="107" customWidth="1"/>
    <col min="15114" max="15114" width="4.5" style="107" customWidth="1"/>
    <col min="15115" max="15115" width="7.875" style="107" customWidth="1"/>
    <col min="15116" max="15116" width="10.625" style="107" customWidth="1"/>
    <col min="15117" max="15117" width="11.625" style="107" customWidth="1"/>
    <col min="15118" max="15360" width="9" style="107"/>
    <col min="15361" max="15361" width="5.375" style="107" customWidth="1"/>
    <col min="15362" max="15362" width="42.25" style="107" customWidth="1"/>
    <col min="15363" max="15363" width="28.75" style="107" customWidth="1"/>
    <col min="15364" max="15364" width="7.25" style="107" customWidth="1"/>
    <col min="15365" max="15365" width="5.375" style="107" customWidth="1"/>
    <col min="15366" max="15366" width="10.875" style="107" customWidth="1"/>
    <col min="15367" max="15367" width="18.875" style="107" customWidth="1"/>
    <col min="15368" max="15368" width="12.875" style="107" customWidth="1"/>
    <col min="15369" max="15369" width="4.875" style="107" customWidth="1"/>
    <col min="15370" max="15370" width="4.5" style="107" customWidth="1"/>
    <col min="15371" max="15371" width="7.875" style="107" customWidth="1"/>
    <col min="15372" max="15372" width="10.625" style="107" customWidth="1"/>
    <col min="15373" max="15373" width="11.625" style="107" customWidth="1"/>
    <col min="15374" max="15616" width="9" style="107"/>
    <col min="15617" max="15617" width="5.375" style="107" customWidth="1"/>
    <col min="15618" max="15618" width="42.25" style="107" customWidth="1"/>
    <col min="15619" max="15619" width="28.75" style="107" customWidth="1"/>
    <col min="15620" max="15620" width="7.25" style="107" customWidth="1"/>
    <col min="15621" max="15621" width="5.375" style="107" customWidth="1"/>
    <col min="15622" max="15622" width="10.875" style="107" customWidth="1"/>
    <col min="15623" max="15623" width="18.875" style="107" customWidth="1"/>
    <col min="15624" max="15624" width="12.875" style="107" customWidth="1"/>
    <col min="15625" max="15625" width="4.875" style="107" customWidth="1"/>
    <col min="15626" max="15626" width="4.5" style="107" customWidth="1"/>
    <col min="15627" max="15627" width="7.875" style="107" customWidth="1"/>
    <col min="15628" max="15628" width="10.625" style="107" customWidth="1"/>
    <col min="15629" max="15629" width="11.625" style="107" customWidth="1"/>
    <col min="15630" max="15872" width="9" style="107"/>
    <col min="15873" max="15873" width="5.375" style="107" customWidth="1"/>
    <col min="15874" max="15874" width="42.25" style="107" customWidth="1"/>
    <col min="15875" max="15875" width="28.75" style="107" customWidth="1"/>
    <col min="15876" max="15876" width="7.25" style="107" customWidth="1"/>
    <col min="15877" max="15877" width="5.375" style="107" customWidth="1"/>
    <col min="15878" max="15878" width="10.875" style="107" customWidth="1"/>
    <col min="15879" max="15879" width="18.875" style="107" customWidth="1"/>
    <col min="15880" max="15880" width="12.875" style="107" customWidth="1"/>
    <col min="15881" max="15881" width="4.875" style="107" customWidth="1"/>
    <col min="15882" max="15882" width="4.5" style="107" customWidth="1"/>
    <col min="15883" max="15883" width="7.875" style="107" customWidth="1"/>
    <col min="15884" max="15884" width="10.625" style="107" customWidth="1"/>
    <col min="15885" max="15885" width="11.625" style="107" customWidth="1"/>
    <col min="15886" max="16128" width="9" style="107"/>
    <col min="16129" max="16129" width="5.375" style="107" customWidth="1"/>
    <col min="16130" max="16130" width="42.25" style="107" customWidth="1"/>
    <col min="16131" max="16131" width="28.75" style="107" customWidth="1"/>
    <col min="16132" max="16132" width="7.25" style="107" customWidth="1"/>
    <col min="16133" max="16133" width="5.375" style="107" customWidth="1"/>
    <col min="16134" max="16134" width="10.875" style="107" customWidth="1"/>
    <col min="16135" max="16135" width="18.875" style="107" customWidth="1"/>
    <col min="16136" max="16136" width="12.875" style="107" customWidth="1"/>
    <col min="16137" max="16137" width="4.875" style="107" customWidth="1"/>
    <col min="16138" max="16138" width="4.5" style="107" customWidth="1"/>
    <col min="16139" max="16139" width="7.875" style="107" customWidth="1"/>
    <col min="16140" max="16140" width="10.625" style="107" customWidth="1"/>
    <col min="16141" max="16141" width="11.625" style="107" customWidth="1"/>
    <col min="16142" max="16384" width="9" style="107"/>
  </cols>
  <sheetData>
    <row r="1" spans="1:13" s="64" customFormat="1" ht="15.6" customHeight="1" x14ac:dyDescent="0.15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3" s="64" customFormat="1" ht="30" customHeight="1" x14ac:dyDescent="0.15">
      <c r="A2" s="65"/>
      <c r="C2" s="66" t="s">
        <v>20</v>
      </c>
      <c r="D2" s="66"/>
      <c r="E2" s="66"/>
      <c r="F2" s="66"/>
      <c r="G2" s="67"/>
      <c r="J2" s="68"/>
      <c r="K2" s="63"/>
      <c r="L2" s="63"/>
      <c r="M2" s="63"/>
    </row>
    <row r="3" spans="1:13" s="64" customFormat="1" ht="20.100000000000001" customHeight="1" x14ac:dyDescent="0.15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3" s="64" customFormat="1" ht="32.450000000000003" customHeight="1" thickBot="1" x14ac:dyDescent="0.25">
      <c r="A4" s="65"/>
      <c r="B4" s="71"/>
      <c r="C4" s="72" t="s">
        <v>0</v>
      </c>
      <c r="D4" s="73"/>
      <c r="E4" s="74"/>
      <c r="F4" s="75" t="s">
        <v>43</v>
      </c>
      <c r="G4" s="76"/>
      <c r="J4" s="68"/>
      <c r="K4" s="63"/>
      <c r="L4" s="63"/>
      <c r="M4" s="63"/>
    </row>
    <row r="5" spans="1:13" s="64" customFormat="1" ht="20.100000000000001" customHeight="1" x14ac:dyDescent="0.5">
      <c r="A5" s="65"/>
      <c r="B5" s="77"/>
      <c r="C5" s="78"/>
      <c r="D5" s="69"/>
      <c r="E5" s="69"/>
      <c r="F5" s="79" t="s">
        <v>16</v>
      </c>
      <c r="J5" s="68"/>
      <c r="K5" s="63"/>
      <c r="L5" s="63"/>
      <c r="M5" s="63"/>
    </row>
    <row r="6" spans="1:13" s="64" customFormat="1" ht="23.45" customHeight="1" thickBot="1" x14ac:dyDescent="0.4">
      <c r="A6" s="65"/>
      <c r="B6" s="80" t="s">
        <v>1</v>
      </c>
      <c r="C6" s="80"/>
      <c r="D6" s="69"/>
      <c r="E6" s="69"/>
      <c r="F6" s="79" t="s">
        <v>17</v>
      </c>
      <c r="J6" s="68"/>
      <c r="K6" s="63"/>
      <c r="L6" s="63"/>
      <c r="M6" s="63"/>
    </row>
    <row r="7" spans="1:13" s="64" customFormat="1" ht="23.45" customHeight="1" thickBot="1" x14ac:dyDescent="0.2">
      <c r="A7" s="65"/>
      <c r="B7" s="81" t="s">
        <v>2</v>
      </c>
      <c r="C7" s="81"/>
      <c r="D7" s="69"/>
      <c r="E7" s="69"/>
      <c r="F7" s="79" t="s">
        <v>19</v>
      </c>
      <c r="J7" s="68"/>
      <c r="K7" s="63"/>
      <c r="L7" s="63"/>
      <c r="M7" s="63"/>
    </row>
    <row r="8" spans="1:13" s="64" customFormat="1" ht="20.100000000000001" customHeight="1" x14ac:dyDescent="0.35">
      <c r="A8" s="65"/>
      <c r="B8" s="82" t="s">
        <v>35</v>
      </c>
      <c r="D8" s="69"/>
      <c r="E8" s="74"/>
      <c r="F8" s="79" t="s">
        <v>18</v>
      </c>
      <c r="G8" s="67"/>
      <c r="J8" s="68"/>
      <c r="K8" s="63"/>
      <c r="L8" s="63"/>
      <c r="M8" s="63"/>
    </row>
    <row r="9" spans="1:13" s="89" customFormat="1" ht="25.15" customHeight="1" x14ac:dyDescent="0.15">
      <c r="A9" s="83" t="s">
        <v>3</v>
      </c>
      <c r="B9" s="84" t="s">
        <v>4</v>
      </c>
      <c r="C9" s="85" t="s">
        <v>5</v>
      </c>
      <c r="D9" s="83" t="s">
        <v>6</v>
      </c>
      <c r="E9" s="83" t="s">
        <v>7</v>
      </c>
      <c r="F9" s="86" t="s">
        <v>8</v>
      </c>
      <c r="G9" s="86" t="s">
        <v>9</v>
      </c>
      <c r="H9" s="87" t="s">
        <v>10</v>
      </c>
      <c r="I9" s="87"/>
      <c r="J9" s="87"/>
      <c r="K9" s="88" t="s">
        <v>11</v>
      </c>
      <c r="L9" s="88" t="s">
        <v>12</v>
      </c>
      <c r="M9" s="88" t="s">
        <v>13</v>
      </c>
    </row>
    <row r="10" spans="1:13" s="89" customFormat="1" ht="25.15" customHeight="1" x14ac:dyDescent="0.15">
      <c r="A10" s="90"/>
      <c r="B10" s="91"/>
      <c r="C10" s="85"/>
      <c r="D10" s="92"/>
      <c r="E10" s="83"/>
      <c r="F10" s="93">
        <f>ROUND(K10*1.1,-1)</f>
        <v>0</v>
      </c>
      <c r="G10" s="94">
        <f>ROUNDDOWN((D10*F10),0)</f>
        <v>0</v>
      </c>
      <c r="H10" s="95"/>
      <c r="I10" s="96"/>
      <c r="J10" s="97"/>
      <c r="K10" s="98"/>
      <c r="L10" s="98"/>
      <c r="M10" s="98"/>
    </row>
    <row r="11" spans="1:13" s="89" customFormat="1" ht="25.15" customHeight="1" x14ac:dyDescent="0.15">
      <c r="A11" s="90"/>
      <c r="B11" s="91"/>
      <c r="C11" s="85"/>
      <c r="D11" s="92"/>
      <c r="E11" s="99"/>
      <c r="F11" s="93">
        <f t="shared" ref="F11:F30" si="0">ROUND(K11*1.1,-1)</f>
        <v>0</v>
      </c>
      <c r="G11" s="94">
        <f t="shared" ref="G11:G29" si="1">ROUNDDOWN((D11*F11),0)</f>
        <v>0</v>
      </c>
      <c r="H11" s="95"/>
      <c r="I11" s="96"/>
      <c r="J11" s="97"/>
      <c r="K11" s="100"/>
      <c r="L11" s="98">
        <f>ROUNDDOWN(SUM((D11+11)*K11),0)</f>
        <v>0</v>
      </c>
      <c r="M11" s="98"/>
    </row>
    <row r="12" spans="1:13" s="89" customFormat="1" ht="25.15" customHeight="1" x14ac:dyDescent="0.15">
      <c r="A12" s="90"/>
      <c r="B12" s="91"/>
      <c r="C12" s="85"/>
      <c r="D12" s="92"/>
      <c r="E12" s="99"/>
      <c r="F12" s="93">
        <f t="shared" si="0"/>
        <v>0</v>
      </c>
      <c r="G12" s="94">
        <f t="shared" si="1"/>
        <v>0</v>
      </c>
      <c r="H12" s="95"/>
      <c r="I12" s="96"/>
      <c r="J12" s="97"/>
      <c r="K12" s="100"/>
      <c r="L12" s="98">
        <f t="shared" ref="L12:L30" si="2">ROUNDDOWN(SUM((D12+11)*K12),0)</f>
        <v>0</v>
      </c>
      <c r="M12" s="98"/>
    </row>
    <row r="13" spans="1:13" s="89" customFormat="1" ht="25.15" customHeight="1" x14ac:dyDescent="0.15">
      <c r="A13" s="90"/>
      <c r="B13" s="91"/>
      <c r="C13" s="85"/>
      <c r="D13" s="92"/>
      <c r="E13" s="99"/>
      <c r="F13" s="93">
        <f t="shared" si="0"/>
        <v>0</v>
      </c>
      <c r="G13" s="94">
        <f t="shared" si="1"/>
        <v>0</v>
      </c>
      <c r="H13" s="95"/>
      <c r="I13" s="96"/>
      <c r="J13" s="97"/>
      <c r="K13" s="100"/>
      <c r="L13" s="98">
        <f t="shared" si="2"/>
        <v>0</v>
      </c>
      <c r="M13" s="98"/>
    </row>
    <row r="14" spans="1:13" s="89" customFormat="1" ht="25.15" customHeight="1" x14ac:dyDescent="0.15">
      <c r="A14" s="90"/>
      <c r="B14" s="91"/>
      <c r="C14" s="85"/>
      <c r="D14" s="92"/>
      <c r="E14" s="99"/>
      <c r="F14" s="93">
        <f t="shared" si="0"/>
        <v>0</v>
      </c>
      <c r="G14" s="94">
        <f t="shared" si="1"/>
        <v>0</v>
      </c>
      <c r="H14" s="95"/>
      <c r="I14" s="96"/>
      <c r="J14" s="97"/>
      <c r="K14" s="100"/>
      <c r="L14" s="98">
        <f t="shared" si="2"/>
        <v>0</v>
      </c>
      <c r="M14" s="98"/>
    </row>
    <row r="15" spans="1:13" s="89" customFormat="1" ht="25.15" customHeight="1" x14ac:dyDescent="0.15">
      <c r="A15" s="90"/>
      <c r="B15" s="91"/>
      <c r="C15" s="85"/>
      <c r="D15" s="92"/>
      <c r="E15" s="99"/>
      <c r="F15" s="93">
        <f t="shared" si="0"/>
        <v>0</v>
      </c>
      <c r="G15" s="94">
        <f t="shared" si="1"/>
        <v>0</v>
      </c>
      <c r="H15" s="95"/>
      <c r="I15" s="96"/>
      <c r="J15" s="97"/>
      <c r="K15" s="100"/>
      <c r="L15" s="98">
        <f t="shared" si="2"/>
        <v>0</v>
      </c>
      <c r="M15" s="98"/>
    </row>
    <row r="16" spans="1:13" s="89" customFormat="1" ht="25.15" customHeight="1" x14ac:dyDescent="0.15">
      <c r="A16" s="90"/>
      <c r="B16" s="91"/>
      <c r="C16" s="85"/>
      <c r="D16" s="92"/>
      <c r="E16" s="99"/>
      <c r="F16" s="93">
        <f t="shared" si="0"/>
        <v>0</v>
      </c>
      <c r="G16" s="94">
        <f t="shared" si="1"/>
        <v>0</v>
      </c>
      <c r="H16" s="95"/>
      <c r="I16" s="96"/>
      <c r="J16" s="97"/>
      <c r="K16" s="100"/>
      <c r="L16" s="98">
        <f t="shared" si="2"/>
        <v>0</v>
      </c>
      <c r="M16" s="98"/>
    </row>
    <row r="17" spans="1:13" s="89" customFormat="1" ht="25.15" customHeight="1" x14ac:dyDescent="0.15">
      <c r="A17" s="90"/>
      <c r="B17" s="91"/>
      <c r="C17" s="85"/>
      <c r="D17" s="92"/>
      <c r="E17" s="99"/>
      <c r="F17" s="93">
        <f t="shared" si="0"/>
        <v>0</v>
      </c>
      <c r="G17" s="94">
        <f t="shared" si="1"/>
        <v>0</v>
      </c>
      <c r="H17" s="95"/>
      <c r="I17" s="96"/>
      <c r="J17" s="97"/>
      <c r="K17" s="100"/>
      <c r="L17" s="98">
        <f t="shared" si="2"/>
        <v>0</v>
      </c>
      <c r="M17" s="98"/>
    </row>
    <row r="18" spans="1:13" s="89" customFormat="1" ht="25.15" customHeight="1" x14ac:dyDescent="0.15">
      <c r="A18" s="90"/>
      <c r="B18" s="91"/>
      <c r="C18" s="85"/>
      <c r="D18" s="101"/>
      <c r="E18" s="102"/>
      <c r="F18" s="93">
        <f t="shared" si="0"/>
        <v>0</v>
      </c>
      <c r="G18" s="94">
        <f t="shared" si="1"/>
        <v>0</v>
      </c>
      <c r="H18" s="95"/>
      <c r="I18" s="96"/>
      <c r="J18" s="97"/>
      <c r="K18" s="100"/>
      <c r="L18" s="98">
        <f t="shared" si="2"/>
        <v>0</v>
      </c>
      <c r="M18" s="98"/>
    </row>
    <row r="19" spans="1:13" s="89" customFormat="1" ht="25.15" customHeight="1" x14ac:dyDescent="0.15">
      <c r="A19" s="90"/>
      <c r="B19" s="91"/>
      <c r="C19" s="85"/>
      <c r="D19" s="101"/>
      <c r="E19" s="102"/>
      <c r="F19" s="93">
        <f t="shared" si="0"/>
        <v>0</v>
      </c>
      <c r="G19" s="94">
        <f t="shared" si="1"/>
        <v>0</v>
      </c>
      <c r="H19" s="95"/>
      <c r="I19" s="96"/>
      <c r="J19" s="97"/>
      <c r="K19" s="100"/>
      <c r="L19" s="98">
        <f t="shared" si="2"/>
        <v>0</v>
      </c>
      <c r="M19" s="98"/>
    </row>
    <row r="20" spans="1:13" s="89" customFormat="1" ht="25.15" customHeight="1" x14ac:dyDescent="0.15">
      <c r="A20" s="90"/>
      <c r="B20" s="91"/>
      <c r="C20" s="85"/>
      <c r="D20" s="101"/>
      <c r="E20" s="102"/>
      <c r="F20" s="93">
        <f t="shared" si="0"/>
        <v>0</v>
      </c>
      <c r="G20" s="94">
        <f t="shared" si="1"/>
        <v>0</v>
      </c>
      <c r="H20" s="95"/>
      <c r="I20" s="96"/>
      <c r="J20" s="97"/>
      <c r="K20" s="100"/>
      <c r="L20" s="98">
        <f t="shared" si="2"/>
        <v>0</v>
      </c>
      <c r="M20" s="98"/>
    </row>
    <row r="21" spans="1:13" s="89" customFormat="1" ht="25.15" customHeight="1" x14ac:dyDescent="0.15">
      <c r="A21" s="90"/>
      <c r="B21" s="91"/>
      <c r="C21" s="85"/>
      <c r="D21" s="101"/>
      <c r="E21" s="102"/>
      <c r="F21" s="93">
        <f t="shared" si="0"/>
        <v>0</v>
      </c>
      <c r="G21" s="94">
        <f t="shared" si="1"/>
        <v>0</v>
      </c>
      <c r="H21" s="95"/>
      <c r="I21" s="96"/>
      <c r="J21" s="97"/>
      <c r="K21" s="100"/>
      <c r="L21" s="98">
        <f t="shared" si="2"/>
        <v>0</v>
      </c>
      <c r="M21" s="98"/>
    </row>
    <row r="22" spans="1:13" s="89" customFormat="1" ht="25.15" customHeight="1" x14ac:dyDescent="0.15">
      <c r="A22" s="90"/>
      <c r="B22" s="91"/>
      <c r="C22" s="85"/>
      <c r="D22" s="101"/>
      <c r="E22" s="102"/>
      <c r="F22" s="93">
        <f t="shared" si="0"/>
        <v>0</v>
      </c>
      <c r="G22" s="94">
        <f t="shared" si="1"/>
        <v>0</v>
      </c>
      <c r="H22" s="95"/>
      <c r="I22" s="96"/>
      <c r="J22" s="97"/>
      <c r="K22" s="100"/>
      <c r="L22" s="98">
        <f t="shared" si="2"/>
        <v>0</v>
      </c>
      <c r="M22" s="98"/>
    </row>
    <row r="23" spans="1:13" s="89" customFormat="1" ht="25.15" customHeight="1" x14ac:dyDescent="0.15">
      <c r="A23" s="90"/>
      <c r="B23" s="91"/>
      <c r="C23" s="85"/>
      <c r="D23" s="101"/>
      <c r="E23" s="102"/>
      <c r="F23" s="93">
        <f t="shared" si="0"/>
        <v>0</v>
      </c>
      <c r="G23" s="94">
        <f t="shared" si="1"/>
        <v>0</v>
      </c>
      <c r="H23" s="95"/>
      <c r="I23" s="96"/>
      <c r="J23" s="97"/>
      <c r="K23" s="100"/>
      <c r="L23" s="98">
        <f t="shared" si="2"/>
        <v>0</v>
      </c>
      <c r="M23" s="98"/>
    </row>
    <row r="24" spans="1:13" s="89" customFormat="1" ht="25.15" customHeight="1" x14ac:dyDescent="0.15">
      <c r="A24" s="90"/>
      <c r="B24" s="91"/>
      <c r="C24" s="85"/>
      <c r="D24" s="101"/>
      <c r="E24" s="102"/>
      <c r="F24" s="93">
        <f t="shared" si="0"/>
        <v>0</v>
      </c>
      <c r="G24" s="94">
        <f t="shared" si="1"/>
        <v>0</v>
      </c>
      <c r="H24" s="95"/>
      <c r="I24" s="96"/>
      <c r="J24" s="97"/>
      <c r="K24" s="100"/>
      <c r="L24" s="98">
        <f t="shared" si="2"/>
        <v>0</v>
      </c>
      <c r="M24" s="98"/>
    </row>
    <row r="25" spans="1:13" s="89" customFormat="1" ht="25.15" customHeight="1" x14ac:dyDescent="0.15">
      <c r="A25" s="90"/>
      <c r="B25" s="91"/>
      <c r="C25" s="85"/>
      <c r="D25" s="101"/>
      <c r="E25" s="102"/>
      <c r="F25" s="93">
        <f t="shared" si="0"/>
        <v>0</v>
      </c>
      <c r="G25" s="94">
        <f t="shared" si="1"/>
        <v>0</v>
      </c>
      <c r="H25" s="95"/>
      <c r="I25" s="96"/>
      <c r="J25" s="97"/>
      <c r="K25" s="100"/>
      <c r="L25" s="98">
        <f t="shared" si="2"/>
        <v>0</v>
      </c>
      <c r="M25" s="98"/>
    </row>
    <row r="26" spans="1:13" s="89" customFormat="1" ht="25.15" customHeight="1" x14ac:dyDescent="0.15">
      <c r="A26" s="90"/>
      <c r="B26" s="91"/>
      <c r="C26" s="85"/>
      <c r="D26" s="101"/>
      <c r="E26" s="102"/>
      <c r="F26" s="93">
        <f t="shared" si="0"/>
        <v>0</v>
      </c>
      <c r="G26" s="94">
        <f t="shared" si="1"/>
        <v>0</v>
      </c>
      <c r="H26" s="95"/>
      <c r="I26" s="96"/>
      <c r="J26" s="97"/>
      <c r="K26" s="100"/>
      <c r="L26" s="98">
        <f t="shared" si="2"/>
        <v>0</v>
      </c>
      <c r="M26" s="98"/>
    </row>
    <row r="27" spans="1:13" s="89" customFormat="1" ht="25.15" customHeight="1" x14ac:dyDescent="0.15">
      <c r="A27" s="90"/>
      <c r="B27" s="91"/>
      <c r="C27" s="85"/>
      <c r="D27" s="101"/>
      <c r="E27" s="102"/>
      <c r="F27" s="93">
        <f t="shared" si="0"/>
        <v>0</v>
      </c>
      <c r="G27" s="94">
        <f t="shared" si="1"/>
        <v>0</v>
      </c>
      <c r="H27" s="95"/>
      <c r="I27" s="96"/>
      <c r="J27" s="97"/>
      <c r="K27" s="100"/>
      <c r="L27" s="98">
        <f t="shared" si="2"/>
        <v>0</v>
      </c>
      <c r="M27" s="98"/>
    </row>
    <row r="28" spans="1:13" s="89" customFormat="1" ht="25.15" customHeight="1" x14ac:dyDescent="0.15">
      <c r="A28" s="90"/>
      <c r="B28" s="91"/>
      <c r="C28" s="85"/>
      <c r="D28" s="101"/>
      <c r="E28" s="102"/>
      <c r="F28" s="93">
        <f t="shared" si="0"/>
        <v>0</v>
      </c>
      <c r="G28" s="94">
        <f t="shared" si="1"/>
        <v>0</v>
      </c>
      <c r="H28" s="95"/>
      <c r="I28" s="96"/>
      <c r="J28" s="97"/>
      <c r="K28" s="100"/>
      <c r="L28" s="98">
        <f t="shared" si="2"/>
        <v>0</v>
      </c>
      <c r="M28" s="98"/>
    </row>
    <row r="29" spans="1:13" s="89" customFormat="1" ht="25.15" customHeight="1" x14ac:dyDescent="0.15">
      <c r="A29" s="90"/>
      <c r="B29" s="91"/>
      <c r="C29" s="85"/>
      <c r="D29" s="101"/>
      <c r="E29" s="102"/>
      <c r="F29" s="93">
        <f t="shared" si="0"/>
        <v>0</v>
      </c>
      <c r="G29" s="94">
        <f t="shared" si="1"/>
        <v>0</v>
      </c>
      <c r="H29" s="95"/>
      <c r="I29" s="96"/>
      <c r="J29" s="97"/>
      <c r="K29" s="100"/>
      <c r="L29" s="98">
        <f t="shared" si="2"/>
        <v>0</v>
      </c>
      <c r="M29" s="98"/>
    </row>
    <row r="30" spans="1:13" s="89" customFormat="1" ht="25.15" customHeight="1" x14ac:dyDescent="0.15">
      <c r="A30" s="103"/>
      <c r="B30" s="84" t="s">
        <v>14</v>
      </c>
      <c r="C30" s="104"/>
      <c r="D30" s="92">
        <f>SUM(D10:D29)</f>
        <v>0</v>
      </c>
      <c r="E30" s="83"/>
      <c r="F30" s="93">
        <f t="shared" si="0"/>
        <v>0</v>
      </c>
      <c r="G30" s="92">
        <f>SUM(G10:G29)</f>
        <v>0</v>
      </c>
      <c r="H30" s="95"/>
      <c r="I30" s="96"/>
      <c r="J30" s="97"/>
      <c r="K30" s="99"/>
      <c r="L30" s="98">
        <f t="shared" si="2"/>
        <v>0</v>
      </c>
      <c r="M30" s="99"/>
    </row>
    <row r="31" spans="1:13" ht="25.15" customHeight="1" x14ac:dyDescent="0.15">
      <c r="A31" s="105" t="s">
        <v>15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3" s="64" customFormat="1" ht="15.6" customHeight="1" x14ac:dyDescent="0.15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3" s="64" customFormat="1" ht="30" customHeight="1" x14ac:dyDescent="0.15">
      <c r="A33" s="65"/>
      <c r="C33" s="66" t="str">
        <f>C2</f>
        <v>御　　請　　求　　書</v>
      </c>
      <c r="D33" s="66"/>
      <c r="E33" s="66"/>
      <c r="F33" s="66"/>
      <c r="G33" s="67"/>
      <c r="J33" s="68"/>
      <c r="K33" s="63"/>
      <c r="L33" s="63"/>
      <c r="M33" s="63"/>
    </row>
    <row r="34" spans="1:13" s="64" customFormat="1" ht="20.100000000000001" customHeight="1" x14ac:dyDescent="0.15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3" s="64" customFormat="1" ht="32.450000000000003" customHeight="1" thickBot="1" x14ac:dyDescent="0.25">
      <c r="A35" s="65"/>
      <c r="B35" s="71">
        <f>B4</f>
        <v>0</v>
      </c>
      <c r="C35" s="72" t="s">
        <v>0</v>
      </c>
      <c r="D35" s="73"/>
      <c r="E35" s="74"/>
      <c r="F35" s="75" t="s">
        <v>43</v>
      </c>
      <c r="G35" s="76"/>
      <c r="J35" s="68"/>
      <c r="K35" s="63"/>
      <c r="L35" s="63"/>
      <c r="M35" s="63"/>
    </row>
    <row r="36" spans="1:13" s="64" customFormat="1" ht="20.100000000000001" customHeight="1" x14ac:dyDescent="0.5">
      <c r="A36" s="65"/>
      <c r="B36" s="77"/>
      <c r="C36" s="78"/>
      <c r="D36" s="69"/>
      <c r="E36" s="69"/>
      <c r="F36" s="79" t="s">
        <v>16</v>
      </c>
      <c r="J36" s="68"/>
      <c r="K36" s="63"/>
      <c r="L36" s="63"/>
      <c r="M36" s="63"/>
    </row>
    <row r="37" spans="1:13" s="64" customFormat="1" ht="23.45" customHeight="1" thickBot="1" x14ac:dyDescent="0.4">
      <c r="A37" s="65"/>
      <c r="B37" s="80" t="str">
        <f>$B$6</f>
        <v>工事名称：</v>
      </c>
      <c r="C37" s="80"/>
      <c r="D37" s="82"/>
      <c r="E37" s="82"/>
      <c r="F37" s="79" t="s">
        <v>17</v>
      </c>
      <c r="J37" s="68"/>
      <c r="K37" s="63"/>
      <c r="L37" s="63"/>
      <c r="M37" s="63"/>
    </row>
    <row r="38" spans="1:13" s="64" customFormat="1" ht="23.45" customHeight="1" thickBot="1" x14ac:dyDescent="0.2">
      <c r="A38" s="65"/>
      <c r="B38" s="81" t="str">
        <f>$B$7</f>
        <v>受渡場所：</v>
      </c>
      <c r="C38" s="81"/>
      <c r="D38" s="69"/>
      <c r="E38" s="69"/>
      <c r="F38" s="79" t="s">
        <v>19</v>
      </c>
      <c r="J38" s="68"/>
      <c r="K38" s="63"/>
      <c r="L38" s="63"/>
      <c r="M38" s="63"/>
    </row>
    <row r="39" spans="1:13" s="64" customFormat="1" ht="20.100000000000001" customHeight="1" x14ac:dyDescent="0.35">
      <c r="A39" s="65"/>
      <c r="B39" s="82" t="str">
        <f>$B$8</f>
        <v>下記の通り御請求申し上げます。</v>
      </c>
      <c r="D39" s="69"/>
      <c r="E39" s="74"/>
      <c r="F39" s="79" t="s">
        <v>18</v>
      </c>
      <c r="G39" s="67"/>
      <c r="J39" s="68"/>
      <c r="K39" s="63"/>
      <c r="L39" s="63"/>
      <c r="M39" s="63"/>
    </row>
    <row r="40" spans="1:13" s="89" customFormat="1" ht="25.15" customHeight="1" x14ac:dyDescent="0.15">
      <c r="A40" s="83" t="s">
        <v>3</v>
      </c>
      <c r="B40" s="84" t="s">
        <v>4</v>
      </c>
      <c r="C40" s="85" t="s">
        <v>5</v>
      </c>
      <c r="D40" s="83" t="s">
        <v>6</v>
      </c>
      <c r="E40" s="83" t="s">
        <v>7</v>
      </c>
      <c r="F40" s="86" t="s">
        <v>8</v>
      </c>
      <c r="G40" s="86" t="s">
        <v>9</v>
      </c>
      <c r="H40" s="87" t="s">
        <v>10</v>
      </c>
      <c r="I40" s="87"/>
      <c r="J40" s="87"/>
      <c r="K40" s="88" t="s">
        <v>11</v>
      </c>
      <c r="L40" s="88" t="s">
        <v>12</v>
      </c>
      <c r="M40" s="88" t="s">
        <v>13</v>
      </c>
    </row>
    <row r="41" spans="1:13" s="89" customFormat="1" ht="25.15" customHeight="1" x14ac:dyDescent="0.15">
      <c r="A41" s="90"/>
      <c r="B41" s="91"/>
      <c r="C41" s="85"/>
      <c r="D41" s="92"/>
      <c r="E41" s="83"/>
      <c r="F41" s="93">
        <f>ROUND(K41*1.1,-1)</f>
        <v>0</v>
      </c>
      <c r="G41" s="94">
        <f>ROUNDDOWN((D41*F41),0)</f>
        <v>0</v>
      </c>
      <c r="H41" s="95"/>
      <c r="I41" s="96"/>
      <c r="J41" s="97"/>
      <c r="K41" s="98"/>
      <c r="L41" s="98"/>
      <c r="M41" s="98"/>
    </row>
    <row r="42" spans="1:13" s="89" customFormat="1" ht="25.15" customHeight="1" x14ac:dyDescent="0.15">
      <c r="A42" s="90"/>
      <c r="B42" s="91"/>
      <c r="C42" s="85"/>
      <c r="D42" s="92"/>
      <c r="E42" s="83"/>
      <c r="F42" s="93">
        <f t="shared" ref="F42:F61" si="3">ROUND(K42*1.1,-1)</f>
        <v>0</v>
      </c>
      <c r="G42" s="94">
        <f t="shared" ref="G42:G60" si="4">ROUNDDOWN((D42*F42),0)</f>
        <v>0</v>
      </c>
      <c r="H42" s="95"/>
      <c r="I42" s="96"/>
      <c r="J42" s="97"/>
      <c r="K42" s="100"/>
      <c r="L42" s="98"/>
      <c r="M42" s="98"/>
    </row>
    <row r="43" spans="1:13" s="89" customFormat="1" ht="25.15" customHeight="1" x14ac:dyDescent="0.15">
      <c r="A43" s="90"/>
      <c r="B43" s="91"/>
      <c r="C43" s="85"/>
      <c r="D43" s="92"/>
      <c r="E43" s="83"/>
      <c r="F43" s="93">
        <f t="shared" si="3"/>
        <v>0</v>
      </c>
      <c r="G43" s="94">
        <f t="shared" si="4"/>
        <v>0</v>
      </c>
      <c r="H43" s="95"/>
      <c r="I43" s="96"/>
      <c r="J43" s="97"/>
      <c r="K43" s="100"/>
      <c r="L43" s="98"/>
      <c r="M43" s="98"/>
    </row>
    <row r="44" spans="1:13" s="89" customFormat="1" ht="25.15" customHeight="1" x14ac:dyDescent="0.15">
      <c r="A44" s="90"/>
      <c r="B44" s="91"/>
      <c r="C44" s="85"/>
      <c r="D44" s="92"/>
      <c r="E44" s="99"/>
      <c r="F44" s="93">
        <f t="shared" si="3"/>
        <v>0</v>
      </c>
      <c r="G44" s="94">
        <f t="shared" si="4"/>
        <v>0</v>
      </c>
      <c r="H44" s="95"/>
      <c r="I44" s="96"/>
      <c r="J44" s="97"/>
      <c r="K44" s="100"/>
      <c r="L44" s="98"/>
      <c r="M44" s="98"/>
    </row>
    <row r="45" spans="1:13" s="89" customFormat="1" ht="25.15" customHeight="1" x14ac:dyDescent="0.15">
      <c r="A45" s="90"/>
      <c r="B45" s="91"/>
      <c r="C45" s="85"/>
      <c r="D45" s="92"/>
      <c r="E45" s="99"/>
      <c r="F45" s="93">
        <f t="shared" si="3"/>
        <v>0</v>
      </c>
      <c r="G45" s="94">
        <f t="shared" si="4"/>
        <v>0</v>
      </c>
      <c r="H45" s="95"/>
      <c r="I45" s="96"/>
      <c r="J45" s="97"/>
      <c r="K45" s="100"/>
      <c r="L45" s="98"/>
      <c r="M45" s="98"/>
    </row>
    <row r="46" spans="1:13" s="89" customFormat="1" ht="25.15" customHeight="1" x14ac:dyDescent="0.15">
      <c r="A46" s="90"/>
      <c r="B46" s="91"/>
      <c r="C46" s="85"/>
      <c r="D46" s="92"/>
      <c r="E46" s="99"/>
      <c r="F46" s="93">
        <f t="shared" si="3"/>
        <v>0</v>
      </c>
      <c r="G46" s="94">
        <f t="shared" si="4"/>
        <v>0</v>
      </c>
      <c r="H46" s="95"/>
      <c r="I46" s="96"/>
      <c r="J46" s="97"/>
      <c r="K46" s="100"/>
      <c r="L46" s="98"/>
      <c r="M46" s="98"/>
    </row>
    <row r="47" spans="1:13" s="89" customFormat="1" ht="25.15" customHeight="1" x14ac:dyDescent="0.15">
      <c r="A47" s="90"/>
      <c r="B47" s="91"/>
      <c r="C47" s="85"/>
      <c r="D47" s="92"/>
      <c r="E47" s="99"/>
      <c r="F47" s="93">
        <f t="shared" si="3"/>
        <v>0</v>
      </c>
      <c r="G47" s="94">
        <f t="shared" si="4"/>
        <v>0</v>
      </c>
      <c r="H47" s="95"/>
      <c r="I47" s="96"/>
      <c r="J47" s="97"/>
      <c r="K47" s="100"/>
      <c r="L47" s="98"/>
      <c r="M47" s="98"/>
    </row>
    <row r="48" spans="1:13" s="89" customFormat="1" ht="25.15" customHeight="1" x14ac:dyDescent="0.15">
      <c r="A48" s="90"/>
      <c r="B48" s="91"/>
      <c r="C48" s="85"/>
      <c r="D48" s="101"/>
      <c r="E48" s="102"/>
      <c r="F48" s="93">
        <f t="shared" si="3"/>
        <v>0</v>
      </c>
      <c r="G48" s="94">
        <f t="shared" si="4"/>
        <v>0</v>
      </c>
      <c r="H48" s="95"/>
      <c r="I48" s="96"/>
      <c r="J48" s="97"/>
      <c r="K48" s="100"/>
      <c r="L48" s="98"/>
      <c r="M48" s="98"/>
    </row>
    <row r="49" spans="1:13" s="89" customFormat="1" ht="25.15" customHeight="1" x14ac:dyDescent="0.15">
      <c r="A49" s="90"/>
      <c r="B49" s="91"/>
      <c r="C49" s="85"/>
      <c r="D49" s="101"/>
      <c r="E49" s="102"/>
      <c r="F49" s="93">
        <f t="shared" si="3"/>
        <v>0</v>
      </c>
      <c r="G49" s="94">
        <f t="shared" si="4"/>
        <v>0</v>
      </c>
      <c r="H49" s="95"/>
      <c r="I49" s="96"/>
      <c r="J49" s="97"/>
      <c r="K49" s="100"/>
      <c r="L49" s="98"/>
      <c r="M49" s="98"/>
    </row>
    <row r="50" spans="1:13" s="89" customFormat="1" ht="25.15" customHeight="1" x14ac:dyDescent="0.15">
      <c r="A50" s="90"/>
      <c r="B50" s="91"/>
      <c r="C50" s="85"/>
      <c r="D50" s="101"/>
      <c r="E50" s="102"/>
      <c r="F50" s="93">
        <f t="shared" si="3"/>
        <v>0</v>
      </c>
      <c r="G50" s="94">
        <f t="shared" si="4"/>
        <v>0</v>
      </c>
      <c r="H50" s="95"/>
      <c r="I50" s="96"/>
      <c r="J50" s="97"/>
      <c r="K50" s="100"/>
      <c r="L50" s="98"/>
      <c r="M50" s="98"/>
    </row>
    <row r="51" spans="1:13" s="89" customFormat="1" ht="25.15" customHeight="1" x14ac:dyDescent="0.15">
      <c r="A51" s="90"/>
      <c r="B51" s="91"/>
      <c r="C51" s="85"/>
      <c r="D51" s="101"/>
      <c r="E51" s="102"/>
      <c r="F51" s="93">
        <f t="shared" si="3"/>
        <v>0</v>
      </c>
      <c r="G51" s="94">
        <f t="shared" si="4"/>
        <v>0</v>
      </c>
      <c r="H51" s="95"/>
      <c r="I51" s="96"/>
      <c r="J51" s="97"/>
      <c r="K51" s="100"/>
      <c r="L51" s="98"/>
      <c r="M51" s="98"/>
    </row>
    <row r="52" spans="1:13" s="89" customFormat="1" ht="25.15" customHeight="1" x14ac:dyDescent="0.15">
      <c r="A52" s="90"/>
      <c r="B52" s="91"/>
      <c r="C52" s="85"/>
      <c r="D52" s="101"/>
      <c r="E52" s="102"/>
      <c r="F52" s="93">
        <f t="shared" si="3"/>
        <v>0</v>
      </c>
      <c r="G52" s="94">
        <f t="shared" si="4"/>
        <v>0</v>
      </c>
      <c r="H52" s="95"/>
      <c r="I52" s="96"/>
      <c r="J52" s="97"/>
      <c r="K52" s="100"/>
      <c r="L52" s="98"/>
      <c r="M52" s="98"/>
    </row>
    <row r="53" spans="1:13" s="89" customFormat="1" ht="25.15" customHeight="1" x14ac:dyDescent="0.15">
      <c r="A53" s="90"/>
      <c r="B53" s="91"/>
      <c r="C53" s="85"/>
      <c r="D53" s="101"/>
      <c r="E53" s="102"/>
      <c r="F53" s="93">
        <f t="shared" si="3"/>
        <v>0</v>
      </c>
      <c r="G53" s="94">
        <f t="shared" si="4"/>
        <v>0</v>
      </c>
      <c r="H53" s="95"/>
      <c r="I53" s="96"/>
      <c r="J53" s="97"/>
      <c r="K53" s="100"/>
      <c r="L53" s="98"/>
      <c r="M53" s="98"/>
    </row>
    <row r="54" spans="1:13" s="89" customFormat="1" ht="25.15" customHeight="1" x14ac:dyDescent="0.15">
      <c r="A54" s="90"/>
      <c r="B54" s="91"/>
      <c r="C54" s="85"/>
      <c r="D54" s="101"/>
      <c r="E54" s="102"/>
      <c r="F54" s="93">
        <f t="shared" si="3"/>
        <v>0</v>
      </c>
      <c r="G54" s="94">
        <f t="shared" si="4"/>
        <v>0</v>
      </c>
      <c r="H54" s="95"/>
      <c r="I54" s="96"/>
      <c r="J54" s="97"/>
      <c r="K54" s="100"/>
      <c r="L54" s="98"/>
      <c r="M54" s="98"/>
    </row>
    <row r="55" spans="1:13" s="89" customFormat="1" ht="25.15" customHeight="1" x14ac:dyDescent="0.15">
      <c r="A55" s="90"/>
      <c r="B55" s="91"/>
      <c r="C55" s="85"/>
      <c r="D55" s="101"/>
      <c r="E55" s="102"/>
      <c r="F55" s="93">
        <f t="shared" si="3"/>
        <v>0</v>
      </c>
      <c r="G55" s="94">
        <f t="shared" si="4"/>
        <v>0</v>
      </c>
      <c r="H55" s="95"/>
      <c r="I55" s="96"/>
      <c r="J55" s="97"/>
      <c r="K55" s="100"/>
      <c r="L55" s="98"/>
      <c r="M55" s="98"/>
    </row>
    <row r="56" spans="1:13" s="89" customFormat="1" ht="25.15" customHeight="1" x14ac:dyDescent="0.15">
      <c r="A56" s="90"/>
      <c r="B56" s="91"/>
      <c r="C56" s="85"/>
      <c r="D56" s="101"/>
      <c r="E56" s="102"/>
      <c r="F56" s="93">
        <f t="shared" si="3"/>
        <v>0</v>
      </c>
      <c r="G56" s="94">
        <f t="shared" si="4"/>
        <v>0</v>
      </c>
      <c r="H56" s="95"/>
      <c r="I56" s="96"/>
      <c r="J56" s="97"/>
      <c r="K56" s="100"/>
      <c r="L56" s="98"/>
      <c r="M56" s="98"/>
    </row>
    <row r="57" spans="1:13" s="89" customFormat="1" ht="25.15" customHeight="1" x14ac:dyDescent="0.15">
      <c r="A57" s="90"/>
      <c r="B57" s="91"/>
      <c r="C57" s="85"/>
      <c r="D57" s="101"/>
      <c r="E57" s="102"/>
      <c r="F57" s="93">
        <f t="shared" si="3"/>
        <v>0</v>
      </c>
      <c r="G57" s="94">
        <f t="shared" si="4"/>
        <v>0</v>
      </c>
      <c r="H57" s="95"/>
      <c r="I57" s="96"/>
      <c r="J57" s="97"/>
      <c r="K57" s="100"/>
      <c r="L57" s="98"/>
      <c r="M57" s="98"/>
    </row>
    <row r="58" spans="1:13" s="89" customFormat="1" ht="25.15" customHeight="1" x14ac:dyDescent="0.15">
      <c r="A58" s="90"/>
      <c r="B58" s="91"/>
      <c r="C58" s="85"/>
      <c r="D58" s="101"/>
      <c r="E58" s="102"/>
      <c r="F58" s="93">
        <f t="shared" si="3"/>
        <v>0</v>
      </c>
      <c r="G58" s="94">
        <f t="shared" si="4"/>
        <v>0</v>
      </c>
      <c r="H58" s="95"/>
      <c r="I58" s="96"/>
      <c r="J58" s="97"/>
      <c r="K58" s="100"/>
      <c r="L58" s="98"/>
      <c r="M58" s="98"/>
    </row>
    <row r="59" spans="1:13" s="89" customFormat="1" ht="25.15" customHeight="1" x14ac:dyDescent="0.15">
      <c r="A59" s="90"/>
      <c r="B59" s="91"/>
      <c r="C59" s="85"/>
      <c r="D59" s="101"/>
      <c r="E59" s="102"/>
      <c r="F59" s="93">
        <f t="shared" si="3"/>
        <v>0</v>
      </c>
      <c r="G59" s="94">
        <f t="shared" si="4"/>
        <v>0</v>
      </c>
      <c r="H59" s="95"/>
      <c r="I59" s="96"/>
      <c r="J59" s="97"/>
      <c r="K59" s="100"/>
      <c r="L59" s="98"/>
      <c r="M59" s="98"/>
    </row>
    <row r="60" spans="1:13" s="89" customFormat="1" ht="25.15" customHeight="1" x14ac:dyDescent="0.15">
      <c r="A60" s="90"/>
      <c r="B60" s="91"/>
      <c r="C60" s="85"/>
      <c r="D60" s="101"/>
      <c r="E60" s="102"/>
      <c r="F60" s="93">
        <f t="shared" si="3"/>
        <v>0</v>
      </c>
      <c r="G60" s="94">
        <f t="shared" si="4"/>
        <v>0</v>
      </c>
      <c r="H60" s="95"/>
      <c r="I60" s="96"/>
      <c r="J60" s="97"/>
      <c r="K60" s="100"/>
      <c r="L60" s="98"/>
      <c r="M60" s="98"/>
    </row>
    <row r="61" spans="1:13" s="89" customFormat="1" ht="25.15" customHeight="1" x14ac:dyDescent="0.15">
      <c r="A61" s="103"/>
      <c r="B61" s="84" t="s">
        <v>14</v>
      </c>
      <c r="C61" s="104"/>
      <c r="D61" s="92">
        <f>SUM(D41:D60)</f>
        <v>0</v>
      </c>
      <c r="E61" s="83"/>
      <c r="F61" s="93">
        <f t="shared" si="3"/>
        <v>0</v>
      </c>
      <c r="G61" s="92">
        <f>SUM(G41:G60)</f>
        <v>0</v>
      </c>
      <c r="H61" s="95"/>
      <c r="I61" s="96"/>
      <c r="J61" s="97"/>
      <c r="K61" s="99"/>
      <c r="L61" s="98"/>
      <c r="M61" s="99"/>
    </row>
    <row r="62" spans="1:13" ht="25.15" customHeight="1" x14ac:dyDescent="0.15">
      <c r="A62" s="105" t="s">
        <v>15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3" ht="17.45" customHeight="1" x14ac:dyDescent="0.1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3" s="64" customFormat="1" ht="30" customHeight="1" x14ac:dyDescent="0.15">
      <c r="A64" s="65"/>
      <c r="C64" s="66" t="str">
        <f>C2</f>
        <v>御　　請　　求　　書</v>
      </c>
      <c r="D64" s="66"/>
      <c r="E64" s="66"/>
      <c r="F64" s="66"/>
      <c r="G64" s="67"/>
      <c r="J64" s="68"/>
      <c r="K64" s="63"/>
      <c r="L64" s="63"/>
      <c r="M64" s="63"/>
    </row>
    <row r="65" spans="1:13" s="64" customFormat="1" ht="20.100000000000001" customHeight="1" x14ac:dyDescent="0.15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3" s="64" customFormat="1" ht="32.450000000000003" customHeight="1" thickBot="1" x14ac:dyDescent="0.25">
      <c r="A66" s="65"/>
      <c r="B66" s="71">
        <f>B4</f>
        <v>0</v>
      </c>
      <c r="C66" s="72" t="s">
        <v>0</v>
      </c>
      <c r="D66" s="73"/>
      <c r="E66" s="74"/>
      <c r="F66" s="75" t="s">
        <v>43</v>
      </c>
      <c r="G66" s="76"/>
      <c r="J66" s="68"/>
      <c r="K66" s="63"/>
      <c r="L66" s="63"/>
      <c r="M66" s="63"/>
    </row>
    <row r="67" spans="1:13" s="64" customFormat="1" ht="20.100000000000001" customHeight="1" x14ac:dyDescent="0.5">
      <c r="A67" s="65"/>
      <c r="B67" s="77"/>
      <c r="C67" s="78"/>
      <c r="D67" s="69"/>
      <c r="E67" s="69"/>
      <c r="F67" s="79" t="s">
        <v>16</v>
      </c>
      <c r="J67" s="68"/>
      <c r="K67" s="63"/>
      <c r="L67" s="63"/>
      <c r="M67" s="63"/>
    </row>
    <row r="68" spans="1:13" s="64" customFormat="1" ht="23.45" customHeight="1" thickBot="1" x14ac:dyDescent="0.4">
      <c r="A68" s="65"/>
      <c r="B68" s="80" t="str">
        <f>$B$6</f>
        <v>工事名称：</v>
      </c>
      <c r="C68" s="80"/>
      <c r="D68" s="69"/>
      <c r="E68" s="69"/>
      <c r="F68" s="79" t="s">
        <v>17</v>
      </c>
      <c r="J68" s="68"/>
      <c r="K68" s="63"/>
      <c r="L68" s="63"/>
      <c r="M68" s="63"/>
    </row>
    <row r="69" spans="1:13" s="64" customFormat="1" ht="23.45" customHeight="1" thickBot="1" x14ac:dyDescent="0.2">
      <c r="A69" s="65"/>
      <c r="B69" s="81" t="str">
        <f>$B$7</f>
        <v>受渡場所：</v>
      </c>
      <c r="C69" s="81"/>
      <c r="D69" s="69"/>
      <c r="E69" s="69"/>
      <c r="F69" s="79" t="s">
        <v>19</v>
      </c>
      <c r="J69" s="68"/>
      <c r="K69" s="63"/>
      <c r="L69" s="63"/>
      <c r="M69" s="63"/>
    </row>
    <row r="70" spans="1:13" s="64" customFormat="1" ht="20.100000000000001" customHeight="1" x14ac:dyDescent="0.35">
      <c r="A70" s="65"/>
      <c r="B70" s="82" t="str">
        <f>$B$8</f>
        <v>下記の通り御請求申し上げます。</v>
      </c>
      <c r="D70" s="69"/>
      <c r="E70" s="74"/>
      <c r="F70" s="79" t="s">
        <v>18</v>
      </c>
      <c r="G70" s="67"/>
      <c r="J70" s="68"/>
      <c r="K70" s="63"/>
      <c r="L70" s="63"/>
      <c r="M70" s="63"/>
    </row>
    <row r="71" spans="1:13" s="89" customFormat="1" ht="25.15" customHeight="1" x14ac:dyDescent="0.15">
      <c r="A71" s="83" t="s">
        <v>3</v>
      </c>
      <c r="B71" s="84" t="s">
        <v>4</v>
      </c>
      <c r="C71" s="85" t="s">
        <v>5</v>
      </c>
      <c r="D71" s="83" t="s">
        <v>6</v>
      </c>
      <c r="E71" s="83" t="s">
        <v>7</v>
      </c>
      <c r="F71" s="86" t="s">
        <v>8</v>
      </c>
      <c r="G71" s="86" t="s">
        <v>9</v>
      </c>
      <c r="H71" s="87" t="s">
        <v>10</v>
      </c>
      <c r="I71" s="87"/>
      <c r="J71" s="87"/>
      <c r="K71" s="88" t="s">
        <v>11</v>
      </c>
      <c r="L71" s="108"/>
      <c r="M71" s="88" t="s">
        <v>13</v>
      </c>
    </row>
    <row r="72" spans="1:13" s="89" customFormat="1" ht="25.15" customHeight="1" x14ac:dyDescent="0.15">
      <c r="A72" s="90"/>
      <c r="B72" s="91"/>
      <c r="C72" s="85"/>
      <c r="D72" s="92"/>
      <c r="E72" s="83"/>
      <c r="F72" s="93">
        <f>ROUND(K72*1.1,-1)</f>
        <v>0</v>
      </c>
      <c r="G72" s="94">
        <f>ROUNDDOWN((D72*F72),0)</f>
        <v>0</v>
      </c>
      <c r="H72" s="95"/>
      <c r="I72" s="96"/>
      <c r="J72" s="97"/>
      <c r="K72" s="98"/>
      <c r="L72" s="98"/>
      <c r="M72" s="98"/>
    </row>
    <row r="73" spans="1:13" s="89" customFormat="1" ht="25.15" customHeight="1" x14ac:dyDescent="0.15">
      <c r="A73" s="90"/>
      <c r="B73" s="91"/>
      <c r="C73" s="85"/>
      <c r="D73" s="92"/>
      <c r="E73" s="83"/>
      <c r="F73" s="93">
        <f t="shared" ref="F73:F92" si="5">ROUND(K73*1.1,-1)</f>
        <v>0</v>
      </c>
      <c r="G73" s="94">
        <f t="shared" ref="G73:G91" si="6">ROUNDDOWN((D73*F73),0)</f>
        <v>0</v>
      </c>
      <c r="H73" s="95"/>
      <c r="I73" s="96"/>
      <c r="J73" s="97"/>
      <c r="K73" s="100"/>
      <c r="L73" s="98"/>
      <c r="M73" s="98"/>
    </row>
    <row r="74" spans="1:13" s="89" customFormat="1" ht="25.15" customHeight="1" x14ac:dyDescent="0.15">
      <c r="A74" s="90"/>
      <c r="B74" s="91"/>
      <c r="C74" s="85"/>
      <c r="D74" s="92"/>
      <c r="E74" s="99"/>
      <c r="F74" s="93">
        <f t="shared" si="5"/>
        <v>0</v>
      </c>
      <c r="G74" s="94">
        <f t="shared" si="6"/>
        <v>0</v>
      </c>
      <c r="H74" s="95"/>
      <c r="I74" s="96"/>
      <c r="J74" s="97"/>
      <c r="K74" s="100"/>
      <c r="L74" s="98"/>
      <c r="M74" s="98"/>
    </row>
    <row r="75" spans="1:13" s="89" customFormat="1" ht="25.15" customHeight="1" x14ac:dyDescent="0.15">
      <c r="A75" s="90"/>
      <c r="B75" s="91"/>
      <c r="C75" s="85"/>
      <c r="D75" s="92"/>
      <c r="E75" s="99"/>
      <c r="F75" s="93">
        <f t="shared" si="5"/>
        <v>0</v>
      </c>
      <c r="G75" s="94">
        <f t="shared" si="6"/>
        <v>0</v>
      </c>
      <c r="H75" s="95"/>
      <c r="I75" s="96"/>
      <c r="J75" s="97"/>
      <c r="K75" s="100"/>
      <c r="L75" s="98"/>
      <c r="M75" s="98"/>
    </row>
    <row r="76" spans="1:13" s="89" customFormat="1" ht="25.15" customHeight="1" x14ac:dyDescent="0.15">
      <c r="A76" s="90"/>
      <c r="B76" s="91"/>
      <c r="C76" s="85"/>
      <c r="D76" s="92"/>
      <c r="E76" s="99"/>
      <c r="F76" s="93">
        <f t="shared" si="5"/>
        <v>0</v>
      </c>
      <c r="G76" s="94">
        <f t="shared" si="6"/>
        <v>0</v>
      </c>
      <c r="H76" s="95"/>
      <c r="I76" s="96"/>
      <c r="J76" s="97"/>
      <c r="K76" s="100"/>
      <c r="L76" s="98"/>
      <c r="M76" s="98"/>
    </row>
    <row r="77" spans="1:13" s="89" customFormat="1" ht="25.15" customHeight="1" x14ac:dyDescent="0.15">
      <c r="A77" s="90"/>
      <c r="B77" s="91"/>
      <c r="C77" s="85"/>
      <c r="D77" s="92"/>
      <c r="E77" s="99"/>
      <c r="F77" s="93">
        <f t="shared" si="5"/>
        <v>0</v>
      </c>
      <c r="G77" s="94">
        <f t="shared" si="6"/>
        <v>0</v>
      </c>
      <c r="H77" s="95"/>
      <c r="I77" s="96"/>
      <c r="J77" s="97"/>
      <c r="K77" s="100"/>
      <c r="L77" s="98"/>
      <c r="M77" s="98"/>
    </row>
    <row r="78" spans="1:13" s="89" customFormat="1" ht="25.15" customHeight="1" x14ac:dyDescent="0.15">
      <c r="A78" s="90"/>
      <c r="B78" s="91"/>
      <c r="C78" s="85"/>
      <c r="D78" s="92"/>
      <c r="E78" s="99"/>
      <c r="F78" s="93">
        <f t="shared" si="5"/>
        <v>0</v>
      </c>
      <c r="G78" s="94">
        <f t="shared" si="6"/>
        <v>0</v>
      </c>
      <c r="H78" s="95"/>
      <c r="I78" s="96"/>
      <c r="J78" s="97"/>
      <c r="K78" s="100"/>
      <c r="L78" s="98"/>
      <c r="M78" s="98"/>
    </row>
    <row r="79" spans="1:13" s="89" customFormat="1" ht="25.15" customHeight="1" x14ac:dyDescent="0.15">
      <c r="A79" s="90"/>
      <c r="B79" s="91"/>
      <c r="C79" s="85"/>
      <c r="D79" s="101"/>
      <c r="E79" s="102"/>
      <c r="F79" s="93">
        <f t="shared" si="5"/>
        <v>0</v>
      </c>
      <c r="G79" s="94">
        <f t="shared" si="6"/>
        <v>0</v>
      </c>
      <c r="H79" s="95"/>
      <c r="I79" s="96"/>
      <c r="J79" s="97"/>
      <c r="K79" s="100"/>
      <c r="L79" s="98"/>
      <c r="M79" s="98"/>
    </row>
    <row r="80" spans="1:13" s="89" customFormat="1" ht="25.15" customHeight="1" x14ac:dyDescent="0.15">
      <c r="A80" s="90"/>
      <c r="B80" s="91"/>
      <c r="C80" s="85"/>
      <c r="D80" s="109"/>
      <c r="E80" s="102"/>
      <c r="F80" s="93">
        <f t="shared" si="5"/>
        <v>0</v>
      </c>
      <c r="G80" s="94">
        <f t="shared" si="6"/>
        <v>0</v>
      </c>
      <c r="H80" s="95"/>
      <c r="I80" s="96"/>
      <c r="J80" s="97"/>
      <c r="K80" s="100"/>
      <c r="L80" s="98"/>
      <c r="M80" s="98"/>
    </row>
    <row r="81" spans="1:13" s="89" customFormat="1" ht="25.15" customHeight="1" x14ac:dyDescent="0.15">
      <c r="A81" s="90"/>
      <c r="B81" s="91"/>
      <c r="C81" s="85"/>
      <c r="D81" s="109"/>
      <c r="E81" s="102"/>
      <c r="F81" s="93">
        <f t="shared" si="5"/>
        <v>0</v>
      </c>
      <c r="G81" s="94">
        <f t="shared" si="6"/>
        <v>0</v>
      </c>
      <c r="H81" s="95"/>
      <c r="I81" s="96"/>
      <c r="J81" s="97"/>
      <c r="K81" s="100"/>
      <c r="L81" s="98"/>
      <c r="M81" s="98"/>
    </row>
    <row r="82" spans="1:13" s="89" customFormat="1" ht="25.15" customHeight="1" x14ac:dyDescent="0.15">
      <c r="A82" s="90"/>
      <c r="B82" s="91"/>
      <c r="C82" s="85"/>
      <c r="D82" s="109"/>
      <c r="E82" s="102"/>
      <c r="F82" s="93">
        <f t="shared" si="5"/>
        <v>0</v>
      </c>
      <c r="G82" s="94">
        <f t="shared" si="6"/>
        <v>0</v>
      </c>
      <c r="H82" s="95"/>
      <c r="I82" s="96"/>
      <c r="J82" s="97"/>
      <c r="K82" s="100"/>
      <c r="L82" s="98"/>
      <c r="M82" s="98"/>
    </row>
    <row r="83" spans="1:13" s="89" customFormat="1" ht="25.15" customHeight="1" x14ac:dyDescent="0.15">
      <c r="A83" s="90"/>
      <c r="B83" s="91"/>
      <c r="C83" s="85"/>
      <c r="D83" s="109"/>
      <c r="E83" s="102"/>
      <c r="F83" s="93">
        <f t="shared" si="5"/>
        <v>0</v>
      </c>
      <c r="G83" s="94">
        <f t="shared" si="6"/>
        <v>0</v>
      </c>
      <c r="H83" s="95"/>
      <c r="I83" s="96"/>
      <c r="J83" s="97"/>
      <c r="K83" s="100"/>
      <c r="L83" s="98"/>
      <c r="M83" s="98"/>
    </row>
    <row r="84" spans="1:13" s="89" customFormat="1" ht="25.15" customHeight="1" x14ac:dyDescent="0.15">
      <c r="A84" s="90"/>
      <c r="B84" s="91"/>
      <c r="C84" s="85"/>
      <c r="D84" s="109"/>
      <c r="E84" s="102"/>
      <c r="F84" s="93">
        <f t="shared" si="5"/>
        <v>0</v>
      </c>
      <c r="G84" s="94">
        <f t="shared" si="6"/>
        <v>0</v>
      </c>
      <c r="H84" s="95"/>
      <c r="I84" s="96"/>
      <c r="J84" s="97"/>
      <c r="K84" s="100"/>
      <c r="L84" s="98"/>
      <c r="M84" s="98"/>
    </row>
    <row r="85" spans="1:13" s="89" customFormat="1" ht="25.15" customHeight="1" x14ac:dyDescent="0.15">
      <c r="A85" s="90"/>
      <c r="B85" s="91"/>
      <c r="C85" s="85"/>
      <c r="D85" s="109"/>
      <c r="E85" s="102"/>
      <c r="F85" s="93">
        <f t="shared" si="5"/>
        <v>0</v>
      </c>
      <c r="G85" s="94">
        <f t="shared" si="6"/>
        <v>0</v>
      </c>
      <c r="H85" s="95"/>
      <c r="I85" s="96"/>
      <c r="J85" s="97"/>
      <c r="K85" s="100"/>
      <c r="L85" s="98"/>
      <c r="M85" s="98"/>
    </row>
    <row r="86" spans="1:13" s="89" customFormat="1" ht="25.15" customHeight="1" x14ac:dyDescent="0.15">
      <c r="A86" s="90"/>
      <c r="B86" s="91"/>
      <c r="C86" s="85"/>
      <c r="D86" s="109"/>
      <c r="E86" s="102"/>
      <c r="F86" s="93">
        <f t="shared" si="5"/>
        <v>0</v>
      </c>
      <c r="G86" s="94">
        <f t="shared" si="6"/>
        <v>0</v>
      </c>
      <c r="H86" s="95"/>
      <c r="I86" s="96"/>
      <c r="J86" s="97"/>
      <c r="K86" s="100"/>
      <c r="L86" s="98"/>
      <c r="M86" s="98"/>
    </row>
    <row r="87" spans="1:13" s="89" customFormat="1" ht="25.15" customHeight="1" x14ac:dyDescent="0.15">
      <c r="A87" s="90"/>
      <c r="B87" s="91"/>
      <c r="C87" s="85"/>
      <c r="D87" s="109"/>
      <c r="E87" s="102"/>
      <c r="F87" s="93">
        <f t="shared" si="5"/>
        <v>0</v>
      </c>
      <c r="G87" s="94">
        <f t="shared" si="6"/>
        <v>0</v>
      </c>
      <c r="H87" s="95"/>
      <c r="I87" s="96"/>
      <c r="J87" s="97"/>
      <c r="K87" s="100"/>
      <c r="L87" s="98"/>
      <c r="M87" s="98"/>
    </row>
    <row r="88" spans="1:13" s="89" customFormat="1" ht="25.15" customHeight="1" x14ac:dyDescent="0.15">
      <c r="A88" s="90"/>
      <c r="B88" s="91"/>
      <c r="C88" s="85"/>
      <c r="D88" s="109"/>
      <c r="E88" s="102"/>
      <c r="F88" s="93">
        <f t="shared" si="5"/>
        <v>0</v>
      </c>
      <c r="G88" s="94">
        <f t="shared" si="6"/>
        <v>0</v>
      </c>
      <c r="H88" s="95"/>
      <c r="I88" s="96"/>
      <c r="J88" s="97"/>
      <c r="K88" s="100"/>
      <c r="L88" s="98"/>
      <c r="M88" s="98"/>
    </row>
    <row r="89" spans="1:13" s="89" customFormat="1" ht="25.15" customHeight="1" x14ac:dyDescent="0.15">
      <c r="A89" s="90"/>
      <c r="B89" s="91"/>
      <c r="C89" s="85"/>
      <c r="D89" s="109"/>
      <c r="E89" s="102"/>
      <c r="F89" s="93">
        <f t="shared" si="5"/>
        <v>0</v>
      </c>
      <c r="G89" s="94">
        <f t="shared" si="6"/>
        <v>0</v>
      </c>
      <c r="H89" s="95"/>
      <c r="I89" s="96"/>
      <c r="J89" s="97"/>
      <c r="K89" s="100"/>
      <c r="L89" s="98"/>
      <c r="M89" s="98"/>
    </row>
    <row r="90" spans="1:13" s="89" customFormat="1" ht="25.15" customHeight="1" x14ac:dyDescent="0.15">
      <c r="A90" s="90"/>
      <c r="B90" s="91"/>
      <c r="C90" s="85"/>
      <c r="D90" s="109"/>
      <c r="E90" s="102"/>
      <c r="F90" s="93">
        <f t="shared" si="5"/>
        <v>0</v>
      </c>
      <c r="G90" s="94">
        <f t="shared" si="6"/>
        <v>0</v>
      </c>
      <c r="H90" s="95"/>
      <c r="I90" s="96"/>
      <c r="J90" s="97"/>
      <c r="K90" s="100"/>
      <c r="L90" s="98"/>
      <c r="M90" s="98"/>
    </row>
    <row r="91" spans="1:13" s="89" customFormat="1" ht="25.15" customHeight="1" x14ac:dyDescent="0.15">
      <c r="A91" s="90"/>
      <c r="B91" s="91"/>
      <c r="C91" s="85"/>
      <c r="D91" s="109"/>
      <c r="E91" s="102"/>
      <c r="F91" s="93">
        <f t="shared" si="5"/>
        <v>0</v>
      </c>
      <c r="G91" s="94">
        <f t="shared" si="6"/>
        <v>0</v>
      </c>
      <c r="H91" s="95"/>
      <c r="I91" s="96"/>
      <c r="J91" s="97"/>
      <c r="K91" s="100"/>
      <c r="L91" s="98"/>
      <c r="M91" s="98"/>
    </row>
    <row r="92" spans="1:13" s="89" customFormat="1" ht="27" customHeight="1" x14ac:dyDescent="0.15">
      <c r="A92" s="103"/>
      <c r="B92" s="84" t="s">
        <v>14</v>
      </c>
      <c r="C92" s="104"/>
      <c r="D92" s="92">
        <f>SUM(D72:D91)</f>
        <v>0</v>
      </c>
      <c r="E92" s="83"/>
      <c r="F92" s="93">
        <f t="shared" si="5"/>
        <v>0</v>
      </c>
      <c r="G92" s="92">
        <f>SUM(G72:G91)</f>
        <v>0</v>
      </c>
      <c r="H92" s="95"/>
      <c r="I92" s="96"/>
      <c r="J92" s="97"/>
      <c r="K92" s="99"/>
      <c r="L92" s="98"/>
      <c r="M92" s="99"/>
    </row>
    <row r="93" spans="1:13" ht="25.15" customHeight="1" x14ac:dyDescent="0.15">
      <c r="A93" s="105" t="s">
        <v>15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3" s="64" customFormat="1" ht="20.100000000000001" customHeight="1" x14ac:dyDescent="0.15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3" s="64" customFormat="1" ht="30" customHeight="1" x14ac:dyDescent="0.15">
      <c r="A95" s="65"/>
      <c r="C95" s="66" t="str">
        <f>C2</f>
        <v>御　　請　　求　　書</v>
      </c>
      <c r="D95" s="66"/>
      <c r="E95" s="66"/>
      <c r="F95" s="66"/>
      <c r="G95" s="110"/>
      <c r="J95" s="68"/>
      <c r="K95" s="63"/>
      <c r="L95" s="63"/>
      <c r="M95" s="63"/>
    </row>
    <row r="96" spans="1:13" s="64" customFormat="1" ht="20.100000000000001" customHeight="1" x14ac:dyDescent="0.15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3" s="64" customFormat="1" ht="32.450000000000003" customHeight="1" thickBot="1" x14ac:dyDescent="0.25">
      <c r="A97" s="65"/>
      <c r="B97" s="71">
        <f>B4</f>
        <v>0</v>
      </c>
      <c r="C97" s="72" t="s">
        <v>0</v>
      </c>
      <c r="D97" s="73"/>
      <c r="E97" s="74"/>
      <c r="F97" s="75" t="s">
        <v>43</v>
      </c>
      <c r="G97" s="76"/>
      <c r="J97" s="68"/>
      <c r="K97" s="63"/>
      <c r="L97" s="63"/>
      <c r="M97" s="63"/>
    </row>
    <row r="98" spans="1:13" s="64" customFormat="1" ht="20.100000000000001" customHeight="1" x14ac:dyDescent="0.5">
      <c r="A98" s="65"/>
      <c r="B98" s="77"/>
      <c r="C98" s="78"/>
      <c r="D98" s="69"/>
      <c r="E98" s="69"/>
      <c r="F98" s="79" t="s">
        <v>16</v>
      </c>
      <c r="J98" s="68"/>
      <c r="K98" s="63"/>
      <c r="L98" s="63"/>
      <c r="M98" s="63"/>
    </row>
    <row r="99" spans="1:13" s="64" customFormat="1" ht="23.45" customHeight="1" thickBot="1" x14ac:dyDescent="0.4">
      <c r="A99" s="65"/>
      <c r="B99" s="80" t="str">
        <f>$B$6</f>
        <v>工事名称：</v>
      </c>
      <c r="C99" s="80"/>
      <c r="D99" s="69"/>
      <c r="E99" s="69"/>
      <c r="F99" s="79" t="s">
        <v>17</v>
      </c>
      <c r="J99" s="68"/>
      <c r="K99" s="63"/>
      <c r="L99" s="63"/>
      <c r="M99" s="63"/>
    </row>
    <row r="100" spans="1:13" s="64" customFormat="1" ht="23.45" customHeight="1" thickBot="1" x14ac:dyDescent="0.2">
      <c r="A100" s="65"/>
      <c r="B100" s="81" t="str">
        <f>$B$7</f>
        <v>受渡場所：</v>
      </c>
      <c r="C100" s="81"/>
      <c r="D100" s="69"/>
      <c r="E100" s="69"/>
      <c r="F100" s="79" t="s">
        <v>19</v>
      </c>
      <c r="J100" s="68"/>
      <c r="K100" s="63"/>
      <c r="L100" s="63"/>
      <c r="M100" s="63"/>
    </row>
    <row r="101" spans="1:13" s="64" customFormat="1" ht="20.100000000000001" customHeight="1" x14ac:dyDescent="0.35">
      <c r="A101" s="65"/>
      <c r="B101" s="82" t="str">
        <f>$B$8</f>
        <v>下記の通り御請求申し上げます。</v>
      </c>
      <c r="D101" s="111"/>
      <c r="E101" s="112"/>
      <c r="F101" s="79" t="s">
        <v>18</v>
      </c>
      <c r="G101" s="67"/>
      <c r="I101" s="113"/>
      <c r="J101" s="68"/>
      <c r="K101" s="63"/>
      <c r="L101" s="63"/>
      <c r="M101" s="63"/>
    </row>
    <row r="102" spans="1:13" s="89" customFormat="1" ht="25.35" customHeight="1" x14ac:dyDescent="0.15">
      <c r="A102" s="83" t="s">
        <v>3</v>
      </c>
      <c r="B102" s="84" t="s">
        <v>4</v>
      </c>
      <c r="C102" s="85" t="s">
        <v>5</v>
      </c>
      <c r="D102" s="83" t="s">
        <v>6</v>
      </c>
      <c r="E102" s="83" t="s">
        <v>7</v>
      </c>
      <c r="F102" s="86" t="s">
        <v>8</v>
      </c>
      <c r="G102" s="86" t="s">
        <v>9</v>
      </c>
      <c r="H102" s="87" t="s">
        <v>10</v>
      </c>
      <c r="I102" s="87"/>
      <c r="J102" s="87"/>
      <c r="K102" s="88" t="s">
        <v>11</v>
      </c>
      <c r="L102" s="88" t="s">
        <v>12</v>
      </c>
      <c r="M102" s="88" t="s">
        <v>13</v>
      </c>
    </row>
    <row r="103" spans="1:13" s="89" customFormat="1" ht="25.15" customHeight="1" x14ac:dyDescent="0.15">
      <c r="A103" s="90"/>
      <c r="B103" s="91"/>
      <c r="C103" s="85"/>
      <c r="D103" s="92"/>
      <c r="E103" s="83"/>
      <c r="F103" s="93">
        <f>ROUND(K103*1.1,-1)</f>
        <v>0</v>
      </c>
      <c r="G103" s="94">
        <f>ROUNDDOWN((D103*F103),0)</f>
        <v>0</v>
      </c>
      <c r="H103" s="95"/>
      <c r="I103" s="96"/>
      <c r="J103" s="97"/>
      <c r="K103" s="98"/>
      <c r="L103" s="98"/>
      <c r="M103" s="98"/>
    </row>
    <row r="104" spans="1:13" s="89" customFormat="1" ht="25.15" customHeight="1" x14ac:dyDescent="0.15">
      <c r="A104" s="90"/>
      <c r="B104" s="91"/>
      <c r="C104" s="85"/>
      <c r="D104" s="92"/>
      <c r="E104" s="83"/>
      <c r="F104" s="93">
        <f t="shared" ref="F104:F123" si="7">ROUND(K104*1.1,-1)</f>
        <v>0</v>
      </c>
      <c r="G104" s="94">
        <f t="shared" ref="G104:G122" si="8">ROUNDDOWN((D104*F104),0)</f>
        <v>0</v>
      </c>
      <c r="H104" s="95"/>
      <c r="I104" s="96"/>
      <c r="J104" s="97"/>
      <c r="K104" s="100"/>
      <c r="L104" s="98"/>
      <c r="M104" s="98"/>
    </row>
    <row r="105" spans="1:13" s="89" customFormat="1" ht="25.15" customHeight="1" x14ac:dyDescent="0.15">
      <c r="A105" s="90"/>
      <c r="B105" s="91"/>
      <c r="C105" s="85"/>
      <c r="D105" s="92"/>
      <c r="E105" s="99"/>
      <c r="F105" s="93">
        <f t="shared" si="7"/>
        <v>0</v>
      </c>
      <c r="G105" s="94">
        <f t="shared" si="8"/>
        <v>0</v>
      </c>
      <c r="H105" s="95"/>
      <c r="I105" s="96"/>
      <c r="J105" s="97"/>
      <c r="K105" s="100"/>
      <c r="L105" s="98"/>
      <c r="M105" s="98"/>
    </row>
    <row r="106" spans="1:13" s="89" customFormat="1" ht="25.15" customHeight="1" x14ac:dyDescent="0.15">
      <c r="A106" s="90"/>
      <c r="B106" s="91"/>
      <c r="C106" s="85"/>
      <c r="D106" s="92"/>
      <c r="E106" s="99"/>
      <c r="F106" s="93">
        <f t="shared" si="7"/>
        <v>0</v>
      </c>
      <c r="G106" s="94">
        <f t="shared" si="8"/>
        <v>0</v>
      </c>
      <c r="H106" s="95"/>
      <c r="I106" s="96"/>
      <c r="J106" s="97"/>
      <c r="K106" s="100"/>
      <c r="L106" s="98"/>
      <c r="M106" s="98"/>
    </row>
    <row r="107" spans="1:13" s="89" customFormat="1" ht="25.15" customHeight="1" x14ac:dyDescent="0.15">
      <c r="A107" s="90"/>
      <c r="B107" s="91"/>
      <c r="C107" s="85"/>
      <c r="D107" s="92"/>
      <c r="E107" s="99"/>
      <c r="F107" s="93">
        <f t="shared" si="7"/>
        <v>0</v>
      </c>
      <c r="G107" s="94">
        <f t="shared" si="8"/>
        <v>0</v>
      </c>
      <c r="H107" s="95"/>
      <c r="I107" s="96"/>
      <c r="J107" s="97"/>
      <c r="K107" s="100"/>
      <c r="L107" s="98"/>
      <c r="M107" s="98"/>
    </row>
    <row r="108" spans="1:13" s="89" customFormat="1" ht="25.15" customHeight="1" x14ac:dyDescent="0.15">
      <c r="A108" s="90"/>
      <c r="B108" s="91"/>
      <c r="C108" s="85"/>
      <c r="D108" s="92"/>
      <c r="E108" s="99"/>
      <c r="F108" s="93">
        <f t="shared" si="7"/>
        <v>0</v>
      </c>
      <c r="G108" s="94">
        <f t="shared" si="8"/>
        <v>0</v>
      </c>
      <c r="H108" s="95"/>
      <c r="I108" s="96"/>
      <c r="J108" s="97"/>
      <c r="K108" s="100"/>
      <c r="L108" s="98"/>
      <c r="M108" s="98"/>
    </row>
    <row r="109" spans="1:13" s="89" customFormat="1" ht="25.15" customHeight="1" x14ac:dyDescent="0.15">
      <c r="A109" s="90"/>
      <c r="B109" s="91"/>
      <c r="C109" s="85"/>
      <c r="D109" s="92"/>
      <c r="E109" s="99"/>
      <c r="F109" s="93">
        <f t="shared" si="7"/>
        <v>0</v>
      </c>
      <c r="G109" s="94">
        <f t="shared" si="8"/>
        <v>0</v>
      </c>
      <c r="H109" s="95"/>
      <c r="I109" s="96"/>
      <c r="J109" s="97"/>
      <c r="K109" s="100"/>
      <c r="L109" s="98"/>
      <c r="M109" s="98"/>
    </row>
    <row r="110" spans="1:13" s="89" customFormat="1" ht="25.15" customHeight="1" x14ac:dyDescent="0.15">
      <c r="A110" s="90"/>
      <c r="B110" s="91"/>
      <c r="C110" s="85"/>
      <c r="D110" s="101"/>
      <c r="E110" s="102"/>
      <c r="F110" s="93">
        <f t="shared" si="7"/>
        <v>0</v>
      </c>
      <c r="G110" s="94">
        <f t="shared" si="8"/>
        <v>0</v>
      </c>
      <c r="H110" s="95"/>
      <c r="I110" s="96"/>
      <c r="J110" s="97"/>
      <c r="K110" s="100"/>
      <c r="L110" s="98"/>
      <c r="M110" s="98"/>
    </row>
    <row r="111" spans="1:13" s="89" customFormat="1" ht="25.15" customHeight="1" x14ac:dyDescent="0.15">
      <c r="A111" s="90"/>
      <c r="B111" s="91"/>
      <c r="C111" s="85"/>
      <c r="D111" s="109"/>
      <c r="E111" s="102"/>
      <c r="F111" s="93">
        <f t="shared" si="7"/>
        <v>0</v>
      </c>
      <c r="G111" s="94">
        <f t="shared" si="8"/>
        <v>0</v>
      </c>
      <c r="H111" s="95"/>
      <c r="I111" s="96"/>
      <c r="J111" s="97"/>
      <c r="K111" s="100"/>
      <c r="L111" s="98"/>
      <c r="M111" s="98"/>
    </row>
    <row r="112" spans="1:13" s="89" customFormat="1" ht="25.15" customHeight="1" x14ac:dyDescent="0.15">
      <c r="A112" s="90"/>
      <c r="B112" s="91"/>
      <c r="C112" s="85"/>
      <c r="D112" s="109"/>
      <c r="E112" s="102"/>
      <c r="F112" s="93">
        <f t="shared" si="7"/>
        <v>0</v>
      </c>
      <c r="G112" s="94">
        <f t="shared" si="8"/>
        <v>0</v>
      </c>
      <c r="H112" s="95"/>
      <c r="I112" s="96"/>
      <c r="J112" s="97"/>
      <c r="K112" s="100"/>
      <c r="L112" s="98"/>
      <c r="M112" s="98"/>
    </row>
    <row r="113" spans="1:13" s="89" customFormat="1" ht="25.15" customHeight="1" x14ac:dyDescent="0.15">
      <c r="A113" s="90"/>
      <c r="B113" s="91"/>
      <c r="C113" s="85"/>
      <c r="D113" s="109"/>
      <c r="E113" s="102"/>
      <c r="F113" s="93">
        <f t="shared" si="7"/>
        <v>0</v>
      </c>
      <c r="G113" s="94">
        <f t="shared" si="8"/>
        <v>0</v>
      </c>
      <c r="H113" s="95"/>
      <c r="I113" s="96"/>
      <c r="J113" s="97"/>
      <c r="K113" s="100"/>
      <c r="L113" s="98"/>
      <c r="M113" s="98"/>
    </row>
    <row r="114" spans="1:13" s="89" customFormat="1" ht="25.15" customHeight="1" x14ac:dyDescent="0.15">
      <c r="A114" s="90"/>
      <c r="B114" s="91"/>
      <c r="C114" s="85"/>
      <c r="D114" s="109"/>
      <c r="E114" s="102"/>
      <c r="F114" s="93">
        <f t="shared" si="7"/>
        <v>0</v>
      </c>
      <c r="G114" s="94">
        <f t="shared" si="8"/>
        <v>0</v>
      </c>
      <c r="H114" s="95"/>
      <c r="I114" s="96"/>
      <c r="J114" s="97"/>
      <c r="K114" s="100"/>
      <c r="L114" s="98"/>
      <c r="M114" s="98"/>
    </row>
    <row r="115" spans="1:13" s="89" customFormat="1" ht="25.15" customHeight="1" x14ac:dyDescent="0.15">
      <c r="A115" s="90"/>
      <c r="B115" s="91"/>
      <c r="C115" s="85"/>
      <c r="D115" s="109"/>
      <c r="E115" s="102"/>
      <c r="F115" s="93">
        <f t="shared" si="7"/>
        <v>0</v>
      </c>
      <c r="G115" s="94">
        <f t="shared" si="8"/>
        <v>0</v>
      </c>
      <c r="H115" s="95"/>
      <c r="I115" s="96"/>
      <c r="J115" s="97"/>
      <c r="K115" s="100"/>
      <c r="L115" s="98"/>
      <c r="M115" s="98"/>
    </row>
    <row r="116" spans="1:13" s="89" customFormat="1" ht="25.15" customHeight="1" x14ac:dyDescent="0.15">
      <c r="A116" s="90"/>
      <c r="B116" s="91"/>
      <c r="C116" s="85"/>
      <c r="D116" s="109"/>
      <c r="E116" s="102"/>
      <c r="F116" s="93">
        <f t="shared" si="7"/>
        <v>0</v>
      </c>
      <c r="G116" s="94">
        <f t="shared" si="8"/>
        <v>0</v>
      </c>
      <c r="H116" s="95"/>
      <c r="I116" s="96"/>
      <c r="J116" s="97"/>
      <c r="K116" s="100"/>
      <c r="L116" s="98"/>
      <c r="M116" s="98"/>
    </row>
    <row r="117" spans="1:13" s="89" customFormat="1" ht="25.15" customHeight="1" x14ac:dyDescent="0.15">
      <c r="A117" s="90"/>
      <c r="B117" s="91"/>
      <c r="C117" s="85"/>
      <c r="D117" s="109"/>
      <c r="E117" s="102"/>
      <c r="F117" s="93">
        <f t="shared" si="7"/>
        <v>0</v>
      </c>
      <c r="G117" s="94">
        <f t="shared" si="8"/>
        <v>0</v>
      </c>
      <c r="H117" s="95"/>
      <c r="I117" s="96"/>
      <c r="J117" s="97"/>
      <c r="K117" s="100"/>
      <c r="L117" s="98"/>
      <c r="M117" s="98"/>
    </row>
    <row r="118" spans="1:13" s="89" customFormat="1" ht="25.15" customHeight="1" x14ac:dyDescent="0.15">
      <c r="A118" s="90"/>
      <c r="B118" s="91"/>
      <c r="C118" s="85"/>
      <c r="D118" s="109"/>
      <c r="E118" s="102"/>
      <c r="F118" s="93">
        <f t="shared" si="7"/>
        <v>0</v>
      </c>
      <c r="G118" s="94">
        <f t="shared" si="8"/>
        <v>0</v>
      </c>
      <c r="H118" s="95"/>
      <c r="I118" s="96"/>
      <c r="J118" s="97"/>
      <c r="K118" s="100"/>
      <c r="L118" s="98"/>
      <c r="M118" s="98"/>
    </row>
    <row r="119" spans="1:13" s="89" customFormat="1" ht="25.15" customHeight="1" x14ac:dyDescent="0.15">
      <c r="A119" s="90"/>
      <c r="B119" s="91"/>
      <c r="C119" s="85"/>
      <c r="D119" s="109"/>
      <c r="E119" s="102"/>
      <c r="F119" s="93">
        <f t="shared" si="7"/>
        <v>0</v>
      </c>
      <c r="G119" s="94">
        <f t="shared" si="8"/>
        <v>0</v>
      </c>
      <c r="H119" s="95"/>
      <c r="I119" s="96"/>
      <c r="J119" s="97"/>
      <c r="K119" s="100"/>
      <c r="L119" s="98"/>
      <c r="M119" s="98"/>
    </row>
    <row r="120" spans="1:13" s="89" customFormat="1" ht="25.15" customHeight="1" x14ac:dyDescent="0.15">
      <c r="A120" s="90"/>
      <c r="B120" s="91"/>
      <c r="C120" s="85"/>
      <c r="D120" s="109"/>
      <c r="E120" s="102"/>
      <c r="F120" s="93">
        <f t="shared" si="7"/>
        <v>0</v>
      </c>
      <c r="G120" s="94">
        <f t="shared" si="8"/>
        <v>0</v>
      </c>
      <c r="H120" s="95"/>
      <c r="I120" s="96"/>
      <c r="J120" s="97"/>
      <c r="K120" s="100"/>
      <c r="L120" s="98"/>
      <c r="M120" s="98"/>
    </row>
    <row r="121" spans="1:13" s="89" customFormat="1" ht="25.15" customHeight="1" x14ac:dyDescent="0.15">
      <c r="A121" s="90"/>
      <c r="B121" s="91"/>
      <c r="C121" s="85"/>
      <c r="D121" s="109"/>
      <c r="E121" s="102"/>
      <c r="F121" s="93">
        <f t="shared" si="7"/>
        <v>0</v>
      </c>
      <c r="G121" s="94">
        <f t="shared" si="8"/>
        <v>0</v>
      </c>
      <c r="H121" s="95"/>
      <c r="I121" s="96"/>
      <c r="J121" s="97"/>
      <c r="K121" s="100"/>
      <c r="L121" s="98"/>
      <c r="M121" s="98"/>
    </row>
    <row r="122" spans="1:13" s="89" customFormat="1" ht="25.15" customHeight="1" x14ac:dyDescent="0.15">
      <c r="A122" s="90"/>
      <c r="B122" s="91"/>
      <c r="C122" s="85"/>
      <c r="D122" s="109"/>
      <c r="E122" s="102"/>
      <c r="F122" s="93">
        <f t="shared" si="7"/>
        <v>0</v>
      </c>
      <c r="G122" s="94">
        <f t="shared" si="8"/>
        <v>0</v>
      </c>
      <c r="H122" s="95"/>
      <c r="I122" s="96"/>
      <c r="J122" s="97"/>
      <c r="K122" s="100"/>
      <c r="L122" s="98"/>
      <c r="M122" s="98"/>
    </row>
    <row r="123" spans="1:13" s="89" customFormat="1" ht="26.45" customHeight="1" x14ac:dyDescent="0.15">
      <c r="A123" s="103"/>
      <c r="B123" s="84" t="s">
        <v>14</v>
      </c>
      <c r="C123" s="104"/>
      <c r="D123" s="92">
        <f>SUM(D103:D122)</f>
        <v>0</v>
      </c>
      <c r="E123" s="83"/>
      <c r="F123" s="93">
        <f t="shared" si="7"/>
        <v>0</v>
      </c>
      <c r="G123" s="92">
        <f>SUM(G103:G122)</f>
        <v>0</v>
      </c>
      <c r="H123" s="95"/>
      <c r="I123" s="96"/>
      <c r="J123" s="97"/>
      <c r="K123" s="99"/>
      <c r="L123" s="99"/>
      <c r="M123" s="99"/>
    </row>
    <row r="124" spans="1:13" ht="25.15" customHeight="1" x14ac:dyDescent="0.15">
      <c r="A124" s="105" t="s">
        <v>15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3" s="64" customFormat="1" ht="20.100000000000001" customHeight="1" x14ac:dyDescent="0.15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3" s="64" customFormat="1" ht="30" customHeight="1" x14ac:dyDescent="0.15">
      <c r="A126" s="65"/>
      <c r="C126" s="66" t="str">
        <f>C2</f>
        <v>御　　請　　求　　書</v>
      </c>
      <c r="D126" s="66"/>
      <c r="E126" s="66"/>
      <c r="F126" s="66"/>
      <c r="G126" s="67"/>
      <c r="J126" s="68"/>
      <c r="K126" s="63"/>
      <c r="L126" s="63"/>
      <c r="M126" s="63"/>
    </row>
    <row r="127" spans="1:13" s="64" customFormat="1" ht="20.100000000000001" customHeight="1" x14ac:dyDescent="0.15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3" s="64" customFormat="1" ht="32.450000000000003" customHeight="1" thickBot="1" x14ac:dyDescent="0.25">
      <c r="A128" s="65"/>
      <c r="B128" s="71">
        <f>B4</f>
        <v>0</v>
      </c>
      <c r="C128" s="72" t="s">
        <v>0</v>
      </c>
      <c r="D128" s="73"/>
      <c r="E128" s="74"/>
      <c r="F128" s="75" t="s">
        <v>43</v>
      </c>
      <c r="G128" s="76"/>
      <c r="J128" s="68"/>
      <c r="K128" s="63"/>
      <c r="L128" s="63"/>
      <c r="M128" s="63"/>
    </row>
    <row r="129" spans="1:13" s="64" customFormat="1" ht="20.100000000000001" customHeight="1" x14ac:dyDescent="0.5">
      <c r="A129" s="65"/>
      <c r="B129" s="77"/>
      <c r="C129" s="78"/>
      <c r="D129" s="69"/>
      <c r="E129" s="69"/>
      <c r="F129" s="79" t="s">
        <v>16</v>
      </c>
      <c r="J129" s="68"/>
      <c r="K129" s="63"/>
      <c r="L129" s="63"/>
      <c r="M129" s="63"/>
    </row>
    <row r="130" spans="1:13" s="64" customFormat="1" ht="23.45" customHeight="1" thickBot="1" x14ac:dyDescent="0.4">
      <c r="A130" s="65"/>
      <c r="B130" s="80" t="str">
        <f>$B$6</f>
        <v>工事名称：</v>
      </c>
      <c r="C130" s="80"/>
      <c r="D130" s="69"/>
      <c r="E130" s="69"/>
      <c r="F130" s="79" t="s">
        <v>17</v>
      </c>
      <c r="J130" s="68"/>
      <c r="K130" s="63"/>
      <c r="L130" s="63"/>
      <c r="M130" s="63"/>
    </row>
    <row r="131" spans="1:13" s="64" customFormat="1" ht="23.45" customHeight="1" thickBot="1" x14ac:dyDescent="0.2">
      <c r="A131" s="65"/>
      <c r="B131" s="81" t="str">
        <f>$B$7</f>
        <v>受渡場所：</v>
      </c>
      <c r="C131" s="81"/>
      <c r="D131" s="69"/>
      <c r="E131" s="69"/>
      <c r="F131" s="79" t="s">
        <v>19</v>
      </c>
      <c r="J131" s="68"/>
      <c r="K131" s="63"/>
      <c r="L131" s="63"/>
      <c r="M131" s="63"/>
    </row>
    <row r="132" spans="1:13" s="64" customFormat="1" ht="20.100000000000001" customHeight="1" x14ac:dyDescent="0.35">
      <c r="A132" s="65"/>
      <c r="B132" s="82" t="str">
        <f>$B$8</f>
        <v>下記の通り御請求申し上げます。</v>
      </c>
      <c r="D132" s="69"/>
      <c r="E132" s="74"/>
      <c r="F132" s="79" t="s">
        <v>18</v>
      </c>
      <c r="G132" s="67"/>
      <c r="J132" s="68"/>
      <c r="K132" s="63"/>
      <c r="L132" s="63"/>
      <c r="M132" s="63"/>
    </row>
    <row r="133" spans="1:13" s="89" customFormat="1" ht="25.15" customHeight="1" x14ac:dyDescent="0.15">
      <c r="A133" s="83" t="s">
        <v>3</v>
      </c>
      <c r="B133" s="84" t="s">
        <v>4</v>
      </c>
      <c r="C133" s="85" t="s">
        <v>5</v>
      </c>
      <c r="D133" s="83" t="s">
        <v>6</v>
      </c>
      <c r="E133" s="83" t="s">
        <v>7</v>
      </c>
      <c r="F133" s="86" t="s">
        <v>8</v>
      </c>
      <c r="G133" s="86" t="s">
        <v>9</v>
      </c>
      <c r="H133" s="87" t="s">
        <v>10</v>
      </c>
      <c r="I133" s="87"/>
      <c r="J133" s="87"/>
      <c r="K133" s="88" t="s">
        <v>11</v>
      </c>
      <c r="L133" s="88" t="s">
        <v>12</v>
      </c>
      <c r="M133" s="88" t="s">
        <v>13</v>
      </c>
    </row>
    <row r="134" spans="1:13" s="89" customFormat="1" ht="25.15" customHeight="1" x14ac:dyDescent="0.15">
      <c r="A134" s="90"/>
      <c r="B134" s="91"/>
      <c r="C134" s="85"/>
      <c r="D134" s="92"/>
      <c r="E134" s="83"/>
      <c r="F134" s="93">
        <f>ROUND(K134*1.1,-1)</f>
        <v>0</v>
      </c>
      <c r="G134" s="94">
        <f>ROUNDDOWN((D134*F134),0)</f>
        <v>0</v>
      </c>
      <c r="H134" s="95"/>
      <c r="I134" s="96"/>
      <c r="J134" s="97"/>
      <c r="K134" s="98"/>
      <c r="L134" s="98"/>
      <c r="M134" s="98"/>
    </row>
    <row r="135" spans="1:13" s="89" customFormat="1" ht="25.15" customHeight="1" x14ac:dyDescent="0.15">
      <c r="A135" s="90"/>
      <c r="B135" s="91"/>
      <c r="C135" s="85"/>
      <c r="D135" s="92"/>
      <c r="E135" s="99"/>
      <c r="F135" s="93">
        <f t="shared" ref="F135:F154" si="9">ROUND(K135*1.1,-1)</f>
        <v>0</v>
      </c>
      <c r="G135" s="94">
        <f t="shared" ref="G135:G153" si="10">ROUNDDOWN((D135*F135),0)</f>
        <v>0</v>
      </c>
      <c r="H135" s="95"/>
      <c r="I135" s="96"/>
      <c r="J135" s="97"/>
      <c r="K135" s="100"/>
      <c r="L135" s="98"/>
      <c r="M135" s="98"/>
    </row>
    <row r="136" spans="1:13" s="89" customFormat="1" ht="25.15" customHeight="1" x14ac:dyDescent="0.15">
      <c r="A136" s="90"/>
      <c r="B136" s="91"/>
      <c r="C136" s="85"/>
      <c r="D136" s="92"/>
      <c r="E136" s="99"/>
      <c r="F136" s="93">
        <f t="shared" si="9"/>
        <v>0</v>
      </c>
      <c r="G136" s="94">
        <f t="shared" si="10"/>
        <v>0</v>
      </c>
      <c r="H136" s="95"/>
      <c r="I136" s="96"/>
      <c r="J136" s="97"/>
      <c r="K136" s="100"/>
      <c r="L136" s="98"/>
      <c r="M136" s="98"/>
    </row>
    <row r="137" spans="1:13" s="89" customFormat="1" ht="25.15" customHeight="1" x14ac:dyDescent="0.15">
      <c r="A137" s="90"/>
      <c r="B137" s="91"/>
      <c r="C137" s="85"/>
      <c r="D137" s="92"/>
      <c r="E137" s="99"/>
      <c r="F137" s="93">
        <f t="shared" si="9"/>
        <v>0</v>
      </c>
      <c r="G137" s="94">
        <f t="shared" si="10"/>
        <v>0</v>
      </c>
      <c r="H137" s="95"/>
      <c r="I137" s="96"/>
      <c r="J137" s="97"/>
      <c r="K137" s="100"/>
      <c r="L137" s="98"/>
      <c r="M137" s="98"/>
    </row>
    <row r="138" spans="1:13" s="89" customFormat="1" ht="25.15" customHeight="1" x14ac:dyDescent="0.15">
      <c r="A138" s="90"/>
      <c r="B138" s="91"/>
      <c r="C138" s="85"/>
      <c r="D138" s="92"/>
      <c r="E138" s="99"/>
      <c r="F138" s="93">
        <f t="shared" si="9"/>
        <v>0</v>
      </c>
      <c r="G138" s="94">
        <f t="shared" si="10"/>
        <v>0</v>
      </c>
      <c r="H138" s="95"/>
      <c r="I138" s="96"/>
      <c r="J138" s="97"/>
      <c r="K138" s="100"/>
      <c r="L138" s="98"/>
      <c r="M138" s="98"/>
    </row>
    <row r="139" spans="1:13" s="89" customFormat="1" ht="25.15" customHeight="1" x14ac:dyDescent="0.15">
      <c r="A139" s="90"/>
      <c r="B139" s="91"/>
      <c r="C139" s="85"/>
      <c r="D139" s="92"/>
      <c r="E139" s="99"/>
      <c r="F139" s="93">
        <f t="shared" si="9"/>
        <v>0</v>
      </c>
      <c r="G139" s="94">
        <f t="shared" si="10"/>
        <v>0</v>
      </c>
      <c r="H139" s="95"/>
      <c r="I139" s="96"/>
      <c r="J139" s="97"/>
      <c r="K139" s="100"/>
      <c r="L139" s="98"/>
      <c r="M139" s="98"/>
    </row>
    <row r="140" spans="1:13" s="89" customFormat="1" ht="25.15" customHeight="1" x14ac:dyDescent="0.15">
      <c r="A140" s="90"/>
      <c r="B140" s="91"/>
      <c r="C140" s="85"/>
      <c r="D140" s="92"/>
      <c r="E140" s="99"/>
      <c r="F140" s="93">
        <f t="shared" si="9"/>
        <v>0</v>
      </c>
      <c r="G140" s="94">
        <f t="shared" si="10"/>
        <v>0</v>
      </c>
      <c r="H140" s="95"/>
      <c r="I140" s="96"/>
      <c r="J140" s="97"/>
      <c r="K140" s="100"/>
      <c r="L140" s="98"/>
      <c r="M140" s="98"/>
    </row>
    <row r="141" spans="1:13" s="89" customFormat="1" ht="25.15" customHeight="1" x14ac:dyDescent="0.15">
      <c r="A141" s="90"/>
      <c r="B141" s="91"/>
      <c r="C141" s="85"/>
      <c r="D141" s="101"/>
      <c r="E141" s="102"/>
      <c r="F141" s="93">
        <f t="shared" si="9"/>
        <v>0</v>
      </c>
      <c r="G141" s="94">
        <f t="shared" si="10"/>
        <v>0</v>
      </c>
      <c r="H141" s="95"/>
      <c r="I141" s="96"/>
      <c r="J141" s="97"/>
      <c r="K141" s="100"/>
      <c r="L141" s="98"/>
      <c r="M141" s="98"/>
    </row>
    <row r="142" spans="1:13" s="89" customFormat="1" ht="25.15" customHeight="1" x14ac:dyDescent="0.15">
      <c r="A142" s="90"/>
      <c r="B142" s="91"/>
      <c r="C142" s="85"/>
      <c r="D142" s="101"/>
      <c r="E142" s="102"/>
      <c r="F142" s="93">
        <f t="shared" si="9"/>
        <v>0</v>
      </c>
      <c r="G142" s="94">
        <f t="shared" si="10"/>
        <v>0</v>
      </c>
      <c r="H142" s="95"/>
      <c r="I142" s="96"/>
      <c r="J142" s="97"/>
      <c r="K142" s="100"/>
      <c r="L142" s="98"/>
      <c r="M142" s="98"/>
    </row>
    <row r="143" spans="1:13" s="89" customFormat="1" ht="25.15" customHeight="1" x14ac:dyDescent="0.15">
      <c r="A143" s="90"/>
      <c r="B143" s="91"/>
      <c r="C143" s="85"/>
      <c r="D143" s="101"/>
      <c r="E143" s="102"/>
      <c r="F143" s="93">
        <f t="shared" si="9"/>
        <v>0</v>
      </c>
      <c r="G143" s="94">
        <f t="shared" si="10"/>
        <v>0</v>
      </c>
      <c r="H143" s="95"/>
      <c r="I143" s="96"/>
      <c r="J143" s="97"/>
      <c r="K143" s="100"/>
      <c r="L143" s="98"/>
      <c r="M143" s="98"/>
    </row>
    <row r="144" spans="1:13" s="89" customFormat="1" ht="25.15" customHeight="1" x14ac:dyDescent="0.15">
      <c r="A144" s="90"/>
      <c r="B144" s="91"/>
      <c r="C144" s="85"/>
      <c r="D144" s="101"/>
      <c r="E144" s="102"/>
      <c r="F144" s="93">
        <f t="shared" si="9"/>
        <v>0</v>
      </c>
      <c r="G144" s="94">
        <f t="shared" si="10"/>
        <v>0</v>
      </c>
      <c r="H144" s="95"/>
      <c r="I144" s="96"/>
      <c r="J144" s="97"/>
      <c r="K144" s="100"/>
      <c r="L144" s="98"/>
      <c r="M144" s="98"/>
    </row>
    <row r="145" spans="1:13" s="89" customFormat="1" ht="25.15" customHeight="1" x14ac:dyDescent="0.15">
      <c r="A145" s="90"/>
      <c r="B145" s="91"/>
      <c r="C145" s="85"/>
      <c r="D145" s="101"/>
      <c r="E145" s="102"/>
      <c r="F145" s="93">
        <f t="shared" si="9"/>
        <v>0</v>
      </c>
      <c r="G145" s="94">
        <f t="shared" si="10"/>
        <v>0</v>
      </c>
      <c r="H145" s="95"/>
      <c r="I145" s="96"/>
      <c r="J145" s="97"/>
      <c r="K145" s="100"/>
      <c r="L145" s="98"/>
      <c r="M145" s="98"/>
    </row>
    <row r="146" spans="1:13" s="89" customFormat="1" ht="25.15" customHeight="1" x14ac:dyDescent="0.15">
      <c r="A146" s="90"/>
      <c r="B146" s="91"/>
      <c r="C146" s="85"/>
      <c r="D146" s="101"/>
      <c r="E146" s="102"/>
      <c r="F146" s="93">
        <f t="shared" si="9"/>
        <v>0</v>
      </c>
      <c r="G146" s="94">
        <f t="shared" si="10"/>
        <v>0</v>
      </c>
      <c r="H146" s="95"/>
      <c r="I146" s="96"/>
      <c r="J146" s="97"/>
      <c r="K146" s="100"/>
      <c r="L146" s="98"/>
      <c r="M146" s="98"/>
    </row>
    <row r="147" spans="1:13" s="89" customFormat="1" ht="25.15" customHeight="1" x14ac:dyDescent="0.15">
      <c r="A147" s="90"/>
      <c r="B147" s="91"/>
      <c r="C147" s="85"/>
      <c r="D147" s="101"/>
      <c r="E147" s="102"/>
      <c r="F147" s="93">
        <f t="shared" si="9"/>
        <v>0</v>
      </c>
      <c r="G147" s="94">
        <f t="shared" si="10"/>
        <v>0</v>
      </c>
      <c r="H147" s="95"/>
      <c r="I147" s="96"/>
      <c r="J147" s="97"/>
      <c r="K147" s="100"/>
      <c r="L147" s="98"/>
      <c r="M147" s="98"/>
    </row>
    <row r="148" spans="1:13" s="89" customFormat="1" ht="25.15" customHeight="1" x14ac:dyDescent="0.15">
      <c r="A148" s="90"/>
      <c r="B148" s="91"/>
      <c r="C148" s="85"/>
      <c r="D148" s="101"/>
      <c r="E148" s="102"/>
      <c r="F148" s="93">
        <f t="shared" si="9"/>
        <v>0</v>
      </c>
      <c r="G148" s="94">
        <f t="shared" si="10"/>
        <v>0</v>
      </c>
      <c r="H148" s="95"/>
      <c r="I148" s="96"/>
      <c r="J148" s="97"/>
      <c r="K148" s="100"/>
      <c r="L148" s="98"/>
      <c r="M148" s="98"/>
    </row>
    <row r="149" spans="1:13" s="89" customFormat="1" ht="25.15" customHeight="1" x14ac:dyDescent="0.15">
      <c r="A149" s="90"/>
      <c r="B149" s="91"/>
      <c r="C149" s="85"/>
      <c r="D149" s="101"/>
      <c r="E149" s="102"/>
      <c r="F149" s="93">
        <f t="shared" si="9"/>
        <v>0</v>
      </c>
      <c r="G149" s="94">
        <f t="shared" si="10"/>
        <v>0</v>
      </c>
      <c r="H149" s="95"/>
      <c r="I149" s="96"/>
      <c r="J149" s="97"/>
      <c r="K149" s="100"/>
      <c r="L149" s="98"/>
      <c r="M149" s="98"/>
    </row>
    <row r="150" spans="1:13" s="89" customFormat="1" ht="25.15" customHeight="1" x14ac:dyDescent="0.15">
      <c r="A150" s="90"/>
      <c r="B150" s="91"/>
      <c r="C150" s="85"/>
      <c r="D150" s="101"/>
      <c r="E150" s="102"/>
      <c r="F150" s="93">
        <f t="shared" si="9"/>
        <v>0</v>
      </c>
      <c r="G150" s="94">
        <f t="shared" si="10"/>
        <v>0</v>
      </c>
      <c r="H150" s="95"/>
      <c r="I150" s="96"/>
      <c r="J150" s="97"/>
      <c r="K150" s="100"/>
      <c r="L150" s="98"/>
      <c r="M150" s="98"/>
    </row>
    <row r="151" spans="1:13" s="89" customFormat="1" ht="25.15" customHeight="1" x14ac:dyDescent="0.15">
      <c r="A151" s="90"/>
      <c r="B151" s="91"/>
      <c r="C151" s="85"/>
      <c r="D151" s="101"/>
      <c r="E151" s="102"/>
      <c r="F151" s="93">
        <f t="shared" si="9"/>
        <v>0</v>
      </c>
      <c r="G151" s="94">
        <f t="shared" si="10"/>
        <v>0</v>
      </c>
      <c r="H151" s="95"/>
      <c r="I151" s="96"/>
      <c r="J151" s="97"/>
      <c r="K151" s="100"/>
      <c r="L151" s="98"/>
      <c r="M151" s="98"/>
    </row>
    <row r="152" spans="1:13" s="89" customFormat="1" ht="25.15" customHeight="1" x14ac:dyDescent="0.15">
      <c r="A152" s="90"/>
      <c r="B152" s="91"/>
      <c r="C152" s="85"/>
      <c r="D152" s="101"/>
      <c r="E152" s="102"/>
      <c r="F152" s="93">
        <f t="shared" si="9"/>
        <v>0</v>
      </c>
      <c r="G152" s="94">
        <f t="shared" si="10"/>
        <v>0</v>
      </c>
      <c r="H152" s="95"/>
      <c r="I152" s="96"/>
      <c r="J152" s="97"/>
      <c r="K152" s="100"/>
      <c r="L152" s="98"/>
      <c r="M152" s="98"/>
    </row>
    <row r="153" spans="1:13" s="89" customFormat="1" ht="25.15" customHeight="1" x14ac:dyDescent="0.15">
      <c r="A153" s="90"/>
      <c r="B153" s="91"/>
      <c r="C153" s="85"/>
      <c r="D153" s="101"/>
      <c r="E153" s="102"/>
      <c r="F153" s="93">
        <f t="shared" si="9"/>
        <v>0</v>
      </c>
      <c r="G153" s="94">
        <f t="shared" si="10"/>
        <v>0</v>
      </c>
      <c r="H153" s="95"/>
      <c r="I153" s="96"/>
      <c r="J153" s="97"/>
      <c r="K153" s="100"/>
      <c r="L153" s="98"/>
      <c r="M153" s="98"/>
    </row>
    <row r="154" spans="1:13" s="89" customFormat="1" ht="25.15" customHeight="1" x14ac:dyDescent="0.15">
      <c r="A154" s="103"/>
      <c r="B154" s="84" t="s">
        <v>14</v>
      </c>
      <c r="C154" s="104"/>
      <c r="D154" s="92">
        <f>SUM(D134:D153)</f>
        <v>0</v>
      </c>
      <c r="E154" s="83"/>
      <c r="F154" s="93">
        <f t="shared" si="9"/>
        <v>0</v>
      </c>
      <c r="G154" s="92">
        <f>SUM(G134:G153)</f>
        <v>0</v>
      </c>
      <c r="H154" s="95"/>
      <c r="I154" s="96"/>
      <c r="J154" s="97"/>
      <c r="K154" s="99"/>
      <c r="L154" s="99"/>
      <c r="M154" s="99"/>
    </row>
    <row r="155" spans="1:13" ht="25.15" customHeight="1" x14ac:dyDescent="0.15">
      <c r="A155" s="105" t="s">
        <v>15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3" s="64" customFormat="1" ht="20.100000000000001" customHeight="1" x14ac:dyDescent="0.15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3" s="64" customFormat="1" ht="30" customHeight="1" x14ac:dyDescent="0.15">
      <c r="A157" s="65"/>
      <c r="C157" s="66" t="str">
        <f>C2</f>
        <v>御　　請　　求　　書</v>
      </c>
      <c r="D157" s="66"/>
      <c r="E157" s="66"/>
      <c r="F157" s="66"/>
      <c r="G157" s="67"/>
      <c r="J157" s="68"/>
      <c r="K157" s="63"/>
      <c r="L157" s="63"/>
      <c r="M157" s="63"/>
    </row>
    <row r="158" spans="1:13" s="64" customFormat="1" ht="20.100000000000001" customHeight="1" x14ac:dyDescent="0.15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3" s="64" customFormat="1" ht="32.450000000000003" customHeight="1" thickBot="1" x14ac:dyDescent="0.25">
      <c r="A159" s="65"/>
      <c r="B159" s="71">
        <f>B4</f>
        <v>0</v>
      </c>
      <c r="C159" s="72" t="s">
        <v>0</v>
      </c>
      <c r="D159" s="73"/>
      <c r="E159" s="74"/>
      <c r="F159" s="75" t="s">
        <v>43</v>
      </c>
      <c r="G159" s="76"/>
      <c r="J159" s="68"/>
      <c r="K159" s="63"/>
      <c r="L159" s="63"/>
      <c r="M159" s="63"/>
    </row>
    <row r="160" spans="1:13" s="64" customFormat="1" ht="20.100000000000001" customHeight="1" x14ac:dyDescent="0.5">
      <c r="A160" s="65"/>
      <c r="B160" s="77"/>
      <c r="C160" s="78"/>
      <c r="D160" s="69"/>
      <c r="E160" s="69"/>
      <c r="F160" s="79" t="s">
        <v>16</v>
      </c>
      <c r="J160" s="68"/>
      <c r="K160" s="63"/>
      <c r="L160" s="63"/>
      <c r="M160" s="63"/>
    </row>
    <row r="161" spans="1:13" s="64" customFormat="1" ht="23.45" customHeight="1" thickBot="1" x14ac:dyDescent="0.4">
      <c r="A161" s="65"/>
      <c r="B161" s="80" t="str">
        <f>$B$6</f>
        <v>工事名称：</v>
      </c>
      <c r="C161" s="80"/>
      <c r="D161" s="69"/>
      <c r="E161" s="69"/>
      <c r="F161" s="79" t="s">
        <v>17</v>
      </c>
      <c r="J161" s="68"/>
      <c r="K161" s="63"/>
      <c r="L161" s="63"/>
      <c r="M161" s="63"/>
    </row>
    <row r="162" spans="1:13" s="64" customFormat="1" ht="23.45" customHeight="1" thickBot="1" x14ac:dyDescent="0.2">
      <c r="A162" s="65"/>
      <c r="B162" s="81" t="str">
        <f>$B$7</f>
        <v>受渡場所：</v>
      </c>
      <c r="C162" s="81"/>
      <c r="D162" s="69"/>
      <c r="E162" s="69"/>
      <c r="F162" s="79" t="s">
        <v>19</v>
      </c>
      <c r="J162" s="68"/>
      <c r="K162" s="63"/>
      <c r="L162" s="63"/>
      <c r="M162" s="63"/>
    </row>
    <row r="163" spans="1:13" s="64" customFormat="1" ht="20.100000000000001" customHeight="1" x14ac:dyDescent="0.35">
      <c r="A163" s="65"/>
      <c r="B163" s="82" t="str">
        <f>$B$8</f>
        <v>下記の通り御請求申し上げます。</v>
      </c>
      <c r="D163" s="69"/>
      <c r="E163" s="74"/>
      <c r="F163" s="79" t="s">
        <v>18</v>
      </c>
      <c r="G163" s="67"/>
      <c r="J163" s="68"/>
      <c r="K163" s="63"/>
      <c r="L163" s="63"/>
      <c r="M163" s="63"/>
    </row>
    <row r="164" spans="1:13" s="89" customFormat="1" ht="25.15" customHeight="1" x14ac:dyDescent="0.15">
      <c r="A164" s="83" t="s">
        <v>3</v>
      </c>
      <c r="B164" s="84" t="s">
        <v>4</v>
      </c>
      <c r="C164" s="85" t="s">
        <v>5</v>
      </c>
      <c r="D164" s="83" t="s">
        <v>6</v>
      </c>
      <c r="E164" s="83" t="s">
        <v>7</v>
      </c>
      <c r="F164" s="86" t="s">
        <v>8</v>
      </c>
      <c r="G164" s="86" t="s">
        <v>9</v>
      </c>
      <c r="H164" s="87" t="s">
        <v>10</v>
      </c>
      <c r="I164" s="87"/>
      <c r="J164" s="87"/>
      <c r="K164" s="88" t="s">
        <v>11</v>
      </c>
      <c r="L164" s="88" t="s">
        <v>12</v>
      </c>
      <c r="M164" s="88" t="s">
        <v>13</v>
      </c>
    </row>
    <row r="165" spans="1:13" s="89" customFormat="1" ht="25.15" customHeight="1" x14ac:dyDescent="0.15">
      <c r="A165" s="90"/>
      <c r="B165" s="91"/>
      <c r="C165" s="85"/>
      <c r="D165" s="92"/>
      <c r="E165" s="83"/>
      <c r="F165" s="93">
        <f>ROUND(K165*1.1,-1)</f>
        <v>0</v>
      </c>
      <c r="G165" s="94">
        <f>ROUNDDOWN((D165*F165),0)</f>
        <v>0</v>
      </c>
      <c r="H165" s="95"/>
      <c r="I165" s="96"/>
      <c r="J165" s="97"/>
      <c r="K165" s="98"/>
      <c r="L165" s="98"/>
      <c r="M165" s="98"/>
    </row>
    <row r="166" spans="1:13" s="89" customFormat="1" ht="25.15" customHeight="1" x14ac:dyDescent="0.15">
      <c r="A166" s="90"/>
      <c r="B166" s="91"/>
      <c r="C166" s="85"/>
      <c r="D166" s="92"/>
      <c r="E166" s="99"/>
      <c r="F166" s="93">
        <f t="shared" ref="F166:F185" si="11">ROUND(K166*1.1,-1)</f>
        <v>0</v>
      </c>
      <c r="G166" s="94">
        <f t="shared" ref="G166:G184" si="12">ROUNDDOWN((D166*F166),0)</f>
        <v>0</v>
      </c>
      <c r="H166" s="95"/>
      <c r="I166" s="96"/>
      <c r="J166" s="97"/>
      <c r="K166" s="100"/>
      <c r="L166" s="98"/>
      <c r="M166" s="98"/>
    </row>
    <row r="167" spans="1:13" s="89" customFormat="1" ht="25.15" customHeight="1" x14ac:dyDescent="0.15">
      <c r="A167" s="90"/>
      <c r="B167" s="91"/>
      <c r="C167" s="85"/>
      <c r="D167" s="92"/>
      <c r="E167" s="99"/>
      <c r="F167" s="93">
        <f t="shared" si="11"/>
        <v>0</v>
      </c>
      <c r="G167" s="94">
        <f t="shared" si="12"/>
        <v>0</v>
      </c>
      <c r="H167" s="95"/>
      <c r="I167" s="96"/>
      <c r="J167" s="97"/>
      <c r="K167" s="100"/>
      <c r="L167" s="98"/>
      <c r="M167" s="98"/>
    </row>
    <row r="168" spans="1:13" s="89" customFormat="1" ht="25.15" customHeight="1" x14ac:dyDescent="0.15">
      <c r="A168" s="90"/>
      <c r="B168" s="91"/>
      <c r="C168" s="85"/>
      <c r="D168" s="92"/>
      <c r="E168" s="99"/>
      <c r="F168" s="93">
        <f t="shared" si="11"/>
        <v>0</v>
      </c>
      <c r="G168" s="94">
        <f t="shared" si="12"/>
        <v>0</v>
      </c>
      <c r="H168" s="95"/>
      <c r="I168" s="96"/>
      <c r="J168" s="97"/>
      <c r="K168" s="100"/>
      <c r="L168" s="98"/>
      <c r="M168" s="98"/>
    </row>
    <row r="169" spans="1:13" s="89" customFormat="1" ht="25.15" customHeight="1" x14ac:dyDescent="0.15">
      <c r="A169" s="90"/>
      <c r="B169" s="91"/>
      <c r="C169" s="85"/>
      <c r="D169" s="92"/>
      <c r="E169" s="99"/>
      <c r="F169" s="93">
        <f t="shared" si="11"/>
        <v>0</v>
      </c>
      <c r="G169" s="94">
        <f t="shared" si="12"/>
        <v>0</v>
      </c>
      <c r="H169" s="95"/>
      <c r="I169" s="96"/>
      <c r="J169" s="97"/>
      <c r="K169" s="100"/>
      <c r="L169" s="98"/>
      <c r="M169" s="98"/>
    </row>
    <row r="170" spans="1:13" s="89" customFormat="1" ht="25.15" customHeight="1" x14ac:dyDescent="0.15">
      <c r="A170" s="90"/>
      <c r="B170" s="91"/>
      <c r="C170" s="85"/>
      <c r="D170" s="92"/>
      <c r="E170" s="99"/>
      <c r="F170" s="93">
        <f t="shared" si="11"/>
        <v>0</v>
      </c>
      <c r="G170" s="94">
        <f t="shared" si="12"/>
        <v>0</v>
      </c>
      <c r="H170" s="95"/>
      <c r="I170" s="96"/>
      <c r="J170" s="97"/>
      <c r="K170" s="100"/>
      <c r="L170" s="98"/>
      <c r="M170" s="98"/>
    </row>
    <row r="171" spans="1:13" s="89" customFormat="1" ht="25.15" customHeight="1" x14ac:dyDescent="0.15">
      <c r="A171" s="90"/>
      <c r="B171" s="91"/>
      <c r="C171" s="85"/>
      <c r="D171" s="92"/>
      <c r="E171" s="99"/>
      <c r="F171" s="93">
        <f t="shared" si="11"/>
        <v>0</v>
      </c>
      <c r="G171" s="94">
        <f t="shared" si="12"/>
        <v>0</v>
      </c>
      <c r="H171" s="95"/>
      <c r="I171" s="96"/>
      <c r="J171" s="97"/>
      <c r="K171" s="100"/>
      <c r="L171" s="98"/>
      <c r="M171" s="98"/>
    </row>
    <row r="172" spans="1:13" s="89" customFormat="1" ht="25.15" customHeight="1" x14ac:dyDescent="0.15">
      <c r="A172" s="90"/>
      <c r="B172" s="91"/>
      <c r="C172" s="85"/>
      <c r="D172" s="101"/>
      <c r="E172" s="102"/>
      <c r="F172" s="93">
        <f t="shared" si="11"/>
        <v>0</v>
      </c>
      <c r="G172" s="94">
        <f t="shared" si="12"/>
        <v>0</v>
      </c>
      <c r="H172" s="95"/>
      <c r="I172" s="96"/>
      <c r="J172" s="97"/>
      <c r="K172" s="100"/>
      <c r="L172" s="98"/>
      <c r="M172" s="98"/>
    </row>
    <row r="173" spans="1:13" s="89" customFormat="1" ht="25.15" customHeight="1" x14ac:dyDescent="0.15">
      <c r="A173" s="90"/>
      <c r="B173" s="91"/>
      <c r="C173" s="85"/>
      <c r="D173" s="101"/>
      <c r="E173" s="102"/>
      <c r="F173" s="93">
        <f t="shared" si="11"/>
        <v>0</v>
      </c>
      <c r="G173" s="94">
        <f t="shared" si="12"/>
        <v>0</v>
      </c>
      <c r="H173" s="95"/>
      <c r="I173" s="96"/>
      <c r="J173" s="97"/>
      <c r="K173" s="100"/>
      <c r="L173" s="98"/>
      <c r="M173" s="98"/>
    </row>
    <row r="174" spans="1:13" s="89" customFormat="1" ht="25.15" customHeight="1" x14ac:dyDescent="0.15">
      <c r="A174" s="90"/>
      <c r="B174" s="91"/>
      <c r="C174" s="85"/>
      <c r="D174" s="101"/>
      <c r="E174" s="102"/>
      <c r="F174" s="93">
        <f t="shared" si="11"/>
        <v>0</v>
      </c>
      <c r="G174" s="94">
        <f t="shared" si="12"/>
        <v>0</v>
      </c>
      <c r="H174" s="95"/>
      <c r="I174" s="96"/>
      <c r="J174" s="97"/>
      <c r="K174" s="100"/>
      <c r="L174" s="98"/>
      <c r="M174" s="98"/>
    </row>
    <row r="175" spans="1:13" s="89" customFormat="1" ht="25.15" customHeight="1" x14ac:dyDescent="0.15">
      <c r="A175" s="90"/>
      <c r="B175" s="91"/>
      <c r="C175" s="85"/>
      <c r="D175" s="101"/>
      <c r="E175" s="102"/>
      <c r="F175" s="93">
        <f t="shared" si="11"/>
        <v>0</v>
      </c>
      <c r="G175" s="94">
        <f t="shared" si="12"/>
        <v>0</v>
      </c>
      <c r="H175" s="95"/>
      <c r="I175" s="96"/>
      <c r="J175" s="97"/>
      <c r="K175" s="100"/>
      <c r="L175" s="98"/>
      <c r="M175" s="98"/>
    </row>
    <row r="176" spans="1:13" s="89" customFormat="1" ht="25.15" customHeight="1" x14ac:dyDescent="0.15">
      <c r="A176" s="90"/>
      <c r="B176" s="91"/>
      <c r="C176" s="85"/>
      <c r="D176" s="101"/>
      <c r="E176" s="102"/>
      <c r="F176" s="93">
        <f t="shared" si="11"/>
        <v>0</v>
      </c>
      <c r="G176" s="94">
        <f t="shared" si="12"/>
        <v>0</v>
      </c>
      <c r="H176" s="95"/>
      <c r="I176" s="96"/>
      <c r="J176" s="97"/>
      <c r="K176" s="100"/>
      <c r="L176" s="98"/>
      <c r="M176" s="98"/>
    </row>
    <row r="177" spans="1:13" s="89" customFormat="1" ht="25.15" customHeight="1" x14ac:dyDescent="0.15">
      <c r="A177" s="90"/>
      <c r="B177" s="91"/>
      <c r="C177" s="85"/>
      <c r="D177" s="101"/>
      <c r="E177" s="102"/>
      <c r="F177" s="93">
        <f t="shared" si="11"/>
        <v>0</v>
      </c>
      <c r="G177" s="94">
        <f t="shared" si="12"/>
        <v>0</v>
      </c>
      <c r="H177" s="95"/>
      <c r="I177" s="96"/>
      <c r="J177" s="97"/>
      <c r="K177" s="100"/>
      <c r="L177" s="98"/>
      <c r="M177" s="98"/>
    </row>
    <row r="178" spans="1:13" s="89" customFormat="1" ht="25.15" customHeight="1" x14ac:dyDescent="0.15">
      <c r="A178" s="90"/>
      <c r="B178" s="91"/>
      <c r="C178" s="85"/>
      <c r="D178" s="101"/>
      <c r="E178" s="102"/>
      <c r="F178" s="93">
        <f t="shared" si="11"/>
        <v>0</v>
      </c>
      <c r="G178" s="94">
        <f t="shared" si="12"/>
        <v>0</v>
      </c>
      <c r="H178" s="95"/>
      <c r="I178" s="96"/>
      <c r="J178" s="97"/>
      <c r="K178" s="100"/>
      <c r="L178" s="98"/>
      <c r="M178" s="98"/>
    </row>
    <row r="179" spans="1:13" s="89" customFormat="1" ht="25.15" customHeight="1" x14ac:dyDescent="0.15">
      <c r="A179" s="90"/>
      <c r="B179" s="91"/>
      <c r="C179" s="85"/>
      <c r="D179" s="101"/>
      <c r="E179" s="102"/>
      <c r="F179" s="93">
        <f t="shared" si="11"/>
        <v>0</v>
      </c>
      <c r="G179" s="94">
        <f t="shared" si="12"/>
        <v>0</v>
      </c>
      <c r="H179" s="95"/>
      <c r="I179" s="96"/>
      <c r="J179" s="97"/>
      <c r="K179" s="100"/>
      <c r="L179" s="98"/>
      <c r="M179" s="98"/>
    </row>
    <row r="180" spans="1:13" s="89" customFormat="1" ht="25.15" customHeight="1" x14ac:dyDescent="0.15">
      <c r="A180" s="90"/>
      <c r="B180" s="91"/>
      <c r="C180" s="85"/>
      <c r="D180" s="101"/>
      <c r="E180" s="102"/>
      <c r="F180" s="93">
        <f t="shared" si="11"/>
        <v>0</v>
      </c>
      <c r="G180" s="94">
        <f t="shared" si="12"/>
        <v>0</v>
      </c>
      <c r="H180" s="95"/>
      <c r="I180" s="96"/>
      <c r="J180" s="97"/>
      <c r="K180" s="100"/>
      <c r="L180" s="98"/>
      <c r="M180" s="98"/>
    </row>
    <row r="181" spans="1:13" s="89" customFormat="1" ht="25.15" customHeight="1" x14ac:dyDescent="0.15">
      <c r="A181" s="90"/>
      <c r="B181" s="91"/>
      <c r="C181" s="85"/>
      <c r="D181" s="101"/>
      <c r="E181" s="102"/>
      <c r="F181" s="93">
        <f t="shared" si="11"/>
        <v>0</v>
      </c>
      <c r="G181" s="94">
        <f t="shared" si="12"/>
        <v>0</v>
      </c>
      <c r="H181" s="95"/>
      <c r="I181" s="96"/>
      <c r="J181" s="97"/>
      <c r="K181" s="100"/>
      <c r="L181" s="98"/>
      <c r="M181" s="98"/>
    </row>
    <row r="182" spans="1:13" s="89" customFormat="1" ht="25.15" customHeight="1" x14ac:dyDescent="0.15">
      <c r="A182" s="90"/>
      <c r="B182" s="91"/>
      <c r="C182" s="85"/>
      <c r="D182" s="101"/>
      <c r="E182" s="102"/>
      <c r="F182" s="93">
        <f t="shared" si="11"/>
        <v>0</v>
      </c>
      <c r="G182" s="94">
        <f t="shared" si="12"/>
        <v>0</v>
      </c>
      <c r="H182" s="95"/>
      <c r="I182" s="96"/>
      <c r="J182" s="97"/>
      <c r="K182" s="100"/>
      <c r="L182" s="98"/>
      <c r="M182" s="98"/>
    </row>
    <row r="183" spans="1:13" s="89" customFormat="1" ht="25.15" customHeight="1" x14ac:dyDescent="0.15">
      <c r="A183" s="90"/>
      <c r="B183" s="91"/>
      <c r="C183" s="85"/>
      <c r="D183" s="101"/>
      <c r="E183" s="102"/>
      <c r="F183" s="93">
        <f t="shared" si="11"/>
        <v>0</v>
      </c>
      <c r="G183" s="94">
        <f t="shared" si="12"/>
        <v>0</v>
      </c>
      <c r="H183" s="95"/>
      <c r="I183" s="96"/>
      <c r="J183" s="97"/>
      <c r="K183" s="100"/>
      <c r="L183" s="98"/>
      <c r="M183" s="98"/>
    </row>
    <row r="184" spans="1:13" s="89" customFormat="1" ht="25.15" customHeight="1" x14ac:dyDescent="0.15">
      <c r="A184" s="90"/>
      <c r="B184" s="91"/>
      <c r="C184" s="85"/>
      <c r="D184" s="101"/>
      <c r="E184" s="102"/>
      <c r="F184" s="93">
        <f t="shared" si="11"/>
        <v>0</v>
      </c>
      <c r="G184" s="94">
        <f t="shared" si="12"/>
        <v>0</v>
      </c>
      <c r="H184" s="95"/>
      <c r="I184" s="96"/>
      <c r="J184" s="97"/>
      <c r="K184" s="100"/>
      <c r="L184" s="98"/>
      <c r="M184" s="98"/>
    </row>
    <row r="185" spans="1:13" s="89" customFormat="1" ht="25.15" customHeight="1" x14ac:dyDescent="0.15">
      <c r="A185" s="103"/>
      <c r="B185" s="84" t="s">
        <v>14</v>
      </c>
      <c r="C185" s="104"/>
      <c r="D185" s="92">
        <f>SUM(D165:D184)</f>
        <v>0</v>
      </c>
      <c r="E185" s="83"/>
      <c r="F185" s="93">
        <f t="shared" si="11"/>
        <v>0</v>
      </c>
      <c r="G185" s="92">
        <f>SUM(G165:G184)</f>
        <v>0</v>
      </c>
      <c r="H185" s="95"/>
      <c r="I185" s="96"/>
      <c r="J185" s="97"/>
      <c r="K185" s="99"/>
      <c r="L185" s="99"/>
      <c r="M185" s="99"/>
    </row>
    <row r="186" spans="1:13" ht="25.15" customHeight="1" x14ac:dyDescent="0.15">
      <c r="A186" s="105" t="s">
        <v>15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3" s="64" customFormat="1" ht="20.100000000000001" customHeight="1" x14ac:dyDescent="0.15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3" s="64" customFormat="1" ht="30" customHeight="1" x14ac:dyDescent="0.15">
      <c r="A188" s="65"/>
      <c r="C188" s="66" t="str">
        <f>C2</f>
        <v>御　　請　　求　　書</v>
      </c>
      <c r="D188" s="66"/>
      <c r="E188" s="66"/>
      <c r="F188" s="66"/>
      <c r="G188" s="67"/>
      <c r="J188" s="68"/>
      <c r="K188" s="63"/>
      <c r="L188" s="63"/>
      <c r="M188" s="63"/>
    </row>
    <row r="189" spans="1:13" s="64" customFormat="1" ht="20.100000000000001" customHeight="1" x14ac:dyDescent="0.15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3" s="64" customFormat="1" ht="32.450000000000003" customHeight="1" thickBot="1" x14ac:dyDescent="0.25">
      <c r="A190" s="65"/>
      <c r="B190" s="71"/>
      <c r="C190" s="72" t="s">
        <v>0</v>
      </c>
      <c r="D190" s="73"/>
      <c r="E190" s="74"/>
      <c r="F190" s="75" t="s">
        <v>43</v>
      </c>
      <c r="G190" s="76"/>
      <c r="J190" s="68"/>
      <c r="K190" s="63"/>
      <c r="L190" s="63"/>
      <c r="M190" s="63"/>
    </row>
    <row r="191" spans="1:13" s="64" customFormat="1" ht="20.100000000000001" customHeight="1" x14ac:dyDescent="0.5">
      <c r="A191" s="65"/>
      <c r="B191" s="77"/>
      <c r="C191" s="78"/>
      <c r="D191" s="69"/>
      <c r="E191" s="69"/>
      <c r="F191" s="79" t="s">
        <v>16</v>
      </c>
      <c r="J191" s="68"/>
      <c r="K191" s="63"/>
      <c r="L191" s="63"/>
      <c r="M191" s="63"/>
    </row>
    <row r="192" spans="1:13" s="64" customFormat="1" ht="23.45" customHeight="1" thickBot="1" x14ac:dyDescent="0.4">
      <c r="A192" s="65"/>
      <c r="B192" s="80" t="str">
        <f>$B$6</f>
        <v>工事名称：</v>
      </c>
      <c r="C192" s="80"/>
      <c r="D192" s="69"/>
      <c r="E192" s="69"/>
      <c r="F192" s="79" t="s">
        <v>17</v>
      </c>
      <c r="J192" s="68"/>
      <c r="K192" s="63"/>
      <c r="L192" s="63"/>
      <c r="M192" s="63"/>
    </row>
    <row r="193" spans="1:13" s="64" customFormat="1" ht="23.45" customHeight="1" thickBot="1" x14ac:dyDescent="0.2">
      <c r="A193" s="65"/>
      <c r="B193" s="81" t="str">
        <f>$B$7</f>
        <v>受渡場所：</v>
      </c>
      <c r="C193" s="81"/>
      <c r="D193" s="69"/>
      <c r="E193" s="69"/>
      <c r="F193" s="79" t="s">
        <v>19</v>
      </c>
      <c r="J193" s="68"/>
      <c r="K193" s="63"/>
      <c r="L193" s="63"/>
      <c r="M193" s="63"/>
    </row>
    <row r="194" spans="1:13" s="64" customFormat="1" ht="20.100000000000001" customHeight="1" x14ac:dyDescent="0.35">
      <c r="A194" s="65"/>
      <c r="B194" s="82" t="str">
        <f>$B$8</f>
        <v>下記の通り御請求申し上げます。</v>
      </c>
      <c r="D194" s="69"/>
      <c r="E194" s="74"/>
      <c r="F194" s="79" t="s">
        <v>18</v>
      </c>
      <c r="G194" s="67"/>
      <c r="J194" s="68"/>
      <c r="K194" s="63"/>
      <c r="L194" s="63"/>
      <c r="M194" s="63"/>
    </row>
    <row r="195" spans="1:13" s="89" customFormat="1" ht="25.15" customHeight="1" x14ac:dyDescent="0.15">
      <c r="A195" s="83" t="s">
        <v>3</v>
      </c>
      <c r="B195" s="84" t="s">
        <v>4</v>
      </c>
      <c r="C195" s="85" t="s">
        <v>5</v>
      </c>
      <c r="D195" s="83" t="s">
        <v>6</v>
      </c>
      <c r="E195" s="83" t="s">
        <v>7</v>
      </c>
      <c r="F195" s="86" t="s">
        <v>8</v>
      </c>
      <c r="G195" s="86" t="s">
        <v>9</v>
      </c>
      <c r="H195" s="87" t="s">
        <v>10</v>
      </c>
      <c r="I195" s="87"/>
      <c r="J195" s="87"/>
      <c r="K195" s="88" t="s">
        <v>11</v>
      </c>
      <c r="L195" s="88" t="s">
        <v>12</v>
      </c>
      <c r="M195" s="88" t="s">
        <v>13</v>
      </c>
    </row>
    <row r="196" spans="1:13" s="89" customFormat="1" ht="25.15" customHeight="1" x14ac:dyDescent="0.15">
      <c r="A196" s="90"/>
      <c r="B196" s="91"/>
      <c r="C196" s="85"/>
      <c r="D196" s="114"/>
      <c r="E196" s="83"/>
      <c r="F196" s="93">
        <f>ROUND(K196*1.1,-1)</f>
        <v>0</v>
      </c>
      <c r="G196" s="94">
        <f>ROUNDDOWN((D196*F196),0)</f>
        <v>0</v>
      </c>
      <c r="H196" s="95"/>
      <c r="I196" s="96"/>
      <c r="J196" s="97"/>
      <c r="K196" s="98"/>
      <c r="L196" s="98"/>
      <c r="M196" s="98"/>
    </row>
    <row r="197" spans="1:13" s="89" customFormat="1" ht="25.15" customHeight="1" x14ac:dyDescent="0.15">
      <c r="A197" s="90"/>
      <c r="B197" s="91"/>
      <c r="C197" s="85"/>
      <c r="D197" s="115"/>
      <c r="E197" s="83"/>
      <c r="F197" s="93">
        <f t="shared" ref="F197:F216" si="13">ROUND(K197*1.1,-1)</f>
        <v>0</v>
      </c>
      <c r="G197" s="94">
        <f t="shared" ref="G197:G215" si="14">ROUNDDOWN((D197*F197),0)</f>
        <v>0</v>
      </c>
      <c r="H197" s="95"/>
      <c r="I197" s="96"/>
      <c r="J197" s="97"/>
      <c r="K197" s="100"/>
      <c r="L197" s="98"/>
      <c r="M197" s="98"/>
    </row>
    <row r="198" spans="1:13" s="89" customFormat="1" ht="25.15" customHeight="1" x14ac:dyDescent="0.15">
      <c r="A198" s="90"/>
      <c r="B198" s="91"/>
      <c r="C198" s="85"/>
      <c r="D198" s="115"/>
      <c r="E198" s="83"/>
      <c r="F198" s="93">
        <f t="shared" si="13"/>
        <v>0</v>
      </c>
      <c r="G198" s="94">
        <f t="shared" si="14"/>
        <v>0</v>
      </c>
      <c r="H198" s="95"/>
      <c r="I198" s="96"/>
      <c r="J198" s="97"/>
      <c r="K198" s="100"/>
      <c r="L198" s="98"/>
      <c r="M198" s="98"/>
    </row>
    <row r="199" spans="1:13" s="89" customFormat="1" ht="25.15" customHeight="1" x14ac:dyDescent="0.15">
      <c r="A199" s="90"/>
      <c r="B199" s="91"/>
      <c r="C199" s="85"/>
      <c r="D199" s="115"/>
      <c r="E199" s="99"/>
      <c r="F199" s="93">
        <f t="shared" si="13"/>
        <v>0</v>
      </c>
      <c r="G199" s="94">
        <f t="shared" si="14"/>
        <v>0</v>
      </c>
      <c r="H199" s="95"/>
      <c r="I199" s="96"/>
      <c r="J199" s="97"/>
      <c r="K199" s="100"/>
      <c r="L199" s="98"/>
      <c r="M199" s="98"/>
    </row>
    <row r="200" spans="1:13" s="89" customFormat="1" ht="25.15" customHeight="1" x14ac:dyDescent="0.15">
      <c r="A200" s="90"/>
      <c r="B200" s="91"/>
      <c r="C200" s="85"/>
      <c r="D200" s="115"/>
      <c r="E200" s="83"/>
      <c r="F200" s="93">
        <f t="shared" si="13"/>
        <v>0</v>
      </c>
      <c r="G200" s="94">
        <f t="shared" si="14"/>
        <v>0</v>
      </c>
      <c r="H200" s="95"/>
      <c r="I200" s="96"/>
      <c r="J200" s="97"/>
      <c r="K200" s="100"/>
      <c r="L200" s="98"/>
      <c r="M200" s="98"/>
    </row>
    <row r="201" spans="1:13" s="89" customFormat="1" ht="25.15" customHeight="1" x14ac:dyDescent="0.15">
      <c r="A201" s="90"/>
      <c r="B201" s="91"/>
      <c r="C201" s="85"/>
      <c r="D201" s="92"/>
      <c r="E201" s="99"/>
      <c r="F201" s="93">
        <f t="shared" si="13"/>
        <v>0</v>
      </c>
      <c r="G201" s="94">
        <f t="shared" si="14"/>
        <v>0</v>
      </c>
      <c r="H201" s="95"/>
      <c r="I201" s="96"/>
      <c r="J201" s="97"/>
      <c r="K201" s="100"/>
      <c r="L201" s="98"/>
      <c r="M201" s="98"/>
    </row>
    <row r="202" spans="1:13" s="89" customFormat="1" ht="25.15" customHeight="1" x14ac:dyDescent="0.15">
      <c r="A202" s="90"/>
      <c r="B202" s="91"/>
      <c r="C202" s="85"/>
      <c r="D202" s="92"/>
      <c r="E202" s="99"/>
      <c r="F202" s="93">
        <f t="shared" si="13"/>
        <v>0</v>
      </c>
      <c r="G202" s="94">
        <f t="shared" si="14"/>
        <v>0</v>
      </c>
      <c r="H202" s="95"/>
      <c r="I202" s="96"/>
      <c r="J202" s="97"/>
      <c r="K202" s="100"/>
      <c r="L202" s="98"/>
      <c r="M202" s="98"/>
    </row>
    <row r="203" spans="1:13" s="89" customFormat="1" ht="25.15" customHeight="1" x14ac:dyDescent="0.15">
      <c r="A203" s="90"/>
      <c r="B203" s="91"/>
      <c r="C203" s="85"/>
      <c r="D203" s="101"/>
      <c r="E203" s="102"/>
      <c r="F203" s="93">
        <f t="shared" si="13"/>
        <v>0</v>
      </c>
      <c r="G203" s="94">
        <f t="shared" si="14"/>
        <v>0</v>
      </c>
      <c r="H203" s="95"/>
      <c r="I203" s="96"/>
      <c r="J203" s="97"/>
      <c r="K203" s="100"/>
      <c r="L203" s="98"/>
      <c r="M203" s="98"/>
    </row>
    <row r="204" spans="1:13" s="89" customFormat="1" ht="25.15" customHeight="1" x14ac:dyDescent="0.15">
      <c r="A204" s="90"/>
      <c r="B204" s="91"/>
      <c r="C204" s="85"/>
      <c r="D204" s="101"/>
      <c r="E204" s="102"/>
      <c r="F204" s="93">
        <f t="shared" si="13"/>
        <v>0</v>
      </c>
      <c r="G204" s="94">
        <f t="shared" si="14"/>
        <v>0</v>
      </c>
      <c r="H204" s="95"/>
      <c r="I204" s="96"/>
      <c r="J204" s="97"/>
      <c r="K204" s="100"/>
      <c r="L204" s="98"/>
      <c r="M204" s="98"/>
    </row>
    <row r="205" spans="1:13" s="89" customFormat="1" ht="25.15" customHeight="1" x14ac:dyDescent="0.15">
      <c r="A205" s="90"/>
      <c r="B205" s="91"/>
      <c r="C205" s="85"/>
      <c r="D205" s="101"/>
      <c r="E205" s="102"/>
      <c r="F205" s="93">
        <f t="shared" si="13"/>
        <v>0</v>
      </c>
      <c r="G205" s="94">
        <f t="shared" si="14"/>
        <v>0</v>
      </c>
      <c r="H205" s="95"/>
      <c r="I205" s="96"/>
      <c r="J205" s="97"/>
      <c r="K205" s="100"/>
      <c r="L205" s="98"/>
      <c r="M205" s="98"/>
    </row>
    <row r="206" spans="1:13" s="89" customFormat="1" ht="25.15" customHeight="1" x14ac:dyDescent="0.15">
      <c r="A206" s="90"/>
      <c r="B206" s="91"/>
      <c r="C206" s="85"/>
      <c r="D206" s="101"/>
      <c r="E206" s="102"/>
      <c r="F206" s="93">
        <f t="shared" si="13"/>
        <v>0</v>
      </c>
      <c r="G206" s="94">
        <f t="shared" si="14"/>
        <v>0</v>
      </c>
      <c r="H206" s="95"/>
      <c r="I206" s="96"/>
      <c r="J206" s="97"/>
      <c r="K206" s="100"/>
      <c r="L206" s="98"/>
      <c r="M206" s="98"/>
    </row>
    <row r="207" spans="1:13" s="89" customFormat="1" ht="25.15" customHeight="1" x14ac:dyDescent="0.15">
      <c r="A207" s="90"/>
      <c r="B207" s="91"/>
      <c r="C207" s="85"/>
      <c r="D207" s="101"/>
      <c r="E207" s="102"/>
      <c r="F207" s="93">
        <f t="shared" si="13"/>
        <v>0</v>
      </c>
      <c r="G207" s="94">
        <f t="shared" si="14"/>
        <v>0</v>
      </c>
      <c r="H207" s="95"/>
      <c r="I207" s="96"/>
      <c r="J207" s="97"/>
      <c r="K207" s="100"/>
      <c r="L207" s="98"/>
      <c r="M207" s="98"/>
    </row>
    <row r="208" spans="1:13" s="89" customFormat="1" ht="25.15" customHeight="1" x14ac:dyDescent="0.15">
      <c r="A208" s="90"/>
      <c r="B208" s="91"/>
      <c r="C208" s="85"/>
      <c r="D208" s="101"/>
      <c r="E208" s="102"/>
      <c r="F208" s="93">
        <f t="shared" si="13"/>
        <v>0</v>
      </c>
      <c r="G208" s="94">
        <f t="shared" si="14"/>
        <v>0</v>
      </c>
      <c r="H208" s="95"/>
      <c r="I208" s="96"/>
      <c r="J208" s="97"/>
      <c r="K208" s="100"/>
      <c r="L208" s="98"/>
      <c r="M208" s="98"/>
    </row>
    <row r="209" spans="1:13" s="89" customFormat="1" ht="25.15" customHeight="1" x14ac:dyDescent="0.15">
      <c r="A209" s="90"/>
      <c r="B209" s="91"/>
      <c r="C209" s="85"/>
      <c r="D209" s="101"/>
      <c r="E209" s="102"/>
      <c r="F209" s="93">
        <f t="shared" si="13"/>
        <v>0</v>
      </c>
      <c r="G209" s="94">
        <f t="shared" si="14"/>
        <v>0</v>
      </c>
      <c r="H209" s="95"/>
      <c r="I209" s="96"/>
      <c r="J209" s="97"/>
      <c r="K209" s="100"/>
      <c r="L209" s="98"/>
      <c r="M209" s="98"/>
    </row>
    <row r="210" spans="1:13" s="89" customFormat="1" ht="25.15" customHeight="1" x14ac:dyDescent="0.15">
      <c r="A210" s="90"/>
      <c r="B210" s="91"/>
      <c r="C210" s="85"/>
      <c r="D210" s="101"/>
      <c r="E210" s="102"/>
      <c r="F210" s="93">
        <f t="shared" si="13"/>
        <v>0</v>
      </c>
      <c r="G210" s="94">
        <f t="shared" si="14"/>
        <v>0</v>
      </c>
      <c r="H210" s="95"/>
      <c r="I210" s="96"/>
      <c r="J210" s="97"/>
      <c r="K210" s="100"/>
      <c r="L210" s="98"/>
      <c r="M210" s="98"/>
    </row>
    <row r="211" spans="1:13" s="89" customFormat="1" ht="25.15" customHeight="1" x14ac:dyDescent="0.15">
      <c r="A211" s="90"/>
      <c r="B211" s="91"/>
      <c r="C211" s="85"/>
      <c r="D211" s="101"/>
      <c r="E211" s="102"/>
      <c r="F211" s="93">
        <f t="shared" si="13"/>
        <v>0</v>
      </c>
      <c r="G211" s="94">
        <f t="shared" si="14"/>
        <v>0</v>
      </c>
      <c r="H211" s="95"/>
      <c r="I211" s="96"/>
      <c r="J211" s="97"/>
      <c r="K211" s="100"/>
      <c r="L211" s="98"/>
      <c r="M211" s="98"/>
    </row>
    <row r="212" spans="1:13" s="89" customFormat="1" ht="25.15" customHeight="1" x14ac:dyDescent="0.15">
      <c r="A212" s="90"/>
      <c r="B212" s="91"/>
      <c r="C212" s="85"/>
      <c r="D212" s="101"/>
      <c r="E212" s="102"/>
      <c r="F212" s="93">
        <f t="shared" si="13"/>
        <v>0</v>
      </c>
      <c r="G212" s="94">
        <f t="shared" si="14"/>
        <v>0</v>
      </c>
      <c r="H212" s="95"/>
      <c r="I212" s="96"/>
      <c r="J212" s="97"/>
      <c r="K212" s="100"/>
      <c r="L212" s="98"/>
      <c r="M212" s="98"/>
    </row>
    <row r="213" spans="1:13" s="89" customFormat="1" ht="25.15" customHeight="1" x14ac:dyDescent="0.15">
      <c r="A213" s="90"/>
      <c r="B213" s="91"/>
      <c r="C213" s="85"/>
      <c r="D213" s="101"/>
      <c r="E213" s="102"/>
      <c r="F213" s="93">
        <f t="shared" si="13"/>
        <v>0</v>
      </c>
      <c r="G213" s="94">
        <f t="shared" si="14"/>
        <v>0</v>
      </c>
      <c r="H213" s="95"/>
      <c r="I213" s="96"/>
      <c r="J213" s="97"/>
      <c r="K213" s="100"/>
      <c r="L213" s="98"/>
      <c r="M213" s="98"/>
    </row>
    <row r="214" spans="1:13" s="89" customFormat="1" ht="25.15" customHeight="1" x14ac:dyDescent="0.15">
      <c r="A214" s="90"/>
      <c r="B214" s="91"/>
      <c r="C214" s="85"/>
      <c r="D214" s="101"/>
      <c r="E214" s="102"/>
      <c r="F214" s="93">
        <f t="shared" si="13"/>
        <v>0</v>
      </c>
      <c r="G214" s="94">
        <f t="shared" si="14"/>
        <v>0</v>
      </c>
      <c r="H214" s="95"/>
      <c r="I214" s="96"/>
      <c r="J214" s="97"/>
      <c r="K214" s="100"/>
      <c r="L214" s="98"/>
      <c r="M214" s="98"/>
    </row>
    <row r="215" spans="1:13" s="89" customFormat="1" ht="25.15" customHeight="1" x14ac:dyDescent="0.15">
      <c r="A215" s="90"/>
      <c r="B215" s="91"/>
      <c r="C215" s="85"/>
      <c r="D215" s="101"/>
      <c r="E215" s="102"/>
      <c r="F215" s="93">
        <f t="shared" si="13"/>
        <v>0</v>
      </c>
      <c r="G215" s="94">
        <f t="shared" si="14"/>
        <v>0</v>
      </c>
      <c r="H215" s="95"/>
      <c r="I215" s="96"/>
      <c r="J215" s="97"/>
      <c r="K215" s="100"/>
      <c r="L215" s="98"/>
      <c r="M215" s="98"/>
    </row>
    <row r="216" spans="1:13" s="89" customFormat="1" ht="25.15" customHeight="1" x14ac:dyDescent="0.15">
      <c r="A216" s="103"/>
      <c r="B216" s="84" t="s">
        <v>14</v>
      </c>
      <c r="C216" s="104"/>
      <c r="D216" s="92">
        <f>SUM(D196:D215)</f>
        <v>0</v>
      </c>
      <c r="E216" s="83"/>
      <c r="F216" s="93">
        <f t="shared" si="13"/>
        <v>0</v>
      </c>
      <c r="G216" s="92">
        <f>SUM(G196:G215)</f>
        <v>0</v>
      </c>
      <c r="H216" s="95"/>
      <c r="I216" s="96"/>
      <c r="J216" s="97"/>
      <c r="K216" s="99"/>
      <c r="L216" s="99"/>
      <c r="M216" s="99"/>
    </row>
    <row r="217" spans="1:13" ht="25.15" customHeight="1" x14ac:dyDescent="0.15">
      <c r="A217" s="105" t="s">
        <v>15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3" s="64" customFormat="1" ht="20.100000000000001" customHeight="1" x14ac:dyDescent="0.15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3" s="64" customFormat="1" ht="30" customHeight="1" x14ac:dyDescent="0.15">
      <c r="A219" s="65"/>
      <c r="C219" s="66" t="str">
        <f>C2</f>
        <v>御　　請　　求　　書</v>
      </c>
      <c r="D219" s="66"/>
      <c r="E219" s="66"/>
      <c r="F219" s="66"/>
      <c r="G219" s="67"/>
      <c r="J219" s="68"/>
      <c r="K219" s="63"/>
      <c r="L219" s="63"/>
      <c r="M219" s="63"/>
    </row>
    <row r="220" spans="1:13" s="64" customFormat="1" ht="20.100000000000001" customHeight="1" x14ac:dyDescent="0.15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3" s="64" customFormat="1" ht="32.450000000000003" customHeight="1" thickBot="1" x14ac:dyDescent="0.25">
      <c r="A221" s="65"/>
      <c r="B221" s="71">
        <f>B4</f>
        <v>0</v>
      </c>
      <c r="C221" s="72" t="s">
        <v>0</v>
      </c>
      <c r="D221" s="73"/>
      <c r="E221" s="74"/>
      <c r="F221" s="75" t="s">
        <v>43</v>
      </c>
      <c r="G221" s="76"/>
      <c r="J221" s="68"/>
      <c r="K221" s="63"/>
      <c r="L221" s="63"/>
      <c r="M221" s="63"/>
    </row>
    <row r="222" spans="1:13" s="64" customFormat="1" ht="20.100000000000001" customHeight="1" x14ac:dyDescent="0.5">
      <c r="A222" s="65"/>
      <c r="B222" s="77"/>
      <c r="C222" s="78"/>
      <c r="D222" s="69"/>
      <c r="E222" s="69"/>
      <c r="F222" s="79" t="s">
        <v>16</v>
      </c>
      <c r="J222" s="68"/>
      <c r="K222" s="63"/>
      <c r="L222" s="63"/>
      <c r="M222" s="63"/>
    </row>
    <row r="223" spans="1:13" s="64" customFormat="1" ht="23.45" customHeight="1" thickBot="1" x14ac:dyDescent="0.4">
      <c r="A223" s="65"/>
      <c r="B223" s="80" t="str">
        <f>$B$6</f>
        <v>工事名称：</v>
      </c>
      <c r="C223" s="80"/>
      <c r="D223" s="69"/>
      <c r="E223" s="69"/>
      <c r="F223" s="79" t="s">
        <v>17</v>
      </c>
      <c r="J223" s="68"/>
      <c r="K223" s="63"/>
      <c r="L223" s="63"/>
      <c r="M223" s="63"/>
    </row>
    <row r="224" spans="1:13" s="64" customFormat="1" ht="23.45" customHeight="1" thickBot="1" x14ac:dyDescent="0.2">
      <c r="A224" s="65"/>
      <c r="B224" s="81" t="str">
        <f>$B$7</f>
        <v>受渡場所：</v>
      </c>
      <c r="C224" s="81"/>
      <c r="D224" s="69"/>
      <c r="E224" s="69"/>
      <c r="F224" s="79" t="s">
        <v>19</v>
      </c>
      <c r="J224" s="68"/>
      <c r="K224" s="63"/>
      <c r="L224" s="63"/>
      <c r="M224" s="63"/>
    </row>
    <row r="225" spans="1:13" s="64" customFormat="1" ht="20.100000000000001" customHeight="1" x14ac:dyDescent="0.35">
      <c r="A225" s="65"/>
      <c r="B225" s="82" t="str">
        <f>$B$8</f>
        <v>下記の通り御請求申し上げます。</v>
      </c>
      <c r="D225" s="69"/>
      <c r="E225" s="74"/>
      <c r="F225" s="79" t="s">
        <v>18</v>
      </c>
      <c r="G225" s="67"/>
      <c r="J225" s="68"/>
      <c r="K225" s="63"/>
      <c r="L225" s="63"/>
      <c r="M225" s="63"/>
    </row>
    <row r="226" spans="1:13" s="89" customFormat="1" ht="25.15" customHeight="1" x14ac:dyDescent="0.15">
      <c r="A226" s="83" t="s">
        <v>3</v>
      </c>
      <c r="B226" s="84" t="s">
        <v>4</v>
      </c>
      <c r="C226" s="85" t="s">
        <v>5</v>
      </c>
      <c r="D226" s="83" t="s">
        <v>6</v>
      </c>
      <c r="E226" s="83" t="s">
        <v>7</v>
      </c>
      <c r="F226" s="86" t="s">
        <v>8</v>
      </c>
      <c r="G226" s="86" t="s">
        <v>9</v>
      </c>
      <c r="H226" s="87" t="s">
        <v>10</v>
      </c>
      <c r="I226" s="87"/>
      <c r="J226" s="87"/>
      <c r="K226" s="88" t="s">
        <v>11</v>
      </c>
      <c r="L226" s="88" t="s">
        <v>12</v>
      </c>
      <c r="M226" s="88" t="s">
        <v>13</v>
      </c>
    </row>
    <row r="227" spans="1:13" s="89" customFormat="1" ht="25.15" customHeight="1" x14ac:dyDescent="0.15">
      <c r="A227" s="90"/>
      <c r="B227" s="91"/>
      <c r="C227" s="85"/>
      <c r="D227" s="92"/>
      <c r="E227" s="83"/>
      <c r="F227" s="93">
        <f>ROUND(K227*1.1,-1)</f>
        <v>0</v>
      </c>
      <c r="G227" s="94">
        <f>ROUNDDOWN((D227*F227),0)</f>
        <v>0</v>
      </c>
      <c r="H227" s="95"/>
      <c r="I227" s="96"/>
      <c r="J227" s="97"/>
      <c r="K227" s="98"/>
      <c r="L227" s="98"/>
      <c r="M227" s="98"/>
    </row>
    <row r="228" spans="1:13" s="89" customFormat="1" ht="25.15" customHeight="1" x14ac:dyDescent="0.15">
      <c r="A228" s="90"/>
      <c r="B228" s="91"/>
      <c r="C228" s="85"/>
      <c r="D228" s="101"/>
      <c r="E228" s="102"/>
      <c r="F228" s="93">
        <f t="shared" ref="F228:F247" si="15">ROUND(K228*1.1,-1)</f>
        <v>0</v>
      </c>
      <c r="G228" s="94">
        <f t="shared" ref="G228:G246" si="16">ROUNDDOWN((D228*F228),0)</f>
        <v>0</v>
      </c>
      <c r="H228" s="95"/>
      <c r="I228" s="96"/>
      <c r="J228" s="97"/>
      <c r="K228" s="100"/>
      <c r="L228" s="98"/>
      <c r="M228" s="98"/>
    </row>
    <row r="229" spans="1:13" s="89" customFormat="1" ht="25.15" customHeight="1" x14ac:dyDescent="0.15">
      <c r="A229" s="90"/>
      <c r="B229" s="91"/>
      <c r="C229" s="85"/>
      <c r="D229" s="92"/>
      <c r="E229" s="102"/>
      <c r="F229" s="93">
        <f t="shared" si="15"/>
        <v>0</v>
      </c>
      <c r="G229" s="94">
        <f t="shared" si="16"/>
        <v>0</v>
      </c>
      <c r="H229" s="95"/>
      <c r="I229" s="96"/>
      <c r="J229" s="97"/>
      <c r="K229" s="100"/>
      <c r="L229" s="98"/>
      <c r="M229" s="98"/>
    </row>
    <row r="230" spans="1:13" s="89" customFormat="1" ht="25.15" customHeight="1" x14ac:dyDescent="0.15">
      <c r="A230" s="90"/>
      <c r="B230" s="91"/>
      <c r="C230" s="85"/>
      <c r="D230" s="92"/>
      <c r="E230" s="83"/>
      <c r="F230" s="93">
        <f t="shared" si="15"/>
        <v>0</v>
      </c>
      <c r="G230" s="94">
        <f t="shared" si="16"/>
        <v>0</v>
      </c>
      <c r="H230" s="95"/>
      <c r="I230" s="96"/>
      <c r="J230" s="97"/>
      <c r="K230" s="100"/>
      <c r="L230" s="98"/>
      <c r="M230" s="98"/>
    </row>
    <row r="231" spans="1:13" s="89" customFormat="1" ht="25.15" customHeight="1" x14ac:dyDescent="0.15">
      <c r="A231" s="90"/>
      <c r="B231" s="91"/>
      <c r="C231" s="85"/>
      <c r="D231" s="92"/>
      <c r="E231" s="83"/>
      <c r="F231" s="93">
        <f t="shared" si="15"/>
        <v>0</v>
      </c>
      <c r="G231" s="94">
        <f t="shared" si="16"/>
        <v>0</v>
      </c>
      <c r="H231" s="95"/>
      <c r="I231" s="96"/>
      <c r="J231" s="97"/>
      <c r="K231" s="100"/>
      <c r="L231" s="98"/>
      <c r="M231" s="98"/>
    </row>
    <row r="232" spans="1:13" s="89" customFormat="1" ht="25.15" customHeight="1" x14ac:dyDescent="0.15">
      <c r="A232" s="90"/>
      <c r="B232" s="91"/>
      <c r="C232" s="85"/>
      <c r="D232" s="92"/>
      <c r="E232" s="83"/>
      <c r="F232" s="93">
        <f t="shared" si="15"/>
        <v>0</v>
      </c>
      <c r="G232" s="94">
        <f t="shared" si="16"/>
        <v>0</v>
      </c>
      <c r="H232" s="95"/>
      <c r="I232" s="96"/>
      <c r="J232" s="97"/>
      <c r="K232" s="100"/>
      <c r="L232" s="98"/>
      <c r="M232" s="98"/>
    </row>
    <row r="233" spans="1:13" s="89" customFormat="1" ht="25.15" customHeight="1" x14ac:dyDescent="0.15">
      <c r="A233" s="90"/>
      <c r="B233" s="91"/>
      <c r="C233" s="85"/>
      <c r="D233" s="92"/>
      <c r="E233" s="83"/>
      <c r="F233" s="93">
        <f t="shared" si="15"/>
        <v>0</v>
      </c>
      <c r="G233" s="94">
        <f t="shared" si="16"/>
        <v>0</v>
      </c>
      <c r="H233" s="95"/>
      <c r="I233" s="96"/>
      <c r="J233" s="97"/>
      <c r="K233" s="100"/>
      <c r="L233" s="98"/>
      <c r="M233" s="98"/>
    </row>
    <row r="234" spans="1:13" s="89" customFormat="1" ht="25.15" customHeight="1" x14ac:dyDescent="0.15">
      <c r="A234" s="90"/>
      <c r="B234" s="91"/>
      <c r="C234" s="85"/>
      <c r="D234" s="101"/>
      <c r="E234" s="102"/>
      <c r="F234" s="93">
        <f t="shared" si="15"/>
        <v>0</v>
      </c>
      <c r="G234" s="94">
        <f t="shared" si="16"/>
        <v>0</v>
      </c>
      <c r="H234" s="95"/>
      <c r="I234" s="96"/>
      <c r="J234" s="97"/>
      <c r="K234" s="100"/>
      <c r="L234" s="98"/>
      <c r="M234" s="98"/>
    </row>
    <row r="235" spans="1:13" s="89" customFormat="1" ht="25.15" customHeight="1" x14ac:dyDescent="0.15">
      <c r="A235" s="90"/>
      <c r="B235" s="83"/>
      <c r="C235" s="85"/>
      <c r="D235" s="92"/>
      <c r="E235" s="83"/>
      <c r="F235" s="93">
        <f t="shared" si="15"/>
        <v>0</v>
      </c>
      <c r="G235" s="94">
        <f t="shared" si="16"/>
        <v>0</v>
      </c>
      <c r="H235" s="95"/>
      <c r="I235" s="96"/>
      <c r="J235" s="97"/>
      <c r="K235" s="100"/>
      <c r="L235" s="98"/>
      <c r="M235" s="98"/>
    </row>
    <row r="236" spans="1:13" s="89" customFormat="1" ht="25.15" customHeight="1" x14ac:dyDescent="0.15">
      <c r="A236" s="90"/>
      <c r="B236" s="91"/>
      <c r="C236" s="85"/>
      <c r="D236" s="101"/>
      <c r="E236" s="102"/>
      <c r="F236" s="93">
        <f t="shared" si="15"/>
        <v>0</v>
      </c>
      <c r="G236" s="94">
        <f t="shared" si="16"/>
        <v>0</v>
      </c>
      <c r="H236" s="95"/>
      <c r="I236" s="96"/>
      <c r="J236" s="97"/>
      <c r="K236" s="100"/>
      <c r="L236" s="98"/>
      <c r="M236" s="98"/>
    </row>
    <row r="237" spans="1:13" s="89" customFormat="1" ht="25.15" customHeight="1" x14ac:dyDescent="0.15">
      <c r="A237" s="90"/>
      <c r="B237" s="91"/>
      <c r="C237" s="85"/>
      <c r="D237" s="101"/>
      <c r="E237" s="102"/>
      <c r="F237" s="93">
        <f t="shared" si="15"/>
        <v>0</v>
      </c>
      <c r="G237" s="94">
        <f t="shared" si="16"/>
        <v>0</v>
      </c>
      <c r="H237" s="95"/>
      <c r="I237" s="96"/>
      <c r="J237" s="97"/>
      <c r="K237" s="100"/>
      <c r="L237" s="98"/>
      <c r="M237" s="98"/>
    </row>
    <row r="238" spans="1:13" s="89" customFormat="1" ht="25.15" customHeight="1" x14ac:dyDescent="0.15">
      <c r="A238" s="90"/>
      <c r="B238" s="91"/>
      <c r="C238" s="85"/>
      <c r="D238" s="101"/>
      <c r="E238" s="102"/>
      <c r="F238" s="93">
        <f t="shared" si="15"/>
        <v>0</v>
      </c>
      <c r="G238" s="94">
        <f t="shared" si="16"/>
        <v>0</v>
      </c>
      <c r="H238" s="95"/>
      <c r="I238" s="96"/>
      <c r="J238" s="97"/>
      <c r="K238" s="100"/>
      <c r="L238" s="98"/>
      <c r="M238" s="98"/>
    </row>
    <row r="239" spans="1:13" s="89" customFormat="1" ht="25.15" customHeight="1" x14ac:dyDescent="0.15">
      <c r="A239" s="90"/>
      <c r="B239" s="83"/>
      <c r="C239" s="85"/>
      <c r="D239" s="92"/>
      <c r="E239" s="83"/>
      <c r="F239" s="93">
        <f t="shared" si="15"/>
        <v>0</v>
      </c>
      <c r="G239" s="94">
        <f t="shared" si="16"/>
        <v>0</v>
      </c>
      <c r="H239" s="95"/>
      <c r="I239" s="96"/>
      <c r="J239" s="97"/>
      <c r="K239" s="100"/>
      <c r="L239" s="98"/>
      <c r="M239" s="98"/>
    </row>
    <row r="240" spans="1:13" s="89" customFormat="1" ht="25.15" customHeight="1" x14ac:dyDescent="0.15">
      <c r="A240" s="90"/>
      <c r="B240" s="91"/>
      <c r="C240" s="85"/>
      <c r="D240" s="101"/>
      <c r="E240" s="102"/>
      <c r="F240" s="93">
        <f t="shared" si="15"/>
        <v>0</v>
      </c>
      <c r="G240" s="94">
        <f t="shared" si="16"/>
        <v>0</v>
      </c>
      <c r="H240" s="95"/>
      <c r="I240" s="96"/>
      <c r="J240" s="97"/>
      <c r="K240" s="100"/>
      <c r="L240" s="98"/>
      <c r="M240" s="98"/>
    </row>
    <row r="241" spans="1:13" s="89" customFormat="1" ht="25.15" customHeight="1" x14ac:dyDescent="0.15">
      <c r="A241" s="90"/>
      <c r="B241" s="91"/>
      <c r="C241" s="85"/>
      <c r="D241" s="101"/>
      <c r="E241" s="102"/>
      <c r="F241" s="93">
        <f t="shared" si="15"/>
        <v>0</v>
      </c>
      <c r="G241" s="94">
        <f t="shared" si="16"/>
        <v>0</v>
      </c>
      <c r="H241" s="95"/>
      <c r="I241" s="96"/>
      <c r="J241" s="97"/>
      <c r="K241" s="100"/>
      <c r="L241" s="98"/>
      <c r="M241" s="98"/>
    </row>
    <row r="242" spans="1:13" s="89" customFormat="1" ht="25.15" customHeight="1" x14ac:dyDescent="0.15">
      <c r="A242" s="90"/>
      <c r="B242" s="91"/>
      <c r="C242" s="85"/>
      <c r="D242" s="101"/>
      <c r="E242" s="102"/>
      <c r="F242" s="93">
        <f t="shared" si="15"/>
        <v>0</v>
      </c>
      <c r="G242" s="94">
        <f t="shared" si="16"/>
        <v>0</v>
      </c>
      <c r="H242" s="95"/>
      <c r="I242" s="96"/>
      <c r="J242" s="97"/>
      <c r="K242" s="100"/>
      <c r="L242" s="98"/>
      <c r="M242" s="98"/>
    </row>
    <row r="243" spans="1:13" s="89" customFormat="1" ht="25.15" customHeight="1" x14ac:dyDescent="0.15">
      <c r="A243" s="90"/>
      <c r="B243" s="91"/>
      <c r="C243" s="85"/>
      <c r="D243" s="101"/>
      <c r="E243" s="102"/>
      <c r="F243" s="93">
        <f t="shared" si="15"/>
        <v>0</v>
      </c>
      <c r="G243" s="94">
        <f t="shared" si="16"/>
        <v>0</v>
      </c>
      <c r="H243" s="95"/>
      <c r="I243" s="96"/>
      <c r="J243" s="97"/>
      <c r="K243" s="100"/>
      <c r="L243" s="98"/>
      <c r="M243" s="98"/>
    </row>
    <row r="244" spans="1:13" s="89" customFormat="1" ht="25.15" customHeight="1" x14ac:dyDescent="0.15">
      <c r="A244" s="90"/>
      <c r="B244" s="91"/>
      <c r="C244" s="85"/>
      <c r="D244" s="101"/>
      <c r="E244" s="102"/>
      <c r="F244" s="93">
        <f t="shared" si="15"/>
        <v>0</v>
      </c>
      <c r="G244" s="94">
        <f t="shared" si="16"/>
        <v>0</v>
      </c>
      <c r="H244" s="95"/>
      <c r="I244" s="96"/>
      <c r="J244" s="97"/>
      <c r="K244" s="100"/>
      <c r="L244" s="98"/>
      <c r="M244" s="98"/>
    </row>
    <row r="245" spans="1:13" s="89" customFormat="1" ht="25.15" customHeight="1" x14ac:dyDescent="0.15">
      <c r="A245" s="90"/>
      <c r="B245" s="91"/>
      <c r="C245" s="85"/>
      <c r="D245" s="101"/>
      <c r="E245" s="102"/>
      <c r="F245" s="93">
        <f t="shared" si="15"/>
        <v>0</v>
      </c>
      <c r="G245" s="94">
        <f t="shared" si="16"/>
        <v>0</v>
      </c>
      <c r="H245" s="95"/>
      <c r="I245" s="96"/>
      <c r="J245" s="97"/>
      <c r="K245" s="100"/>
      <c r="L245" s="98"/>
      <c r="M245" s="98"/>
    </row>
    <row r="246" spans="1:13" s="89" customFormat="1" ht="25.15" customHeight="1" x14ac:dyDescent="0.15">
      <c r="A246" s="90"/>
      <c r="B246" s="91"/>
      <c r="C246" s="85"/>
      <c r="D246" s="101"/>
      <c r="E246" s="102"/>
      <c r="F246" s="93">
        <f t="shared" si="15"/>
        <v>0</v>
      </c>
      <c r="G246" s="94">
        <f t="shared" si="16"/>
        <v>0</v>
      </c>
      <c r="H246" s="95"/>
      <c r="I246" s="96"/>
      <c r="J246" s="97"/>
      <c r="K246" s="100"/>
      <c r="L246" s="98"/>
      <c r="M246" s="98"/>
    </row>
    <row r="247" spans="1:13" s="89" customFormat="1" ht="25.15" customHeight="1" x14ac:dyDescent="0.15">
      <c r="A247" s="103"/>
      <c r="B247" s="84" t="s">
        <v>14</v>
      </c>
      <c r="C247" s="104"/>
      <c r="D247" s="92">
        <f>SUM(D227:D246)</f>
        <v>0</v>
      </c>
      <c r="E247" s="83"/>
      <c r="F247" s="93">
        <f t="shared" si="15"/>
        <v>0</v>
      </c>
      <c r="G247" s="92">
        <f>SUM(G227:G246)</f>
        <v>0</v>
      </c>
      <c r="H247" s="95"/>
      <c r="I247" s="96"/>
      <c r="J247" s="97"/>
      <c r="K247" s="99"/>
      <c r="L247" s="99"/>
      <c r="M247" s="99"/>
    </row>
    <row r="248" spans="1:13" ht="25.15" customHeight="1" x14ac:dyDescent="0.15">
      <c r="A248" s="105" t="s">
        <v>15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3" s="64" customFormat="1" ht="20.100000000000001" customHeight="1" x14ac:dyDescent="0.15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3" s="64" customFormat="1" ht="30" customHeight="1" x14ac:dyDescent="0.15">
      <c r="A250" s="65"/>
      <c r="C250" s="66" t="str">
        <f>C2</f>
        <v>御　　請　　求　　書</v>
      </c>
      <c r="D250" s="66"/>
      <c r="E250" s="66"/>
      <c r="F250" s="66"/>
      <c r="G250" s="67"/>
      <c r="J250" s="68"/>
      <c r="K250" s="63"/>
      <c r="L250" s="63"/>
      <c r="M250" s="63"/>
    </row>
    <row r="251" spans="1:13" s="64" customFormat="1" ht="20.100000000000001" customHeight="1" x14ac:dyDescent="0.15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3" s="64" customFormat="1" ht="32.450000000000003" customHeight="1" thickBot="1" x14ac:dyDescent="0.25">
      <c r="A252" s="65"/>
      <c r="B252" s="71">
        <f>B4</f>
        <v>0</v>
      </c>
      <c r="C252" s="72" t="s">
        <v>0</v>
      </c>
      <c r="D252" s="73"/>
      <c r="E252" s="74"/>
      <c r="F252" s="75" t="s">
        <v>43</v>
      </c>
      <c r="G252" s="76"/>
      <c r="J252" s="68"/>
      <c r="K252" s="63"/>
      <c r="L252" s="63"/>
      <c r="M252" s="63"/>
    </row>
    <row r="253" spans="1:13" s="64" customFormat="1" ht="20.100000000000001" customHeight="1" x14ac:dyDescent="0.5">
      <c r="A253" s="65"/>
      <c r="B253" s="77"/>
      <c r="C253" s="78"/>
      <c r="D253" s="69"/>
      <c r="E253" s="69"/>
      <c r="F253" s="79" t="s">
        <v>16</v>
      </c>
      <c r="J253" s="68"/>
      <c r="K253" s="63"/>
      <c r="L253" s="63"/>
      <c r="M253" s="63"/>
    </row>
    <row r="254" spans="1:13" s="64" customFormat="1" ht="23.45" customHeight="1" thickBot="1" x14ac:dyDescent="0.4">
      <c r="A254" s="65"/>
      <c r="B254" s="80" t="str">
        <f>$B$6</f>
        <v>工事名称：</v>
      </c>
      <c r="C254" s="80"/>
      <c r="D254" s="69"/>
      <c r="E254" s="69"/>
      <c r="F254" s="79" t="s">
        <v>17</v>
      </c>
      <c r="J254" s="68"/>
      <c r="K254" s="63"/>
      <c r="L254" s="63"/>
      <c r="M254" s="63"/>
    </row>
    <row r="255" spans="1:13" s="64" customFormat="1" ht="23.45" customHeight="1" thickBot="1" x14ac:dyDescent="0.2">
      <c r="A255" s="65"/>
      <c r="B255" s="81" t="str">
        <f>$B$7</f>
        <v>受渡場所：</v>
      </c>
      <c r="C255" s="81"/>
      <c r="D255" s="69"/>
      <c r="E255" s="69"/>
      <c r="F255" s="79" t="s">
        <v>19</v>
      </c>
      <c r="J255" s="68"/>
      <c r="K255" s="63"/>
      <c r="L255" s="63"/>
      <c r="M255" s="63"/>
    </row>
    <row r="256" spans="1:13" s="64" customFormat="1" ht="20.100000000000001" customHeight="1" x14ac:dyDescent="0.35">
      <c r="A256" s="65"/>
      <c r="B256" s="82" t="str">
        <f>$B$8</f>
        <v>下記の通り御請求申し上げます。</v>
      </c>
      <c r="D256" s="69"/>
      <c r="E256" s="74"/>
      <c r="F256" s="79" t="s">
        <v>18</v>
      </c>
      <c r="G256" s="67"/>
      <c r="J256" s="68"/>
      <c r="K256" s="63"/>
      <c r="L256" s="63"/>
      <c r="M256" s="63"/>
    </row>
    <row r="257" spans="1:13" s="89" customFormat="1" ht="25.15" customHeight="1" x14ac:dyDescent="0.15">
      <c r="A257" s="83" t="s">
        <v>3</v>
      </c>
      <c r="B257" s="84" t="s">
        <v>4</v>
      </c>
      <c r="C257" s="85" t="s">
        <v>5</v>
      </c>
      <c r="D257" s="83" t="s">
        <v>6</v>
      </c>
      <c r="E257" s="83" t="s">
        <v>7</v>
      </c>
      <c r="F257" s="86" t="s">
        <v>8</v>
      </c>
      <c r="G257" s="86" t="s">
        <v>9</v>
      </c>
      <c r="H257" s="87" t="s">
        <v>10</v>
      </c>
      <c r="I257" s="87"/>
      <c r="J257" s="87"/>
      <c r="K257" s="88" t="s">
        <v>11</v>
      </c>
      <c r="L257" s="88" t="s">
        <v>12</v>
      </c>
      <c r="M257" s="88" t="s">
        <v>13</v>
      </c>
    </row>
    <row r="258" spans="1:13" s="89" customFormat="1" ht="25.15" customHeight="1" x14ac:dyDescent="0.15">
      <c r="A258" s="90"/>
      <c r="B258" s="91"/>
      <c r="C258" s="85"/>
      <c r="D258" s="92"/>
      <c r="E258" s="83"/>
      <c r="F258" s="93">
        <f>ROUND(K258*1.1,-1)</f>
        <v>0</v>
      </c>
      <c r="G258" s="94">
        <f>ROUNDDOWN((D258*F258),0)</f>
        <v>0</v>
      </c>
      <c r="H258" s="95"/>
      <c r="I258" s="96"/>
      <c r="J258" s="97"/>
      <c r="K258" s="98"/>
      <c r="L258" s="98"/>
      <c r="M258" s="98"/>
    </row>
    <row r="259" spans="1:13" s="89" customFormat="1" ht="25.15" customHeight="1" x14ac:dyDescent="0.15">
      <c r="A259" s="90"/>
      <c r="B259" s="91"/>
      <c r="C259" s="85"/>
      <c r="D259" s="92"/>
      <c r="E259" s="99"/>
      <c r="F259" s="93">
        <f t="shared" ref="F259:F278" si="17">ROUND(K259*1.1,-1)</f>
        <v>0</v>
      </c>
      <c r="G259" s="94">
        <f t="shared" ref="G259:G277" si="18">ROUNDDOWN((D259*F259),0)</f>
        <v>0</v>
      </c>
      <c r="H259" s="95"/>
      <c r="I259" s="96"/>
      <c r="J259" s="97"/>
      <c r="K259" s="100"/>
      <c r="L259" s="98"/>
      <c r="M259" s="98"/>
    </row>
    <row r="260" spans="1:13" s="89" customFormat="1" ht="25.15" customHeight="1" x14ac:dyDescent="0.15">
      <c r="A260" s="90"/>
      <c r="B260" s="91"/>
      <c r="C260" s="85"/>
      <c r="D260" s="92"/>
      <c r="E260" s="99"/>
      <c r="F260" s="93">
        <f t="shared" si="17"/>
        <v>0</v>
      </c>
      <c r="G260" s="94">
        <f t="shared" si="18"/>
        <v>0</v>
      </c>
      <c r="H260" s="95"/>
      <c r="I260" s="96"/>
      <c r="J260" s="97"/>
      <c r="K260" s="100"/>
      <c r="L260" s="98"/>
      <c r="M260" s="98"/>
    </row>
    <row r="261" spans="1:13" s="89" customFormat="1" ht="25.15" customHeight="1" x14ac:dyDescent="0.15">
      <c r="A261" s="90"/>
      <c r="B261" s="91"/>
      <c r="C261" s="85"/>
      <c r="D261" s="92"/>
      <c r="E261" s="99"/>
      <c r="F261" s="93">
        <f t="shared" si="17"/>
        <v>0</v>
      </c>
      <c r="G261" s="94">
        <f t="shared" si="18"/>
        <v>0</v>
      </c>
      <c r="H261" s="95"/>
      <c r="I261" s="96"/>
      <c r="J261" s="97"/>
      <c r="K261" s="100"/>
      <c r="L261" s="98"/>
      <c r="M261" s="98"/>
    </row>
    <row r="262" spans="1:13" s="89" customFormat="1" ht="25.15" customHeight="1" x14ac:dyDescent="0.15">
      <c r="A262" s="90"/>
      <c r="B262" s="91"/>
      <c r="C262" s="85"/>
      <c r="D262" s="92"/>
      <c r="E262" s="99"/>
      <c r="F262" s="93">
        <f t="shared" si="17"/>
        <v>0</v>
      </c>
      <c r="G262" s="94">
        <f t="shared" si="18"/>
        <v>0</v>
      </c>
      <c r="H262" s="95"/>
      <c r="I262" s="96"/>
      <c r="J262" s="97"/>
      <c r="K262" s="100"/>
      <c r="L262" s="98"/>
      <c r="M262" s="98"/>
    </row>
    <row r="263" spans="1:13" s="89" customFormat="1" ht="25.15" customHeight="1" x14ac:dyDescent="0.15">
      <c r="A263" s="90"/>
      <c r="B263" s="91"/>
      <c r="C263" s="85"/>
      <c r="D263" s="92"/>
      <c r="E263" s="99"/>
      <c r="F263" s="93">
        <f t="shared" si="17"/>
        <v>0</v>
      </c>
      <c r="G263" s="94">
        <f t="shared" si="18"/>
        <v>0</v>
      </c>
      <c r="H263" s="95"/>
      <c r="I263" s="96"/>
      <c r="J263" s="97"/>
      <c r="K263" s="100"/>
      <c r="L263" s="98"/>
      <c r="M263" s="98"/>
    </row>
    <row r="264" spans="1:13" s="89" customFormat="1" ht="25.15" customHeight="1" x14ac:dyDescent="0.15">
      <c r="A264" s="90"/>
      <c r="B264" s="91"/>
      <c r="C264" s="85"/>
      <c r="D264" s="92"/>
      <c r="E264" s="99"/>
      <c r="F264" s="93">
        <f t="shared" si="17"/>
        <v>0</v>
      </c>
      <c r="G264" s="94">
        <f t="shared" si="18"/>
        <v>0</v>
      </c>
      <c r="H264" s="95"/>
      <c r="I264" s="96"/>
      <c r="J264" s="97"/>
      <c r="K264" s="100"/>
      <c r="L264" s="98"/>
      <c r="M264" s="98"/>
    </row>
    <row r="265" spans="1:13" s="89" customFormat="1" ht="25.15" customHeight="1" x14ac:dyDescent="0.15">
      <c r="A265" s="90"/>
      <c r="B265" s="91"/>
      <c r="C265" s="85"/>
      <c r="D265" s="101"/>
      <c r="E265" s="102"/>
      <c r="F265" s="93">
        <f t="shared" si="17"/>
        <v>0</v>
      </c>
      <c r="G265" s="94">
        <f t="shared" si="18"/>
        <v>0</v>
      </c>
      <c r="H265" s="95"/>
      <c r="I265" s="96"/>
      <c r="J265" s="97"/>
      <c r="K265" s="100"/>
      <c r="L265" s="98"/>
      <c r="M265" s="98"/>
    </row>
    <row r="266" spans="1:13" s="89" customFormat="1" ht="25.15" customHeight="1" x14ac:dyDescent="0.15">
      <c r="A266" s="90"/>
      <c r="B266" s="91"/>
      <c r="C266" s="85"/>
      <c r="D266" s="101"/>
      <c r="E266" s="102"/>
      <c r="F266" s="93">
        <f t="shared" si="17"/>
        <v>0</v>
      </c>
      <c r="G266" s="94">
        <f t="shared" si="18"/>
        <v>0</v>
      </c>
      <c r="H266" s="95"/>
      <c r="I266" s="96"/>
      <c r="J266" s="97"/>
      <c r="K266" s="100"/>
      <c r="L266" s="98"/>
      <c r="M266" s="98"/>
    </row>
    <row r="267" spans="1:13" s="89" customFormat="1" ht="25.15" customHeight="1" x14ac:dyDescent="0.15">
      <c r="A267" s="90"/>
      <c r="B267" s="91"/>
      <c r="C267" s="85"/>
      <c r="D267" s="101"/>
      <c r="E267" s="102"/>
      <c r="F267" s="93">
        <f t="shared" si="17"/>
        <v>0</v>
      </c>
      <c r="G267" s="94">
        <f t="shared" si="18"/>
        <v>0</v>
      </c>
      <c r="H267" s="95"/>
      <c r="I267" s="96"/>
      <c r="J267" s="97"/>
      <c r="K267" s="100"/>
      <c r="L267" s="98"/>
      <c r="M267" s="98"/>
    </row>
    <row r="268" spans="1:13" s="89" customFormat="1" ht="25.15" customHeight="1" x14ac:dyDescent="0.15">
      <c r="A268" s="90"/>
      <c r="B268" s="91"/>
      <c r="C268" s="85"/>
      <c r="D268" s="101"/>
      <c r="E268" s="102"/>
      <c r="F268" s="93">
        <f t="shared" si="17"/>
        <v>0</v>
      </c>
      <c r="G268" s="94">
        <f t="shared" si="18"/>
        <v>0</v>
      </c>
      <c r="H268" s="95"/>
      <c r="I268" s="96"/>
      <c r="J268" s="97"/>
      <c r="K268" s="100"/>
      <c r="L268" s="98"/>
      <c r="M268" s="98"/>
    </row>
    <row r="269" spans="1:13" s="89" customFormat="1" ht="25.15" customHeight="1" x14ac:dyDescent="0.15">
      <c r="A269" s="90"/>
      <c r="B269" s="91"/>
      <c r="C269" s="85"/>
      <c r="D269" s="101"/>
      <c r="E269" s="102"/>
      <c r="F269" s="93">
        <f t="shared" si="17"/>
        <v>0</v>
      </c>
      <c r="G269" s="94">
        <f t="shared" si="18"/>
        <v>0</v>
      </c>
      <c r="H269" s="95"/>
      <c r="I269" s="96"/>
      <c r="J269" s="97"/>
      <c r="K269" s="100"/>
      <c r="L269" s="98"/>
      <c r="M269" s="98"/>
    </row>
    <row r="270" spans="1:13" s="89" customFormat="1" ht="25.15" customHeight="1" x14ac:dyDescent="0.15">
      <c r="A270" s="90"/>
      <c r="B270" s="91"/>
      <c r="C270" s="85"/>
      <c r="D270" s="101"/>
      <c r="E270" s="102"/>
      <c r="F270" s="93">
        <f t="shared" si="17"/>
        <v>0</v>
      </c>
      <c r="G270" s="94">
        <f t="shared" si="18"/>
        <v>0</v>
      </c>
      <c r="H270" s="95"/>
      <c r="I270" s="96"/>
      <c r="J270" s="97"/>
      <c r="K270" s="100"/>
      <c r="L270" s="98"/>
      <c r="M270" s="98"/>
    </row>
    <row r="271" spans="1:13" s="89" customFormat="1" ht="25.15" customHeight="1" x14ac:dyDescent="0.15">
      <c r="A271" s="90"/>
      <c r="B271" s="91"/>
      <c r="C271" s="85"/>
      <c r="D271" s="101"/>
      <c r="E271" s="102"/>
      <c r="F271" s="93">
        <f t="shared" si="17"/>
        <v>0</v>
      </c>
      <c r="G271" s="94">
        <f t="shared" si="18"/>
        <v>0</v>
      </c>
      <c r="H271" s="95"/>
      <c r="I271" s="96"/>
      <c r="J271" s="97"/>
      <c r="K271" s="100"/>
      <c r="L271" s="98"/>
      <c r="M271" s="98"/>
    </row>
    <row r="272" spans="1:13" s="89" customFormat="1" ht="25.15" customHeight="1" x14ac:dyDescent="0.15">
      <c r="A272" s="90"/>
      <c r="B272" s="91"/>
      <c r="C272" s="85"/>
      <c r="D272" s="101"/>
      <c r="E272" s="102"/>
      <c r="F272" s="93">
        <f t="shared" si="17"/>
        <v>0</v>
      </c>
      <c r="G272" s="94">
        <f t="shared" si="18"/>
        <v>0</v>
      </c>
      <c r="H272" s="95"/>
      <c r="I272" s="96"/>
      <c r="J272" s="97"/>
      <c r="K272" s="100"/>
      <c r="L272" s="98"/>
      <c r="M272" s="98"/>
    </row>
    <row r="273" spans="1:13" s="89" customFormat="1" ht="25.15" customHeight="1" x14ac:dyDescent="0.15">
      <c r="A273" s="90"/>
      <c r="B273" s="91"/>
      <c r="C273" s="85"/>
      <c r="D273" s="101"/>
      <c r="E273" s="102"/>
      <c r="F273" s="93">
        <f t="shared" si="17"/>
        <v>0</v>
      </c>
      <c r="G273" s="94">
        <f t="shared" si="18"/>
        <v>0</v>
      </c>
      <c r="H273" s="95"/>
      <c r="I273" s="96"/>
      <c r="J273" s="97"/>
      <c r="K273" s="100"/>
      <c r="L273" s="98"/>
      <c r="M273" s="98"/>
    </row>
    <row r="274" spans="1:13" s="89" customFormat="1" ht="25.15" customHeight="1" x14ac:dyDescent="0.15">
      <c r="A274" s="90"/>
      <c r="B274" s="91"/>
      <c r="C274" s="85"/>
      <c r="D274" s="101"/>
      <c r="E274" s="102"/>
      <c r="F274" s="93">
        <f t="shared" si="17"/>
        <v>0</v>
      </c>
      <c r="G274" s="94">
        <f t="shared" si="18"/>
        <v>0</v>
      </c>
      <c r="H274" s="95"/>
      <c r="I274" s="96"/>
      <c r="J274" s="97"/>
      <c r="K274" s="100"/>
      <c r="L274" s="98"/>
      <c r="M274" s="98"/>
    </row>
    <row r="275" spans="1:13" s="89" customFormat="1" ht="25.15" customHeight="1" x14ac:dyDescent="0.15">
      <c r="A275" s="90"/>
      <c r="B275" s="91"/>
      <c r="C275" s="85"/>
      <c r="D275" s="101"/>
      <c r="E275" s="102"/>
      <c r="F275" s="93">
        <f t="shared" si="17"/>
        <v>0</v>
      </c>
      <c r="G275" s="94">
        <f t="shared" si="18"/>
        <v>0</v>
      </c>
      <c r="H275" s="95"/>
      <c r="I275" s="96"/>
      <c r="J275" s="97"/>
      <c r="K275" s="100"/>
      <c r="L275" s="98"/>
      <c r="M275" s="98"/>
    </row>
    <row r="276" spans="1:13" s="89" customFormat="1" ht="25.15" customHeight="1" x14ac:dyDescent="0.15">
      <c r="A276" s="90"/>
      <c r="B276" s="91"/>
      <c r="C276" s="85"/>
      <c r="D276" s="101"/>
      <c r="E276" s="102"/>
      <c r="F276" s="93">
        <f t="shared" si="17"/>
        <v>0</v>
      </c>
      <c r="G276" s="94">
        <f t="shared" si="18"/>
        <v>0</v>
      </c>
      <c r="H276" s="95"/>
      <c r="I276" s="96"/>
      <c r="J276" s="97"/>
      <c r="K276" s="100"/>
      <c r="L276" s="98"/>
      <c r="M276" s="98"/>
    </row>
    <row r="277" spans="1:13" s="89" customFormat="1" ht="25.15" customHeight="1" x14ac:dyDescent="0.15">
      <c r="A277" s="90"/>
      <c r="B277" s="91"/>
      <c r="C277" s="85"/>
      <c r="D277" s="101"/>
      <c r="E277" s="102"/>
      <c r="F277" s="93">
        <f t="shared" si="17"/>
        <v>0</v>
      </c>
      <c r="G277" s="94">
        <f t="shared" si="18"/>
        <v>0</v>
      </c>
      <c r="H277" s="95"/>
      <c r="I277" s="96"/>
      <c r="J277" s="97"/>
      <c r="K277" s="100"/>
      <c r="L277" s="98"/>
      <c r="M277" s="98"/>
    </row>
    <row r="278" spans="1:13" s="89" customFormat="1" ht="25.15" customHeight="1" x14ac:dyDescent="0.15">
      <c r="A278" s="103"/>
      <c r="B278" s="84" t="s">
        <v>14</v>
      </c>
      <c r="C278" s="104"/>
      <c r="D278" s="92">
        <f>SUM(D258:D277)</f>
        <v>0</v>
      </c>
      <c r="E278" s="83"/>
      <c r="F278" s="93">
        <f t="shared" si="17"/>
        <v>0</v>
      </c>
      <c r="G278" s="92">
        <f>SUM(G258:G277)</f>
        <v>0</v>
      </c>
      <c r="H278" s="95"/>
      <c r="I278" s="96"/>
      <c r="J278" s="97"/>
      <c r="K278" s="99"/>
      <c r="L278" s="99"/>
      <c r="M278" s="99"/>
    </row>
    <row r="279" spans="1:13" ht="25.15" customHeight="1" x14ac:dyDescent="0.15">
      <c r="A279" s="105" t="s">
        <v>15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3" s="64" customFormat="1" ht="20.100000000000001" customHeight="1" x14ac:dyDescent="0.15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3" s="64" customFormat="1" ht="30" customHeight="1" x14ac:dyDescent="0.15">
      <c r="A281" s="65"/>
      <c r="C281" s="66" t="str">
        <f>C2</f>
        <v>御　　請　　求　　書</v>
      </c>
      <c r="D281" s="66"/>
      <c r="E281" s="66"/>
      <c r="F281" s="66"/>
      <c r="G281" s="67"/>
      <c r="J281" s="68"/>
      <c r="K281" s="63"/>
      <c r="L281" s="63"/>
      <c r="M281" s="63"/>
    </row>
    <row r="282" spans="1:13" s="64" customFormat="1" ht="20.100000000000001" customHeight="1" x14ac:dyDescent="0.15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3" s="64" customFormat="1" ht="32.450000000000003" customHeight="1" thickBot="1" x14ac:dyDescent="0.25">
      <c r="A283" s="65"/>
      <c r="B283" s="71">
        <f>B4</f>
        <v>0</v>
      </c>
      <c r="C283" s="72" t="s">
        <v>0</v>
      </c>
      <c r="D283" s="73"/>
      <c r="E283" s="74"/>
      <c r="F283" s="75" t="s">
        <v>43</v>
      </c>
      <c r="G283" s="76"/>
      <c r="J283" s="68"/>
      <c r="K283" s="63"/>
      <c r="L283" s="63"/>
      <c r="M283" s="63"/>
    </row>
    <row r="284" spans="1:13" s="64" customFormat="1" ht="20.100000000000001" customHeight="1" x14ac:dyDescent="0.5">
      <c r="A284" s="65"/>
      <c r="B284" s="77"/>
      <c r="C284" s="78"/>
      <c r="D284" s="69"/>
      <c r="E284" s="69"/>
      <c r="F284" s="79" t="s">
        <v>16</v>
      </c>
      <c r="J284" s="68"/>
      <c r="K284" s="63"/>
      <c r="L284" s="63"/>
      <c r="M284" s="63"/>
    </row>
    <row r="285" spans="1:13" s="64" customFormat="1" ht="23.45" customHeight="1" thickBot="1" x14ac:dyDescent="0.4">
      <c r="A285" s="65"/>
      <c r="B285" s="80" t="str">
        <f>$B$6</f>
        <v>工事名称：</v>
      </c>
      <c r="C285" s="80"/>
      <c r="D285" s="69"/>
      <c r="E285" s="69"/>
      <c r="F285" s="79" t="s">
        <v>17</v>
      </c>
      <c r="J285" s="68"/>
      <c r="K285" s="63"/>
      <c r="L285" s="63"/>
      <c r="M285" s="63"/>
    </row>
    <row r="286" spans="1:13" s="64" customFormat="1" ht="23.45" customHeight="1" thickBot="1" x14ac:dyDescent="0.2">
      <c r="A286" s="65"/>
      <c r="B286" s="81" t="str">
        <f>$B$7</f>
        <v>受渡場所：</v>
      </c>
      <c r="C286" s="81"/>
      <c r="D286" s="69"/>
      <c r="E286" s="69"/>
      <c r="F286" s="79" t="s">
        <v>19</v>
      </c>
      <c r="J286" s="68"/>
      <c r="K286" s="63"/>
      <c r="L286" s="63"/>
      <c r="M286" s="63"/>
    </row>
    <row r="287" spans="1:13" s="64" customFormat="1" ht="20.100000000000001" customHeight="1" x14ac:dyDescent="0.35">
      <c r="A287" s="65"/>
      <c r="B287" s="82" t="str">
        <f>$B$8</f>
        <v>下記の通り御請求申し上げます。</v>
      </c>
      <c r="D287" s="69"/>
      <c r="E287" s="74"/>
      <c r="F287" s="79" t="s">
        <v>18</v>
      </c>
      <c r="G287" s="67"/>
      <c r="J287" s="68"/>
      <c r="K287" s="63"/>
      <c r="L287" s="63"/>
      <c r="M287" s="63"/>
    </row>
    <row r="288" spans="1:13" s="89" customFormat="1" ht="25.15" customHeight="1" x14ac:dyDescent="0.15">
      <c r="A288" s="83" t="s">
        <v>3</v>
      </c>
      <c r="B288" s="84" t="s">
        <v>4</v>
      </c>
      <c r="C288" s="85" t="s">
        <v>5</v>
      </c>
      <c r="D288" s="83" t="s">
        <v>6</v>
      </c>
      <c r="E288" s="83" t="s">
        <v>7</v>
      </c>
      <c r="F288" s="86" t="s">
        <v>8</v>
      </c>
      <c r="G288" s="86" t="s">
        <v>9</v>
      </c>
      <c r="H288" s="87" t="s">
        <v>10</v>
      </c>
      <c r="I288" s="87"/>
      <c r="J288" s="87"/>
      <c r="K288" s="88" t="s">
        <v>11</v>
      </c>
      <c r="L288" s="88" t="s">
        <v>12</v>
      </c>
      <c r="M288" s="88" t="s">
        <v>13</v>
      </c>
    </row>
    <row r="289" spans="1:13" s="89" customFormat="1" ht="25.15" customHeight="1" x14ac:dyDescent="0.15">
      <c r="A289" s="90"/>
      <c r="B289" s="83"/>
      <c r="C289" s="85"/>
      <c r="D289" s="92"/>
      <c r="E289" s="83"/>
      <c r="F289" s="93">
        <f>ROUND(K289*1.1,-1)</f>
        <v>0</v>
      </c>
      <c r="G289" s="94">
        <f>ROUNDDOWN((D289*F289),0)</f>
        <v>0</v>
      </c>
      <c r="H289" s="95"/>
      <c r="I289" s="96"/>
      <c r="J289" s="97"/>
      <c r="K289" s="98"/>
      <c r="L289" s="98"/>
      <c r="M289" s="98"/>
    </row>
    <row r="290" spans="1:13" s="89" customFormat="1" ht="25.15" customHeight="1" x14ac:dyDescent="0.15">
      <c r="A290" s="90"/>
      <c r="B290" s="91"/>
      <c r="C290" s="85"/>
      <c r="D290" s="92"/>
      <c r="E290" s="99"/>
      <c r="F290" s="93">
        <f t="shared" ref="F290:F309" si="19">ROUND(K290*1.1,-1)</f>
        <v>0</v>
      </c>
      <c r="G290" s="94">
        <f t="shared" ref="G290:G308" si="20">ROUNDDOWN((D290*F290),0)</f>
        <v>0</v>
      </c>
      <c r="H290" s="95"/>
      <c r="I290" s="96"/>
      <c r="J290" s="97"/>
      <c r="K290" s="100"/>
      <c r="L290" s="98"/>
      <c r="M290" s="98"/>
    </row>
    <row r="291" spans="1:13" s="89" customFormat="1" ht="25.15" customHeight="1" x14ac:dyDescent="0.15">
      <c r="A291" s="90"/>
      <c r="B291" s="91"/>
      <c r="C291" s="85"/>
      <c r="D291" s="92"/>
      <c r="E291" s="99"/>
      <c r="F291" s="93">
        <f t="shared" si="19"/>
        <v>0</v>
      </c>
      <c r="G291" s="94">
        <f t="shared" si="20"/>
        <v>0</v>
      </c>
      <c r="H291" s="95"/>
      <c r="I291" s="96"/>
      <c r="J291" s="97"/>
      <c r="K291" s="100"/>
      <c r="L291" s="98"/>
      <c r="M291" s="98"/>
    </row>
    <row r="292" spans="1:13" s="89" customFormat="1" ht="25.15" customHeight="1" x14ac:dyDescent="0.15">
      <c r="A292" s="90"/>
      <c r="B292" s="91"/>
      <c r="C292" s="85"/>
      <c r="D292" s="92"/>
      <c r="E292" s="99"/>
      <c r="F292" s="93">
        <f t="shared" si="19"/>
        <v>0</v>
      </c>
      <c r="G292" s="94">
        <f t="shared" si="20"/>
        <v>0</v>
      </c>
      <c r="H292" s="95"/>
      <c r="I292" s="96"/>
      <c r="J292" s="97"/>
      <c r="K292" s="100"/>
      <c r="L292" s="98"/>
      <c r="M292" s="98"/>
    </row>
    <row r="293" spans="1:13" s="89" customFormat="1" ht="25.15" customHeight="1" x14ac:dyDescent="0.15">
      <c r="A293" s="90"/>
      <c r="B293" s="91"/>
      <c r="C293" s="85"/>
      <c r="D293" s="92"/>
      <c r="E293" s="99"/>
      <c r="F293" s="93">
        <f t="shared" si="19"/>
        <v>0</v>
      </c>
      <c r="G293" s="94">
        <f t="shared" si="20"/>
        <v>0</v>
      </c>
      <c r="H293" s="95"/>
      <c r="I293" s="96"/>
      <c r="J293" s="97"/>
      <c r="K293" s="100"/>
      <c r="L293" s="98"/>
      <c r="M293" s="98"/>
    </row>
    <row r="294" spans="1:13" s="89" customFormat="1" ht="25.15" customHeight="1" x14ac:dyDescent="0.15">
      <c r="A294" s="90"/>
      <c r="B294" s="91"/>
      <c r="C294" s="85"/>
      <c r="D294" s="92"/>
      <c r="E294" s="99"/>
      <c r="F294" s="93">
        <f t="shared" si="19"/>
        <v>0</v>
      </c>
      <c r="G294" s="94">
        <f t="shared" si="20"/>
        <v>0</v>
      </c>
      <c r="H294" s="95"/>
      <c r="I294" s="96"/>
      <c r="J294" s="97"/>
      <c r="K294" s="100"/>
      <c r="L294" s="98"/>
      <c r="M294" s="98"/>
    </row>
    <row r="295" spans="1:13" s="89" customFormat="1" ht="25.15" customHeight="1" x14ac:dyDescent="0.15">
      <c r="A295" s="90"/>
      <c r="B295" s="91"/>
      <c r="C295" s="85"/>
      <c r="D295" s="92"/>
      <c r="E295" s="99"/>
      <c r="F295" s="93">
        <f t="shared" si="19"/>
        <v>0</v>
      </c>
      <c r="G295" s="94">
        <f t="shared" si="20"/>
        <v>0</v>
      </c>
      <c r="H295" s="95"/>
      <c r="I295" s="96"/>
      <c r="J295" s="97"/>
      <c r="K295" s="100"/>
      <c r="L295" s="98"/>
      <c r="M295" s="98"/>
    </row>
    <row r="296" spans="1:13" s="89" customFormat="1" ht="25.15" customHeight="1" x14ac:dyDescent="0.15">
      <c r="A296" s="90"/>
      <c r="B296" s="91"/>
      <c r="C296" s="85"/>
      <c r="D296" s="101"/>
      <c r="E296" s="102"/>
      <c r="F296" s="93">
        <f t="shared" si="19"/>
        <v>0</v>
      </c>
      <c r="G296" s="94">
        <f t="shared" si="20"/>
        <v>0</v>
      </c>
      <c r="H296" s="95"/>
      <c r="I296" s="96"/>
      <c r="J296" s="97"/>
      <c r="K296" s="100"/>
      <c r="L296" s="98"/>
      <c r="M296" s="98"/>
    </row>
    <row r="297" spans="1:13" s="89" customFormat="1" ht="25.15" customHeight="1" x14ac:dyDescent="0.15">
      <c r="A297" s="90"/>
      <c r="B297" s="91"/>
      <c r="C297" s="85"/>
      <c r="D297" s="101"/>
      <c r="E297" s="102"/>
      <c r="F297" s="93">
        <f t="shared" si="19"/>
        <v>0</v>
      </c>
      <c r="G297" s="94">
        <f t="shared" si="20"/>
        <v>0</v>
      </c>
      <c r="H297" s="95"/>
      <c r="I297" s="96"/>
      <c r="J297" s="97"/>
      <c r="K297" s="100"/>
      <c r="L297" s="98"/>
      <c r="M297" s="98"/>
    </row>
    <row r="298" spans="1:13" s="89" customFormat="1" ht="25.15" customHeight="1" x14ac:dyDescent="0.15">
      <c r="A298" s="90"/>
      <c r="B298" s="91"/>
      <c r="C298" s="85"/>
      <c r="D298" s="101"/>
      <c r="E298" s="102"/>
      <c r="F298" s="93">
        <f t="shared" si="19"/>
        <v>0</v>
      </c>
      <c r="G298" s="94">
        <f t="shared" si="20"/>
        <v>0</v>
      </c>
      <c r="H298" s="95"/>
      <c r="I298" s="96"/>
      <c r="J298" s="97"/>
      <c r="K298" s="100"/>
      <c r="L298" s="98"/>
      <c r="M298" s="98"/>
    </row>
    <row r="299" spans="1:13" s="89" customFormat="1" ht="25.15" customHeight="1" x14ac:dyDescent="0.15">
      <c r="A299" s="90"/>
      <c r="B299" s="91"/>
      <c r="C299" s="85"/>
      <c r="D299" s="101"/>
      <c r="E299" s="102"/>
      <c r="F299" s="93">
        <f t="shared" si="19"/>
        <v>0</v>
      </c>
      <c r="G299" s="94">
        <f t="shared" si="20"/>
        <v>0</v>
      </c>
      <c r="H299" s="95"/>
      <c r="I299" s="96"/>
      <c r="J299" s="97"/>
      <c r="K299" s="100"/>
      <c r="L299" s="98"/>
      <c r="M299" s="98"/>
    </row>
    <row r="300" spans="1:13" s="89" customFormat="1" ht="25.15" customHeight="1" x14ac:dyDescent="0.15">
      <c r="A300" s="90"/>
      <c r="B300" s="91"/>
      <c r="C300" s="85"/>
      <c r="D300" s="101"/>
      <c r="E300" s="102"/>
      <c r="F300" s="93">
        <f t="shared" si="19"/>
        <v>0</v>
      </c>
      <c r="G300" s="94">
        <f t="shared" si="20"/>
        <v>0</v>
      </c>
      <c r="H300" s="95"/>
      <c r="I300" s="96"/>
      <c r="J300" s="97"/>
      <c r="K300" s="100"/>
      <c r="L300" s="98"/>
      <c r="M300" s="98"/>
    </row>
    <row r="301" spans="1:13" s="89" customFormat="1" ht="25.15" customHeight="1" x14ac:dyDescent="0.15">
      <c r="A301" s="90"/>
      <c r="B301" s="91"/>
      <c r="C301" s="85"/>
      <c r="D301" s="101"/>
      <c r="E301" s="102"/>
      <c r="F301" s="93">
        <f t="shared" si="19"/>
        <v>0</v>
      </c>
      <c r="G301" s="94">
        <f t="shared" si="20"/>
        <v>0</v>
      </c>
      <c r="H301" s="95"/>
      <c r="I301" s="96"/>
      <c r="J301" s="97"/>
      <c r="K301" s="100"/>
      <c r="L301" s="98"/>
      <c r="M301" s="98"/>
    </row>
    <row r="302" spans="1:13" s="89" customFormat="1" ht="25.15" customHeight="1" x14ac:dyDescent="0.15">
      <c r="A302" s="90"/>
      <c r="B302" s="91"/>
      <c r="C302" s="85"/>
      <c r="D302" s="101"/>
      <c r="E302" s="102"/>
      <c r="F302" s="93">
        <f t="shared" si="19"/>
        <v>0</v>
      </c>
      <c r="G302" s="94">
        <f t="shared" si="20"/>
        <v>0</v>
      </c>
      <c r="H302" s="95"/>
      <c r="I302" s="96"/>
      <c r="J302" s="97"/>
      <c r="K302" s="100"/>
      <c r="L302" s="98"/>
      <c r="M302" s="98"/>
    </row>
    <row r="303" spans="1:13" s="89" customFormat="1" ht="25.15" customHeight="1" x14ac:dyDescent="0.15">
      <c r="A303" s="90"/>
      <c r="B303" s="91"/>
      <c r="C303" s="85"/>
      <c r="D303" s="101"/>
      <c r="E303" s="102"/>
      <c r="F303" s="93">
        <f t="shared" si="19"/>
        <v>0</v>
      </c>
      <c r="G303" s="94">
        <f t="shared" si="20"/>
        <v>0</v>
      </c>
      <c r="H303" s="95"/>
      <c r="I303" s="96"/>
      <c r="J303" s="97"/>
      <c r="K303" s="100"/>
      <c r="L303" s="98"/>
      <c r="M303" s="98"/>
    </row>
    <row r="304" spans="1:13" s="89" customFormat="1" ht="25.15" customHeight="1" x14ac:dyDescent="0.15">
      <c r="A304" s="90"/>
      <c r="B304" s="91"/>
      <c r="C304" s="85"/>
      <c r="D304" s="101"/>
      <c r="E304" s="102"/>
      <c r="F304" s="93">
        <f t="shared" si="19"/>
        <v>0</v>
      </c>
      <c r="G304" s="94">
        <f t="shared" si="20"/>
        <v>0</v>
      </c>
      <c r="H304" s="95"/>
      <c r="I304" s="96"/>
      <c r="J304" s="97"/>
      <c r="K304" s="100"/>
      <c r="L304" s="98"/>
      <c r="M304" s="98"/>
    </row>
    <row r="305" spans="1:13" s="89" customFormat="1" ht="25.15" customHeight="1" x14ac:dyDescent="0.15">
      <c r="A305" s="90"/>
      <c r="B305" s="91"/>
      <c r="C305" s="85"/>
      <c r="D305" s="101"/>
      <c r="E305" s="102"/>
      <c r="F305" s="93">
        <f t="shared" si="19"/>
        <v>0</v>
      </c>
      <c r="G305" s="94">
        <f t="shared" si="20"/>
        <v>0</v>
      </c>
      <c r="H305" s="95"/>
      <c r="I305" s="96"/>
      <c r="J305" s="97"/>
      <c r="K305" s="100"/>
      <c r="L305" s="98"/>
      <c r="M305" s="98"/>
    </row>
    <row r="306" spans="1:13" s="89" customFormat="1" ht="25.15" customHeight="1" x14ac:dyDescent="0.15">
      <c r="A306" s="90"/>
      <c r="B306" s="91"/>
      <c r="C306" s="85"/>
      <c r="D306" s="101"/>
      <c r="E306" s="102"/>
      <c r="F306" s="93">
        <f t="shared" si="19"/>
        <v>0</v>
      </c>
      <c r="G306" s="94">
        <f t="shared" si="20"/>
        <v>0</v>
      </c>
      <c r="H306" s="95"/>
      <c r="I306" s="96"/>
      <c r="J306" s="97"/>
      <c r="K306" s="100"/>
      <c r="L306" s="98"/>
      <c r="M306" s="98"/>
    </row>
    <row r="307" spans="1:13" s="89" customFormat="1" ht="25.15" customHeight="1" x14ac:dyDescent="0.15">
      <c r="A307" s="90"/>
      <c r="B307" s="91"/>
      <c r="C307" s="85"/>
      <c r="D307" s="101"/>
      <c r="E307" s="102"/>
      <c r="F307" s="93">
        <f t="shared" si="19"/>
        <v>0</v>
      </c>
      <c r="G307" s="94">
        <f t="shared" si="20"/>
        <v>0</v>
      </c>
      <c r="H307" s="95"/>
      <c r="I307" s="96"/>
      <c r="J307" s="97"/>
      <c r="K307" s="100"/>
      <c r="L307" s="98"/>
      <c r="M307" s="98"/>
    </row>
    <row r="308" spans="1:13" s="89" customFormat="1" ht="25.15" customHeight="1" x14ac:dyDescent="0.15">
      <c r="A308" s="90"/>
      <c r="B308" s="91"/>
      <c r="C308" s="85"/>
      <c r="D308" s="101"/>
      <c r="E308" s="102"/>
      <c r="F308" s="93">
        <f t="shared" si="19"/>
        <v>0</v>
      </c>
      <c r="G308" s="94">
        <f t="shared" si="20"/>
        <v>0</v>
      </c>
      <c r="H308" s="95"/>
      <c r="I308" s="96"/>
      <c r="J308" s="97"/>
      <c r="K308" s="100"/>
      <c r="L308" s="98"/>
      <c r="M308" s="98"/>
    </row>
    <row r="309" spans="1:13" s="89" customFormat="1" ht="25.15" customHeight="1" x14ac:dyDescent="0.15">
      <c r="A309" s="103"/>
      <c r="B309" s="84" t="s">
        <v>14</v>
      </c>
      <c r="C309" s="104"/>
      <c r="D309" s="92">
        <f>SUM(D289:D308)</f>
        <v>0</v>
      </c>
      <c r="E309" s="83"/>
      <c r="F309" s="93">
        <f t="shared" si="19"/>
        <v>0</v>
      </c>
      <c r="G309" s="92">
        <f>SUM(G289:G308)</f>
        <v>0</v>
      </c>
      <c r="H309" s="95"/>
      <c r="I309" s="96"/>
      <c r="J309" s="97"/>
      <c r="K309" s="99"/>
      <c r="L309" s="99"/>
      <c r="M309" s="99"/>
    </row>
    <row r="310" spans="1:13" ht="25.15" customHeight="1" x14ac:dyDescent="0.15">
      <c r="A310" s="105" t="s">
        <v>15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3" s="106" customFormat="1" ht="30" customHeight="1" x14ac:dyDescent="0.15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 count="271"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286-07DD-4E5B-B0CE-86D64C294619}">
  <dimension ref="A1:M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107" customWidth="1"/>
    <col min="2" max="2" width="42.25" style="107" customWidth="1"/>
    <col min="3" max="3" width="28.75" style="107" customWidth="1"/>
    <col min="4" max="4" width="7.25" style="116" customWidth="1"/>
    <col min="5" max="5" width="5.375" style="117" customWidth="1"/>
    <col min="6" max="6" width="10.875" style="118" customWidth="1"/>
    <col min="7" max="7" width="18.875" style="118" customWidth="1"/>
    <col min="8" max="8" width="12.875" style="107" customWidth="1"/>
    <col min="9" max="9" width="4.875" style="107" customWidth="1"/>
    <col min="10" max="10" width="4.5" style="107" customWidth="1"/>
    <col min="11" max="11" width="7.875" style="106" customWidth="1"/>
    <col min="12" max="12" width="10.625" style="106" customWidth="1"/>
    <col min="13" max="13" width="11.625" style="106" customWidth="1"/>
    <col min="14" max="256" width="9" style="107"/>
    <col min="257" max="257" width="5.375" style="107" customWidth="1"/>
    <col min="258" max="258" width="42.25" style="107" customWidth="1"/>
    <col min="259" max="259" width="28.75" style="107" customWidth="1"/>
    <col min="260" max="260" width="7.25" style="107" customWidth="1"/>
    <col min="261" max="261" width="5.375" style="107" customWidth="1"/>
    <col min="262" max="262" width="10.875" style="107" customWidth="1"/>
    <col min="263" max="263" width="18.875" style="107" customWidth="1"/>
    <col min="264" max="264" width="12.875" style="107" customWidth="1"/>
    <col min="265" max="265" width="4.875" style="107" customWidth="1"/>
    <col min="266" max="266" width="4.5" style="107" customWidth="1"/>
    <col min="267" max="267" width="7.875" style="107" customWidth="1"/>
    <col min="268" max="268" width="10.625" style="107" customWidth="1"/>
    <col min="269" max="269" width="11.625" style="107" customWidth="1"/>
    <col min="270" max="512" width="9" style="107"/>
    <col min="513" max="513" width="5.375" style="107" customWidth="1"/>
    <col min="514" max="514" width="42.25" style="107" customWidth="1"/>
    <col min="515" max="515" width="28.75" style="107" customWidth="1"/>
    <col min="516" max="516" width="7.25" style="107" customWidth="1"/>
    <col min="517" max="517" width="5.375" style="107" customWidth="1"/>
    <col min="518" max="518" width="10.875" style="107" customWidth="1"/>
    <col min="519" max="519" width="18.875" style="107" customWidth="1"/>
    <col min="520" max="520" width="12.875" style="107" customWidth="1"/>
    <col min="521" max="521" width="4.875" style="107" customWidth="1"/>
    <col min="522" max="522" width="4.5" style="107" customWidth="1"/>
    <col min="523" max="523" width="7.875" style="107" customWidth="1"/>
    <col min="524" max="524" width="10.625" style="107" customWidth="1"/>
    <col min="525" max="525" width="11.625" style="107" customWidth="1"/>
    <col min="526" max="768" width="9" style="107"/>
    <col min="769" max="769" width="5.375" style="107" customWidth="1"/>
    <col min="770" max="770" width="42.25" style="107" customWidth="1"/>
    <col min="771" max="771" width="28.75" style="107" customWidth="1"/>
    <col min="772" max="772" width="7.25" style="107" customWidth="1"/>
    <col min="773" max="773" width="5.375" style="107" customWidth="1"/>
    <col min="774" max="774" width="10.875" style="107" customWidth="1"/>
    <col min="775" max="775" width="18.875" style="107" customWidth="1"/>
    <col min="776" max="776" width="12.875" style="107" customWidth="1"/>
    <col min="777" max="777" width="4.875" style="107" customWidth="1"/>
    <col min="778" max="778" width="4.5" style="107" customWidth="1"/>
    <col min="779" max="779" width="7.875" style="107" customWidth="1"/>
    <col min="780" max="780" width="10.625" style="107" customWidth="1"/>
    <col min="781" max="781" width="11.625" style="107" customWidth="1"/>
    <col min="782" max="1024" width="9" style="107"/>
    <col min="1025" max="1025" width="5.375" style="107" customWidth="1"/>
    <col min="1026" max="1026" width="42.25" style="107" customWidth="1"/>
    <col min="1027" max="1027" width="28.75" style="107" customWidth="1"/>
    <col min="1028" max="1028" width="7.25" style="107" customWidth="1"/>
    <col min="1029" max="1029" width="5.375" style="107" customWidth="1"/>
    <col min="1030" max="1030" width="10.875" style="107" customWidth="1"/>
    <col min="1031" max="1031" width="18.875" style="107" customWidth="1"/>
    <col min="1032" max="1032" width="12.875" style="107" customWidth="1"/>
    <col min="1033" max="1033" width="4.875" style="107" customWidth="1"/>
    <col min="1034" max="1034" width="4.5" style="107" customWidth="1"/>
    <col min="1035" max="1035" width="7.875" style="107" customWidth="1"/>
    <col min="1036" max="1036" width="10.625" style="107" customWidth="1"/>
    <col min="1037" max="1037" width="11.625" style="107" customWidth="1"/>
    <col min="1038" max="1280" width="9" style="107"/>
    <col min="1281" max="1281" width="5.375" style="107" customWidth="1"/>
    <col min="1282" max="1282" width="42.25" style="107" customWidth="1"/>
    <col min="1283" max="1283" width="28.75" style="107" customWidth="1"/>
    <col min="1284" max="1284" width="7.25" style="107" customWidth="1"/>
    <col min="1285" max="1285" width="5.375" style="107" customWidth="1"/>
    <col min="1286" max="1286" width="10.875" style="107" customWidth="1"/>
    <col min="1287" max="1287" width="18.875" style="107" customWidth="1"/>
    <col min="1288" max="1288" width="12.875" style="107" customWidth="1"/>
    <col min="1289" max="1289" width="4.875" style="107" customWidth="1"/>
    <col min="1290" max="1290" width="4.5" style="107" customWidth="1"/>
    <col min="1291" max="1291" width="7.875" style="107" customWidth="1"/>
    <col min="1292" max="1292" width="10.625" style="107" customWidth="1"/>
    <col min="1293" max="1293" width="11.625" style="107" customWidth="1"/>
    <col min="1294" max="1536" width="9" style="107"/>
    <col min="1537" max="1537" width="5.375" style="107" customWidth="1"/>
    <col min="1538" max="1538" width="42.25" style="107" customWidth="1"/>
    <col min="1539" max="1539" width="28.75" style="107" customWidth="1"/>
    <col min="1540" max="1540" width="7.25" style="107" customWidth="1"/>
    <col min="1541" max="1541" width="5.375" style="107" customWidth="1"/>
    <col min="1542" max="1542" width="10.875" style="107" customWidth="1"/>
    <col min="1543" max="1543" width="18.875" style="107" customWidth="1"/>
    <col min="1544" max="1544" width="12.875" style="107" customWidth="1"/>
    <col min="1545" max="1545" width="4.875" style="107" customWidth="1"/>
    <col min="1546" max="1546" width="4.5" style="107" customWidth="1"/>
    <col min="1547" max="1547" width="7.875" style="107" customWidth="1"/>
    <col min="1548" max="1548" width="10.625" style="107" customWidth="1"/>
    <col min="1549" max="1549" width="11.625" style="107" customWidth="1"/>
    <col min="1550" max="1792" width="9" style="107"/>
    <col min="1793" max="1793" width="5.375" style="107" customWidth="1"/>
    <col min="1794" max="1794" width="42.25" style="107" customWidth="1"/>
    <col min="1795" max="1795" width="28.75" style="107" customWidth="1"/>
    <col min="1796" max="1796" width="7.25" style="107" customWidth="1"/>
    <col min="1797" max="1797" width="5.375" style="107" customWidth="1"/>
    <col min="1798" max="1798" width="10.875" style="107" customWidth="1"/>
    <col min="1799" max="1799" width="18.875" style="107" customWidth="1"/>
    <col min="1800" max="1800" width="12.875" style="107" customWidth="1"/>
    <col min="1801" max="1801" width="4.875" style="107" customWidth="1"/>
    <col min="1802" max="1802" width="4.5" style="107" customWidth="1"/>
    <col min="1803" max="1803" width="7.875" style="107" customWidth="1"/>
    <col min="1804" max="1804" width="10.625" style="107" customWidth="1"/>
    <col min="1805" max="1805" width="11.625" style="107" customWidth="1"/>
    <col min="1806" max="2048" width="9" style="107"/>
    <col min="2049" max="2049" width="5.375" style="107" customWidth="1"/>
    <col min="2050" max="2050" width="42.25" style="107" customWidth="1"/>
    <col min="2051" max="2051" width="28.75" style="107" customWidth="1"/>
    <col min="2052" max="2052" width="7.25" style="107" customWidth="1"/>
    <col min="2053" max="2053" width="5.375" style="107" customWidth="1"/>
    <col min="2054" max="2054" width="10.875" style="107" customWidth="1"/>
    <col min="2055" max="2055" width="18.875" style="107" customWidth="1"/>
    <col min="2056" max="2056" width="12.875" style="107" customWidth="1"/>
    <col min="2057" max="2057" width="4.875" style="107" customWidth="1"/>
    <col min="2058" max="2058" width="4.5" style="107" customWidth="1"/>
    <col min="2059" max="2059" width="7.875" style="107" customWidth="1"/>
    <col min="2060" max="2060" width="10.625" style="107" customWidth="1"/>
    <col min="2061" max="2061" width="11.625" style="107" customWidth="1"/>
    <col min="2062" max="2304" width="9" style="107"/>
    <col min="2305" max="2305" width="5.375" style="107" customWidth="1"/>
    <col min="2306" max="2306" width="42.25" style="107" customWidth="1"/>
    <col min="2307" max="2307" width="28.75" style="107" customWidth="1"/>
    <col min="2308" max="2308" width="7.25" style="107" customWidth="1"/>
    <col min="2309" max="2309" width="5.375" style="107" customWidth="1"/>
    <col min="2310" max="2310" width="10.875" style="107" customWidth="1"/>
    <col min="2311" max="2311" width="18.875" style="107" customWidth="1"/>
    <col min="2312" max="2312" width="12.875" style="107" customWidth="1"/>
    <col min="2313" max="2313" width="4.875" style="107" customWidth="1"/>
    <col min="2314" max="2314" width="4.5" style="107" customWidth="1"/>
    <col min="2315" max="2315" width="7.875" style="107" customWidth="1"/>
    <col min="2316" max="2316" width="10.625" style="107" customWidth="1"/>
    <col min="2317" max="2317" width="11.625" style="107" customWidth="1"/>
    <col min="2318" max="2560" width="9" style="107"/>
    <col min="2561" max="2561" width="5.375" style="107" customWidth="1"/>
    <col min="2562" max="2562" width="42.25" style="107" customWidth="1"/>
    <col min="2563" max="2563" width="28.75" style="107" customWidth="1"/>
    <col min="2564" max="2564" width="7.25" style="107" customWidth="1"/>
    <col min="2565" max="2565" width="5.375" style="107" customWidth="1"/>
    <col min="2566" max="2566" width="10.875" style="107" customWidth="1"/>
    <col min="2567" max="2567" width="18.875" style="107" customWidth="1"/>
    <col min="2568" max="2568" width="12.875" style="107" customWidth="1"/>
    <col min="2569" max="2569" width="4.875" style="107" customWidth="1"/>
    <col min="2570" max="2570" width="4.5" style="107" customWidth="1"/>
    <col min="2571" max="2571" width="7.875" style="107" customWidth="1"/>
    <col min="2572" max="2572" width="10.625" style="107" customWidth="1"/>
    <col min="2573" max="2573" width="11.625" style="107" customWidth="1"/>
    <col min="2574" max="2816" width="9" style="107"/>
    <col min="2817" max="2817" width="5.375" style="107" customWidth="1"/>
    <col min="2818" max="2818" width="42.25" style="107" customWidth="1"/>
    <col min="2819" max="2819" width="28.75" style="107" customWidth="1"/>
    <col min="2820" max="2820" width="7.25" style="107" customWidth="1"/>
    <col min="2821" max="2821" width="5.375" style="107" customWidth="1"/>
    <col min="2822" max="2822" width="10.875" style="107" customWidth="1"/>
    <col min="2823" max="2823" width="18.875" style="107" customWidth="1"/>
    <col min="2824" max="2824" width="12.875" style="107" customWidth="1"/>
    <col min="2825" max="2825" width="4.875" style="107" customWidth="1"/>
    <col min="2826" max="2826" width="4.5" style="107" customWidth="1"/>
    <col min="2827" max="2827" width="7.875" style="107" customWidth="1"/>
    <col min="2828" max="2828" width="10.625" style="107" customWidth="1"/>
    <col min="2829" max="2829" width="11.625" style="107" customWidth="1"/>
    <col min="2830" max="3072" width="9" style="107"/>
    <col min="3073" max="3073" width="5.375" style="107" customWidth="1"/>
    <col min="3074" max="3074" width="42.25" style="107" customWidth="1"/>
    <col min="3075" max="3075" width="28.75" style="107" customWidth="1"/>
    <col min="3076" max="3076" width="7.25" style="107" customWidth="1"/>
    <col min="3077" max="3077" width="5.375" style="107" customWidth="1"/>
    <col min="3078" max="3078" width="10.875" style="107" customWidth="1"/>
    <col min="3079" max="3079" width="18.875" style="107" customWidth="1"/>
    <col min="3080" max="3080" width="12.875" style="107" customWidth="1"/>
    <col min="3081" max="3081" width="4.875" style="107" customWidth="1"/>
    <col min="3082" max="3082" width="4.5" style="107" customWidth="1"/>
    <col min="3083" max="3083" width="7.875" style="107" customWidth="1"/>
    <col min="3084" max="3084" width="10.625" style="107" customWidth="1"/>
    <col min="3085" max="3085" width="11.625" style="107" customWidth="1"/>
    <col min="3086" max="3328" width="9" style="107"/>
    <col min="3329" max="3329" width="5.375" style="107" customWidth="1"/>
    <col min="3330" max="3330" width="42.25" style="107" customWidth="1"/>
    <col min="3331" max="3331" width="28.75" style="107" customWidth="1"/>
    <col min="3332" max="3332" width="7.25" style="107" customWidth="1"/>
    <col min="3333" max="3333" width="5.375" style="107" customWidth="1"/>
    <col min="3334" max="3334" width="10.875" style="107" customWidth="1"/>
    <col min="3335" max="3335" width="18.875" style="107" customWidth="1"/>
    <col min="3336" max="3336" width="12.875" style="107" customWidth="1"/>
    <col min="3337" max="3337" width="4.875" style="107" customWidth="1"/>
    <col min="3338" max="3338" width="4.5" style="107" customWidth="1"/>
    <col min="3339" max="3339" width="7.875" style="107" customWidth="1"/>
    <col min="3340" max="3340" width="10.625" style="107" customWidth="1"/>
    <col min="3341" max="3341" width="11.625" style="107" customWidth="1"/>
    <col min="3342" max="3584" width="9" style="107"/>
    <col min="3585" max="3585" width="5.375" style="107" customWidth="1"/>
    <col min="3586" max="3586" width="42.25" style="107" customWidth="1"/>
    <col min="3587" max="3587" width="28.75" style="107" customWidth="1"/>
    <col min="3588" max="3588" width="7.25" style="107" customWidth="1"/>
    <col min="3589" max="3589" width="5.375" style="107" customWidth="1"/>
    <col min="3590" max="3590" width="10.875" style="107" customWidth="1"/>
    <col min="3591" max="3591" width="18.875" style="107" customWidth="1"/>
    <col min="3592" max="3592" width="12.875" style="107" customWidth="1"/>
    <col min="3593" max="3593" width="4.875" style="107" customWidth="1"/>
    <col min="3594" max="3594" width="4.5" style="107" customWidth="1"/>
    <col min="3595" max="3595" width="7.875" style="107" customWidth="1"/>
    <col min="3596" max="3596" width="10.625" style="107" customWidth="1"/>
    <col min="3597" max="3597" width="11.625" style="107" customWidth="1"/>
    <col min="3598" max="3840" width="9" style="107"/>
    <col min="3841" max="3841" width="5.375" style="107" customWidth="1"/>
    <col min="3842" max="3842" width="42.25" style="107" customWidth="1"/>
    <col min="3843" max="3843" width="28.75" style="107" customWidth="1"/>
    <col min="3844" max="3844" width="7.25" style="107" customWidth="1"/>
    <col min="3845" max="3845" width="5.375" style="107" customWidth="1"/>
    <col min="3846" max="3846" width="10.875" style="107" customWidth="1"/>
    <col min="3847" max="3847" width="18.875" style="107" customWidth="1"/>
    <col min="3848" max="3848" width="12.875" style="107" customWidth="1"/>
    <col min="3849" max="3849" width="4.875" style="107" customWidth="1"/>
    <col min="3850" max="3850" width="4.5" style="107" customWidth="1"/>
    <col min="3851" max="3851" width="7.875" style="107" customWidth="1"/>
    <col min="3852" max="3852" width="10.625" style="107" customWidth="1"/>
    <col min="3853" max="3853" width="11.625" style="107" customWidth="1"/>
    <col min="3854" max="4096" width="9" style="107"/>
    <col min="4097" max="4097" width="5.375" style="107" customWidth="1"/>
    <col min="4098" max="4098" width="42.25" style="107" customWidth="1"/>
    <col min="4099" max="4099" width="28.75" style="107" customWidth="1"/>
    <col min="4100" max="4100" width="7.25" style="107" customWidth="1"/>
    <col min="4101" max="4101" width="5.375" style="107" customWidth="1"/>
    <col min="4102" max="4102" width="10.875" style="107" customWidth="1"/>
    <col min="4103" max="4103" width="18.875" style="107" customWidth="1"/>
    <col min="4104" max="4104" width="12.875" style="107" customWidth="1"/>
    <col min="4105" max="4105" width="4.875" style="107" customWidth="1"/>
    <col min="4106" max="4106" width="4.5" style="107" customWidth="1"/>
    <col min="4107" max="4107" width="7.875" style="107" customWidth="1"/>
    <col min="4108" max="4108" width="10.625" style="107" customWidth="1"/>
    <col min="4109" max="4109" width="11.625" style="107" customWidth="1"/>
    <col min="4110" max="4352" width="9" style="107"/>
    <col min="4353" max="4353" width="5.375" style="107" customWidth="1"/>
    <col min="4354" max="4354" width="42.25" style="107" customWidth="1"/>
    <col min="4355" max="4355" width="28.75" style="107" customWidth="1"/>
    <col min="4356" max="4356" width="7.25" style="107" customWidth="1"/>
    <col min="4357" max="4357" width="5.375" style="107" customWidth="1"/>
    <col min="4358" max="4358" width="10.875" style="107" customWidth="1"/>
    <col min="4359" max="4359" width="18.875" style="107" customWidth="1"/>
    <col min="4360" max="4360" width="12.875" style="107" customWidth="1"/>
    <col min="4361" max="4361" width="4.875" style="107" customWidth="1"/>
    <col min="4362" max="4362" width="4.5" style="107" customWidth="1"/>
    <col min="4363" max="4363" width="7.875" style="107" customWidth="1"/>
    <col min="4364" max="4364" width="10.625" style="107" customWidth="1"/>
    <col min="4365" max="4365" width="11.625" style="107" customWidth="1"/>
    <col min="4366" max="4608" width="9" style="107"/>
    <col min="4609" max="4609" width="5.375" style="107" customWidth="1"/>
    <col min="4610" max="4610" width="42.25" style="107" customWidth="1"/>
    <col min="4611" max="4611" width="28.75" style="107" customWidth="1"/>
    <col min="4612" max="4612" width="7.25" style="107" customWidth="1"/>
    <col min="4613" max="4613" width="5.375" style="107" customWidth="1"/>
    <col min="4614" max="4614" width="10.875" style="107" customWidth="1"/>
    <col min="4615" max="4615" width="18.875" style="107" customWidth="1"/>
    <col min="4616" max="4616" width="12.875" style="107" customWidth="1"/>
    <col min="4617" max="4617" width="4.875" style="107" customWidth="1"/>
    <col min="4618" max="4618" width="4.5" style="107" customWidth="1"/>
    <col min="4619" max="4619" width="7.875" style="107" customWidth="1"/>
    <col min="4620" max="4620" width="10.625" style="107" customWidth="1"/>
    <col min="4621" max="4621" width="11.625" style="107" customWidth="1"/>
    <col min="4622" max="4864" width="9" style="107"/>
    <col min="4865" max="4865" width="5.375" style="107" customWidth="1"/>
    <col min="4866" max="4866" width="42.25" style="107" customWidth="1"/>
    <col min="4867" max="4867" width="28.75" style="107" customWidth="1"/>
    <col min="4868" max="4868" width="7.25" style="107" customWidth="1"/>
    <col min="4869" max="4869" width="5.375" style="107" customWidth="1"/>
    <col min="4870" max="4870" width="10.875" style="107" customWidth="1"/>
    <col min="4871" max="4871" width="18.875" style="107" customWidth="1"/>
    <col min="4872" max="4872" width="12.875" style="107" customWidth="1"/>
    <col min="4873" max="4873" width="4.875" style="107" customWidth="1"/>
    <col min="4874" max="4874" width="4.5" style="107" customWidth="1"/>
    <col min="4875" max="4875" width="7.875" style="107" customWidth="1"/>
    <col min="4876" max="4876" width="10.625" style="107" customWidth="1"/>
    <col min="4877" max="4877" width="11.625" style="107" customWidth="1"/>
    <col min="4878" max="5120" width="9" style="107"/>
    <col min="5121" max="5121" width="5.375" style="107" customWidth="1"/>
    <col min="5122" max="5122" width="42.25" style="107" customWidth="1"/>
    <col min="5123" max="5123" width="28.75" style="107" customWidth="1"/>
    <col min="5124" max="5124" width="7.25" style="107" customWidth="1"/>
    <col min="5125" max="5125" width="5.375" style="107" customWidth="1"/>
    <col min="5126" max="5126" width="10.875" style="107" customWidth="1"/>
    <col min="5127" max="5127" width="18.875" style="107" customWidth="1"/>
    <col min="5128" max="5128" width="12.875" style="107" customWidth="1"/>
    <col min="5129" max="5129" width="4.875" style="107" customWidth="1"/>
    <col min="5130" max="5130" width="4.5" style="107" customWidth="1"/>
    <col min="5131" max="5131" width="7.875" style="107" customWidth="1"/>
    <col min="5132" max="5132" width="10.625" style="107" customWidth="1"/>
    <col min="5133" max="5133" width="11.625" style="107" customWidth="1"/>
    <col min="5134" max="5376" width="9" style="107"/>
    <col min="5377" max="5377" width="5.375" style="107" customWidth="1"/>
    <col min="5378" max="5378" width="42.25" style="107" customWidth="1"/>
    <col min="5379" max="5379" width="28.75" style="107" customWidth="1"/>
    <col min="5380" max="5380" width="7.25" style="107" customWidth="1"/>
    <col min="5381" max="5381" width="5.375" style="107" customWidth="1"/>
    <col min="5382" max="5382" width="10.875" style="107" customWidth="1"/>
    <col min="5383" max="5383" width="18.875" style="107" customWidth="1"/>
    <col min="5384" max="5384" width="12.875" style="107" customWidth="1"/>
    <col min="5385" max="5385" width="4.875" style="107" customWidth="1"/>
    <col min="5386" max="5386" width="4.5" style="107" customWidth="1"/>
    <col min="5387" max="5387" width="7.875" style="107" customWidth="1"/>
    <col min="5388" max="5388" width="10.625" style="107" customWidth="1"/>
    <col min="5389" max="5389" width="11.625" style="107" customWidth="1"/>
    <col min="5390" max="5632" width="9" style="107"/>
    <col min="5633" max="5633" width="5.375" style="107" customWidth="1"/>
    <col min="5634" max="5634" width="42.25" style="107" customWidth="1"/>
    <col min="5635" max="5635" width="28.75" style="107" customWidth="1"/>
    <col min="5636" max="5636" width="7.25" style="107" customWidth="1"/>
    <col min="5637" max="5637" width="5.375" style="107" customWidth="1"/>
    <col min="5638" max="5638" width="10.875" style="107" customWidth="1"/>
    <col min="5639" max="5639" width="18.875" style="107" customWidth="1"/>
    <col min="5640" max="5640" width="12.875" style="107" customWidth="1"/>
    <col min="5641" max="5641" width="4.875" style="107" customWidth="1"/>
    <col min="5642" max="5642" width="4.5" style="107" customWidth="1"/>
    <col min="5643" max="5643" width="7.875" style="107" customWidth="1"/>
    <col min="5644" max="5644" width="10.625" style="107" customWidth="1"/>
    <col min="5645" max="5645" width="11.625" style="107" customWidth="1"/>
    <col min="5646" max="5888" width="9" style="107"/>
    <col min="5889" max="5889" width="5.375" style="107" customWidth="1"/>
    <col min="5890" max="5890" width="42.25" style="107" customWidth="1"/>
    <col min="5891" max="5891" width="28.75" style="107" customWidth="1"/>
    <col min="5892" max="5892" width="7.25" style="107" customWidth="1"/>
    <col min="5893" max="5893" width="5.375" style="107" customWidth="1"/>
    <col min="5894" max="5894" width="10.875" style="107" customWidth="1"/>
    <col min="5895" max="5895" width="18.875" style="107" customWidth="1"/>
    <col min="5896" max="5896" width="12.875" style="107" customWidth="1"/>
    <col min="5897" max="5897" width="4.875" style="107" customWidth="1"/>
    <col min="5898" max="5898" width="4.5" style="107" customWidth="1"/>
    <col min="5899" max="5899" width="7.875" style="107" customWidth="1"/>
    <col min="5900" max="5900" width="10.625" style="107" customWidth="1"/>
    <col min="5901" max="5901" width="11.625" style="107" customWidth="1"/>
    <col min="5902" max="6144" width="9" style="107"/>
    <col min="6145" max="6145" width="5.375" style="107" customWidth="1"/>
    <col min="6146" max="6146" width="42.25" style="107" customWidth="1"/>
    <col min="6147" max="6147" width="28.75" style="107" customWidth="1"/>
    <col min="6148" max="6148" width="7.25" style="107" customWidth="1"/>
    <col min="6149" max="6149" width="5.375" style="107" customWidth="1"/>
    <col min="6150" max="6150" width="10.875" style="107" customWidth="1"/>
    <col min="6151" max="6151" width="18.875" style="107" customWidth="1"/>
    <col min="6152" max="6152" width="12.875" style="107" customWidth="1"/>
    <col min="6153" max="6153" width="4.875" style="107" customWidth="1"/>
    <col min="6154" max="6154" width="4.5" style="107" customWidth="1"/>
    <col min="6155" max="6155" width="7.875" style="107" customWidth="1"/>
    <col min="6156" max="6156" width="10.625" style="107" customWidth="1"/>
    <col min="6157" max="6157" width="11.625" style="107" customWidth="1"/>
    <col min="6158" max="6400" width="9" style="107"/>
    <col min="6401" max="6401" width="5.375" style="107" customWidth="1"/>
    <col min="6402" max="6402" width="42.25" style="107" customWidth="1"/>
    <col min="6403" max="6403" width="28.75" style="107" customWidth="1"/>
    <col min="6404" max="6404" width="7.25" style="107" customWidth="1"/>
    <col min="6405" max="6405" width="5.375" style="107" customWidth="1"/>
    <col min="6406" max="6406" width="10.875" style="107" customWidth="1"/>
    <col min="6407" max="6407" width="18.875" style="107" customWidth="1"/>
    <col min="6408" max="6408" width="12.875" style="107" customWidth="1"/>
    <col min="6409" max="6409" width="4.875" style="107" customWidth="1"/>
    <col min="6410" max="6410" width="4.5" style="107" customWidth="1"/>
    <col min="6411" max="6411" width="7.875" style="107" customWidth="1"/>
    <col min="6412" max="6412" width="10.625" style="107" customWidth="1"/>
    <col min="6413" max="6413" width="11.625" style="107" customWidth="1"/>
    <col min="6414" max="6656" width="9" style="107"/>
    <col min="6657" max="6657" width="5.375" style="107" customWidth="1"/>
    <col min="6658" max="6658" width="42.25" style="107" customWidth="1"/>
    <col min="6659" max="6659" width="28.75" style="107" customWidth="1"/>
    <col min="6660" max="6660" width="7.25" style="107" customWidth="1"/>
    <col min="6661" max="6661" width="5.375" style="107" customWidth="1"/>
    <col min="6662" max="6662" width="10.875" style="107" customWidth="1"/>
    <col min="6663" max="6663" width="18.875" style="107" customWidth="1"/>
    <col min="6664" max="6664" width="12.875" style="107" customWidth="1"/>
    <col min="6665" max="6665" width="4.875" style="107" customWidth="1"/>
    <col min="6666" max="6666" width="4.5" style="107" customWidth="1"/>
    <col min="6667" max="6667" width="7.875" style="107" customWidth="1"/>
    <col min="6668" max="6668" width="10.625" style="107" customWidth="1"/>
    <col min="6669" max="6669" width="11.625" style="107" customWidth="1"/>
    <col min="6670" max="6912" width="9" style="107"/>
    <col min="6913" max="6913" width="5.375" style="107" customWidth="1"/>
    <col min="6914" max="6914" width="42.25" style="107" customWidth="1"/>
    <col min="6915" max="6915" width="28.75" style="107" customWidth="1"/>
    <col min="6916" max="6916" width="7.25" style="107" customWidth="1"/>
    <col min="6917" max="6917" width="5.375" style="107" customWidth="1"/>
    <col min="6918" max="6918" width="10.875" style="107" customWidth="1"/>
    <col min="6919" max="6919" width="18.875" style="107" customWidth="1"/>
    <col min="6920" max="6920" width="12.875" style="107" customWidth="1"/>
    <col min="6921" max="6921" width="4.875" style="107" customWidth="1"/>
    <col min="6922" max="6922" width="4.5" style="107" customWidth="1"/>
    <col min="6923" max="6923" width="7.875" style="107" customWidth="1"/>
    <col min="6924" max="6924" width="10.625" style="107" customWidth="1"/>
    <col min="6925" max="6925" width="11.625" style="107" customWidth="1"/>
    <col min="6926" max="7168" width="9" style="107"/>
    <col min="7169" max="7169" width="5.375" style="107" customWidth="1"/>
    <col min="7170" max="7170" width="42.25" style="107" customWidth="1"/>
    <col min="7171" max="7171" width="28.75" style="107" customWidth="1"/>
    <col min="7172" max="7172" width="7.25" style="107" customWidth="1"/>
    <col min="7173" max="7173" width="5.375" style="107" customWidth="1"/>
    <col min="7174" max="7174" width="10.875" style="107" customWidth="1"/>
    <col min="7175" max="7175" width="18.875" style="107" customWidth="1"/>
    <col min="7176" max="7176" width="12.875" style="107" customWidth="1"/>
    <col min="7177" max="7177" width="4.875" style="107" customWidth="1"/>
    <col min="7178" max="7178" width="4.5" style="107" customWidth="1"/>
    <col min="7179" max="7179" width="7.875" style="107" customWidth="1"/>
    <col min="7180" max="7180" width="10.625" style="107" customWidth="1"/>
    <col min="7181" max="7181" width="11.625" style="107" customWidth="1"/>
    <col min="7182" max="7424" width="9" style="107"/>
    <col min="7425" max="7425" width="5.375" style="107" customWidth="1"/>
    <col min="7426" max="7426" width="42.25" style="107" customWidth="1"/>
    <col min="7427" max="7427" width="28.75" style="107" customWidth="1"/>
    <col min="7428" max="7428" width="7.25" style="107" customWidth="1"/>
    <col min="7429" max="7429" width="5.375" style="107" customWidth="1"/>
    <col min="7430" max="7430" width="10.875" style="107" customWidth="1"/>
    <col min="7431" max="7431" width="18.875" style="107" customWidth="1"/>
    <col min="7432" max="7432" width="12.875" style="107" customWidth="1"/>
    <col min="7433" max="7433" width="4.875" style="107" customWidth="1"/>
    <col min="7434" max="7434" width="4.5" style="107" customWidth="1"/>
    <col min="7435" max="7435" width="7.875" style="107" customWidth="1"/>
    <col min="7436" max="7436" width="10.625" style="107" customWidth="1"/>
    <col min="7437" max="7437" width="11.625" style="107" customWidth="1"/>
    <col min="7438" max="7680" width="9" style="107"/>
    <col min="7681" max="7681" width="5.375" style="107" customWidth="1"/>
    <col min="7682" max="7682" width="42.25" style="107" customWidth="1"/>
    <col min="7683" max="7683" width="28.75" style="107" customWidth="1"/>
    <col min="7684" max="7684" width="7.25" style="107" customWidth="1"/>
    <col min="7685" max="7685" width="5.375" style="107" customWidth="1"/>
    <col min="7686" max="7686" width="10.875" style="107" customWidth="1"/>
    <col min="7687" max="7687" width="18.875" style="107" customWidth="1"/>
    <col min="7688" max="7688" width="12.875" style="107" customWidth="1"/>
    <col min="7689" max="7689" width="4.875" style="107" customWidth="1"/>
    <col min="7690" max="7690" width="4.5" style="107" customWidth="1"/>
    <col min="7691" max="7691" width="7.875" style="107" customWidth="1"/>
    <col min="7692" max="7692" width="10.625" style="107" customWidth="1"/>
    <col min="7693" max="7693" width="11.625" style="107" customWidth="1"/>
    <col min="7694" max="7936" width="9" style="107"/>
    <col min="7937" max="7937" width="5.375" style="107" customWidth="1"/>
    <col min="7938" max="7938" width="42.25" style="107" customWidth="1"/>
    <col min="7939" max="7939" width="28.75" style="107" customWidth="1"/>
    <col min="7940" max="7940" width="7.25" style="107" customWidth="1"/>
    <col min="7941" max="7941" width="5.375" style="107" customWidth="1"/>
    <col min="7942" max="7942" width="10.875" style="107" customWidth="1"/>
    <col min="7943" max="7943" width="18.875" style="107" customWidth="1"/>
    <col min="7944" max="7944" width="12.875" style="107" customWidth="1"/>
    <col min="7945" max="7945" width="4.875" style="107" customWidth="1"/>
    <col min="7946" max="7946" width="4.5" style="107" customWidth="1"/>
    <col min="7947" max="7947" width="7.875" style="107" customWidth="1"/>
    <col min="7948" max="7948" width="10.625" style="107" customWidth="1"/>
    <col min="7949" max="7949" width="11.625" style="107" customWidth="1"/>
    <col min="7950" max="8192" width="9" style="107"/>
    <col min="8193" max="8193" width="5.375" style="107" customWidth="1"/>
    <col min="8194" max="8194" width="42.25" style="107" customWidth="1"/>
    <col min="8195" max="8195" width="28.75" style="107" customWidth="1"/>
    <col min="8196" max="8196" width="7.25" style="107" customWidth="1"/>
    <col min="8197" max="8197" width="5.375" style="107" customWidth="1"/>
    <col min="8198" max="8198" width="10.875" style="107" customWidth="1"/>
    <col min="8199" max="8199" width="18.875" style="107" customWidth="1"/>
    <col min="8200" max="8200" width="12.875" style="107" customWidth="1"/>
    <col min="8201" max="8201" width="4.875" style="107" customWidth="1"/>
    <col min="8202" max="8202" width="4.5" style="107" customWidth="1"/>
    <col min="8203" max="8203" width="7.875" style="107" customWidth="1"/>
    <col min="8204" max="8204" width="10.625" style="107" customWidth="1"/>
    <col min="8205" max="8205" width="11.625" style="107" customWidth="1"/>
    <col min="8206" max="8448" width="9" style="107"/>
    <col min="8449" max="8449" width="5.375" style="107" customWidth="1"/>
    <col min="8450" max="8450" width="42.25" style="107" customWidth="1"/>
    <col min="8451" max="8451" width="28.75" style="107" customWidth="1"/>
    <col min="8452" max="8452" width="7.25" style="107" customWidth="1"/>
    <col min="8453" max="8453" width="5.375" style="107" customWidth="1"/>
    <col min="8454" max="8454" width="10.875" style="107" customWidth="1"/>
    <col min="8455" max="8455" width="18.875" style="107" customWidth="1"/>
    <col min="8456" max="8456" width="12.875" style="107" customWidth="1"/>
    <col min="8457" max="8457" width="4.875" style="107" customWidth="1"/>
    <col min="8458" max="8458" width="4.5" style="107" customWidth="1"/>
    <col min="8459" max="8459" width="7.875" style="107" customWidth="1"/>
    <col min="8460" max="8460" width="10.625" style="107" customWidth="1"/>
    <col min="8461" max="8461" width="11.625" style="107" customWidth="1"/>
    <col min="8462" max="8704" width="9" style="107"/>
    <col min="8705" max="8705" width="5.375" style="107" customWidth="1"/>
    <col min="8706" max="8706" width="42.25" style="107" customWidth="1"/>
    <col min="8707" max="8707" width="28.75" style="107" customWidth="1"/>
    <col min="8708" max="8708" width="7.25" style="107" customWidth="1"/>
    <col min="8709" max="8709" width="5.375" style="107" customWidth="1"/>
    <col min="8710" max="8710" width="10.875" style="107" customWidth="1"/>
    <col min="8711" max="8711" width="18.875" style="107" customWidth="1"/>
    <col min="8712" max="8712" width="12.875" style="107" customWidth="1"/>
    <col min="8713" max="8713" width="4.875" style="107" customWidth="1"/>
    <col min="8714" max="8714" width="4.5" style="107" customWidth="1"/>
    <col min="8715" max="8715" width="7.875" style="107" customWidth="1"/>
    <col min="8716" max="8716" width="10.625" style="107" customWidth="1"/>
    <col min="8717" max="8717" width="11.625" style="107" customWidth="1"/>
    <col min="8718" max="8960" width="9" style="107"/>
    <col min="8961" max="8961" width="5.375" style="107" customWidth="1"/>
    <col min="8962" max="8962" width="42.25" style="107" customWidth="1"/>
    <col min="8963" max="8963" width="28.75" style="107" customWidth="1"/>
    <col min="8964" max="8964" width="7.25" style="107" customWidth="1"/>
    <col min="8965" max="8965" width="5.375" style="107" customWidth="1"/>
    <col min="8966" max="8966" width="10.875" style="107" customWidth="1"/>
    <col min="8967" max="8967" width="18.875" style="107" customWidth="1"/>
    <col min="8968" max="8968" width="12.875" style="107" customWidth="1"/>
    <col min="8969" max="8969" width="4.875" style="107" customWidth="1"/>
    <col min="8970" max="8970" width="4.5" style="107" customWidth="1"/>
    <col min="8971" max="8971" width="7.875" style="107" customWidth="1"/>
    <col min="8972" max="8972" width="10.625" style="107" customWidth="1"/>
    <col min="8973" max="8973" width="11.625" style="107" customWidth="1"/>
    <col min="8974" max="9216" width="9" style="107"/>
    <col min="9217" max="9217" width="5.375" style="107" customWidth="1"/>
    <col min="9218" max="9218" width="42.25" style="107" customWidth="1"/>
    <col min="9219" max="9219" width="28.75" style="107" customWidth="1"/>
    <col min="9220" max="9220" width="7.25" style="107" customWidth="1"/>
    <col min="9221" max="9221" width="5.375" style="107" customWidth="1"/>
    <col min="9222" max="9222" width="10.875" style="107" customWidth="1"/>
    <col min="9223" max="9223" width="18.875" style="107" customWidth="1"/>
    <col min="9224" max="9224" width="12.875" style="107" customWidth="1"/>
    <col min="9225" max="9225" width="4.875" style="107" customWidth="1"/>
    <col min="9226" max="9226" width="4.5" style="107" customWidth="1"/>
    <col min="9227" max="9227" width="7.875" style="107" customWidth="1"/>
    <col min="9228" max="9228" width="10.625" style="107" customWidth="1"/>
    <col min="9229" max="9229" width="11.625" style="107" customWidth="1"/>
    <col min="9230" max="9472" width="9" style="107"/>
    <col min="9473" max="9473" width="5.375" style="107" customWidth="1"/>
    <col min="9474" max="9474" width="42.25" style="107" customWidth="1"/>
    <col min="9475" max="9475" width="28.75" style="107" customWidth="1"/>
    <col min="9476" max="9476" width="7.25" style="107" customWidth="1"/>
    <col min="9477" max="9477" width="5.375" style="107" customWidth="1"/>
    <col min="9478" max="9478" width="10.875" style="107" customWidth="1"/>
    <col min="9479" max="9479" width="18.875" style="107" customWidth="1"/>
    <col min="9480" max="9480" width="12.875" style="107" customWidth="1"/>
    <col min="9481" max="9481" width="4.875" style="107" customWidth="1"/>
    <col min="9482" max="9482" width="4.5" style="107" customWidth="1"/>
    <col min="9483" max="9483" width="7.875" style="107" customWidth="1"/>
    <col min="9484" max="9484" width="10.625" style="107" customWidth="1"/>
    <col min="9485" max="9485" width="11.625" style="107" customWidth="1"/>
    <col min="9486" max="9728" width="9" style="107"/>
    <col min="9729" max="9729" width="5.375" style="107" customWidth="1"/>
    <col min="9730" max="9730" width="42.25" style="107" customWidth="1"/>
    <col min="9731" max="9731" width="28.75" style="107" customWidth="1"/>
    <col min="9732" max="9732" width="7.25" style="107" customWidth="1"/>
    <col min="9733" max="9733" width="5.375" style="107" customWidth="1"/>
    <col min="9734" max="9734" width="10.875" style="107" customWidth="1"/>
    <col min="9735" max="9735" width="18.875" style="107" customWidth="1"/>
    <col min="9736" max="9736" width="12.875" style="107" customWidth="1"/>
    <col min="9737" max="9737" width="4.875" style="107" customWidth="1"/>
    <col min="9738" max="9738" width="4.5" style="107" customWidth="1"/>
    <col min="9739" max="9739" width="7.875" style="107" customWidth="1"/>
    <col min="9740" max="9740" width="10.625" style="107" customWidth="1"/>
    <col min="9741" max="9741" width="11.625" style="107" customWidth="1"/>
    <col min="9742" max="9984" width="9" style="107"/>
    <col min="9985" max="9985" width="5.375" style="107" customWidth="1"/>
    <col min="9986" max="9986" width="42.25" style="107" customWidth="1"/>
    <col min="9987" max="9987" width="28.75" style="107" customWidth="1"/>
    <col min="9988" max="9988" width="7.25" style="107" customWidth="1"/>
    <col min="9989" max="9989" width="5.375" style="107" customWidth="1"/>
    <col min="9990" max="9990" width="10.875" style="107" customWidth="1"/>
    <col min="9991" max="9991" width="18.875" style="107" customWidth="1"/>
    <col min="9992" max="9992" width="12.875" style="107" customWidth="1"/>
    <col min="9993" max="9993" width="4.875" style="107" customWidth="1"/>
    <col min="9994" max="9994" width="4.5" style="107" customWidth="1"/>
    <col min="9995" max="9995" width="7.875" style="107" customWidth="1"/>
    <col min="9996" max="9996" width="10.625" style="107" customWidth="1"/>
    <col min="9997" max="9997" width="11.625" style="107" customWidth="1"/>
    <col min="9998" max="10240" width="9" style="107"/>
    <col min="10241" max="10241" width="5.375" style="107" customWidth="1"/>
    <col min="10242" max="10242" width="42.25" style="107" customWidth="1"/>
    <col min="10243" max="10243" width="28.75" style="107" customWidth="1"/>
    <col min="10244" max="10244" width="7.25" style="107" customWidth="1"/>
    <col min="10245" max="10245" width="5.375" style="107" customWidth="1"/>
    <col min="10246" max="10246" width="10.875" style="107" customWidth="1"/>
    <col min="10247" max="10247" width="18.875" style="107" customWidth="1"/>
    <col min="10248" max="10248" width="12.875" style="107" customWidth="1"/>
    <col min="10249" max="10249" width="4.875" style="107" customWidth="1"/>
    <col min="10250" max="10250" width="4.5" style="107" customWidth="1"/>
    <col min="10251" max="10251" width="7.875" style="107" customWidth="1"/>
    <col min="10252" max="10252" width="10.625" style="107" customWidth="1"/>
    <col min="10253" max="10253" width="11.625" style="107" customWidth="1"/>
    <col min="10254" max="10496" width="9" style="107"/>
    <col min="10497" max="10497" width="5.375" style="107" customWidth="1"/>
    <col min="10498" max="10498" width="42.25" style="107" customWidth="1"/>
    <col min="10499" max="10499" width="28.75" style="107" customWidth="1"/>
    <col min="10500" max="10500" width="7.25" style="107" customWidth="1"/>
    <col min="10501" max="10501" width="5.375" style="107" customWidth="1"/>
    <col min="10502" max="10502" width="10.875" style="107" customWidth="1"/>
    <col min="10503" max="10503" width="18.875" style="107" customWidth="1"/>
    <col min="10504" max="10504" width="12.875" style="107" customWidth="1"/>
    <col min="10505" max="10505" width="4.875" style="107" customWidth="1"/>
    <col min="10506" max="10506" width="4.5" style="107" customWidth="1"/>
    <col min="10507" max="10507" width="7.875" style="107" customWidth="1"/>
    <col min="10508" max="10508" width="10.625" style="107" customWidth="1"/>
    <col min="10509" max="10509" width="11.625" style="107" customWidth="1"/>
    <col min="10510" max="10752" width="9" style="107"/>
    <col min="10753" max="10753" width="5.375" style="107" customWidth="1"/>
    <col min="10754" max="10754" width="42.25" style="107" customWidth="1"/>
    <col min="10755" max="10755" width="28.75" style="107" customWidth="1"/>
    <col min="10756" max="10756" width="7.25" style="107" customWidth="1"/>
    <col min="10757" max="10757" width="5.375" style="107" customWidth="1"/>
    <col min="10758" max="10758" width="10.875" style="107" customWidth="1"/>
    <col min="10759" max="10759" width="18.875" style="107" customWidth="1"/>
    <col min="10760" max="10760" width="12.875" style="107" customWidth="1"/>
    <col min="10761" max="10761" width="4.875" style="107" customWidth="1"/>
    <col min="10762" max="10762" width="4.5" style="107" customWidth="1"/>
    <col min="10763" max="10763" width="7.875" style="107" customWidth="1"/>
    <col min="10764" max="10764" width="10.625" style="107" customWidth="1"/>
    <col min="10765" max="10765" width="11.625" style="107" customWidth="1"/>
    <col min="10766" max="11008" width="9" style="107"/>
    <col min="11009" max="11009" width="5.375" style="107" customWidth="1"/>
    <col min="11010" max="11010" width="42.25" style="107" customWidth="1"/>
    <col min="11011" max="11011" width="28.75" style="107" customWidth="1"/>
    <col min="11012" max="11012" width="7.25" style="107" customWidth="1"/>
    <col min="11013" max="11013" width="5.375" style="107" customWidth="1"/>
    <col min="11014" max="11014" width="10.875" style="107" customWidth="1"/>
    <col min="11015" max="11015" width="18.875" style="107" customWidth="1"/>
    <col min="11016" max="11016" width="12.875" style="107" customWidth="1"/>
    <col min="11017" max="11017" width="4.875" style="107" customWidth="1"/>
    <col min="11018" max="11018" width="4.5" style="107" customWidth="1"/>
    <col min="11019" max="11019" width="7.875" style="107" customWidth="1"/>
    <col min="11020" max="11020" width="10.625" style="107" customWidth="1"/>
    <col min="11021" max="11021" width="11.625" style="107" customWidth="1"/>
    <col min="11022" max="11264" width="9" style="107"/>
    <col min="11265" max="11265" width="5.375" style="107" customWidth="1"/>
    <col min="11266" max="11266" width="42.25" style="107" customWidth="1"/>
    <col min="11267" max="11267" width="28.75" style="107" customWidth="1"/>
    <col min="11268" max="11268" width="7.25" style="107" customWidth="1"/>
    <col min="11269" max="11269" width="5.375" style="107" customWidth="1"/>
    <col min="11270" max="11270" width="10.875" style="107" customWidth="1"/>
    <col min="11271" max="11271" width="18.875" style="107" customWidth="1"/>
    <col min="11272" max="11272" width="12.875" style="107" customWidth="1"/>
    <col min="11273" max="11273" width="4.875" style="107" customWidth="1"/>
    <col min="11274" max="11274" width="4.5" style="107" customWidth="1"/>
    <col min="11275" max="11275" width="7.875" style="107" customWidth="1"/>
    <col min="11276" max="11276" width="10.625" style="107" customWidth="1"/>
    <col min="11277" max="11277" width="11.625" style="107" customWidth="1"/>
    <col min="11278" max="11520" width="9" style="107"/>
    <col min="11521" max="11521" width="5.375" style="107" customWidth="1"/>
    <col min="11522" max="11522" width="42.25" style="107" customWidth="1"/>
    <col min="11523" max="11523" width="28.75" style="107" customWidth="1"/>
    <col min="11524" max="11524" width="7.25" style="107" customWidth="1"/>
    <col min="11525" max="11525" width="5.375" style="107" customWidth="1"/>
    <col min="11526" max="11526" width="10.875" style="107" customWidth="1"/>
    <col min="11527" max="11527" width="18.875" style="107" customWidth="1"/>
    <col min="11528" max="11528" width="12.875" style="107" customWidth="1"/>
    <col min="11529" max="11529" width="4.875" style="107" customWidth="1"/>
    <col min="11530" max="11530" width="4.5" style="107" customWidth="1"/>
    <col min="11531" max="11531" width="7.875" style="107" customWidth="1"/>
    <col min="11532" max="11532" width="10.625" style="107" customWidth="1"/>
    <col min="11533" max="11533" width="11.625" style="107" customWidth="1"/>
    <col min="11534" max="11776" width="9" style="107"/>
    <col min="11777" max="11777" width="5.375" style="107" customWidth="1"/>
    <col min="11778" max="11778" width="42.25" style="107" customWidth="1"/>
    <col min="11779" max="11779" width="28.75" style="107" customWidth="1"/>
    <col min="11780" max="11780" width="7.25" style="107" customWidth="1"/>
    <col min="11781" max="11781" width="5.375" style="107" customWidth="1"/>
    <col min="11782" max="11782" width="10.875" style="107" customWidth="1"/>
    <col min="11783" max="11783" width="18.875" style="107" customWidth="1"/>
    <col min="11784" max="11784" width="12.875" style="107" customWidth="1"/>
    <col min="11785" max="11785" width="4.875" style="107" customWidth="1"/>
    <col min="11786" max="11786" width="4.5" style="107" customWidth="1"/>
    <col min="11787" max="11787" width="7.875" style="107" customWidth="1"/>
    <col min="11788" max="11788" width="10.625" style="107" customWidth="1"/>
    <col min="11789" max="11789" width="11.625" style="107" customWidth="1"/>
    <col min="11790" max="12032" width="9" style="107"/>
    <col min="12033" max="12033" width="5.375" style="107" customWidth="1"/>
    <col min="12034" max="12034" width="42.25" style="107" customWidth="1"/>
    <col min="12035" max="12035" width="28.75" style="107" customWidth="1"/>
    <col min="12036" max="12036" width="7.25" style="107" customWidth="1"/>
    <col min="12037" max="12037" width="5.375" style="107" customWidth="1"/>
    <col min="12038" max="12038" width="10.875" style="107" customWidth="1"/>
    <col min="12039" max="12039" width="18.875" style="107" customWidth="1"/>
    <col min="12040" max="12040" width="12.875" style="107" customWidth="1"/>
    <col min="12041" max="12041" width="4.875" style="107" customWidth="1"/>
    <col min="12042" max="12042" width="4.5" style="107" customWidth="1"/>
    <col min="12043" max="12043" width="7.875" style="107" customWidth="1"/>
    <col min="12044" max="12044" width="10.625" style="107" customWidth="1"/>
    <col min="12045" max="12045" width="11.625" style="107" customWidth="1"/>
    <col min="12046" max="12288" width="9" style="107"/>
    <col min="12289" max="12289" width="5.375" style="107" customWidth="1"/>
    <col min="12290" max="12290" width="42.25" style="107" customWidth="1"/>
    <col min="12291" max="12291" width="28.75" style="107" customWidth="1"/>
    <col min="12292" max="12292" width="7.25" style="107" customWidth="1"/>
    <col min="12293" max="12293" width="5.375" style="107" customWidth="1"/>
    <col min="12294" max="12294" width="10.875" style="107" customWidth="1"/>
    <col min="12295" max="12295" width="18.875" style="107" customWidth="1"/>
    <col min="12296" max="12296" width="12.875" style="107" customWidth="1"/>
    <col min="12297" max="12297" width="4.875" style="107" customWidth="1"/>
    <col min="12298" max="12298" width="4.5" style="107" customWidth="1"/>
    <col min="12299" max="12299" width="7.875" style="107" customWidth="1"/>
    <col min="12300" max="12300" width="10.625" style="107" customWidth="1"/>
    <col min="12301" max="12301" width="11.625" style="107" customWidth="1"/>
    <col min="12302" max="12544" width="9" style="107"/>
    <col min="12545" max="12545" width="5.375" style="107" customWidth="1"/>
    <col min="12546" max="12546" width="42.25" style="107" customWidth="1"/>
    <col min="12547" max="12547" width="28.75" style="107" customWidth="1"/>
    <col min="12548" max="12548" width="7.25" style="107" customWidth="1"/>
    <col min="12549" max="12549" width="5.375" style="107" customWidth="1"/>
    <col min="12550" max="12550" width="10.875" style="107" customWidth="1"/>
    <col min="12551" max="12551" width="18.875" style="107" customWidth="1"/>
    <col min="12552" max="12552" width="12.875" style="107" customWidth="1"/>
    <col min="12553" max="12553" width="4.875" style="107" customWidth="1"/>
    <col min="12554" max="12554" width="4.5" style="107" customWidth="1"/>
    <col min="12555" max="12555" width="7.875" style="107" customWidth="1"/>
    <col min="12556" max="12556" width="10.625" style="107" customWidth="1"/>
    <col min="12557" max="12557" width="11.625" style="107" customWidth="1"/>
    <col min="12558" max="12800" width="9" style="107"/>
    <col min="12801" max="12801" width="5.375" style="107" customWidth="1"/>
    <col min="12802" max="12802" width="42.25" style="107" customWidth="1"/>
    <col min="12803" max="12803" width="28.75" style="107" customWidth="1"/>
    <col min="12804" max="12804" width="7.25" style="107" customWidth="1"/>
    <col min="12805" max="12805" width="5.375" style="107" customWidth="1"/>
    <col min="12806" max="12806" width="10.875" style="107" customWidth="1"/>
    <col min="12807" max="12807" width="18.875" style="107" customWidth="1"/>
    <col min="12808" max="12808" width="12.875" style="107" customWidth="1"/>
    <col min="12809" max="12809" width="4.875" style="107" customWidth="1"/>
    <col min="12810" max="12810" width="4.5" style="107" customWidth="1"/>
    <col min="12811" max="12811" width="7.875" style="107" customWidth="1"/>
    <col min="12812" max="12812" width="10.625" style="107" customWidth="1"/>
    <col min="12813" max="12813" width="11.625" style="107" customWidth="1"/>
    <col min="12814" max="13056" width="9" style="107"/>
    <col min="13057" max="13057" width="5.375" style="107" customWidth="1"/>
    <col min="13058" max="13058" width="42.25" style="107" customWidth="1"/>
    <col min="13059" max="13059" width="28.75" style="107" customWidth="1"/>
    <col min="13060" max="13060" width="7.25" style="107" customWidth="1"/>
    <col min="13061" max="13061" width="5.375" style="107" customWidth="1"/>
    <col min="13062" max="13062" width="10.875" style="107" customWidth="1"/>
    <col min="13063" max="13063" width="18.875" style="107" customWidth="1"/>
    <col min="13064" max="13064" width="12.875" style="107" customWidth="1"/>
    <col min="13065" max="13065" width="4.875" style="107" customWidth="1"/>
    <col min="13066" max="13066" width="4.5" style="107" customWidth="1"/>
    <col min="13067" max="13067" width="7.875" style="107" customWidth="1"/>
    <col min="13068" max="13068" width="10.625" style="107" customWidth="1"/>
    <col min="13069" max="13069" width="11.625" style="107" customWidth="1"/>
    <col min="13070" max="13312" width="9" style="107"/>
    <col min="13313" max="13313" width="5.375" style="107" customWidth="1"/>
    <col min="13314" max="13314" width="42.25" style="107" customWidth="1"/>
    <col min="13315" max="13315" width="28.75" style="107" customWidth="1"/>
    <col min="13316" max="13316" width="7.25" style="107" customWidth="1"/>
    <col min="13317" max="13317" width="5.375" style="107" customWidth="1"/>
    <col min="13318" max="13318" width="10.875" style="107" customWidth="1"/>
    <col min="13319" max="13319" width="18.875" style="107" customWidth="1"/>
    <col min="13320" max="13320" width="12.875" style="107" customWidth="1"/>
    <col min="13321" max="13321" width="4.875" style="107" customWidth="1"/>
    <col min="13322" max="13322" width="4.5" style="107" customWidth="1"/>
    <col min="13323" max="13323" width="7.875" style="107" customWidth="1"/>
    <col min="13324" max="13324" width="10.625" style="107" customWidth="1"/>
    <col min="13325" max="13325" width="11.625" style="107" customWidth="1"/>
    <col min="13326" max="13568" width="9" style="107"/>
    <col min="13569" max="13569" width="5.375" style="107" customWidth="1"/>
    <col min="13570" max="13570" width="42.25" style="107" customWidth="1"/>
    <col min="13571" max="13571" width="28.75" style="107" customWidth="1"/>
    <col min="13572" max="13572" width="7.25" style="107" customWidth="1"/>
    <col min="13573" max="13573" width="5.375" style="107" customWidth="1"/>
    <col min="13574" max="13574" width="10.875" style="107" customWidth="1"/>
    <col min="13575" max="13575" width="18.875" style="107" customWidth="1"/>
    <col min="13576" max="13576" width="12.875" style="107" customWidth="1"/>
    <col min="13577" max="13577" width="4.875" style="107" customWidth="1"/>
    <col min="13578" max="13578" width="4.5" style="107" customWidth="1"/>
    <col min="13579" max="13579" width="7.875" style="107" customWidth="1"/>
    <col min="13580" max="13580" width="10.625" style="107" customWidth="1"/>
    <col min="13581" max="13581" width="11.625" style="107" customWidth="1"/>
    <col min="13582" max="13824" width="9" style="107"/>
    <col min="13825" max="13825" width="5.375" style="107" customWidth="1"/>
    <col min="13826" max="13826" width="42.25" style="107" customWidth="1"/>
    <col min="13827" max="13827" width="28.75" style="107" customWidth="1"/>
    <col min="13828" max="13828" width="7.25" style="107" customWidth="1"/>
    <col min="13829" max="13829" width="5.375" style="107" customWidth="1"/>
    <col min="13830" max="13830" width="10.875" style="107" customWidth="1"/>
    <col min="13831" max="13831" width="18.875" style="107" customWidth="1"/>
    <col min="13832" max="13832" width="12.875" style="107" customWidth="1"/>
    <col min="13833" max="13833" width="4.875" style="107" customWidth="1"/>
    <col min="13834" max="13834" width="4.5" style="107" customWidth="1"/>
    <col min="13835" max="13835" width="7.875" style="107" customWidth="1"/>
    <col min="13836" max="13836" width="10.625" style="107" customWidth="1"/>
    <col min="13837" max="13837" width="11.625" style="107" customWidth="1"/>
    <col min="13838" max="14080" width="9" style="107"/>
    <col min="14081" max="14081" width="5.375" style="107" customWidth="1"/>
    <col min="14082" max="14082" width="42.25" style="107" customWidth="1"/>
    <col min="14083" max="14083" width="28.75" style="107" customWidth="1"/>
    <col min="14084" max="14084" width="7.25" style="107" customWidth="1"/>
    <col min="14085" max="14085" width="5.375" style="107" customWidth="1"/>
    <col min="14086" max="14086" width="10.875" style="107" customWidth="1"/>
    <col min="14087" max="14087" width="18.875" style="107" customWidth="1"/>
    <col min="14088" max="14088" width="12.875" style="107" customWidth="1"/>
    <col min="14089" max="14089" width="4.875" style="107" customWidth="1"/>
    <col min="14090" max="14090" width="4.5" style="107" customWidth="1"/>
    <col min="14091" max="14091" width="7.875" style="107" customWidth="1"/>
    <col min="14092" max="14092" width="10.625" style="107" customWidth="1"/>
    <col min="14093" max="14093" width="11.625" style="107" customWidth="1"/>
    <col min="14094" max="14336" width="9" style="107"/>
    <col min="14337" max="14337" width="5.375" style="107" customWidth="1"/>
    <col min="14338" max="14338" width="42.25" style="107" customWidth="1"/>
    <col min="14339" max="14339" width="28.75" style="107" customWidth="1"/>
    <col min="14340" max="14340" width="7.25" style="107" customWidth="1"/>
    <col min="14341" max="14341" width="5.375" style="107" customWidth="1"/>
    <col min="14342" max="14342" width="10.875" style="107" customWidth="1"/>
    <col min="14343" max="14343" width="18.875" style="107" customWidth="1"/>
    <col min="14344" max="14344" width="12.875" style="107" customWidth="1"/>
    <col min="14345" max="14345" width="4.875" style="107" customWidth="1"/>
    <col min="14346" max="14346" width="4.5" style="107" customWidth="1"/>
    <col min="14347" max="14347" width="7.875" style="107" customWidth="1"/>
    <col min="14348" max="14348" width="10.625" style="107" customWidth="1"/>
    <col min="14349" max="14349" width="11.625" style="107" customWidth="1"/>
    <col min="14350" max="14592" width="9" style="107"/>
    <col min="14593" max="14593" width="5.375" style="107" customWidth="1"/>
    <col min="14594" max="14594" width="42.25" style="107" customWidth="1"/>
    <col min="14595" max="14595" width="28.75" style="107" customWidth="1"/>
    <col min="14596" max="14596" width="7.25" style="107" customWidth="1"/>
    <col min="14597" max="14597" width="5.375" style="107" customWidth="1"/>
    <col min="14598" max="14598" width="10.875" style="107" customWidth="1"/>
    <col min="14599" max="14599" width="18.875" style="107" customWidth="1"/>
    <col min="14600" max="14600" width="12.875" style="107" customWidth="1"/>
    <col min="14601" max="14601" width="4.875" style="107" customWidth="1"/>
    <col min="14602" max="14602" width="4.5" style="107" customWidth="1"/>
    <col min="14603" max="14603" width="7.875" style="107" customWidth="1"/>
    <col min="14604" max="14604" width="10.625" style="107" customWidth="1"/>
    <col min="14605" max="14605" width="11.625" style="107" customWidth="1"/>
    <col min="14606" max="14848" width="9" style="107"/>
    <col min="14849" max="14849" width="5.375" style="107" customWidth="1"/>
    <col min="14850" max="14850" width="42.25" style="107" customWidth="1"/>
    <col min="14851" max="14851" width="28.75" style="107" customWidth="1"/>
    <col min="14852" max="14852" width="7.25" style="107" customWidth="1"/>
    <col min="14853" max="14853" width="5.375" style="107" customWidth="1"/>
    <col min="14854" max="14854" width="10.875" style="107" customWidth="1"/>
    <col min="14855" max="14855" width="18.875" style="107" customWidth="1"/>
    <col min="14856" max="14856" width="12.875" style="107" customWidth="1"/>
    <col min="14857" max="14857" width="4.875" style="107" customWidth="1"/>
    <col min="14858" max="14858" width="4.5" style="107" customWidth="1"/>
    <col min="14859" max="14859" width="7.875" style="107" customWidth="1"/>
    <col min="14860" max="14860" width="10.625" style="107" customWidth="1"/>
    <col min="14861" max="14861" width="11.625" style="107" customWidth="1"/>
    <col min="14862" max="15104" width="9" style="107"/>
    <col min="15105" max="15105" width="5.375" style="107" customWidth="1"/>
    <col min="15106" max="15106" width="42.25" style="107" customWidth="1"/>
    <col min="15107" max="15107" width="28.75" style="107" customWidth="1"/>
    <col min="15108" max="15108" width="7.25" style="107" customWidth="1"/>
    <col min="15109" max="15109" width="5.375" style="107" customWidth="1"/>
    <col min="15110" max="15110" width="10.875" style="107" customWidth="1"/>
    <col min="15111" max="15111" width="18.875" style="107" customWidth="1"/>
    <col min="15112" max="15112" width="12.875" style="107" customWidth="1"/>
    <col min="15113" max="15113" width="4.875" style="107" customWidth="1"/>
    <col min="15114" max="15114" width="4.5" style="107" customWidth="1"/>
    <col min="15115" max="15115" width="7.875" style="107" customWidth="1"/>
    <col min="15116" max="15116" width="10.625" style="107" customWidth="1"/>
    <col min="15117" max="15117" width="11.625" style="107" customWidth="1"/>
    <col min="15118" max="15360" width="9" style="107"/>
    <col min="15361" max="15361" width="5.375" style="107" customWidth="1"/>
    <col min="15362" max="15362" width="42.25" style="107" customWidth="1"/>
    <col min="15363" max="15363" width="28.75" style="107" customWidth="1"/>
    <col min="15364" max="15364" width="7.25" style="107" customWidth="1"/>
    <col min="15365" max="15365" width="5.375" style="107" customWidth="1"/>
    <col min="15366" max="15366" width="10.875" style="107" customWidth="1"/>
    <col min="15367" max="15367" width="18.875" style="107" customWidth="1"/>
    <col min="15368" max="15368" width="12.875" style="107" customWidth="1"/>
    <col min="15369" max="15369" width="4.875" style="107" customWidth="1"/>
    <col min="15370" max="15370" width="4.5" style="107" customWidth="1"/>
    <col min="15371" max="15371" width="7.875" style="107" customWidth="1"/>
    <col min="15372" max="15372" width="10.625" style="107" customWidth="1"/>
    <col min="15373" max="15373" width="11.625" style="107" customWidth="1"/>
    <col min="15374" max="15616" width="9" style="107"/>
    <col min="15617" max="15617" width="5.375" style="107" customWidth="1"/>
    <col min="15618" max="15618" width="42.25" style="107" customWidth="1"/>
    <col min="15619" max="15619" width="28.75" style="107" customWidth="1"/>
    <col min="15620" max="15620" width="7.25" style="107" customWidth="1"/>
    <col min="15621" max="15621" width="5.375" style="107" customWidth="1"/>
    <col min="15622" max="15622" width="10.875" style="107" customWidth="1"/>
    <col min="15623" max="15623" width="18.875" style="107" customWidth="1"/>
    <col min="15624" max="15624" width="12.875" style="107" customWidth="1"/>
    <col min="15625" max="15625" width="4.875" style="107" customWidth="1"/>
    <col min="15626" max="15626" width="4.5" style="107" customWidth="1"/>
    <col min="15627" max="15627" width="7.875" style="107" customWidth="1"/>
    <col min="15628" max="15628" width="10.625" style="107" customWidth="1"/>
    <col min="15629" max="15629" width="11.625" style="107" customWidth="1"/>
    <col min="15630" max="15872" width="9" style="107"/>
    <col min="15873" max="15873" width="5.375" style="107" customWidth="1"/>
    <col min="15874" max="15874" width="42.25" style="107" customWidth="1"/>
    <col min="15875" max="15875" width="28.75" style="107" customWidth="1"/>
    <col min="15876" max="15876" width="7.25" style="107" customWidth="1"/>
    <col min="15877" max="15877" width="5.375" style="107" customWidth="1"/>
    <col min="15878" max="15878" width="10.875" style="107" customWidth="1"/>
    <col min="15879" max="15879" width="18.875" style="107" customWidth="1"/>
    <col min="15880" max="15880" width="12.875" style="107" customWidth="1"/>
    <col min="15881" max="15881" width="4.875" style="107" customWidth="1"/>
    <col min="15882" max="15882" width="4.5" style="107" customWidth="1"/>
    <col min="15883" max="15883" width="7.875" style="107" customWidth="1"/>
    <col min="15884" max="15884" width="10.625" style="107" customWidth="1"/>
    <col min="15885" max="15885" width="11.625" style="107" customWidth="1"/>
    <col min="15886" max="16128" width="9" style="107"/>
    <col min="16129" max="16129" width="5.375" style="107" customWidth="1"/>
    <col min="16130" max="16130" width="42.25" style="107" customWidth="1"/>
    <col min="16131" max="16131" width="28.75" style="107" customWidth="1"/>
    <col min="16132" max="16132" width="7.25" style="107" customWidth="1"/>
    <col min="16133" max="16133" width="5.375" style="107" customWidth="1"/>
    <col min="16134" max="16134" width="10.875" style="107" customWidth="1"/>
    <col min="16135" max="16135" width="18.875" style="107" customWidth="1"/>
    <col min="16136" max="16136" width="12.875" style="107" customWidth="1"/>
    <col min="16137" max="16137" width="4.875" style="107" customWidth="1"/>
    <col min="16138" max="16138" width="4.5" style="107" customWidth="1"/>
    <col min="16139" max="16139" width="7.875" style="107" customWidth="1"/>
    <col min="16140" max="16140" width="10.625" style="107" customWidth="1"/>
    <col min="16141" max="16141" width="11.625" style="107" customWidth="1"/>
    <col min="16142" max="16384" width="9" style="107"/>
  </cols>
  <sheetData>
    <row r="1" spans="1:13" s="64" customFormat="1" ht="15.6" customHeight="1" x14ac:dyDescent="0.15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3" s="64" customFormat="1" ht="30" customHeight="1" x14ac:dyDescent="0.15">
      <c r="A2" s="65"/>
      <c r="C2" s="66" t="s">
        <v>36</v>
      </c>
      <c r="D2" s="66"/>
      <c r="E2" s="66"/>
      <c r="F2" s="66"/>
      <c r="G2" s="67"/>
      <c r="J2" s="68"/>
      <c r="K2" s="63"/>
      <c r="L2" s="63"/>
      <c r="M2" s="63"/>
    </row>
    <row r="3" spans="1:13" s="64" customFormat="1" ht="20.100000000000001" customHeight="1" x14ac:dyDescent="0.15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3" s="64" customFormat="1" ht="32.450000000000003" customHeight="1" thickBot="1" x14ac:dyDescent="0.25">
      <c r="A4" s="65"/>
      <c r="B4" s="71">
        <f>請求明細!B4</f>
        <v>0</v>
      </c>
      <c r="C4" s="72" t="s">
        <v>0</v>
      </c>
      <c r="D4" s="73"/>
      <c r="E4" s="74"/>
      <c r="F4" s="75" t="s">
        <v>43</v>
      </c>
      <c r="G4" s="76"/>
      <c r="J4" s="68"/>
      <c r="K4" s="63"/>
      <c r="L4" s="63"/>
      <c r="M4" s="63"/>
    </row>
    <row r="5" spans="1:13" s="64" customFormat="1" ht="20.100000000000001" customHeight="1" x14ac:dyDescent="0.5">
      <c r="A5" s="65"/>
      <c r="B5" s="77"/>
      <c r="C5" s="78"/>
      <c r="D5" s="69"/>
      <c r="E5" s="69"/>
      <c r="F5" s="79" t="s">
        <v>16</v>
      </c>
      <c r="J5" s="68"/>
      <c r="K5" s="63"/>
      <c r="L5" s="63"/>
      <c r="M5" s="63"/>
    </row>
    <row r="6" spans="1:13" s="64" customFormat="1" ht="23.45" customHeight="1" thickBot="1" x14ac:dyDescent="0.4">
      <c r="A6" s="65"/>
      <c r="B6" s="80" t="str">
        <f>請求明細!B6</f>
        <v>工事名称：</v>
      </c>
      <c r="C6" s="80"/>
      <c r="D6" s="69"/>
      <c r="E6" s="69"/>
      <c r="F6" s="79" t="s">
        <v>17</v>
      </c>
      <c r="J6" s="68"/>
      <c r="K6" s="63"/>
      <c r="L6" s="63"/>
      <c r="M6" s="63"/>
    </row>
    <row r="7" spans="1:13" s="64" customFormat="1" ht="23.45" customHeight="1" thickBot="1" x14ac:dyDescent="0.2">
      <c r="A7" s="65"/>
      <c r="B7" s="81" t="str">
        <f>請求明細!B7</f>
        <v>受渡場所：</v>
      </c>
      <c r="C7" s="81"/>
      <c r="D7" s="69"/>
      <c r="E7" s="69"/>
      <c r="F7" s="79" t="s">
        <v>19</v>
      </c>
      <c r="J7" s="68"/>
      <c r="K7" s="63"/>
      <c r="L7" s="63"/>
      <c r="M7" s="63"/>
    </row>
    <row r="8" spans="1:13" s="64" customFormat="1" ht="20.100000000000001" customHeight="1" x14ac:dyDescent="0.35">
      <c r="A8" s="65"/>
      <c r="B8" s="82" t="s">
        <v>35</v>
      </c>
      <c r="D8" s="69"/>
      <c r="E8" s="74"/>
      <c r="F8" s="79" t="s">
        <v>18</v>
      </c>
      <c r="G8" s="67"/>
      <c r="J8" s="68"/>
      <c r="K8" s="63"/>
      <c r="L8" s="63"/>
      <c r="M8" s="63"/>
    </row>
    <row r="9" spans="1:13" s="89" customFormat="1" ht="25.15" customHeight="1" x14ac:dyDescent="0.15">
      <c r="A9" s="83" t="s">
        <v>3</v>
      </c>
      <c r="B9" s="84" t="s">
        <v>4</v>
      </c>
      <c r="C9" s="85" t="s">
        <v>5</v>
      </c>
      <c r="D9" s="83" t="s">
        <v>6</v>
      </c>
      <c r="E9" s="83" t="s">
        <v>7</v>
      </c>
      <c r="F9" s="86" t="s">
        <v>8</v>
      </c>
      <c r="G9" s="86" t="s">
        <v>9</v>
      </c>
      <c r="H9" s="87" t="s">
        <v>10</v>
      </c>
      <c r="I9" s="87"/>
      <c r="J9" s="87"/>
      <c r="K9" s="88" t="s">
        <v>11</v>
      </c>
      <c r="L9" s="88" t="s">
        <v>12</v>
      </c>
      <c r="M9" s="88" t="s">
        <v>13</v>
      </c>
    </row>
    <row r="10" spans="1:13" s="89" customFormat="1" ht="25.15" customHeight="1" x14ac:dyDescent="0.15">
      <c r="A10" s="90">
        <f>請求明細!A10</f>
        <v>0</v>
      </c>
      <c r="B10" s="91">
        <f>請求明細!B10</f>
        <v>0</v>
      </c>
      <c r="C10" s="85">
        <f>請求明細!C10</f>
        <v>0</v>
      </c>
      <c r="D10" s="92">
        <f>請求明細!D10</f>
        <v>0</v>
      </c>
      <c r="E10" s="83">
        <f>請求明細!E10</f>
        <v>0</v>
      </c>
      <c r="F10" s="93">
        <f>請求明細!F10</f>
        <v>0</v>
      </c>
      <c r="G10" s="94">
        <f t="shared" ref="G10:G29" si="0">ROUNDDOWN((D10*F10),0)</f>
        <v>0</v>
      </c>
      <c r="H10" s="95">
        <f>請求明細!H10</f>
        <v>0</v>
      </c>
      <c r="I10" s="96"/>
      <c r="J10" s="97"/>
      <c r="K10" s="98"/>
      <c r="L10" s="98"/>
      <c r="M10" s="98"/>
    </row>
    <row r="11" spans="1:13" s="89" customFormat="1" ht="25.15" customHeight="1" x14ac:dyDescent="0.15">
      <c r="A11" s="90">
        <f>請求明細!A11</f>
        <v>0</v>
      </c>
      <c r="B11" s="91">
        <f>請求明細!B11</f>
        <v>0</v>
      </c>
      <c r="C11" s="85">
        <f>請求明細!C11</f>
        <v>0</v>
      </c>
      <c r="D11" s="92">
        <f>請求明細!D11</f>
        <v>0</v>
      </c>
      <c r="E11" s="83">
        <f>請求明細!E11</f>
        <v>0</v>
      </c>
      <c r="F11" s="93">
        <f>請求明細!F11</f>
        <v>0</v>
      </c>
      <c r="G11" s="94">
        <f t="shared" si="0"/>
        <v>0</v>
      </c>
      <c r="H11" s="95">
        <f>請求明細!H11</f>
        <v>0</v>
      </c>
      <c r="I11" s="96"/>
      <c r="J11" s="97"/>
      <c r="K11" s="100"/>
      <c r="L11" s="98">
        <f>ROUNDDOWN(SUM((D11+11)*K11),0)</f>
        <v>0</v>
      </c>
      <c r="M11" s="98"/>
    </row>
    <row r="12" spans="1:13" s="89" customFormat="1" ht="25.15" customHeight="1" x14ac:dyDescent="0.15">
      <c r="A12" s="90">
        <f>請求明細!A12</f>
        <v>0</v>
      </c>
      <c r="B12" s="91">
        <f>請求明細!B12</f>
        <v>0</v>
      </c>
      <c r="C12" s="85">
        <f>請求明細!C12</f>
        <v>0</v>
      </c>
      <c r="D12" s="92">
        <f>請求明細!D12</f>
        <v>0</v>
      </c>
      <c r="E12" s="83">
        <f>請求明細!E12</f>
        <v>0</v>
      </c>
      <c r="F12" s="93">
        <f>請求明細!F12</f>
        <v>0</v>
      </c>
      <c r="G12" s="94">
        <f t="shared" si="0"/>
        <v>0</v>
      </c>
      <c r="H12" s="95">
        <f>請求明細!H12</f>
        <v>0</v>
      </c>
      <c r="I12" s="96"/>
      <c r="J12" s="97"/>
      <c r="K12" s="100"/>
      <c r="L12" s="98">
        <f t="shared" ref="L12:L30" si="1">ROUNDDOWN(SUM((D12+11)*K12),0)</f>
        <v>0</v>
      </c>
      <c r="M12" s="98"/>
    </row>
    <row r="13" spans="1:13" s="89" customFormat="1" ht="25.15" customHeight="1" x14ac:dyDescent="0.15">
      <c r="A13" s="90">
        <f>請求明細!A13</f>
        <v>0</v>
      </c>
      <c r="B13" s="91">
        <f>請求明細!B13</f>
        <v>0</v>
      </c>
      <c r="C13" s="85">
        <f>請求明細!C13</f>
        <v>0</v>
      </c>
      <c r="D13" s="92">
        <f>請求明細!D13</f>
        <v>0</v>
      </c>
      <c r="E13" s="83">
        <f>請求明細!E13</f>
        <v>0</v>
      </c>
      <c r="F13" s="93">
        <f>請求明細!F13</f>
        <v>0</v>
      </c>
      <c r="G13" s="94">
        <f t="shared" si="0"/>
        <v>0</v>
      </c>
      <c r="H13" s="95">
        <f>請求明細!H13</f>
        <v>0</v>
      </c>
      <c r="I13" s="96"/>
      <c r="J13" s="97"/>
      <c r="K13" s="100"/>
      <c r="L13" s="98">
        <f t="shared" si="1"/>
        <v>0</v>
      </c>
      <c r="M13" s="98"/>
    </row>
    <row r="14" spans="1:13" s="89" customFormat="1" ht="25.15" customHeight="1" x14ac:dyDescent="0.15">
      <c r="A14" s="90">
        <f>請求明細!A14</f>
        <v>0</v>
      </c>
      <c r="B14" s="91">
        <f>請求明細!B14</f>
        <v>0</v>
      </c>
      <c r="C14" s="85">
        <f>請求明細!C14</f>
        <v>0</v>
      </c>
      <c r="D14" s="92">
        <f>請求明細!D14</f>
        <v>0</v>
      </c>
      <c r="E14" s="83">
        <f>請求明細!E14</f>
        <v>0</v>
      </c>
      <c r="F14" s="93">
        <f>請求明細!F14</f>
        <v>0</v>
      </c>
      <c r="G14" s="94">
        <f t="shared" si="0"/>
        <v>0</v>
      </c>
      <c r="H14" s="95">
        <f>請求明細!H14</f>
        <v>0</v>
      </c>
      <c r="I14" s="96"/>
      <c r="J14" s="97"/>
      <c r="K14" s="100"/>
      <c r="L14" s="98">
        <f t="shared" si="1"/>
        <v>0</v>
      </c>
      <c r="M14" s="98"/>
    </row>
    <row r="15" spans="1:13" s="89" customFormat="1" ht="25.15" customHeight="1" x14ac:dyDescent="0.15">
      <c r="A15" s="90">
        <f>請求明細!A15</f>
        <v>0</v>
      </c>
      <c r="B15" s="91">
        <f>請求明細!B15</f>
        <v>0</v>
      </c>
      <c r="C15" s="85">
        <f>請求明細!C15</f>
        <v>0</v>
      </c>
      <c r="D15" s="92">
        <f>請求明細!D15</f>
        <v>0</v>
      </c>
      <c r="E15" s="83">
        <f>請求明細!E15</f>
        <v>0</v>
      </c>
      <c r="F15" s="93">
        <f>請求明細!F15</f>
        <v>0</v>
      </c>
      <c r="G15" s="94">
        <f t="shared" si="0"/>
        <v>0</v>
      </c>
      <c r="H15" s="95">
        <f>請求明細!H15</f>
        <v>0</v>
      </c>
      <c r="I15" s="96"/>
      <c r="J15" s="97"/>
      <c r="K15" s="100"/>
      <c r="L15" s="98">
        <f t="shared" si="1"/>
        <v>0</v>
      </c>
      <c r="M15" s="98"/>
    </row>
    <row r="16" spans="1:13" s="89" customFormat="1" ht="25.15" customHeight="1" x14ac:dyDescent="0.15">
      <c r="A16" s="90">
        <f>請求明細!A16</f>
        <v>0</v>
      </c>
      <c r="B16" s="91">
        <f>請求明細!B16</f>
        <v>0</v>
      </c>
      <c r="C16" s="85">
        <f>請求明細!C16</f>
        <v>0</v>
      </c>
      <c r="D16" s="92">
        <f>請求明細!D16</f>
        <v>0</v>
      </c>
      <c r="E16" s="83">
        <f>請求明細!E16</f>
        <v>0</v>
      </c>
      <c r="F16" s="93">
        <f>請求明細!F16</f>
        <v>0</v>
      </c>
      <c r="G16" s="94">
        <f t="shared" si="0"/>
        <v>0</v>
      </c>
      <c r="H16" s="95">
        <f>請求明細!H16</f>
        <v>0</v>
      </c>
      <c r="I16" s="96"/>
      <c r="J16" s="97"/>
      <c r="K16" s="100"/>
      <c r="L16" s="98">
        <f t="shared" si="1"/>
        <v>0</v>
      </c>
      <c r="M16" s="98"/>
    </row>
    <row r="17" spans="1:13" s="89" customFormat="1" ht="25.15" customHeight="1" x14ac:dyDescent="0.15">
      <c r="A17" s="90">
        <f>請求明細!A17</f>
        <v>0</v>
      </c>
      <c r="B17" s="91">
        <f>請求明細!B17</f>
        <v>0</v>
      </c>
      <c r="C17" s="85">
        <f>請求明細!C17</f>
        <v>0</v>
      </c>
      <c r="D17" s="92">
        <f>請求明細!D17</f>
        <v>0</v>
      </c>
      <c r="E17" s="83">
        <f>請求明細!E17</f>
        <v>0</v>
      </c>
      <c r="F17" s="93">
        <f>請求明細!F17</f>
        <v>0</v>
      </c>
      <c r="G17" s="94">
        <f t="shared" si="0"/>
        <v>0</v>
      </c>
      <c r="H17" s="95">
        <f>請求明細!H17</f>
        <v>0</v>
      </c>
      <c r="I17" s="96"/>
      <c r="J17" s="97"/>
      <c r="K17" s="100"/>
      <c r="L17" s="98">
        <f t="shared" si="1"/>
        <v>0</v>
      </c>
      <c r="M17" s="98"/>
    </row>
    <row r="18" spans="1:13" s="89" customFormat="1" ht="25.15" customHeight="1" x14ac:dyDescent="0.15">
      <c r="A18" s="90">
        <f>請求明細!A18</f>
        <v>0</v>
      </c>
      <c r="B18" s="91">
        <f>請求明細!B18</f>
        <v>0</v>
      </c>
      <c r="C18" s="85">
        <f>請求明細!C18</f>
        <v>0</v>
      </c>
      <c r="D18" s="92">
        <f>請求明細!D18</f>
        <v>0</v>
      </c>
      <c r="E18" s="83">
        <f>請求明細!E18</f>
        <v>0</v>
      </c>
      <c r="F18" s="93">
        <f>請求明細!F18</f>
        <v>0</v>
      </c>
      <c r="G18" s="94">
        <f t="shared" si="0"/>
        <v>0</v>
      </c>
      <c r="H18" s="95">
        <f>請求明細!H18</f>
        <v>0</v>
      </c>
      <c r="I18" s="96"/>
      <c r="J18" s="97"/>
      <c r="K18" s="100"/>
      <c r="L18" s="98">
        <f t="shared" si="1"/>
        <v>0</v>
      </c>
      <c r="M18" s="98"/>
    </row>
    <row r="19" spans="1:13" s="89" customFormat="1" ht="25.15" customHeight="1" x14ac:dyDescent="0.15">
      <c r="A19" s="90">
        <f>請求明細!A19</f>
        <v>0</v>
      </c>
      <c r="B19" s="91">
        <f>請求明細!B19</f>
        <v>0</v>
      </c>
      <c r="C19" s="85">
        <f>請求明細!C19</f>
        <v>0</v>
      </c>
      <c r="D19" s="92">
        <f>請求明細!D19</f>
        <v>0</v>
      </c>
      <c r="E19" s="83">
        <f>請求明細!E19</f>
        <v>0</v>
      </c>
      <c r="F19" s="93">
        <f>請求明細!F19</f>
        <v>0</v>
      </c>
      <c r="G19" s="94">
        <f t="shared" si="0"/>
        <v>0</v>
      </c>
      <c r="H19" s="95">
        <f>請求明細!H19</f>
        <v>0</v>
      </c>
      <c r="I19" s="96"/>
      <c r="J19" s="97"/>
      <c r="K19" s="100"/>
      <c r="L19" s="98">
        <f t="shared" si="1"/>
        <v>0</v>
      </c>
      <c r="M19" s="98"/>
    </row>
    <row r="20" spans="1:13" s="89" customFormat="1" ht="25.15" customHeight="1" x14ac:dyDescent="0.15">
      <c r="A20" s="90">
        <f>請求明細!A20</f>
        <v>0</v>
      </c>
      <c r="B20" s="91">
        <f>請求明細!B20</f>
        <v>0</v>
      </c>
      <c r="C20" s="85">
        <f>請求明細!C20</f>
        <v>0</v>
      </c>
      <c r="D20" s="92">
        <f>請求明細!D20</f>
        <v>0</v>
      </c>
      <c r="E20" s="83">
        <f>請求明細!E20</f>
        <v>0</v>
      </c>
      <c r="F20" s="93">
        <f>請求明細!F20</f>
        <v>0</v>
      </c>
      <c r="G20" s="94">
        <f t="shared" si="0"/>
        <v>0</v>
      </c>
      <c r="H20" s="95">
        <f>請求明細!H20</f>
        <v>0</v>
      </c>
      <c r="I20" s="96"/>
      <c r="J20" s="97"/>
      <c r="K20" s="100"/>
      <c r="L20" s="98">
        <f t="shared" si="1"/>
        <v>0</v>
      </c>
      <c r="M20" s="98"/>
    </row>
    <row r="21" spans="1:13" s="89" customFormat="1" ht="25.15" customHeight="1" x14ac:dyDescent="0.15">
      <c r="A21" s="90">
        <f>請求明細!A21</f>
        <v>0</v>
      </c>
      <c r="B21" s="91">
        <f>請求明細!B21</f>
        <v>0</v>
      </c>
      <c r="C21" s="85">
        <f>請求明細!C21</f>
        <v>0</v>
      </c>
      <c r="D21" s="92">
        <f>請求明細!D21</f>
        <v>0</v>
      </c>
      <c r="E21" s="83">
        <f>請求明細!E21</f>
        <v>0</v>
      </c>
      <c r="F21" s="93">
        <f>請求明細!F21</f>
        <v>0</v>
      </c>
      <c r="G21" s="94">
        <f t="shared" si="0"/>
        <v>0</v>
      </c>
      <c r="H21" s="95">
        <f>請求明細!H21</f>
        <v>0</v>
      </c>
      <c r="I21" s="96"/>
      <c r="J21" s="97"/>
      <c r="K21" s="100"/>
      <c r="L21" s="98">
        <f t="shared" si="1"/>
        <v>0</v>
      </c>
      <c r="M21" s="98"/>
    </row>
    <row r="22" spans="1:13" s="89" customFormat="1" ht="25.15" customHeight="1" x14ac:dyDescent="0.15">
      <c r="A22" s="90">
        <f>請求明細!A22</f>
        <v>0</v>
      </c>
      <c r="B22" s="91">
        <f>請求明細!B22</f>
        <v>0</v>
      </c>
      <c r="C22" s="85">
        <f>請求明細!C22</f>
        <v>0</v>
      </c>
      <c r="D22" s="92">
        <f>請求明細!D22</f>
        <v>0</v>
      </c>
      <c r="E22" s="83">
        <f>請求明細!E22</f>
        <v>0</v>
      </c>
      <c r="F22" s="93">
        <f>請求明細!F22</f>
        <v>0</v>
      </c>
      <c r="G22" s="94">
        <f t="shared" si="0"/>
        <v>0</v>
      </c>
      <c r="H22" s="95">
        <f>請求明細!H22</f>
        <v>0</v>
      </c>
      <c r="I22" s="96"/>
      <c r="J22" s="97"/>
      <c r="K22" s="100"/>
      <c r="L22" s="98">
        <f t="shared" si="1"/>
        <v>0</v>
      </c>
      <c r="M22" s="98"/>
    </row>
    <row r="23" spans="1:13" s="89" customFormat="1" ht="25.15" customHeight="1" x14ac:dyDescent="0.15">
      <c r="A23" s="90">
        <f>請求明細!A23</f>
        <v>0</v>
      </c>
      <c r="B23" s="91">
        <f>請求明細!B23</f>
        <v>0</v>
      </c>
      <c r="C23" s="85">
        <f>請求明細!C23</f>
        <v>0</v>
      </c>
      <c r="D23" s="92">
        <f>請求明細!D23</f>
        <v>0</v>
      </c>
      <c r="E23" s="83">
        <f>請求明細!E23</f>
        <v>0</v>
      </c>
      <c r="F23" s="93">
        <f>請求明細!F23</f>
        <v>0</v>
      </c>
      <c r="G23" s="94">
        <f t="shared" si="0"/>
        <v>0</v>
      </c>
      <c r="H23" s="95">
        <f>請求明細!H23</f>
        <v>0</v>
      </c>
      <c r="I23" s="96"/>
      <c r="J23" s="97"/>
      <c r="K23" s="100"/>
      <c r="L23" s="98">
        <f t="shared" si="1"/>
        <v>0</v>
      </c>
      <c r="M23" s="98"/>
    </row>
    <row r="24" spans="1:13" s="89" customFormat="1" ht="25.15" customHeight="1" x14ac:dyDescent="0.15">
      <c r="A24" s="90">
        <f>請求明細!A24</f>
        <v>0</v>
      </c>
      <c r="B24" s="91">
        <f>請求明細!B24</f>
        <v>0</v>
      </c>
      <c r="C24" s="85">
        <f>請求明細!C24</f>
        <v>0</v>
      </c>
      <c r="D24" s="92">
        <f>請求明細!D24</f>
        <v>0</v>
      </c>
      <c r="E24" s="83">
        <f>請求明細!E24</f>
        <v>0</v>
      </c>
      <c r="F24" s="93">
        <f>請求明細!F24</f>
        <v>0</v>
      </c>
      <c r="G24" s="94">
        <f t="shared" si="0"/>
        <v>0</v>
      </c>
      <c r="H24" s="95">
        <f>請求明細!H24</f>
        <v>0</v>
      </c>
      <c r="I24" s="96"/>
      <c r="J24" s="97"/>
      <c r="K24" s="100"/>
      <c r="L24" s="98">
        <f t="shared" si="1"/>
        <v>0</v>
      </c>
      <c r="M24" s="98"/>
    </row>
    <row r="25" spans="1:13" s="89" customFormat="1" ht="25.15" customHeight="1" x14ac:dyDescent="0.15">
      <c r="A25" s="90">
        <f>請求明細!A25</f>
        <v>0</v>
      </c>
      <c r="B25" s="91">
        <f>請求明細!B25</f>
        <v>0</v>
      </c>
      <c r="C25" s="85">
        <f>請求明細!C25</f>
        <v>0</v>
      </c>
      <c r="D25" s="92">
        <f>請求明細!D25</f>
        <v>0</v>
      </c>
      <c r="E25" s="83">
        <f>請求明細!E25</f>
        <v>0</v>
      </c>
      <c r="F25" s="93">
        <f>請求明細!F25</f>
        <v>0</v>
      </c>
      <c r="G25" s="94">
        <f t="shared" si="0"/>
        <v>0</v>
      </c>
      <c r="H25" s="95">
        <f>請求明細!H25</f>
        <v>0</v>
      </c>
      <c r="I25" s="96"/>
      <c r="J25" s="97"/>
      <c r="K25" s="100"/>
      <c r="L25" s="98">
        <f t="shared" si="1"/>
        <v>0</v>
      </c>
      <c r="M25" s="98"/>
    </row>
    <row r="26" spans="1:13" s="89" customFormat="1" ht="25.15" customHeight="1" x14ac:dyDescent="0.15">
      <c r="A26" s="90">
        <f>請求明細!A26</f>
        <v>0</v>
      </c>
      <c r="B26" s="91">
        <f>請求明細!B26</f>
        <v>0</v>
      </c>
      <c r="C26" s="85">
        <f>請求明細!C26</f>
        <v>0</v>
      </c>
      <c r="D26" s="92">
        <f>請求明細!D26</f>
        <v>0</v>
      </c>
      <c r="E26" s="83">
        <f>請求明細!E26</f>
        <v>0</v>
      </c>
      <c r="F26" s="93">
        <f>請求明細!F26</f>
        <v>0</v>
      </c>
      <c r="G26" s="94">
        <f t="shared" si="0"/>
        <v>0</v>
      </c>
      <c r="H26" s="95">
        <f>請求明細!H26</f>
        <v>0</v>
      </c>
      <c r="I26" s="96"/>
      <c r="J26" s="97"/>
      <c r="K26" s="100"/>
      <c r="L26" s="98">
        <f t="shared" si="1"/>
        <v>0</v>
      </c>
      <c r="M26" s="98"/>
    </row>
    <row r="27" spans="1:13" s="89" customFormat="1" ht="25.15" customHeight="1" x14ac:dyDescent="0.15">
      <c r="A27" s="90">
        <f>請求明細!A27</f>
        <v>0</v>
      </c>
      <c r="B27" s="91">
        <f>請求明細!B27</f>
        <v>0</v>
      </c>
      <c r="C27" s="85">
        <f>請求明細!C27</f>
        <v>0</v>
      </c>
      <c r="D27" s="92">
        <f>請求明細!D27</f>
        <v>0</v>
      </c>
      <c r="E27" s="83">
        <f>請求明細!E27</f>
        <v>0</v>
      </c>
      <c r="F27" s="93">
        <f>請求明細!F27</f>
        <v>0</v>
      </c>
      <c r="G27" s="94">
        <f t="shared" si="0"/>
        <v>0</v>
      </c>
      <c r="H27" s="95">
        <f>請求明細!H27</f>
        <v>0</v>
      </c>
      <c r="I27" s="96"/>
      <c r="J27" s="97"/>
      <c r="K27" s="100"/>
      <c r="L27" s="98">
        <f t="shared" si="1"/>
        <v>0</v>
      </c>
      <c r="M27" s="98"/>
    </row>
    <row r="28" spans="1:13" s="89" customFormat="1" ht="25.15" customHeight="1" x14ac:dyDescent="0.15">
      <c r="A28" s="90">
        <f>請求明細!A28</f>
        <v>0</v>
      </c>
      <c r="B28" s="91">
        <f>請求明細!B28</f>
        <v>0</v>
      </c>
      <c r="C28" s="85">
        <f>請求明細!C28</f>
        <v>0</v>
      </c>
      <c r="D28" s="92">
        <f>請求明細!D28</f>
        <v>0</v>
      </c>
      <c r="E28" s="83">
        <f>請求明細!E28</f>
        <v>0</v>
      </c>
      <c r="F28" s="93">
        <f>請求明細!F28</f>
        <v>0</v>
      </c>
      <c r="G28" s="94">
        <f t="shared" si="0"/>
        <v>0</v>
      </c>
      <c r="H28" s="95">
        <f>請求明細!H28</f>
        <v>0</v>
      </c>
      <c r="I28" s="96"/>
      <c r="J28" s="97"/>
      <c r="K28" s="100"/>
      <c r="L28" s="98">
        <f t="shared" si="1"/>
        <v>0</v>
      </c>
      <c r="M28" s="98"/>
    </row>
    <row r="29" spans="1:13" s="89" customFormat="1" ht="25.15" customHeight="1" x14ac:dyDescent="0.15">
      <c r="A29" s="90">
        <f>請求明細!A29</f>
        <v>0</v>
      </c>
      <c r="B29" s="91">
        <f>請求明細!B29</f>
        <v>0</v>
      </c>
      <c r="C29" s="85">
        <f>請求明細!C29</f>
        <v>0</v>
      </c>
      <c r="D29" s="92">
        <f>請求明細!D29</f>
        <v>0</v>
      </c>
      <c r="E29" s="83">
        <f>請求明細!E29</f>
        <v>0</v>
      </c>
      <c r="F29" s="93">
        <f>請求明細!F29</f>
        <v>0</v>
      </c>
      <c r="G29" s="94">
        <f t="shared" si="0"/>
        <v>0</v>
      </c>
      <c r="H29" s="95">
        <f>請求明細!H29</f>
        <v>0</v>
      </c>
      <c r="I29" s="96"/>
      <c r="J29" s="97"/>
      <c r="K29" s="100"/>
      <c r="L29" s="98">
        <f t="shared" si="1"/>
        <v>0</v>
      </c>
      <c r="M29" s="98"/>
    </row>
    <row r="30" spans="1:13" s="89" customFormat="1" ht="25.15" customHeight="1" x14ac:dyDescent="0.15">
      <c r="A30" s="103"/>
      <c r="B30" s="84" t="s">
        <v>14</v>
      </c>
      <c r="C30" s="104"/>
      <c r="D30" s="92">
        <f>SUM(D10:D29)</f>
        <v>0</v>
      </c>
      <c r="E30" s="83"/>
      <c r="F30" s="93">
        <f t="shared" ref="F30" si="2">ROUND(K30*1.1,-1)</f>
        <v>0</v>
      </c>
      <c r="G30" s="92">
        <f>SUM(G10:G29)</f>
        <v>0</v>
      </c>
      <c r="H30" s="95"/>
      <c r="I30" s="96"/>
      <c r="J30" s="97"/>
      <c r="K30" s="99"/>
      <c r="L30" s="98">
        <f t="shared" si="1"/>
        <v>0</v>
      </c>
      <c r="M30" s="99"/>
    </row>
    <row r="31" spans="1:13" ht="25.15" customHeight="1" x14ac:dyDescent="0.15">
      <c r="A31" s="105" t="s">
        <v>15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3" s="64" customFormat="1" ht="15.6" customHeight="1" x14ac:dyDescent="0.15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3" s="64" customFormat="1" ht="30" customHeight="1" x14ac:dyDescent="0.15">
      <c r="A33" s="65"/>
      <c r="C33" s="66" t="str">
        <f>C2</f>
        <v>送　　り　　状</v>
      </c>
      <c r="D33" s="66"/>
      <c r="E33" s="66"/>
      <c r="F33" s="66"/>
      <c r="G33" s="67"/>
      <c r="J33" s="68"/>
      <c r="K33" s="63"/>
      <c r="L33" s="63"/>
      <c r="M33" s="63"/>
    </row>
    <row r="34" spans="1:13" s="64" customFormat="1" ht="20.100000000000001" customHeight="1" x14ac:dyDescent="0.15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3" s="64" customFormat="1" ht="32.450000000000003" customHeight="1" thickBot="1" x14ac:dyDescent="0.25">
      <c r="A35" s="65"/>
      <c r="B35" s="71">
        <f>B4</f>
        <v>0</v>
      </c>
      <c r="C35" s="72" t="s">
        <v>0</v>
      </c>
      <c r="D35" s="73"/>
      <c r="E35" s="74"/>
      <c r="F35" s="75" t="s">
        <v>43</v>
      </c>
      <c r="G35" s="76"/>
      <c r="J35" s="68"/>
      <c r="K35" s="63"/>
      <c r="L35" s="63"/>
      <c r="M35" s="63"/>
    </row>
    <row r="36" spans="1:13" s="64" customFormat="1" ht="20.100000000000001" customHeight="1" x14ac:dyDescent="0.5">
      <c r="A36" s="65"/>
      <c r="B36" s="77"/>
      <c r="C36" s="78"/>
      <c r="D36" s="69"/>
      <c r="E36" s="69"/>
      <c r="F36" s="79" t="s">
        <v>16</v>
      </c>
      <c r="J36" s="68"/>
      <c r="K36" s="63"/>
      <c r="L36" s="63"/>
      <c r="M36" s="63"/>
    </row>
    <row r="37" spans="1:13" s="64" customFormat="1" ht="23.45" customHeight="1" thickBot="1" x14ac:dyDescent="0.4">
      <c r="A37" s="65"/>
      <c r="B37" s="80" t="str">
        <f>$B$6</f>
        <v>工事名称：</v>
      </c>
      <c r="C37" s="80"/>
      <c r="D37" s="82"/>
      <c r="E37" s="82"/>
      <c r="F37" s="79" t="s">
        <v>17</v>
      </c>
      <c r="J37" s="68"/>
      <c r="K37" s="63"/>
      <c r="L37" s="63"/>
      <c r="M37" s="63"/>
    </row>
    <row r="38" spans="1:13" s="64" customFormat="1" ht="23.45" customHeight="1" thickBot="1" x14ac:dyDescent="0.2">
      <c r="A38" s="65"/>
      <c r="B38" s="81" t="str">
        <f>$B$7</f>
        <v>受渡場所：</v>
      </c>
      <c r="C38" s="81"/>
      <c r="D38" s="69"/>
      <c r="E38" s="69"/>
      <c r="F38" s="79" t="s">
        <v>19</v>
      </c>
      <c r="J38" s="68"/>
      <c r="K38" s="63"/>
      <c r="L38" s="63"/>
      <c r="M38" s="63"/>
    </row>
    <row r="39" spans="1:13" s="64" customFormat="1" ht="20.100000000000001" customHeight="1" x14ac:dyDescent="0.35">
      <c r="A39" s="65"/>
      <c r="B39" s="82" t="str">
        <f>$B$8</f>
        <v>下記の通り御請求申し上げます。</v>
      </c>
      <c r="D39" s="69"/>
      <c r="E39" s="74"/>
      <c r="F39" s="79" t="s">
        <v>18</v>
      </c>
      <c r="G39" s="67"/>
      <c r="J39" s="68"/>
      <c r="K39" s="63"/>
      <c r="L39" s="63"/>
      <c r="M39" s="63"/>
    </row>
    <row r="40" spans="1:13" s="89" customFormat="1" ht="25.15" customHeight="1" x14ac:dyDescent="0.15">
      <c r="A40" s="83" t="s">
        <v>3</v>
      </c>
      <c r="B40" s="84" t="s">
        <v>4</v>
      </c>
      <c r="C40" s="85" t="s">
        <v>5</v>
      </c>
      <c r="D40" s="83" t="s">
        <v>6</v>
      </c>
      <c r="E40" s="83" t="s">
        <v>7</v>
      </c>
      <c r="F40" s="86" t="s">
        <v>8</v>
      </c>
      <c r="G40" s="86" t="s">
        <v>9</v>
      </c>
      <c r="H40" s="87" t="s">
        <v>10</v>
      </c>
      <c r="I40" s="87"/>
      <c r="J40" s="87"/>
      <c r="K40" s="88" t="s">
        <v>11</v>
      </c>
      <c r="L40" s="88" t="s">
        <v>12</v>
      </c>
      <c r="M40" s="88" t="s">
        <v>13</v>
      </c>
    </row>
    <row r="41" spans="1:13" s="89" customFormat="1" ht="25.15" customHeight="1" x14ac:dyDescent="0.15">
      <c r="A41" s="90">
        <f>請求明細!A41</f>
        <v>0</v>
      </c>
      <c r="B41" s="91">
        <f>請求明細!B41</f>
        <v>0</v>
      </c>
      <c r="C41" s="85">
        <f>請求明細!C41</f>
        <v>0</v>
      </c>
      <c r="D41" s="92">
        <f>請求明細!D41</f>
        <v>0</v>
      </c>
      <c r="E41" s="83">
        <f>請求明細!E41</f>
        <v>0</v>
      </c>
      <c r="F41" s="93">
        <f>請求明細!F41</f>
        <v>0</v>
      </c>
      <c r="G41" s="94">
        <f t="shared" ref="G41:G60" si="3">ROUNDDOWN((D41*F41),0)</f>
        <v>0</v>
      </c>
      <c r="H41" s="95">
        <f>請求明細!H41</f>
        <v>0</v>
      </c>
      <c r="I41" s="96"/>
      <c r="J41" s="97"/>
      <c r="K41" s="98"/>
      <c r="L41" s="98"/>
      <c r="M41" s="98"/>
    </row>
    <row r="42" spans="1:13" s="89" customFormat="1" ht="25.15" customHeight="1" x14ac:dyDescent="0.15">
      <c r="A42" s="90">
        <f>請求明細!A42</f>
        <v>0</v>
      </c>
      <c r="B42" s="91">
        <f>請求明細!B42</f>
        <v>0</v>
      </c>
      <c r="C42" s="85">
        <f>請求明細!C42</f>
        <v>0</v>
      </c>
      <c r="D42" s="92">
        <f>請求明細!D42</f>
        <v>0</v>
      </c>
      <c r="E42" s="83">
        <f>請求明細!E42</f>
        <v>0</v>
      </c>
      <c r="F42" s="93">
        <f>請求明細!F42</f>
        <v>0</v>
      </c>
      <c r="G42" s="94">
        <f t="shared" si="3"/>
        <v>0</v>
      </c>
      <c r="H42" s="95">
        <f>請求明細!H42</f>
        <v>0</v>
      </c>
      <c r="I42" s="96"/>
      <c r="J42" s="97"/>
      <c r="K42" s="100"/>
      <c r="L42" s="98"/>
      <c r="M42" s="98"/>
    </row>
    <row r="43" spans="1:13" s="89" customFormat="1" ht="25.15" customHeight="1" x14ac:dyDescent="0.15">
      <c r="A43" s="90">
        <f>請求明細!A43</f>
        <v>0</v>
      </c>
      <c r="B43" s="91">
        <f>請求明細!B43</f>
        <v>0</v>
      </c>
      <c r="C43" s="85">
        <f>請求明細!C43</f>
        <v>0</v>
      </c>
      <c r="D43" s="92">
        <f>請求明細!D43</f>
        <v>0</v>
      </c>
      <c r="E43" s="83">
        <f>請求明細!E43</f>
        <v>0</v>
      </c>
      <c r="F43" s="93">
        <f>請求明細!F43</f>
        <v>0</v>
      </c>
      <c r="G43" s="94">
        <f t="shared" si="3"/>
        <v>0</v>
      </c>
      <c r="H43" s="95">
        <f>請求明細!H43</f>
        <v>0</v>
      </c>
      <c r="I43" s="96"/>
      <c r="J43" s="97"/>
      <c r="K43" s="100"/>
      <c r="L43" s="98"/>
      <c r="M43" s="98"/>
    </row>
    <row r="44" spans="1:13" s="89" customFormat="1" ht="25.15" customHeight="1" x14ac:dyDescent="0.15">
      <c r="A44" s="90">
        <f>請求明細!A44</f>
        <v>0</v>
      </c>
      <c r="B44" s="91">
        <f>請求明細!B44</f>
        <v>0</v>
      </c>
      <c r="C44" s="85">
        <f>請求明細!C44</f>
        <v>0</v>
      </c>
      <c r="D44" s="92">
        <f>請求明細!D44</f>
        <v>0</v>
      </c>
      <c r="E44" s="83">
        <f>請求明細!E44</f>
        <v>0</v>
      </c>
      <c r="F44" s="93">
        <f>請求明細!F44</f>
        <v>0</v>
      </c>
      <c r="G44" s="94">
        <f t="shared" si="3"/>
        <v>0</v>
      </c>
      <c r="H44" s="95">
        <f>請求明細!H44</f>
        <v>0</v>
      </c>
      <c r="I44" s="96"/>
      <c r="J44" s="97"/>
      <c r="K44" s="100"/>
      <c r="L44" s="98"/>
      <c r="M44" s="98"/>
    </row>
    <row r="45" spans="1:13" s="89" customFormat="1" ht="25.15" customHeight="1" x14ac:dyDescent="0.15">
      <c r="A45" s="90">
        <f>請求明細!A45</f>
        <v>0</v>
      </c>
      <c r="B45" s="91">
        <f>請求明細!B45</f>
        <v>0</v>
      </c>
      <c r="C45" s="85">
        <f>請求明細!C45</f>
        <v>0</v>
      </c>
      <c r="D45" s="92">
        <f>請求明細!D45</f>
        <v>0</v>
      </c>
      <c r="E45" s="83">
        <f>請求明細!E45</f>
        <v>0</v>
      </c>
      <c r="F45" s="93">
        <f>請求明細!F45</f>
        <v>0</v>
      </c>
      <c r="G45" s="94">
        <f t="shared" si="3"/>
        <v>0</v>
      </c>
      <c r="H45" s="95">
        <f>請求明細!H45</f>
        <v>0</v>
      </c>
      <c r="I45" s="96"/>
      <c r="J45" s="97"/>
      <c r="K45" s="100"/>
      <c r="L45" s="98"/>
      <c r="M45" s="98"/>
    </row>
    <row r="46" spans="1:13" s="89" customFormat="1" ht="25.15" customHeight="1" x14ac:dyDescent="0.15">
      <c r="A46" s="90">
        <f>請求明細!A46</f>
        <v>0</v>
      </c>
      <c r="B46" s="91">
        <f>請求明細!B46</f>
        <v>0</v>
      </c>
      <c r="C46" s="85">
        <f>請求明細!C46</f>
        <v>0</v>
      </c>
      <c r="D46" s="92">
        <f>請求明細!D46</f>
        <v>0</v>
      </c>
      <c r="E46" s="83">
        <f>請求明細!E46</f>
        <v>0</v>
      </c>
      <c r="F46" s="93">
        <f>請求明細!F46</f>
        <v>0</v>
      </c>
      <c r="G46" s="94">
        <f t="shared" si="3"/>
        <v>0</v>
      </c>
      <c r="H46" s="95">
        <f>請求明細!H46</f>
        <v>0</v>
      </c>
      <c r="I46" s="96"/>
      <c r="J46" s="97"/>
      <c r="K46" s="100"/>
      <c r="L46" s="98"/>
      <c r="M46" s="98"/>
    </row>
    <row r="47" spans="1:13" s="89" customFormat="1" ht="25.15" customHeight="1" x14ac:dyDescent="0.15">
      <c r="A47" s="90">
        <f>請求明細!A47</f>
        <v>0</v>
      </c>
      <c r="B47" s="91">
        <f>請求明細!B47</f>
        <v>0</v>
      </c>
      <c r="C47" s="85">
        <f>請求明細!C47</f>
        <v>0</v>
      </c>
      <c r="D47" s="92">
        <f>請求明細!D47</f>
        <v>0</v>
      </c>
      <c r="E47" s="83">
        <f>請求明細!E47</f>
        <v>0</v>
      </c>
      <c r="F47" s="93">
        <f>請求明細!F47</f>
        <v>0</v>
      </c>
      <c r="G47" s="94">
        <f t="shared" si="3"/>
        <v>0</v>
      </c>
      <c r="H47" s="95">
        <f>請求明細!H47</f>
        <v>0</v>
      </c>
      <c r="I47" s="96"/>
      <c r="J47" s="97"/>
      <c r="K47" s="100"/>
      <c r="L47" s="98"/>
      <c r="M47" s="98"/>
    </row>
    <row r="48" spans="1:13" s="89" customFormat="1" ht="25.15" customHeight="1" x14ac:dyDescent="0.15">
      <c r="A48" s="90">
        <f>請求明細!A48</f>
        <v>0</v>
      </c>
      <c r="B48" s="91">
        <f>請求明細!B48</f>
        <v>0</v>
      </c>
      <c r="C48" s="85">
        <f>請求明細!C48</f>
        <v>0</v>
      </c>
      <c r="D48" s="92">
        <f>請求明細!D48</f>
        <v>0</v>
      </c>
      <c r="E48" s="83">
        <f>請求明細!E48</f>
        <v>0</v>
      </c>
      <c r="F48" s="93">
        <f>請求明細!F48</f>
        <v>0</v>
      </c>
      <c r="G48" s="94">
        <f t="shared" si="3"/>
        <v>0</v>
      </c>
      <c r="H48" s="95">
        <f>請求明細!H48</f>
        <v>0</v>
      </c>
      <c r="I48" s="96"/>
      <c r="J48" s="97"/>
      <c r="K48" s="100"/>
      <c r="L48" s="98"/>
      <c r="M48" s="98"/>
    </row>
    <row r="49" spans="1:13" s="89" customFormat="1" ht="25.15" customHeight="1" x14ac:dyDescent="0.15">
      <c r="A49" s="90">
        <f>請求明細!A49</f>
        <v>0</v>
      </c>
      <c r="B49" s="91">
        <f>請求明細!B49</f>
        <v>0</v>
      </c>
      <c r="C49" s="85">
        <f>請求明細!C49</f>
        <v>0</v>
      </c>
      <c r="D49" s="92">
        <f>請求明細!D49</f>
        <v>0</v>
      </c>
      <c r="E49" s="83">
        <f>請求明細!E49</f>
        <v>0</v>
      </c>
      <c r="F49" s="93">
        <f>請求明細!F49</f>
        <v>0</v>
      </c>
      <c r="G49" s="94">
        <f t="shared" si="3"/>
        <v>0</v>
      </c>
      <c r="H49" s="95">
        <f>請求明細!H49</f>
        <v>0</v>
      </c>
      <c r="I49" s="96"/>
      <c r="J49" s="97"/>
      <c r="K49" s="100"/>
      <c r="L49" s="98"/>
      <c r="M49" s="98"/>
    </row>
    <row r="50" spans="1:13" s="89" customFormat="1" ht="25.15" customHeight="1" x14ac:dyDescent="0.15">
      <c r="A50" s="90">
        <f>請求明細!A50</f>
        <v>0</v>
      </c>
      <c r="B50" s="91">
        <f>請求明細!B50</f>
        <v>0</v>
      </c>
      <c r="C50" s="85">
        <f>請求明細!C50</f>
        <v>0</v>
      </c>
      <c r="D50" s="92">
        <f>請求明細!D50</f>
        <v>0</v>
      </c>
      <c r="E50" s="83">
        <f>請求明細!E50</f>
        <v>0</v>
      </c>
      <c r="F50" s="93">
        <f>請求明細!F50</f>
        <v>0</v>
      </c>
      <c r="G50" s="94">
        <f t="shared" si="3"/>
        <v>0</v>
      </c>
      <c r="H50" s="95">
        <f>請求明細!H50</f>
        <v>0</v>
      </c>
      <c r="I50" s="96"/>
      <c r="J50" s="97"/>
      <c r="K50" s="100"/>
      <c r="L50" s="98"/>
      <c r="M50" s="98"/>
    </row>
    <row r="51" spans="1:13" s="89" customFormat="1" ht="25.15" customHeight="1" x14ac:dyDescent="0.15">
      <c r="A51" s="90">
        <f>請求明細!A51</f>
        <v>0</v>
      </c>
      <c r="B51" s="91">
        <f>請求明細!B51</f>
        <v>0</v>
      </c>
      <c r="C51" s="85">
        <f>請求明細!C51</f>
        <v>0</v>
      </c>
      <c r="D51" s="92">
        <f>請求明細!D51</f>
        <v>0</v>
      </c>
      <c r="E51" s="83">
        <f>請求明細!E51</f>
        <v>0</v>
      </c>
      <c r="F51" s="93">
        <f>請求明細!F51</f>
        <v>0</v>
      </c>
      <c r="G51" s="94">
        <f t="shared" si="3"/>
        <v>0</v>
      </c>
      <c r="H51" s="95">
        <f>請求明細!H51</f>
        <v>0</v>
      </c>
      <c r="I51" s="96"/>
      <c r="J51" s="97"/>
      <c r="K51" s="100"/>
      <c r="L51" s="98"/>
      <c r="M51" s="98"/>
    </row>
    <row r="52" spans="1:13" s="89" customFormat="1" ht="25.15" customHeight="1" x14ac:dyDescent="0.15">
      <c r="A52" s="90">
        <f>請求明細!A52</f>
        <v>0</v>
      </c>
      <c r="B52" s="91">
        <f>請求明細!B52</f>
        <v>0</v>
      </c>
      <c r="C52" s="85">
        <f>請求明細!C52</f>
        <v>0</v>
      </c>
      <c r="D52" s="92">
        <f>請求明細!D52</f>
        <v>0</v>
      </c>
      <c r="E52" s="83">
        <f>請求明細!E52</f>
        <v>0</v>
      </c>
      <c r="F52" s="93">
        <f>請求明細!F52</f>
        <v>0</v>
      </c>
      <c r="G52" s="94">
        <f t="shared" si="3"/>
        <v>0</v>
      </c>
      <c r="H52" s="95">
        <f>請求明細!H52</f>
        <v>0</v>
      </c>
      <c r="I52" s="96"/>
      <c r="J52" s="97"/>
      <c r="K52" s="100"/>
      <c r="L52" s="98"/>
      <c r="M52" s="98"/>
    </row>
    <row r="53" spans="1:13" s="89" customFormat="1" ht="25.15" customHeight="1" x14ac:dyDescent="0.15">
      <c r="A53" s="90">
        <f>請求明細!A53</f>
        <v>0</v>
      </c>
      <c r="B53" s="91">
        <f>請求明細!B53</f>
        <v>0</v>
      </c>
      <c r="C53" s="85">
        <f>請求明細!C53</f>
        <v>0</v>
      </c>
      <c r="D53" s="92">
        <f>請求明細!D53</f>
        <v>0</v>
      </c>
      <c r="E53" s="83">
        <f>請求明細!E53</f>
        <v>0</v>
      </c>
      <c r="F53" s="93">
        <f>請求明細!F53</f>
        <v>0</v>
      </c>
      <c r="G53" s="94">
        <f t="shared" si="3"/>
        <v>0</v>
      </c>
      <c r="H53" s="95">
        <f>請求明細!H53</f>
        <v>0</v>
      </c>
      <c r="I53" s="96"/>
      <c r="J53" s="97"/>
      <c r="K53" s="100"/>
      <c r="L53" s="98"/>
      <c r="M53" s="98"/>
    </row>
    <row r="54" spans="1:13" s="89" customFormat="1" ht="25.15" customHeight="1" x14ac:dyDescent="0.15">
      <c r="A54" s="90">
        <f>請求明細!A54</f>
        <v>0</v>
      </c>
      <c r="B54" s="91">
        <f>請求明細!B54</f>
        <v>0</v>
      </c>
      <c r="C54" s="85">
        <f>請求明細!C54</f>
        <v>0</v>
      </c>
      <c r="D54" s="92">
        <f>請求明細!D54</f>
        <v>0</v>
      </c>
      <c r="E54" s="83">
        <f>請求明細!E54</f>
        <v>0</v>
      </c>
      <c r="F54" s="93">
        <f>請求明細!F54</f>
        <v>0</v>
      </c>
      <c r="G54" s="94">
        <f t="shared" si="3"/>
        <v>0</v>
      </c>
      <c r="H54" s="95">
        <f>請求明細!H54</f>
        <v>0</v>
      </c>
      <c r="I54" s="96"/>
      <c r="J54" s="97"/>
      <c r="K54" s="100"/>
      <c r="L54" s="98"/>
      <c r="M54" s="98"/>
    </row>
    <row r="55" spans="1:13" s="89" customFormat="1" ht="25.15" customHeight="1" x14ac:dyDescent="0.15">
      <c r="A55" s="90">
        <f>請求明細!A55</f>
        <v>0</v>
      </c>
      <c r="B55" s="91">
        <f>請求明細!B55</f>
        <v>0</v>
      </c>
      <c r="C55" s="85">
        <f>請求明細!C55</f>
        <v>0</v>
      </c>
      <c r="D55" s="92">
        <f>請求明細!D55</f>
        <v>0</v>
      </c>
      <c r="E55" s="83">
        <f>請求明細!E55</f>
        <v>0</v>
      </c>
      <c r="F55" s="93">
        <f>請求明細!F55</f>
        <v>0</v>
      </c>
      <c r="G55" s="94">
        <f t="shared" si="3"/>
        <v>0</v>
      </c>
      <c r="H55" s="95">
        <f>請求明細!H55</f>
        <v>0</v>
      </c>
      <c r="I55" s="96"/>
      <c r="J55" s="97"/>
      <c r="K55" s="100"/>
      <c r="L55" s="98"/>
      <c r="M55" s="98"/>
    </row>
    <row r="56" spans="1:13" s="89" customFormat="1" ht="25.15" customHeight="1" x14ac:dyDescent="0.15">
      <c r="A56" s="90">
        <f>請求明細!A56</f>
        <v>0</v>
      </c>
      <c r="B56" s="91">
        <f>請求明細!B56</f>
        <v>0</v>
      </c>
      <c r="C56" s="85">
        <f>請求明細!C56</f>
        <v>0</v>
      </c>
      <c r="D56" s="92">
        <f>請求明細!D56</f>
        <v>0</v>
      </c>
      <c r="E56" s="83">
        <f>請求明細!E56</f>
        <v>0</v>
      </c>
      <c r="F56" s="93">
        <f>請求明細!F56</f>
        <v>0</v>
      </c>
      <c r="G56" s="94">
        <f t="shared" si="3"/>
        <v>0</v>
      </c>
      <c r="H56" s="95">
        <f>請求明細!H56</f>
        <v>0</v>
      </c>
      <c r="I56" s="96"/>
      <c r="J56" s="97"/>
      <c r="K56" s="100"/>
      <c r="L56" s="98"/>
      <c r="M56" s="98"/>
    </row>
    <row r="57" spans="1:13" s="89" customFormat="1" ht="25.15" customHeight="1" x14ac:dyDescent="0.15">
      <c r="A57" s="90">
        <f>請求明細!A57</f>
        <v>0</v>
      </c>
      <c r="B57" s="91">
        <f>請求明細!B57</f>
        <v>0</v>
      </c>
      <c r="C57" s="85">
        <f>請求明細!C57</f>
        <v>0</v>
      </c>
      <c r="D57" s="92">
        <f>請求明細!D57</f>
        <v>0</v>
      </c>
      <c r="E57" s="83">
        <f>請求明細!E57</f>
        <v>0</v>
      </c>
      <c r="F57" s="93">
        <f>請求明細!F57</f>
        <v>0</v>
      </c>
      <c r="G57" s="94">
        <f t="shared" si="3"/>
        <v>0</v>
      </c>
      <c r="H57" s="95">
        <f>請求明細!H57</f>
        <v>0</v>
      </c>
      <c r="I57" s="96"/>
      <c r="J57" s="97"/>
      <c r="K57" s="100"/>
      <c r="L57" s="98"/>
      <c r="M57" s="98"/>
    </row>
    <row r="58" spans="1:13" s="89" customFormat="1" ht="25.15" customHeight="1" x14ac:dyDescent="0.15">
      <c r="A58" s="90">
        <f>請求明細!A58</f>
        <v>0</v>
      </c>
      <c r="B58" s="91">
        <f>請求明細!B58</f>
        <v>0</v>
      </c>
      <c r="C58" s="85">
        <f>請求明細!C58</f>
        <v>0</v>
      </c>
      <c r="D58" s="92">
        <f>請求明細!D58</f>
        <v>0</v>
      </c>
      <c r="E58" s="83">
        <f>請求明細!E58</f>
        <v>0</v>
      </c>
      <c r="F58" s="93">
        <f>請求明細!F58</f>
        <v>0</v>
      </c>
      <c r="G58" s="94">
        <f t="shared" si="3"/>
        <v>0</v>
      </c>
      <c r="H58" s="95">
        <f>請求明細!H58</f>
        <v>0</v>
      </c>
      <c r="I58" s="96"/>
      <c r="J58" s="97"/>
      <c r="K58" s="100"/>
      <c r="L58" s="98"/>
      <c r="M58" s="98"/>
    </row>
    <row r="59" spans="1:13" s="89" customFormat="1" ht="25.15" customHeight="1" x14ac:dyDescent="0.15">
      <c r="A59" s="90">
        <f>請求明細!A59</f>
        <v>0</v>
      </c>
      <c r="B59" s="91">
        <f>請求明細!B59</f>
        <v>0</v>
      </c>
      <c r="C59" s="85">
        <f>請求明細!C59</f>
        <v>0</v>
      </c>
      <c r="D59" s="92">
        <f>請求明細!D59</f>
        <v>0</v>
      </c>
      <c r="E59" s="83">
        <f>請求明細!E59</f>
        <v>0</v>
      </c>
      <c r="F59" s="93">
        <f>請求明細!F59</f>
        <v>0</v>
      </c>
      <c r="G59" s="94">
        <f t="shared" si="3"/>
        <v>0</v>
      </c>
      <c r="H59" s="95">
        <f>請求明細!H59</f>
        <v>0</v>
      </c>
      <c r="I59" s="96"/>
      <c r="J59" s="97"/>
      <c r="K59" s="100"/>
      <c r="L59" s="98"/>
      <c r="M59" s="98"/>
    </row>
    <row r="60" spans="1:13" s="89" customFormat="1" ht="25.15" customHeight="1" x14ac:dyDescent="0.15">
      <c r="A60" s="90">
        <f>請求明細!A60</f>
        <v>0</v>
      </c>
      <c r="B60" s="91">
        <f>請求明細!B60</f>
        <v>0</v>
      </c>
      <c r="C60" s="85">
        <f>請求明細!C60</f>
        <v>0</v>
      </c>
      <c r="D60" s="92">
        <f>請求明細!D60</f>
        <v>0</v>
      </c>
      <c r="E60" s="83">
        <f>請求明細!E60</f>
        <v>0</v>
      </c>
      <c r="F60" s="93">
        <f>請求明細!F60</f>
        <v>0</v>
      </c>
      <c r="G60" s="94">
        <f t="shared" si="3"/>
        <v>0</v>
      </c>
      <c r="H60" s="95">
        <f>請求明細!H60</f>
        <v>0</v>
      </c>
      <c r="I60" s="96"/>
      <c r="J60" s="97"/>
      <c r="K60" s="100"/>
      <c r="L60" s="98"/>
      <c r="M60" s="98"/>
    </row>
    <row r="61" spans="1:13" s="89" customFormat="1" ht="25.15" customHeight="1" x14ac:dyDescent="0.15">
      <c r="A61" s="103"/>
      <c r="B61" s="84" t="s">
        <v>14</v>
      </c>
      <c r="C61" s="104"/>
      <c r="D61" s="92">
        <f>SUM(D41:D60)</f>
        <v>0</v>
      </c>
      <c r="E61" s="83"/>
      <c r="F61" s="93">
        <f t="shared" ref="F61" si="4">ROUND(K61*1.1,-1)</f>
        <v>0</v>
      </c>
      <c r="G61" s="92">
        <f>SUM(G41:G60)</f>
        <v>0</v>
      </c>
      <c r="H61" s="95"/>
      <c r="I61" s="96"/>
      <c r="J61" s="97"/>
      <c r="K61" s="99"/>
      <c r="L61" s="98"/>
      <c r="M61" s="99"/>
    </row>
    <row r="62" spans="1:13" ht="25.15" customHeight="1" x14ac:dyDescent="0.15">
      <c r="A62" s="105" t="s">
        <v>15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3" ht="17.45" customHeight="1" x14ac:dyDescent="0.1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3" s="64" customFormat="1" ht="30" customHeight="1" x14ac:dyDescent="0.15">
      <c r="A64" s="65"/>
      <c r="C64" s="66" t="str">
        <f>C2</f>
        <v>送　　り　　状</v>
      </c>
      <c r="D64" s="66"/>
      <c r="E64" s="66"/>
      <c r="F64" s="66"/>
      <c r="G64" s="67"/>
      <c r="J64" s="68"/>
      <c r="K64" s="63"/>
      <c r="L64" s="63"/>
      <c r="M64" s="63"/>
    </row>
    <row r="65" spans="1:13" s="64" customFormat="1" ht="20.100000000000001" customHeight="1" x14ac:dyDescent="0.15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3" s="64" customFormat="1" ht="32.450000000000003" customHeight="1" thickBot="1" x14ac:dyDescent="0.25">
      <c r="A66" s="65"/>
      <c r="B66" s="71">
        <f>B4</f>
        <v>0</v>
      </c>
      <c r="C66" s="72" t="s">
        <v>0</v>
      </c>
      <c r="D66" s="73"/>
      <c r="E66" s="74"/>
      <c r="F66" s="75" t="s">
        <v>43</v>
      </c>
      <c r="G66" s="76"/>
      <c r="J66" s="68"/>
      <c r="K66" s="63"/>
      <c r="L66" s="63"/>
      <c r="M66" s="63"/>
    </row>
    <row r="67" spans="1:13" s="64" customFormat="1" ht="20.100000000000001" customHeight="1" x14ac:dyDescent="0.5">
      <c r="A67" s="65"/>
      <c r="B67" s="77"/>
      <c r="C67" s="78"/>
      <c r="D67" s="69"/>
      <c r="E67" s="69"/>
      <c r="F67" s="79" t="s">
        <v>16</v>
      </c>
      <c r="J67" s="68"/>
      <c r="K67" s="63"/>
      <c r="L67" s="63"/>
      <c r="M67" s="63"/>
    </row>
    <row r="68" spans="1:13" s="64" customFormat="1" ht="23.45" customHeight="1" thickBot="1" x14ac:dyDescent="0.4">
      <c r="A68" s="65"/>
      <c r="B68" s="80" t="str">
        <f>$B$6</f>
        <v>工事名称：</v>
      </c>
      <c r="C68" s="80"/>
      <c r="D68" s="69"/>
      <c r="E68" s="69"/>
      <c r="F68" s="79" t="s">
        <v>17</v>
      </c>
      <c r="J68" s="68"/>
      <c r="K68" s="63"/>
      <c r="L68" s="63"/>
      <c r="M68" s="63"/>
    </row>
    <row r="69" spans="1:13" s="64" customFormat="1" ht="23.45" customHeight="1" thickBot="1" x14ac:dyDescent="0.2">
      <c r="A69" s="65"/>
      <c r="B69" s="81" t="str">
        <f>$B$7</f>
        <v>受渡場所：</v>
      </c>
      <c r="C69" s="81"/>
      <c r="D69" s="69"/>
      <c r="E69" s="69"/>
      <c r="F69" s="79" t="s">
        <v>19</v>
      </c>
      <c r="J69" s="68"/>
      <c r="K69" s="63"/>
      <c r="L69" s="63"/>
      <c r="M69" s="63"/>
    </row>
    <row r="70" spans="1:13" s="64" customFormat="1" ht="20.100000000000001" customHeight="1" x14ac:dyDescent="0.35">
      <c r="A70" s="65"/>
      <c r="B70" s="82" t="str">
        <f>$B$8</f>
        <v>下記の通り御請求申し上げます。</v>
      </c>
      <c r="D70" s="69"/>
      <c r="E70" s="74"/>
      <c r="F70" s="79" t="s">
        <v>18</v>
      </c>
      <c r="G70" s="67"/>
      <c r="J70" s="68"/>
      <c r="K70" s="63"/>
      <c r="L70" s="63"/>
      <c r="M70" s="63"/>
    </row>
    <row r="71" spans="1:13" s="89" customFormat="1" ht="25.15" customHeight="1" x14ac:dyDescent="0.15">
      <c r="A71" s="83" t="s">
        <v>3</v>
      </c>
      <c r="B71" s="84" t="s">
        <v>4</v>
      </c>
      <c r="C71" s="85" t="s">
        <v>5</v>
      </c>
      <c r="D71" s="83" t="s">
        <v>6</v>
      </c>
      <c r="E71" s="83" t="s">
        <v>7</v>
      </c>
      <c r="F71" s="86" t="s">
        <v>8</v>
      </c>
      <c r="G71" s="86" t="s">
        <v>9</v>
      </c>
      <c r="H71" s="87" t="s">
        <v>10</v>
      </c>
      <c r="I71" s="87"/>
      <c r="J71" s="87"/>
      <c r="K71" s="88" t="s">
        <v>11</v>
      </c>
      <c r="L71" s="108"/>
      <c r="M71" s="88" t="s">
        <v>13</v>
      </c>
    </row>
    <row r="72" spans="1:13" s="89" customFormat="1" ht="25.15" customHeight="1" x14ac:dyDescent="0.15">
      <c r="A72" s="90">
        <f>請求明細!A72</f>
        <v>0</v>
      </c>
      <c r="B72" s="91">
        <f>請求明細!B72</f>
        <v>0</v>
      </c>
      <c r="C72" s="85">
        <f>請求明細!C72</f>
        <v>0</v>
      </c>
      <c r="D72" s="92">
        <f>請求明細!D72</f>
        <v>0</v>
      </c>
      <c r="E72" s="83">
        <f>請求明細!E72</f>
        <v>0</v>
      </c>
      <c r="F72" s="93">
        <f>請求明細!F72</f>
        <v>0</v>
      </c>
      <c r="G72" s="94">
        <f t="shared" ref="G72:G91" si="5">ROUNDDOWN((D72*F72),0)</f>
        <v>0</v>
      </c>
      <c r="H72" s="95">
        <f>請求明細!H72</f>
        <v>0</v>
      </c>
      <c r="I72" s="96"/>
      <c r="J72" s="97"/>
      <c r="K72" s="98"/>
      <c r="L72" s="98"/>
      <c r="M72" s="98"/>
    </row>
    <row r="73" spans="1:13" s="89" customFormat="1" ht="25.15" customHeight="1" x14ac:dyDescent="0.15">
      <c r="A73" s="90">
        <f>請求明細!A73</f>
        <v>0</v>
      </c>
      <c r="B73" s="91">
        <f>請求明細!B73</f>
        <v>0</v>
      </c>
      <c r="C73" s="85">
        <f>請求明細!C73</f>
        <v>0</v>
      </c>
      <c r="D73" s="92">
        <f>請求明細!D73</f>
        <v>0</v>
      </c>
      <c r="E73" s="83">
        <f>請求明細!E73</f>
        <v>0</v>
      </c>
      <c r="F73" s="93">
        <f>請求明細!F73</f>
        <v>0</v>
      </c>
      <c r="G73" s="94">
        <f t="shared" si="5"/>
        <v>0</v>
      </c>
      <c r="H73" s="95">
        <f>請求明細!H73</f>
        <v>0</v>
      </c>
      <c r="I73" s="96"/>
      <c r="J73" s="97"/>
      <c r="K73" s="100"/>
      <c r="L73" s="98"/>
      <c r="M73" s="98"/>
    </row>
    <row r="74" spans="1:13" s="89" customFormat="1" ht="25.15" customHeight="1" x14ac:dyDescent="0.15">
      <c r="A74" s="90">
        <f>請求明細!A74</f>
        <v>0</v>
      </c>
      <c r="B74" s="91">
        <f>請求明細!B74</f>
        <v>0</v>
      </c>
      <c r="C74" s="85">
        <f>請求明細!C74</f>
        <v>0</v>
      </c>
      <c r="D74" s="92">
        <f>請求明細!D74</f>
        <v>0</v>
      </c>
      <c r="E74" s="83">
        <f>請求明細!E74</f>
        <v>0</v>
      </c>
      <c r="F74" s="93">
        <f>請求明細!F74</f>
        <v>0</v>
      </c>
      <c r="G74" s="94">
        <f t="shared" si="5"/>
        <v>0</v>
      </c>
      <c r="H74" s="95">
        <f>請求明細!H74</f>
        <v>0</v>
      </c>
      <c r="I74" s="96"/>
      <c r="J74" s="97"/>
      <c r="K74" s="100"/>
      <c r="L74" s="98"/>
      <c r="M74" s="98"/>
    </row>
    <row r="75" spans="1:13" s="89" customFormat="1" ht="25.15" customHeight="1" x14ac:dyDescent="0.15">
      <c r="A75" s="90">
        <f>請求明細!A75</f>
        <v>0</v>
      </c>
      <c r="B75" s="91">
        <f>請求明細!B75</f>
        <v>0</v>
      </c>
      <c r="C75" s="85">
        <f>請求明細!C75</f>
        <v>0</v>
      </c>
      <c r="D75" s="92">
        <f>請求明細!D75</f>
        <v>0</v>
      </c>
      <c r="E75" s="83">
        <f>請求明細!E75</f>
        <v>0</v>
      </c>
      <c r="F75" s="93">
        <f>請求明細!F75</f>
        <v>0</v>
      </c>
      <c r="G75" s="94">
        <f t="shared" si="5"/>
        <v>0</v>
      </c>
      <c r="H75" s="95">
        <f>請求明細!H75</f>
        <v>0</v>
      </c>
      <c r="I75" s="96"/>
      <c r="J75" s="97"/>
      <c r="K75" s="100"/>
      <c r="L75" s="98"/>
      <c r="M75" s="98"/>
    </row>
    <row r="76" spans="1:13" s="89" customFormat="1" ht="25.15" customHeight="1" x14ac:dyDescent="0.15">
      <c r="A76" s="90">
        <f>請求明細!A76</f>
        <v>0</v>
      </c>
      <c r="B76" s="91">
        <f>請求明細!B76</f>
        <v>0</v>
      </c>
      <c r="C76" s="85">
        <f>請求明細!C76</f>
        <v>0</v>
      </c>
      <c r="D76" s="92">
        <f>請求明細!D76</f>
        <v>0</v>
      </c>
      <c r="E76" s="83">
        <f>請求明細!E76</f>
        <v>0</v>
      </c>
      <c r="F76" s="93">
        <f>請求明細!F76</f>
        <v>0</v>
      </c>
      <c r="G76" s="94">
        <f t="shared" si="5"/>
        <v>0</v>
      </c>
      <c r="H76" s="95">
        <f>請求明細!H76</f>
        <v>0</v>
      </c>
      <c r="I76" s="96"/>
      <c r="J76" s="97"/>
      <c r="K76" s="100"/>
      <c r="L76" s="98"/>
      <c r="M76" s="98"/>
    </row>
    <row r="77" spans="1:13" s="89" customFormat="1" ht="25.15" customHeight="1" x14ac:dyDescent="0.15">
      <c r="A77" s="90">
        <f>請求明細!A77</f>
        <v>0</v>
      </c>
      <c r="B77" s="91">
        <f>請求明細!B77</f>
        <v>0</v>
      </c>
      <c r="C77" s="85">
        <f>請求明細!C77</f>
        <v>0</v>
      </c>
      <c r="D77" s="92">
        <f>請求明細!D77</f>
        <v>0</v>
      </c>
      <c r="E77" s="83">
        <f>請求明細!E77</f>
        <v>0</v>
      </c>
      <c r="F77" s="93">
        <f>請求明細!F77</f>
        <v>0</v>
      </c>
      <c r="G77" s="94">
        <f t="shared" si="5"/>
        <v>0</v>
      </c>
      <c r="H77" s="95">
        <f>請求明細!H77</f>
        <v>0</v>
      </c>
      <c r="I77" s="96"/>
      <c r="J77" s="97"/>
      <c r="K77" s="100"/>
      <c r="L77" s="98"/>
      <c r="M77" s="98"/>
    </row>
    <row r="78" spans="1:13" s="89" customFormat="1" ht="25.15" customHeight="1" x14ac:dyDescent="0.15">
      <c r="A78" s="90">
        <f>請求明細!A78</f>
        <v>0</v>
      </c>
      <c r="B78" s="91">
        <f>請求明細!B78</f>
        <v>0</v>
      </c>
      <c r="C78" s="85">
        <f>請求明細!C78</f>
        <v>0</v>
      </c>
      <c r="D78" s="92">
        <f>請求明細!D78</f>
        <v>0</v>
      </c>
      <c r="E78" s="83">
        <f>請求明細!E78</f>
        <v>0</v>
      </c>
      <c r="F78" s="93">
        <f>請求明細!F78</f>
        <v>0</v>
      </c>
      <c r="G78" s="94">
        <f t="shared" si="5"/>
        <v>0</v>
      </c>
      <c r="H78" s="95">
        <f>請求明細!H78</f>
        <v>0</v>
      </c>
      <c r="I78" s="96"/>
      <c r="J78" s="97"/>
      <c r="K78" s="100"/>
      <c r="L78" s="98"/>
      <c r="M78" s="98"/>
    </row>
    <row r="79" spans="1:13" s="89" customFormat="1" ht="25.15" customHeight="1" x14ac:dyDescent="0.15">
      <c r="A79" s="90">
        <f>請求明細!A79</f>
        <v>0</v>
      </c>
      <c r="B79" s="91">
        <f>請求明細!B79</f>
        <v>0</v>
      </c>
      <c r="C79" s="85">
        <f>請求明細!C79</f>
        <v>0</v>
      </c>
      <c r="D79" s="92">
        <f>請求明細!D79</f>
        <v>0</v>
      </c>
      <c r="E79" s="83">
        <f>請求明細!E79</f>
        <v>0</v>
      </c>
      <c r="F79" s="93">
        <f>請求明細!F79</f>
        <v>0</v>
      </c>
      <c r="G79" s="94">
        <f t="shared" si="5"/>
        <v>0</v>
      </c>
      <c r="H79" s="95">
        <f>請求明細!H79</f>
        <v>0</v>
      </c>
      <c r="I79" s="96"/>
      <c r="J79" s="97"/>
      <c r="K79" s="100"/>
      <c r="L79" s="98"/>
      <c r="M79" s="98"/>
    </row>
    <row r="80" spans="1:13" s="89" customFormat="1" ht="25.15" customHeight="1" x14ac:dyDescent="0.15">
      <c r="A80" s="90">
        <f>請求明細!A80</f>
        <v>0</v>
      </c>
      <c r="B80" s="91">
        <f>請求明細!B80</f>
        <v>0</v>
      </c>
      <c r="C80" s="85">
        <f>請求明細!C80</f>
        <v>0</v>
      </c>
      <c r="D80" s="92">
        <f>請求明細!D80</f>
        <v>0</v>
      </c>
      <c r="E80" s="83">
        <f>請求明細!E80</f>
        <v>0</v>
      </c>
      <c r="F80" s="93">
        <f>請求明細!F80</f>
        <v>0</v>
      </c>
      <c r="G80" s="94">
        <f t="shared" si="5"/>
        <v>0</v>
      </c>
      <c r="H80" s="95">
        <f>請求明細!H80</f>
        <v>0</v>
      </c>
      <c r="I80" s="96"/>
      <c r="J80" s="97"/>
      <c r="K80" s="100"/>
      <c r="L80" s="98"/>
      <c r="M80" s="98"/>
    </row>
    <row r="81" spans="1:13" s="89" customFormat="1" ht="25.15" customHeight="1" x14ac:dyDescent="0.15">
      <c r="A81" s="90">
        <f>請求明細!A81</f>
        <v>0</v>
      </c>
      <c r="B81" s="91">
        <f>請求明細!B81</f>
        <v>0</v>
      </c>
      <c r="C81" s="85">
        <f>請求明細!C81</f>
        <v>0</v>
      </c>
      <c r="D81" s="92">
        <f>請求明細!D81</f>
        <v>0</v>
      </c>
      <c r="E81" s="83">
        <f>請求明細!E81</f>
        <v>0</v>
      </c>
      <c r="F81" s="93">
        <f>請求明細!F81</f>
        <v>0</v>
      </c>
      <c r="G81" s="94">
        <f t="shared" si="5"/>
        <v>0</v>
      </c>
      <c r="H81" s="95">
        <f>請求明細!H81</f>
        <v>0</v>
      </c>
      <c r="I81" s="96"/>
      <c r="J81" s="97"/>
      <c r="K81" s="100"/>
      <c r="L81" s="98"/>
      <c r="M81" s="98"/>
    </row>
    <row r="82" spans="1:13" s="89" customFormat="1" ht="25.15" customHeight="1" x14ac:dyDescent="0.15">
      <c r="A82" s="90">
        <f>請求明細!A82</f>
        <v>0</v>
      </c>
      <c r="B82" s="91">
        <f>請求明細!B82</f>
        <v>0</v>
      </c>
      <c r="C82" s="85">
        <f>請求明細!C82</f>
        <v>0</v>
      </c>
      <c r="D82" s="92">
        <f>請求明細!D82</f>
        <v>0</v>
      </c>
      <c r="E82" s="83">
        <f>請求明細!E82</f>
        <v>0</v>
      </c>
      <c r="F82" s="93">
        <f>請求明細!F82</f>
        <v>0</v>
      </c>
      <c r="G82" s="94">
        <f t="shared" si="5"/>
        <v>0</v>
      </c>
      <c r="H82" s="95">
        <f>請求明細!H82</f>
        <v>0</v>
      </c>
      <c r="I82" s="96"/>
      <c r="J82" s="97"/>
      <c r="K82" s="100"/>
      <c r="L82" s="98"/>
      <c r="M82" s="98"/>
    </row>
    <row r="83" spans="1:13" s="89" customFormat="1" ht="25.15" customHeight="1" x14ac:dyDescent="0.15">
      <c r="A83" s="90">
        <f>請求明細!A83</f>
        <v>0</v>
      </c>
      <c r="B83" s="91">
        <f>請求明細!B83</f>
        <v>0</v>
      </c>
      <c r="C83" s="85">
        <f>請求明細!C83</f>
        <v>0</v>
      </c>
      <c r="D83" s="92">
        <f>請求明細!D83</f>
        <v>0</v>
      </c>
      <c r="E83" s="83">
        <f>請求明細!E83</f>
        <v>0</v>
      </c>
      <c r="F83" s="93">
        <f>請求明細!F83</f>
        <v>0</v>
      </c>
      <c r="G83" s="94">
        <f t="shared" si="5"/>
        <v>0</v>
      </c>
      <c r="H83" s="95">
        <f>請求明細!H83</f>
        <v>0</v>
      </c>
      <c r="I83" s="96"/>
      <c r="J83" s="97"/>
      <c r="K83" s="100"/>
      <c r="L83" s="98"/>
      <c r="M83" s="98"/>
    </row>
    <row r="84" spans="1:13" s="89" customFormat="1" ht="25.15" customHeight="1" x14ac:dyDescent="0.15">
      <c r="A84" s="90">
        <f>請求明細!A84</f>
        <v>0</v>
      </c>
      <c r="B84" s="91">
        <f>請求明細!B84</f>
        <v>0</v>
      </c>
      <c r="C84" s="85">
        <f>請求明細!C84</f>
        <v>0</v>
      </c>
      <c r="D84" s="92">
        <f>請求明細!D84</f>
        <v>0</v>
      </c>
      <c r="E84" s="83">
        <f>請求明細!E84</f>
        <v>0</v>
      </c>
      <c r="F84" s="93">
        <f>請求明細!F84</f>
        <v>0</v>
      </c>
      <c r="G84" s="94">
        <f t="shared" si="5"/>
        <v>0</v>
      </c>
      <c r="H84" s="95">
        <f>請求明細!H84</f>
        <v>0</v>
      </c>
      <c r="I84" s="96"/>
      <c r="J84" s="97"/>
      <c r="K84" s="100"/>
      <c r="L84" s="98"/>
      <c r="M84" s="98"/>
    </row>
    <row r="85" spans="1:13" s="89" customFormat="1" ht="25.15" customHeight="1" x14ac:dyDescent="0.15">
      <c r="A85" s="90">
        <f>請求明細!A85</f>
        <v>0</v>
      </c>
      <c r="B85" s="91">
        <f>請求明細!B85</f>
        <v>0</v>
      </c>
      <c r="C85" s="85">
        <f>請求明細!C85</f>
        <v>0</v>
      </c>
      <c r="D85" s="92">
        <f>請求明細!D85</f>
        <v>0</v>
      </c>
      <c r="E85" s="83">
        <f>請求明細!E85</f>
        <v>0</v>
      </c>
      <c r="F85" s="93">
        <f>請求明細!F85</f>
        <v>0</v>
      </c>
      <c r="G85" s="94">
        <f t="shared" si="5"/>
        <v>0</v>
      </c>
      <c r="H85" s="95">
        <f>請求明細!H85</f>
        <v>0</v>
      </c>
      <c r="I85" s="96"/>
      <c r="J85" s="97"/>
      <c r="K85" s="100"/>
      <c r="L85" s="98"/>
      <c r="M85" s="98"/>
    </row>
    <row r="86" spans="1:13" s="89" customFormat="1" ht="25.15" customHeight="1" x14ac:dyDescent="0.15">
      <c r="A86" s="90">
        <f>請求明細!A86</f>
        <v>0</v>
      </c>
      <c r="B86" s="91">
        <f>請求明細!B86</f>
        <v>0</v>
      </c>
      <c r="C86" s="85">
        <f>請求明細!C86</f>
        <v>0</v>
      </c>
      <c r="D86" s="92">
        <f>請求明細!D86</f>
        <v>0</v>
      </c>
      <c r="E86" s="83">
        <f>請求明細!E86</f>
        <v>0</v>
      </c>
      <c r="F86" s="93">
        <f>請求明細!F86</f>
        <v>0</v>
      </c>
      <c r="G86" s="94">
        <f t="shared" si="5"/>
        <v>0</v>
      </c>
      <c r="H86" s="95">
        <f>請求明細!H86</f>
        <v>0</v>
      </c>
      <c r="I86" s="96"/>
      <c r="J86" s="97"/>
      <c r="K86" s="100"/>
      <c r="L86" s="98"/>
      <c r="M86" s="98"/>
    </row>
    <row r="87" spans="1:13" s="89" customFormat="1" ht="25.15" customHeight="1" x14ac:dyDescent="0.15">
      <c r="A87" s="90">
        <f>請求明細!A87</f>
        <v>0</v>
      </c>
      <c r="B87" s="91">
        <f>請求明細!B87</f>
        <v>0</v>
      </c>
      <c r="C87" s="85">
        <f>請求明細!C87</f>
        <v>0</v>
      </c>
      <c r="D87" s="92">
        <f>請求明細!D87</f>
        <v>0</v>
      </c>
      <c r="E87" s="83">
        <f>請求明細!E87</f>
        <v>0</v>
      </c>
      <c r="F87" s="93">
        <f>請求明細!F87</f>
        <v>0</v>
      </c>
      <c r="G87" s="94">
        <f t="shared" si="5"/>
        <v>0</v>
      </c>
      <c r="H87" s="95">
        <f>請求明細!H87</f>
        <v>0</v>
      </c>
      <c r="I87" s="96"/>
      <c r="J87" s="97"/>
      <c r="K87" s="100"/>
      <c r="L87" s="98"/>
      <c r="M87" s="98"/>
    </row>
    <row r="88" spans="1:13" s="89" customFormat="1" ht="25.15" customHeight="1" x14ac:dyDescent="0.15">
      <c r="A88" s="90">
        <f>請求明細!A88</f>
        <v>0</v>
      </c>
      <c r="B88" s="91">
        <f>請求明細!B88</f>
        <v>0</v>
      </c>
      <c r="C88" s="85">
        <f>請求明細!C88</f>
        <v>0</v>
      </c>
      <c r="D88" s="92">
        <f>請求明細!D88</f>
        <v>0</v>
      </c>
      <c r="E88" s="83">
        <f>請求明細!E88</f>
        <v>0</v>
      </c>
      <c r="F88" s="93">
        <f>請求明細!F88</f>
        <v>0</v>
      </c>
      <c r="G88" s="94">
        <f t="shared" si="5"/>
        <v>0</v>
      </c>
      <c r="H88" s="95">
        <f>請求明細!H88</f>
        <v>0</v>
      </c>
      <c r="I88" s="96"/>
      <c r="J88" s="97"/>
      <c r="K88" s="100"/>
      <c r="L88" s="98"/>
      <c r="M88" s="98"/>
    </row>
    <row r="89" spans="1:13" s="89" customFormat="1" ht="25.15" customHeight="1" x14ac:dyDescent="0.15">
      <c r="A89" s="90">
        <f>請求明細!A89</f>
        <v>0</v>
      </c>
      <c r="B89" s="91">
        <f>請求明細!B89</f>
        <v>0</v>
      </c>
      <c r="C89" s="85">
        <f>請求明細!C89</f>
        <v>0</v>
      </c>
      <c r="D89" s="92">
        <f>請求明細!D89</f>
        <v>0</v>
      </c>
      <c r="E89" s="83">
        <f>請求明細!E89</f>
        <v>0</v>
      </c>
      <c r="F89" s="93">
        <f>請求明細!F89</f>
        <v>0</v>
      </c>
      <c r="G89" s="94">
        <f t="shared" si="5"/>
        <v>0</v>
      </c>
      <c r="H89" s="95">
        <f>請求明細!H89</f>
        <v>0</v>
      </c>
      <c r="I89" s="96"/>
      <c r="J89" s="97"/>
      <c r="K89" s="100"/>
      <c r="L89" s="98"/>
      <c r="M89" s="98"/>
    </row>
    <row r="90" spans="1:13" s="89" customFormat="1" ht="25.15" customHeight="1" x14ac:dyDescent="0.15">
      <c r="A90" s="90">
        <f>請求明細!A90</f>
        <v>0</v>
      </c>
      <c r="B90" s="91">
        <f>請求明細!B90</f>
        <v>0</v>
      </c>
      <c r="C90" s="85">
        <f>請求明細!C90</f>
        <v>0</v>
      </c>
      <c r="D90" s="92">
        <f>請求明細!D90</f>
        <v>0</v>
      </c>
      <c r="E90" s="83">
        <f>請求明細!E90</f>
        <v>0</v>
      </c>
      <c r="F90" s="93">
        <f>請求明細!F90</f>
        <v>0</v>
      </c>
      <c r="G90" s="94">
        <f t="shared" si="5"/>
        <v>0</v>
      </c>
      <c r="H90" s="95">
        <f>請求明細!H90</f>
        <v>0</v>
      </c>
      <c r="I90" s="96"/>
      <c r="J90" s="97"/>
      <c r="K90" s="100"/>
      <c r="L90" s="98"/>
      <c r="M90" s="98"/>
    </row>
    <row r="91" spans="1:13" s="89" customFormat="1" ht="25.15" customHeight="1" x14ac:dyDescent="0.15">
      <c r="A91" s="90">
        <f>請求明細!A91</f>
        <v>0</v>
      </c>
      <c r="B91" s="91">
        <f>請求明細!B91</f>
        <v>0</v>
      </c>
      <c r="C91" s="85">
        <f>請求明細!C91</f>
        <v>0</v>
      </c>
      <c r="D91" s="92">
        <f>請求明細!D91</f>
        <v>0</v>
      </c>
      <c r="E91" s="83">
        <f>請求明細!E91</f>
        <v>0</v>
      </c>
      <c r="F91" s="93">
        <f>請求明細!F91</f>
        <v>0</v>
      </c>
      <c r="G91" s="94">
        <f t="shared" si="5"/>
        <v>0</v>
      </c>
      <c r="H91" s="95">
        <f>請求明細!H91</f>
        <v>0</v>
      </c>
      <c r="I91" s="96"/>
      <c r="J91" s="97"/>
      <c r="K91" s="100"/>
      <c r="L91" s="98"/>
      <c r="M91" s="98"/>
    </row>
    <row r="92" spans="1:13" s="89" customFormat="1" ht="27" customHeight="1" x14ac:dyDescent="0.15">
      <c r="A92" s="103"/>
      <c r="B92" s="84" t="s">
        <v>14</v>
      </c>
      <c r="C92" s="104"/>
      <c r="D92" s="92">
        <f>SUM(D72:D91)</f>
        <v>0</v>
      </c>
      <c r="E92" s="83"/>
      <c r="F92" s="93">
        <f t="shared" ref="F92" si="6">ROUND(K92*1.1,-1)</f>
        <v>0</v>
      </c>
      <c r="G92" s="92">
        <f>SUM(G72:G91)</f>
        <v>0</v>
      </c>
      <c r="H92" s="95"/>
      <c r="I92" s="96"/>
      <c r="J92" s="97"/>
      <c r="K92" s="99"/>
      <c r="L92" s="98"/>
      <c r="M92" s="99"/>
    </row>
    <row r="93" spans="1:13" ht="25.15" customHeight="1" x14ac:dyDescent="0.15">
      <c r="A93" s="105" t="s">
        <v>15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3" s="64" customFormat="1" ht="20.100000000000001" customHeight="1" x14ac:dyDescent="0.15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3" s="64" customFormat="1" ht="30" customHeight="1" x14ac:dyDescent="0.15">
      <c r="A95" s="65"/>
      <c r="C95" s="66" t="str">
        <f>C2</f>
        <v>送　　り　　状</v>
      </c>
      <c r="D95" s="66"/>
      <c r="E95" s="66"/>
      <c r="F95" s="66"/>
      <c r="G95" s="110"/>
      <c r="J95" s="68"/>
      <c r="K95" s="63"/>
      <c r="L95" s="63"/>
      <c r="M95" s="63"/>
    </row>
    <row r="96" spans="1:13" s="64" customFormat="1" ht="20.100000000000001" customHeight="1" x14ac:dyDescent="0.15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3" s="64" customFormat="1" ht="32.450000000000003" customHeight="1" thickBot="1" x14ac:dyDescent="0.25">
      <c r="A97" s="65"/>
      <c r="B97" s="71">
        <f>B4</f>
        <v>0</v>
      </c>
      <c r="C97" s="72" t="s">
        <v>0</v>
      </c>
      <c r="D97" s="73"/>
      <c r="E97" s="74"/>
      <c r="F97" s="75" t="s">
        <v>43</v>
      </c>
      <c r="G97" s="76"/>
      <c r="J97" s="68"/>
      <c r="K97" s="63"/>
      <c r="L97" s="63"/>
      <c r="M97" s="63"/>
    </row>
    <row r="98" spans="1:13" s="64" customFormat="1" ht="20.100000000000001" customHeight="1" x14ac:dyDescent="0.5">
      <c r="A98" s="65"/>
      <c r="B98" s="77"/>
      <c r="C98" s="78"/>
      <c r="D98" s="69"/>
      <c r="E98" s="69"/>
      <c r="F98" s="79" t="s">
        <v>16</v>
      </c>
      <c r="J98" s="68"/>
      <c r="K98" s="63"/>
      <c r="L98" s="63"/>
      <c r="M98" s="63"/>
    </row>
    <row r="99" spans="1:13" s="64" customFormat="1" ht="23.45" customHeight="1" thickBot="1" x14ac:dyDescent="0.4">
      <c r="A99" s="65"/>
      <c r="B99" s="80" t="str">
        <f>$B$6</f>
        <v>工事名称：</v>
      </c>
      <c r="C99" s="80"/>
      <c r="D99" s="69"/>
      <c r="E99" s="69"/>
      <c r="F99" s="79" t="s">
        <v>17</v>
      </c>
      <c r="J99" s="68"/>
      <c r="K99" s="63"/>
      <c r="L99" s="63"/>
      <c r="M99" s="63"/>
    </row>
    <row r="100" spans="1:13" s="64" customFormat="1" ht="23.45" customHeight="1" thickBot="1" x14ac:dyDescent="0.2">
      <c r="A100" s="65"/>
      <c r="B100" s="81" t="str">
        <f>$B$7</f>
        <v>受渡場所：</v>
      </c>
      <c r="C100" s="81"/>
      <c r="D100" s="69"/>
      <c r="E100" s="69"/>
      <c r="F100" s="79" t="s">
        <v>19</v>
      </c>
      <c r="J100" s="68"/>
      <c r="K100" s="63"/>
      <c r="L100" s="63"/>
      <c r="M100" s="63"/>
    </row>
    <row r="101" spans="1:13" s="64" customFormat="1" ht="20.100000000000001" customHeight="1" x14ac:dyDescent="0.35">
      <c r="A101" s="65"/>
      <c r="B101" s="82" t="str">
        <f>$B$8</f>
        <v>下記の通り御請求申し上げます。</v>
      </c>
      <c r="D101" s="111"/>
      <c r="E101" s="112"/>
      <c r="F101" s="79" t="s">
        <v>18</v>
      </c>
      <c r="G101" s="67"/>
      <c r="I101" s="113"/>
      <c r="J101" s="68"/>
      <c r="K101" s="63"/>
      <c r="L101" s="63"/>
      <c r="M101" s="63"/>
    </row>
    <row r="102" spans="1:13" s="89" customFormat="1" ht="25.35" customHeight="1" x14ac:dyDescent="0.15">
      <c r="A102" s="83" t="s">
        <v>3</v>
      </c>
      <c r="B102" s="84" t="s">
        <v>4</v>
      </c>
      <c r="C102" s="85" t="s">
        <v>5</v>
      </c>
      <c r="D102" s="83" t="s">
        <v>6</v>
      </c>
      <c r="E102" s="83" t="s">
        <v>7</v>
      </c>
      <c r="F102" s="86" t="s">
        <v>8</v>
      </c>
      <c r="G102" s="86" t="s">
        <v>9</v>
      </c>
      <c r="H102" s="87" t="s">
        <v>10</v>
      </c>
      <c r="I102" s="87"/>
      <c r="J102" s="87"/>
      <c r="K102" s="88" t="s">
        <v>11</v>
      </c>
      <c r="L102" s="88" t="s">
        <v>12</v>
      </c>
      <c r="M102" s="88" t="s">
        <v>13</v>
      </c>
    </row>
    <row r="103" spans="1:13" s="89" customFormat="1" ht="25.15" customHeight="1" x14ac:dyDescent="0.15">
      <c r="A103" s="90">
        <f>請求明細!A103</f>
        <v>0</v>
      </c>
      <c r="B103" s="91">
        <f>請求明細!B103</f>
        <v>0</v>
      </c>
      <c r="C103" s="85">
        <f>請求明細!C103</f>
        <v>0</v>
      </c>
      <c r="D103" s="92">
        <f>請求明細!D103</f>
        <v>0</v>
      </c>
      <c r="E103" s="83">
        <f>請求明細!E103</f>
        <v>0</v>
      </c>
      <c r="F103" s="93">
        <f>請求明細!F103</f>
        <v>0</v>
      </c>
      <c r="G103" s="94">
        <f t="shared" ref="G103:G122" si="7">ROUNDDOWN((D103*F103),0)</f>
        <v>0</v>
      </c>
      <c r="H103" s="95">
        <f>請求明細!H103</f>
        <v>0</v>
      </c>
      <c r="I103" s="96"/>
      <c r="J103" s="97"/>
      <c r="K103" s="98"/>
      <c r="L103" s="98"/>
      <c r="M103" s="98"/>
    </row>
    <row r="104" spans="1:13" s="89" customFormat="1" ht="25.15" customHeight="1" x14ac:dyDescent="0.15">
      <c r="A104" s="90">
        <f>請求明細!A104</f>
        <v>0</v>
      </c>
      <c r="B104" s="91">
        <f>請求明細!B104</f>
        <v>0</v>
      </c>
      <c r="C104" s="85">
        <f>請求明細!C104</f>
        <v>0</v>
      </c>
      <c r="D104" s="92">
        <f>請求明細!D104</f>
        <v>0</v>
      </c>
      <c r="E104" s="83">
        <f>請求明細!E104</f>
        <v>0</v>
      </c>
      <c r="F104" s="93">
        <f>請求明細!F104</f>
        <v>0</v>
      </c>
      <c r="G104" s="94">
        <f t="shared" si="7"/>
        <v>0</v>
      </c>
      <c r="H104" s="95">
        <f>請求明細!H104</f>
        <v>0</v>
      </c>
      <c r="I104" s="96"/>
      <c r="J104" s="97"/>
      <c r="K104" s="100"/>
      <c r="L104" s="98"/>
      <c r="M104" s="98"/>
    </row>
    <row r="105" spans="1:13" s="89" customFormat="1" ht="25.15" customHeight="1" x14ac:dyDescent="0.15">
      <c r="A105" s="90">
        <f>請求明細!A105</f>
        <v>0</v>
      </c>
      <c r="B105" s="91">
        <f>請求明細!B105</f>
        <v>0</v>
      </c>
      <c r="C105" s="85">
        <f>請求明細!C105</f>
        <v>0</v>
      </c>
      <c r="D105" s="92">
        <f>請求明細!D105</f>
        <v>0</v>
      </c>
      <c r="E105" s="83">
        <f>請求明細!E105</f>
        <v>0</v>
      </c>
      <c r="F105" s="93">
        <f>請求明細!F105</f>
        <v>0</v>
      </c>
      <c r="G105" s="94">
        <f t="shared" si="7"/>
        <v>0</v>
      </c>
      <c r="H105" s="95">
        <f>請求明細!H105</f>
        <v>0</v>
      </c>
      <c r="I105" s="96"/>
      <c r="J105" s="97"/>
      <c r="K105" s="100"/>
      <c r="L105" s="98"/>
      <c r="M105" s="98"/>
    </row>
    <row r="106" spans="1:13" s="89" customFormat="1" ht="25.15" customHeight="1" x14ac:dyDescent="0.15">
      <c r="A106" s="90">
        <f>請求明細!A106</f>
        <v>0</v>
      </c>
      <c r="B106" s="91">
        <f>請求明細!B106</f>
        <v>0</v>
      </c>
      <c r="C106" s="85">
        <f>請求明細!C106</f>
        <v>0</v>
      </c>
      <c r="D106" s="92">
        <f>請求明細!D106</f>
        <v>0</v>
      </c>
      <c r="E106" s="83">
        <f>請求明細!E106</f>
        <v>0</v>
      </c>
      <c r="F106" s="93">
        <f>請求明細!F106</f>
        <v>0</v>
      </c>
      <c r="G106" s="94">
        <f t="shared" si="7"/>
        <v>0</v>
      </c>
      <c r="H106" s="95">
        <f>請求明細!H106</f>
        <v>0</v>
      </c>
      <c r="I106" s="96"/>
      <c r="J106" s="97"/>
      <c r="K106" s="100"/>
      <c r="L106" s="98"/>
      <c r="M106" s="98"/>
    </row>
    <row r="107" spans="1:13" s="89" customFormat="1" ht="25.15" customHeight="1" x14ac:dyDescent="0.15">
      <c r="A107" s="90">
        <f>請求明細!A107</f>
        <v>0</v>
      </c>
      <c r="B107" s="91">
        <f>請求明細!B107</f>
        <v>0</v>
      </c>
      <c r="C107" s="85">
        <f>請求明細!C107</f>
        <v>0</v>
      </c>
      <c r="D107" s="92">
        <f>請求明細!D107</f>
        <v>0</v>
      </c>
      <c r="E107" s="83">
        <f>請求明細!E107</f>
        <v>0</v>
      </c>
      <c r="F107" s="93">
        <f>請求明細!F107</f>
        <v>0</v>
      </c>
      <c r="G107" s="94">
        <f t="shared" si="7"/>
        <v>0</v>
      </c>
      <c r="H107" s="95">
        <f>請求明細!H107</f>
        <v>0</v>
      </c>
      <c r="I107" s="96"/>
      <c r="J107" s="97"/>
      <c r="K107" s="100"/>
      <c r="L107" s="98"/>
      <c r="M107" s="98"/>
    </row>
    <row r="108" spans="1:13" s="89" customFormat="1" ht="25.15" customHeight="1" x14ac:dyDescent="0.15">
      <c r="A108" s="90">
        <f>請求明細!A108</f>
        <v>0</v>
      </c>
      <c r="B108" s="91">
        <f>請求明細!B108</f>
        <v>0</v>
      </c>
      <c r="C108" s="85">
        <f>請求明細!C108</f>
        <v>0</v>
      </c>
      <c r="D108" s="92">
        <f>請求明細!D108</f>
        <v>0</v>
      </c>
      <c r="E108" s="83">
        <f>請求明細!E108</f>
        <v>0</v>
      </c>
      <c r="F108" s="93">
        <f>請求明細!F108</f>
        <v>0</v>
      </c>
      <c r="G108" s="94">
        <f t="shared" si="7"/>
        <v>0</v>
      </c>
      <c r="H108" s="95">
        <f>請求明細!H108</f>
        <v>0</v>
      </c>
      <c r="I108" s="96"/>
      <c r="J108" s="97"/>
      <c r="K108" s="100"/>
      <c r="L108" s="98"/>
      <c r="M108" s="98"/>
    </row>
    <row r="109" spans="1:13" s="89" customFormat="1" ht="25.15" customHeight="1" x14ac:dyDescent="0.15">
      <c r="A109" s="90">
        <f>請求明細!A109</f>
        <v>0</v>
      </c>
      <c r="B109" s="91">
        <f>請求明細!B109</f>
        <v>0</v>
      </c>
      <c r="C109" s="85">
        <f>請求明細!C109</f>
        <v>0</v>
      </c>
      <c r="D109" s="92">
        <f>請求明細!D109</f>
        <v>0</v>
      </c>
      <c r="E109" s="83">
        <f>請求明細!E109</f>
        <v>0</v>
      </c>
      <c r="F109" s="93">
        <f>請求明細!F109</f>
        <v>0</v>
      </c>
      <c r="G109" s="94">
        <f t="shared" si="7"/>
        <v>0</v>
      </c>
      <c r="H109" s="95">
        <f>請求明細!H109</f>
        <v>0</v>
      </c>
      <c r="I109" s="96"/>
      <c r="J109" s="97"/>
      <c r="K109" s="100"/>
      <c r="L109" s="98"/>
      <c r="M109" s="98"/>
    </row>
    <row r="110" spans="1:13" s="89" customFormat="1" ht="25.15" customHeight="1" x14ac:dyDescent="0.15">
      <c r="A110" s="90">
        <f>請求明細!A110</f>
        <v>0</v>
      </c>
      <c r="B110" s="91">
        <f>請求明細!B110</f>
        <v>0</v>
      </c>
      <c r="C110" s="85">
        <f>請求明細!C110</f>
        <v>0</v>
      </c>
      <c r="D110" s="92">
        <f>請求明細!D110</f>
        <v>0</v>
      </c>
      <c r="E110" s="83">
        <f>請求明細!E110</f>
        <v>0</v>
      </c>
      <c r="F110" s="93">
        <f>請求明細!F110</f>
        <v>0</v>
      </c>
      <c r="G110" s="94">
        <f t="shared" si="7"/>
        <v>0</v>
      </c>
      <c r="H110" s="95">
        <f>請求明細!H110</f>
        <v>0</v>
      </c>
      <c r="I110" s="96"/>
      <c r="J110" s="97"/>
      <c r="K110" s="100"/>
      <c r="L110" s="98"/>
      <c r="M110" s="98"/>
    </row>
    <row r="111" spans="1:13" s="89" customFormat="1" ht="25.15" customHeight="1" x14ac:dyDescent="0.15">
      <c r="A111" s="90">
        <f>請求明細!A111</f>
        <v>0</v>
      </c>
      <c r="B111" s="91">
        <f>請求明細!B111</f>
        <v>0</v>
      </c>
      <c r="C111" s="85">
        <f>請求明細!C111</f>
        <v>0</v>
      </c>
      <c r="D111" s="92">
        <f>請求明細!D111</f>
        <v>0</v>
      </c>
      <c r="E111" s="83">
        <f>請求明細!E111</f>
        <v>0</v>
      </c>
      <c r="F111" s="93">
        <f>請求明細!F111</f>
        <v>0</v>
      </c>
      <c r="G111" s="94">
        <f t="shared" si="7"/>
        <v>0</v>
      </c>
      <c r="H111" s="95">
        <f>請求明細!H111</f>
        <v>0</v>
      </c>
      <c r="I111" s="96"/>
      <c r="J111" s="97"/>
      <c r="K111" s="100"/>
      <c r="L111" s="98"/>
      <c r="M111" s="98"/>
    </row>
    <row r="112" spans="1:13" s="89" customFormat="1" ht="25.15" customHeight="1" x14ac:dyDescent="0.15">
      <c r="A112" s="90">
        <f>請求明細!A112</f>
        <v>0</v>
      </c>
      <c r="B112" s="91">
        <f>請求明細!B112</f>
        <v>0</v>
      </c>
      <c r="C112" s="85">
        <f>請求明細!C112</f>
        <v>0</v>
      </c>
      <c r="D112" s="92">
        <f>請求明細!D112</f>
        <v>0</v>
      </c>
      <c r="E112" s="83">
        <f>請求明細!E112</f>
        <v>0</v>
      </c>
      <c r="F112" s="93">
        <f>請求明細!F112</f>
        <v>0</v>
      </c>
      <c r="G112" s="94">
        <f t="shared" si="7"/>
        <v>0</v>
      </c>
      <c r="H112" s="95">
        <f>請求明細!H112</f>
        <v>0</v>
      </c>
      <c r="I112" s="96"/>
      <c r="J112" s="97"/>
      <c r="K112" s="100"/>
      <c r="L112" s="98"/>
      <c r="M112" s="98"/>
    </row>
    <row r="113" spans="1:13" s="89" customFormat="1" ht="25.15" customHeight="1" x14ac:dyDescent="0.15">
      <c r="A113" s="90">
        <f>請求明細!A113</f>
        <v>0</v>
      </c>
      <c r="B113" s="91">
        <f>請求明細!B113</f>
        <v>0</v>
      </c>
      <c r="C113" s="85">
        <f>請求明細!C113</f>
        <v>0</v>
      </c>
      <c r="D113" s="92">
        <f>請求明細!D113</f>
        <v>0</v>
      </c>
      <c r="E113" s="83">
        <f>請求明細!E113</f>
        <v>0</v>
      </c>
      <c r="F113" s="93">
        <f>請求明細!F113</f>
        <v>0</v>
      </c>
      <c r="G113" s="94">
        <f t="shared" si="7"/>
        <v>0</v>
      </c>
      <c r="H113" s="95">
        <f>請求明細!H113</f>
        <v>0</v>
      </c>
      <c r="I113" s="96"/>
      <c r="J113" s="97"/>
      <c r="K113" s="100"/>
      <c r="L113" s="98"/>
      <c r="M113" s="98"/>
    </row>
    <row r="114" spans="1:13" s="89" customFormat="1" ht="25.15" customHeight="1" x14ac:dyDescent="0.15">
      <c r="A114" s="90">
        <f>請求明細!A114</f>
        <v>0</v>
      </c>
      <c r="B114" s="91">
        <f>請求明細!B114</f>
        <v>0</v>
      </c>
      <c r="C114" s="85">
        <f>請求明細!C114</f>
        <v>0</v>
      </c>
      <c r="D114" s="92">
        <f>請求明細!D114</f>
        <v>0</v>
      </c>
      <c r="E114" s="83">
        <f>請求明細!E114</f>
        <v>0</v>
      </c>
      <c r="F114" s="93">
        <f>請求明細!F114</f>
        <v>0</v>
      </c>
      <c r="G114" s="94">
        <f t="shared" si="7"/>
        <v>0</v>
      </c>
      <c r="H114" s="95">
        <f>請求明細!H114</f>
        <v>0</v>
      </c>
      <c r="I114" s="96"/>
      <c r="J114" s="97"/>
      <c r="K114" s="100"/>
      <c r="L114" s="98"/>
      <c r="M114" s="98"/>
    </row>
    <row r="115" spans="1:13" s="89" customFormat="1" ht="25.15" customHeight="1" x14ac:dyDescent="0.15">
      <c r="A115" s="90">
        <f>請求明細!A115</f>
        <v>0</v>
      </c>
      <c r="B115" s="91">
        <f>請求明細!B115</f>
        <v>0</v>
      </c>
      <c r="C115" s="85">
        <f>請求明細!C115</f>
        <v>0</v>
      </c>
      <c r="D115" s="92">
        <f>請求明細!D115</f>
        <v>0</v>
      </c>
      <c r="E115" s="83">
        <f>請求明細!E115</f>
        <v>0</v>
      </c>
      <c r="F115" s="93">
        <f>請求明細!F115</f>
        <v>0</v>
      </c>
      <c r="G115" s="94">
        <f t="shared" si="7"/>
        <v>0</v>
      </c>
      <c r="H115" s="95">
        <f>請求明細!H115</f>
        <v>0</v>
      </c>
      <c r="I115" s="96"/>
      <c r="J115" s="97"/>
      <c r="K115" s="100"/>
      <c r="L115" s="98"/>
      <c r="M115" s="98"/>
    </row>
    <row r="116" spans="1:13" s="89" customFormat="1" ht="25.15" customHeight="1" x14ac:dyDescent="0.15">
      <c r="A116" s="90">
        <f>請求明細!A116</f>
        <v>0</v>
      </c>
      <c r="B116" s="91">
        <f>請求明細!B116</f>
        <v>0</v>
      </c>
      <c r="C116" s="85">
        <f>請求明細!C116</f>
        <v>0</v>
      </c>
      <c r="D116" s="92">
        <f>請求明細!D116</f>
        <v>0</v>
      </c>
      <c r="E116" s="83">
        <f>請求明細!E116</f>
        <v>0</v>
      </c>
      <c r="F116" s="93">
        <f>請求明細!F116</f>
        <v>0</v>
      </c>
      <c r="G116" s="94">
        <f t="shared" si="7"/>
        <v>0</v>
      </c>
      <c r="H116" s="95">
        <f>請求明細!H116</f>
        <v>0</v>
      </c>
      <c r="I116" s="96"/>
      <c r="J116" s="97"/>
      <c r="K116" s="100"/>
      <c r="L116" s="98"/>
      <c r="M116" s="98"/>
    </row>
    <row r="117" spans="1:13" s="89" customFormat="1" ht="25.15" customHeight="1" x14ac:dyDescent="0.15">
      <c r="A117" s="90">
        <f>請求明細!A117</f>
        <v>0</v>
      </c>
      <c r="B117" s="91">
        <f>請求明細!B117</f>
        <v>0</v>
      </c>
      <c r="C117" s="85">
        <f>請求明細!C117</f>
        <v>0</v>
      </c>
      <c r="D117" s="92">
        <f>請求明細!D117</f>
        <v>0</v>
      </c>
      <c r="E117" s="83">
        <f>請求明細!E117</f>
        <v>0</v>
      </c>
      <c r="F117" s="93">
        <f>請求明細!F117</f>
        <v>0</v>
      </c>
      <c r="G117" s="94">
        <f t="shared" si="7"/>
        <v>0</v>
      </c>
      <c r="H117" s="95">
        <f>請求明細!H117</f>
        <v>0</v>
      </c>
      <c r="I117" s="96"/>
      <c r="J117" s="97"/>
      <c r="K117" s="100"/>
      <c r="L117" s="98"/>
      <c r="M117" s="98"/>
    </row>
    <row r="118" spans="1:13" s="89" customFormat="1" ht="25.15" customHeight="1" x14ac:dyDescent="0.15">
      <c r="A118" s="90">
        <f>請求明細!A118</f>
        <v>0</v>
      </c>
      <c r="B118" s="91">
        <f>請求明細!B118</f>
        <v>0</v>
      </c>
      <c r="C118" s="85">
        <f>請求明細!C118</f>
        <v>0</v>
      </c>
      <c r="D118" s="92">
        <f>請求明細!D118</f>
        <v>0</v>
      </c>
      <c r="E118" s="83">
        <f>請求明細!E118</f>
        <v>0</v>
      </c>
      <c r="F118" s="93">
        <f>請求明細!F118</f>
        <v>0</v>
      </c>
      <c r="G118" s="94">
        <f t="shared" si="7"/>
        <v>0</v>
      </c>
      <c r="H118" s="95">
        <f>請求明細!H118</f>
        <v>0</v>
      </c>
      <c r="I118" s="96"/>
      <c r="J118" s="97"/>
      <c r="K118" s="100"/>
      <c r="L118" s="98"/>
      <c r="M118" s="98"/>
    </row>
    <row r="119" spans="1:13" s="89" customFormat="1" ht="25.15" customHeight="1" x14ac:dyDescent="0.15">
      <c r="A119" s="90">
        <f>請求明細!A119</f>
        <v>0</v>
      </c>
      <c r="B119" s="91">
        <f>請求明細!B119</f>
        <v>0</v>
      </c>
      <c r="C119" s="85">
        <f>請求明細!C119</f>
        <v>0</v>
      </c>
      <c r="D119" s="92">
        <f>請求明細!D119</f>
        <v>0</v>
      </c>
      <c r="E119" s="83">
        <f>請求明細!E119</f>
        <v>0</v>
      </c>
      <c r="F119" s="93">
        <f>請求明細!F119</f>
        <v>0</v>
      </c>
      <c r="G119" s="94">
        <f t="shared" si="7"/>
        <v>0</v>
      </c>
      <c r="H119" s="95">
        <f>請求明細!H119</f>
        <v>0</v>
      </c>
      <c r="I119" s="96"/>
      <c r="J119" s="97"/>
      <c r="K119" s="100"/>
      <c r="L119" s="98"/>
      <c r="M119" s="98"/>
    </row>
    <row r="120" spans="1:13" s="89" customFormat="1" ht="25.15" customHeight="1" x14ac:dyDescent="0.15">
      <c r="A120" s="90">
        <f>請求明細!A120</f>
        <v>0</v>
      </c>
      <c r="B120" s="91">
        <f>請求明細!B120</f>
        <v>0</v>
      </c>
      <c r="C120" s="85">
        <f>請求明細!C120</f>
        <v>0</v>
      </c>
      <c r="D120" s="92">
        <f>請求明細!D120</f>
        <v>0</v>
      </c>
      <c r="E120" s="83">
        <f>請求明細!E120</f>
        <v>0</v>
      </c>
      <c r="F120" s="93">
        <f>請求明細!F120</f>
        <v>0</v>
      </c>
      <c r="G120" s="94">
        <f t="shared" si="7"/>
        <v>0</v>
      </c>
      <c r="H120" s="95">
        <f>請求明細!H120</f>
        <v>0</v>
      </c>
      <c r="I120" s="96"/>
      <c r="J120" s="97"/>
      <c r="K120" s="100"/>
      <c r="L120" s="98"/>
      <c r="M120" s="98"/>
    </row>
    <row r="121" spans="1:13" s="89" customFormat="1" ht="25.15" customHeight="1" x14ac:dyDescent="0.15">
      <c r="A121" s="90">
        <f>請求明細!A121</f>
        <v>0</v>
      </c>
      <c r="B121" s="91">
        <f>請求明細!B121</f>
        <v>0</v>
      </c>
      <c r="C121" s="85">
        <f>請求明細!C121</f>
        <v>0</v>
      </c>
      <c r="D121" s="92">
        <f>請求明細!D121</f>
        <v>0</v>
      </c>
      <c r="E121" s="83">
        <f>請求明細!E121</f>
        <v>0</v>
      </c>
      <c r="F121" s="93">
        <f>請求明細!F121</f>
        <v>0</v>
      </c>
      <c r="G121" s="94">
        <f t="shared" si="7"/>
        <v>0</v>
      </c>
      <c r="H121" s="95">
        <f>請求明細!H121</f>
        <v>0</v>
      </c>
      <c r="I121" s="96"/>
      <c r="J121" s="97"/>
      <c r="K121" s="100"/>
      <c r="L121" s="98"/>
      <c r="M121" s="98"/>
    </row>
    <row r="122" spans="1:13" s="89" customFormat="1" ht="25.15" customHeight="1" x14ac:dyDescent="0.15">
      <c r="A122" s="90">
        <f>請求明細!A122</f>
        <v>0</v>
      </c>
      <c r="B122" s="91">
        <f>請求明細!B122</f>
        <v>0</v>
      </c>
      <c r="C122" s="85">
        <f>請求明細!C122</f>
        <v>0</v>
      </c>
      <c r="D122" s="92">
        <f>請求明細!D122</f>
        <v>0</v>
      </c>
      <c r="E122" s="83">
        <f>請求明細!E122</f>
        <v>0</v>
      </c>
      <c r="F122" s="93">
        <f>請求明細!F122</f>
        <v>0</v>
      </c>
      <c r="G122" s="94">
        <f t="shared" si="7"/>
        <v>0</v>
      </c>
      <c r="H122" s="95">
        <f>請求明細!H122</f>
        <v>0</v>
      </c>
      <c r="I122" s="96"/>
      <c r="J122" s="97"/>
      <c r="K122" s="100"/>
      <c r="L122" s="98"/>
      <c r="M122" s="98"/>
    </row>
    <row r="123" spans="1:13" s="89" customFormat="1" ht="26.45" customHeight="1" x14ac:dyDescent="0.15">
      <c r="A123" s="103"/>
      <c r="B123" s="84" t="s">
        <v>14</v>
      </c>
      <c r="C123" s="104"/>
      <c r="D123" s="92">
        <f>SUM(D103:D122)</f>
        <v>0</v>
      </c>
      <c r="E123" s="83"/>
      <c r="F123" s="93">
        <f t="shared" ref="F123" si="8">ROUND(K123*1.1,-1)</f>
        <v>0</v>
      </c>
      <c r="G123" s="92">
        <f>SUM(G103:G122)</f>
        <v>0</v>
      </c>
      <c r="H123" s="95"/>
      <c r="I123" s="96"/>
      <c r="J123" s="97"/>
      <c r="K123" s="99"/>
      <c r="L123" s="99"/>
      <c r="M123" s="99"/>
    </row>
    <row r="124" spans="1:13" ht="25.15" customHeight="1" x14ac:dyDescent="0.15">
      <c r="A124" s="105" t="s">
        <v>15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3" s="64" customFormat="1" ht="20.100000000000001" customHeight="1" x14ac:dyDescent="0.15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3" s="64" customFormat="1" ht="30" customHeight="1" x14ac:dyDescent="0.15">
      <c r="A126" s="65"/>
      <c r="C126" s="66" t="str">
        <f>C2</f>
        <v>送　　り　　状</v>
      </c>
      <c r="D126" s="66"/>
      <c r="E126" s="66"/>
      <c r="F126" s="66"/>
      <c r="G126" s="67"/>
      <c r="J126" s="68"/>
      <c r="K126" s="63"/>
      <c r="L126" s="63"/>
      <c r="M126" s="63"/>
    </row>
    <row r="127" spans="1:13" s="64" customFormat="1" ht="20.100000000000001" customHeight="1" x14ac:dyDescent="0.15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3" s="64" customFormat="1" ht="32.450000000000003" customHeight="1" thickBot="1" x14ac:dyDescent="0.25">
      <c r="A128" s="65"/>
      <c r="B128" s="71">
        <f>B4</f>
        <v>0</v>
      </c>
      <c r="C128" s="72" t="s">
        <v>0</v>
      </c>
      <c r="D128" s="73"/>
      <c r="E128" s="74"/>
      <c r="F128" s="75" t="s">
        <v>43</v>
      </c>
      <c r="G128" s="76"/>
      <c r="J128" s="68"/>
      <c r="K128" s="63"/>
      <c r="L128" s="63"/>
      <c r="M128" s="63"/>
    </row>
    <row r="129" spans="1:13" s="64" customFormat="1" ht="20.100000000000001" customHeight="1" x14ac:dyDescent="0.5">
      <c r="A129" s="65"/>
      <c r="B129" s="77"/>
      <c r="C129" s="78"/>
      <c r="D129" s="69"/>
      <c r="E129" s="69"/>
      <c r="F129" s="79" t="s">
        <v>16</v>
      </c>
      <c r="J129" s="68"/>
      <c r="K129" s="63"/>
      <c r="L129" s="63"/>
      <c r="M129" s="63"/>
    </row>
    <row r="130" spans="1:13" s="64" customFormat="1" ht="23.45" customHeight="1" thickBot="1" x14ac:dyDescent="0.4">
      <c r="A130" s="65"/>
      <c r="B130" s="80" t="str">
        <f>$B$6</f>
        <v>工事名称：</v>
      </c>
      <c r="C130" s="80"/>
      <c r="D130" s="69"/>
      <c r="E130" s="69"/>
      <c r="F130" s="79" t="s">
        <v>17</v>
      </c>
      <c r="J130" s="68"/>
      <c r="K130" s="63"/>
      <c r="L130" s="63"/>
      <c r="M130" s="63"/>
    </row>
    <row r="131" spans="1:13" s="64" customFormat="1" ht="23.45" customHeight="1" thickBot="1" x14ac:dyDescent="0.2">
      <c r="A131" s="65"/>
      <c r="B131" s="81" t="str">
        <f>$B$7</f>
        <v>受渡場所：</v>
      </c>
      <c r="C131" s="81"/>
      <c r="D131" s="69"/>
      <c r="E131" s="69"/>
      <c r="F131" s="79" t="s">
        <v>19</v>
      </c>
      <c r="J131" s="68"/>
      <c r="K131" s="63"/>
      <c r="L131" s="63"/>
      <c r="M131" s="63"/>
    </row>
    <row r="132" spans="1:13" s="64" customFormat="1" ht="20.100000000000001" customHeight="1" x14ac:dyDescent="0.35">
      <c r="A132" s="65"/>
      <c r="B132" s="82" t="str">
        <f>$B$8</f>
        <v>下記の通り御請求申し上げます。</v>
      </c>
      <c r="D132" s="69"/>
      <c r="E132" s="74"/>
      <c r="F132" s="79" t="s">
        <v>18</v>
      </c>
      <c r="G132" s="67"/>
      <c r="J132" s="68"/>
      <c r="K132" s="63"/>
      <c r="L132" s="63"/>
      <c r="M132" s="63"/>
    </row>
    <row r="133" spans="1:13" s="89" customFormat="1" ht="25.15" customHeight="1" x14ac:dyDescent="0.15">
      <c r="A133" s="83" t="s">
        <v>3</v>
      </c>
      <c r="B133" s="84" t="s">
        <v>4</v>
      </c>
      <c r="C133" s="85" t="s">
        <v>5</v>
      </c>
      <c r="D133" s="83" t="s">
        <v>6</v>
      </c>
      <c r="E133" s="83" t="s">
        <v>7</v>
      </c>
      <c r="F133" s="86" t="s">
        <v>8</v>
      </c>
      <c r="G133" s="86" t="s">
        <v>9</v>
      </c>
      <c r="H133" s="87" t="s">
        <v>10</v>
      </c>
      <c r="I133" s="87"/>
      <c r="J133" s="87"/>
      <c r="K133" s="88" t="s">
        <v>11</v>
      </c>
      <c r="L133" s="88" t="s">
        <v>12</v>
      </c>
      <c r="M133" s="88" t="s">
        <v>13</v>
      </c>
    </row>
    <row r="134" spans="1:13" s="89" customFormat="1" ht="25.15" customHeight="1" x14ac:dyDescent="0.15">
      <c r="A134" s="90">
        <f>請求明細!A134</f>
        <v>0</v>
      </c>
      <c r="B134" s="91">
        <f>請求明細!B134</f>
        <v>0</v>
      </c>
      <c r="C134" s="85">
        <f>請求明細!C134</f>
        <v>0</v>
      </c>
      <c r="D134" s="92">
        <f>請求明細!D134</f>
        <v>0</v>
      </c>
      <c r="E134" s="83">
        <f>請求明細!E134</f>
        <v>0</v>
      </c>
      <c r="F134" s="93">
        <f>請求明細!F134</f>
        <v>0</v>
      </c>
      <c r="G134" s="94">
        <f t="shared" ref="G134:G153" si="9">ROUNDDOWN((D134*F134),0)</f>
        <v>0</v>
      </c>
      <c r="H134" s="95">
        <f>請求明細!H134</f>
        <v>0</v>
      </c>
      <c r="I134" s="96"/>
      <c r="J134" s="97"/>
      <c r="K134" s="98"/>
      <c r="L134" s="98"/>
      <c r="M134" s="98"/>
    </row>
    <row r="135" spans="1:13" s="89" customFormat="1" ht="25.15" customHeight="1" x14ac:dyDescent="0.15">
      <c r="A135" s="90">
        <f>請求明細!A135</f>
        <v>0</v>
      </c>
      <c r="B135" s="91">
        <f>請求明細!B135</f>
        <v>0</v>
      </c>
      <c r="C135" s="85">
        <f>請求明細!C135</f>
        <v>0</v>
      </c>
      <c r="D135" s="92">
        <f>請求明細!D135</f>
        <v>0</v>
      </c>
      <c r="E135" s="83">
        <f>請求明細!E135</f>
        <v>0</v>
      </c>
      <c r="F135" s="93">
        <f>請求明細!F135</f>
        <v>0</v>
      </c>
      <c r="G135" s="94">
        <f t="shared" si="9"/>
        <v>0</v>
      </c>
      <c r="H135" s="95">
        <f>請求明細!H135</f>
        <v>0</v>
      </c>
      <c r="I135" s="96"/>
      <c r="J135" s="97"/>
      <c r="K135" s="100"/>
      <c r="L135" s="98"/>
      <c r="M135" s="98"/>
    </row>
    <row r="136" spans="1:13" s="89" customFormat="1" ht="25.15" customHeight="1" x14ac:dyDescent="0.15">
      <c r="A136" s="90">
        <f>請求明細!A136</f>
        <v>0</v>
      </c>
      <c r="B136" s="91">
        <f>請求明細!B136</f>
        <v>0</v>
      </c>
      <c r="C136" s="85">
        <f>請求明細!C136</f>
        <v>0</v>
      </c>
      <c r="D136" s="92">
        <f>請求明細!D136</f>
        <v>0</v>
      </c>
      <c r="E136" s="83">
        <f>請求明細!E136</f>
        <v>0</v>
      </c>
      <c r="F136" s="93">
        <f>請求明細!F136</f>
        <v>0</v>
      </c>
      <c r="G136" s="94">
        <f t="shared" si="9"/>
        <v>0</v>
      </c>
      <c r="H136" s="95">
        <f>請求明細!H136</f>
        <v>0</v>
      </c>
      <c r="I136" s="96"/>
      <c r="J136" s="97"/>
      <c r="K136" s="100"/>
      <c r="L136" s="98"/>
      <c r="M136" s="98"/>
    </row>
    <row r="137" spans="1:13" s="89" customFormat="1" ht="25.15" customHeight="1" x14ac:dyDescent="0.15">
      <c r="A137" s="90">
        <f>請求明細!A137</f>
        <v>0</v>
      </c>
      <c r="B137" s="91">
        <f>請求明細!B137</f>
        <v>0</v>
      </c>
      <c r="C137" s="85">
        <f>請求明細!C137</f>
        <v>0</v>
      </c>
      <c r="D137" s="92">
        <f>請求明細!D137</f>
        <v>0</v>
      </c>
      <c r="E137" s="83">
        <f>請求明細!E137</f>
        <v>0</v>
      </c>
      <c r="F137" s="93">
        <f>請求明細!F137</f>
        <v>0</v>
      </c>
      <c r="G137" s="94">
        <f t="shared" si="9"/>
        <v>0</v>
      </c>
      <c r="H137" s="95">
        <f>請求明細!H137</f>
        <v>0</v>
      </c>
      <c r="I137" s="96"/>
      <c r="J137" s="97"/>
      <c r="K137" s="100"/>
      <c r="L137" s="98"/>
      <c r="M137" s="98"/>
    </row>
    <row r="138" spans="1:13" s="89" customFormat="1" ht="25.15" customHeight="1" x14ac:dyDescent="0.15">
      <c r="A138" s="90">
        <f>請求明細!A138</f>
        <v>0</v>
      </c>
      <c r="B138" s="91">
        <f>請求明細!B138</f>
        <v>0</v>
      </c>
      <c r="C138" s="85">
        <f>請求明細!C138</f>
        <v>0</v>
      </c>
      <c r="D138" s="92">
        <f>請求明細!D138</f>
        <v>0</v>
      </c>
      <c r="E138" s="83">
        <f>請求明細!E138</f>
        <v>0</v>
      </c>
      <c r="F138" s="93">
        <f>請求明細!F138</f>
        <v>0</v>
      </c>
      <c r="G138" s="94">
        <f t="shared" si="9"/>
        <v>0</v>
      </c>
      <c r="H138" s="95">
        <f>請求明細!H138</f>
        <v>0</v>
      </c>
      <c r="I138" s="96"/>
      <c r="J138" s="97"/>
      <c r="K138" s="100"/>
      <c r="L138" s="98"/>
      <c r="M138" s="98"/>
    </row>
    <row r="139" spans="1:13" s="89" customFormat="1" ht="25.15" customHeight="1" x14ac:dyDescent="0.15">
      <c r="A139" s="90">
        <f>請求明細!A139</f>
        <v>0</v>
      </c>
      <c r="B139" s="91">
        <f>請求明細!B139</f>
        <v>0</v>
      </c>
      <c r="C139" s="85">
        <f>請求明細!C139</f>
        <v>0</v>
      </c>
      <c r="D139" s="92">
        <f>請求明細!D139</f>
        <v>0</v>
      </c>
      <c r="E139" s="83">
        <f>請求明細!E139</f>
        <v>0</v>
      </c>
      <c r="F139" s="93">
        <f>請求明細!F139</f>
        <v>0</v>
      </c>
      <c r="G139" s="94">
        <f t="shared" si="9"/>
        <v>0</v>
      </c>
      <c r="H139" s="95">
        <f>請求明細!H139</f>
        <v>0</v>
      </c>
      <c r="I139" s="96"/>
      <c r="J139" s="97"/>
      <c r="K139" s="100"/>
      <c r="L139" s="98"/>
      <c r="M139" s="98"/>
    </row>
    <row r="140" spans="1:13" s="89" customFormat="1" ht="25.15" customHeight="1" x14ac:dyDescent="0.15">
      <c r="A140" s="90">
        <f>請求明細!A140</f>
        <v>0</v>
      </c>
      <c r="B140" s="91">
        <f>請求明細!B140</f>
        <v>0</v>
      </c>
      <c r="C140" s="85">
        <f>請求明細!C140</f>
        <v>0</v>
      </c>
      <c r="D140" s="92">
        <f>請求明細!D140</f>
        <v>0</v>
      </c>
      <c r="E140" s="83">
        <f>請求明細!E140</f>
        <v>0</v>
      </c>
      <c r="F140" s="93">
        <f>請求明細!F140</f>
        <v>0</v>
      </c>
      <c r="G140" s="94">
        <f t="shared" si="9"/>
        <v>0</v>
      </c>
      <c r="H140" s="95">
        <f>請求明細!H140</f>
        <v>0</v>
      </c>
      <c r="I140" s="96"/>
      <c r="J140" s="97"/>
      <c r="K140" s="100"/>
      <c r="L140" s="98"/>
      <c r="M140" s="98"/>
    </row>
    <row r="141" spans="1:13" s="89" customFormat="1" ht="25.15" customHeight="1" x14ac:dyDescent="0.15">
      <c r="A141" s="90">
        <f>請求明細!A141</f>
        <v>0</v>
      </c>
      <c r="B141" s="91">
        <f>請求明細!B141</f>
        <v>0</v>
      </c>
      <c r="C141" s="85">
        <f>請求明細!C141</f>
        <v>0</v>
      </c>
      <c r="D141" s="92">
        <f>請求明細!D141</f>
        <v>0</v>
      </c>
      <c r="E141" s="83">
        <f>請求明細!E141</f>
        <v>0</v>
      </c>
      <c r="F141" s="93">
        <f>請求明細!F141</f>
        <v>0</v>
      </c>
      <c r="G141" s="94">
        <f t="shared" si="9"/>
        <v>0</v>
      </c>
      <c r="H141" s="95">
        <f>請求明細!H141</f>
        <v>0</v>
      </c>
      <c r="I141" s="96"/>
      <c r="J141" s="97"/>
      <c r="K141" s="100"/>
      <c r="L141" s="98"/>
      <c r="M141" s="98"/>
    </row>
    <row r="142" spans="1:13" s="89" customFormat="1" ht="25.15" customHeight="1" x14ac:dyDescent="0.15">
      <c r="A142" s="90">
        <f>請求明細!A142</f>
        <v>0</v>
      </c>
      <c r="B142" s="91">
        <f>請求明細!B142</f>
        <v>0</v>
      </c>
      <c r="C142" s="85">
        <f>請求明細!C142</f>
        <v>0</v>
      </c>
      <c r="D142" s="92">
        <f>請求明細!D142</f>
        <v>0</v>
      </c>
      <c r="E142" s="83">
        <f>請求明細!E142</f>
        <v>0</v>
      </c>
      <c r="F142" s="93">
        <f>請求明細!F142</f>
        <v>0</v>
      </c>
      <c r="G142" s="94">
        <f t="shared" si="9"/>
        <v>0</v>
      </c>
      <c r="H142" s="95">
        <f>請求明細!H142</f>
        <v>0</v>
      </c>
      <c r="I142" s="96"/>
      <c r="J142" s="97"/>
      <c r="K142" s="100"/>
      <c r="L142" s="98"/>
      <c r="M142" s="98"/>
    </row>
    <row r="143" spans="1:13" s="89" customFormat="1" ht="25.15" customHeight="1" x14ac:dyDescent="0.15">
      <c r="A143" s="90">
        <f>請求明細!A143</f>
        <v>0</v>
      </c>
      <c r="B143" s="91">
        <f>請求明細!B143</f>
        <v>0</v>
      </c>
      <c r="C143" s="85">
        <f>請求明細!C143</f>
        <v>0</v>
      </c>
      <c r="D143" s="92">
        <f>請求明細!D143</f>
        <v>0</v>
      </c>
      <c r="E143" s="83">
        <f>請求明細!E143</f>
        <v>0</v>
      </c>
      <c r="F143" s="93">
        <f>請求明細!F143</f>
        <v>0</v>
      </c>
      <c r="G143" s="94">
        <f t="shared" si="9"/>
        <v>0</v>
      </c>
      <c r="H143" s="95">
        <f>請求明細!H143</f>
        <v>0</v>
      </c>
      <c r="I143" s="96"/>
      <c r="J143" s="97"/>
      <c r="K143" s="100"/>
      <c r="L143" s="98"/>
      <c r="M143" s="98"/>
    </row>
    <row r="144" spans="1:13" s="89" customFormat="1" ht="25.15" customHeight="1" x14ac:dyDescent="0.15">
      <c r="A144" s="90">
        <f>請求明細!A144</f>
        <v>0</v>
      </c>
      <c r="B144" s="91">
        <f>請求明細!B144</f>
        <v>0</v>
      </c>
      <c r="C144" s="85">
        <f>請求明細!C144</f>
        <v>0</v>
      </c>
      <c r="D144" s="92">
        <f>請求明細!D144</f>
        <v>0</v>
      </c>
      <c r="E144" s="83">
        <f>請求明細!E144</f>
        <v>0</v>
      </c>
      <c r="F144" s="93">
        <f>請求明細!F144</f>
        <v>0</v>
      </c>
      <c r="G144" s="94">
        <f t="shared" si="9"/>
        <v>0</v>
      </c>
      <c r="H144" s="95">
        <f>請求明細!H144</f>
        <v>0</v>
      </c>
      <c r="I144" s="96"/>
      <c r="J144" s="97"/>
      <c r="K144" s="100"/>
      <c r="L144" s="98"/>
      <c r="M144" s="98"/>
    </row>
    <row r="145" spans="1:13" s="89" customFormat="1" ht="25.15" customHeight="1" x14ac:dyDescent="0.15">
      <c r="A145" s="90">
        <f>請求明細!A145</f>
        <v>0</v>
      </c>
      <c r="B145" s="91">
        <f>請求明細!B145</f>
        <v>0</v>
      </c>
      <c r="C145" s="85">
        <f>請求明細!C145</f>
        <v>0</v>
      </c>
      <c r="D145" s="92">
        <f>請求明細!D145</f>
        <v>0</v>
      </c>
      <c r="E145" s="83">
        <f>請求明細!E145</f>
        <v>0</v>
      </c>
      <c r="F145" s="93">
        <f>請求明細!F145</f>
        <v>0</v>
      </c>
      <c r="G145" s="94">
        <f t="shared" si="9"/>
        <v>0</v>
      </c>
      <c r="H145" s="95">
        <f>請求明細!H145</f>
        <v>0</v>
      </c>
      <c r="I145" s="96"/>
      <c r="J145" s="97"/>
      <c r="K145" s="100"/>
      <c r="L145" s="98"/>
      <c r="M145" s="98"/>
    </row>
    <row r="146" spans="1:13" s="89" customFormat="1" ht="25.15" customHeight="1" x14ac:dyDescent="0.15">
      <c r="A146" s="90">
        <f>請求明細!A146</f>
        <v>0</v>
      </c>
      <c r="B146" s="91">
        <f>請求明細!B146</f>
        <v>0</v>
      </c>
      <c r="C146" s="85">
        <f>請求明細!C146</f>
        <v>0</v>
      </c>
      <c r="D146" s="92">
        <f>請求明細!D146</f>
        <v>0</v>
      </c>
      <c r="E146" s="83">
        <f>請求明細!E146</f>
        <v>0</v>
      </c>
      <c r="F146" s="93">
        <f>請求明細!F146</f>
        <v>0</v>
      </c>
      <c r="G146" s="94">
        <f t="shared" si="9"/>
        <v>0</v>
      </c>
      <c r="H146" s="95">
        <f>請求明細!H146</f>
        <v>0</v>
      </c>
      <c r="I146" s="96"/>
      <c r="J146" s="97"/>
      <c r="K146" s="100"/>
      <c r="L146" s="98"/>
      <c r="M146" s="98"/>
    </row>
    <row r="147" spans="1:13" s="89" customFormat="1" ht="25.15" customHeight="1" x14ac:dyDescent="0.15">
      <c r="A147" s="90">
        <f>請求明細!A147</f>
        <v>0</v>
      </c>
      <c r="B147" s="91">
        <f>請求明細!B147</f>
        <v>0</v>
      </c>
      <c r="C147" s="85">
        <f>請求明細!C147</f>
        <v>0</v>
      </c>
      <c r="D147" s="92">
        <f>請求明細!D147</f>
        <v>0</v>
      </c>
      <c r="E147" s="83">
        <f>請求明細!E147</f>
        <v>0</v>
      </c>
      <c r="F147" s="93">
        <f>請求明細!F147</f>
        <v>0</v>
      </c>
      <c r="G147" s="94">
        <f t="shared" si="9"/>
        <v>0</v>
      </c>
      <c r="H147" s="95">
        <f>請求明細!H147</f>
        <v>0</v>
      </c>
      <c r="I147" s="96"/>
      <c r="J147" s="97"/>
      <c r="K147" s="100"/>
      <c r="L147" s="98"/>
      <c r="M147" s="98"/>
    </row>
    <row r="148" spans="1:13" s="89" customFormat="1" ht="25.15" customHeight="1" x14ac:dyDescent="0.15">
      <c r="A148" s="90">
        <f>請求明細!A148</f>
        <v>0</v>
      </c>
      <c r="B148" s="91">
        <f>請求明細!B148</f>
        <v>0</v>
      </c>
      <c r="C148" s="85">
        <f>請求明細!C148</f>
        <v>0</v>
      </c>
      <c r="D148" s="92">
        <f>請求明細!D148</f>
        <v>0</v>
      </c>
      <c r="E148" s="83">
        <f>請求明細!E148</f>
        <v>0</v>
      </c>
      <c r="F148" s="93">
        <f>請求明細!F148</f>
        <v>0</v>
      </c>
      <c r="G148" s="94">
        <f t="shared" si="9"/>
        <v>0</v>
      </c>
      <c r="H148" s="95">
        <f>請求明細!H148</f>
        <v>0</v>
      </c>
      <c r="I148" s="96"/>
      <c r="J148" s="97"/>
      <c r="K148" s="100"/>
      <c r="L148" s="98"/>
      <c r="M148" s="98"/>
    </row>
    <row r="149" spans="1:13" s="89" customFormat="1" ht="25.15" customHeight="1" x14ac:dyDescent="0.15">
      <c r="A149" s="90">
        <f>請求明細!A149</f>
        <v>0</v>
      </c>
      <c r="B149" s="91">
        <f>請求明細!B149</f>
        <v>0</v>
      </c>
      <c r="C149" s="85">
        <f>請求明細!C149</f>
        <v>0</v>
      </c>
      <c r="D149" s="92">
        <f>請求明細!D149</f>
        <v>0</v>
      </c>
      <c r="E149" s="83">
        <f>請求明細!E149</f>
        <v>0</v>
      </c>
      <c r="F149" s="93">
        <f>請求明細!F149</f>
        <v>0</v>
      </c>
      <c r="G149" s="94">
        <f t="shared" si="9"/>
        <v>0</v>
      </c>
      <c r="H149" s="95">
        <f>請求明細!H149</f>
        <v>0</v>
      </c>
      <c r="I149" s="96"/>
      <c r="J149" s="97"/>
      <c r="K149" s="100"/>
      <c r="L149" s="98"/>
      <c r="M149" s="98"/>
    </row>
    <row r="150" spans="1:13" s="89" customFormat="1" ht="25.15" customHeight="1" x14ac:dyDescent="0.15">
      <c r="A150" s="90">
        <f>請求明細!A150</f>
        <v>0</v>
      </c>
      <c r="B150" s="91">
        <f>請求明細!B150</f>
        <v>0</v>
      </c>
      <c r="C150" s="85">
        <f>請求明細!C150</f>
        <v>0</v>
      </c>
      <c r="D150" s="92">
        <f>請求明細!D150</f>
        <v>0</v>
      </c>
      <c r="E150" s="83">
        <f>請求明細!E150</f>
        <v>0</v>
      </c>
      <c r="F150" s="93">
        <f>請求明細!F150</f>
        <v>0</v>
      </c>
      <c r="G150" s="94">
        <f t="shared" si="9"/>
        <v>0</v>
      </c>
      <c r="H150" s="95">
        <f>請求明細!H150</f>
        <v>0</v>
      </c>
      <c r="I150" s="96"/>
      <c r="J150" s="97"/>
      <c r="K150" s="100"/>
      <c r="L150" s="98"/>
      <c r="M150" s="98"/>
    </row>
    <row r="151" spans="1:13" s="89" customFormat="1" ht="25.15" customHeight="1" x14ac:dyDescent="0.15">
      <c r="A151" s="90">
        <f>請求明細!A151</f>
        <v>0</v>
      </c>
      <c r="B151" s="91">
        <f>請求明細!B151</f>
        <v>0</v>
      </c>
      <c r="C151" s="85">
        <f>請求明細!C151</f>
        <v>0</v>
      </c>
      <c r="D151" s="92">
        <f>請求明細!D151</f>
        <v>0</v>
      </c>
      <c r="E151" s="83">
        <f>請求明細!E151</f>
        <v>0</v>
      </c>
      <c r="F151" s="93">
        <f>請求明細!F151</f>
        <v>0</v>
      </c>
      <c r="G151" s="94">
        <f t="shared" si="9"/>
        <v>0</v>
      </c>
      <c r="H151" s="95">
        <f>請求明細!H151</f>
        <v>0</v>
      </c>
      <c r="I151" s="96"/>
      <c r="J151" s="97"/>
      <c r="K151" s="100"/>
      <c r="L151" s="98"/>
      <c r="M151" s="98"/>
    </row>
    <row r="152" spans="1:13" s="89" customFormat="1" ht="25.15" customHeight="1" x14ac:dyDescent="0.15">
      <c r="A152" s="90">
        <f>請求明細!A152</f>
        <v>0</v>
      </c>
      <c r="B152" s="91">
        <f>請求明細!B152</f>
        <v>0</v>
      </c>
      <c r="C152" s="85">
        <f>請求明細!C152</f>
        <v>0</v>
      </c>
      <c r="D152" s="92">
        <f>請求明細!D152</f>
        <v>0</v>
      </c>
      <c r="E152" s="83">
        <f>請求明細!E152</f>
        <v>0</v>
      </c>
      <c r="F152" s="93">
        <f>請求明細!F152</f>
        <v>0</v>
      </c>
      <c r="G152" s="94">
        <f t="shared" si="9"/>
        <v>0</v>
      </c>
      <c r="H152" s="95">
        <f>請求明細!H152</f>
        <v>0</v>
      </c>
      <c r="I152" s="96"/>
      <c r="J152" s="97"/>
      <c r="K152" s="100"/>
      <c r="L152" s="98"/>
      <c r="M152" s="98"/>
    </row>
    <row r="153" spans="1:13" s="89" customFormat="1" ht="25.15" customHeight="1" x14ac:dyDescent="0.15">
      <c r="A153" s="90">
        <f>請求明細!A153</f>
        <v>0</v>
      </c>
      <c r="B153" s="91">
        <f>請求明細!B153</f>
        <v>0</v>
      </c>
      <c r="C153" s="85">
        <f>請求明細!C153</f>
        <v>0</v>
      </c>
      <c r="D153" s="92">
        <f>請求明細!D153</f>
        <v>0</v>
      </c>
      <c r="E153" s="83">
        <f>請求明細!E153</f>
        <v>0</v>
      </c>
      <c r="F153" s="93">
        <f>請求明細!F153</f>
        <v>0</v>
      </c>
      <c r="G153" s="94">
        <f t="shared" si="9"/>
        <v>0</v>
      </c>
      <c r="H153" s="95">
        <f>請求明細!H153</f>
        <v>0</v>
      </c>
      <c r="I153" s="96"/>
      <c r="J153" s="97"/>
      <c r="K153" s="100"/>
      <c r="L153" s="98"/>
      <c r="M153" s="98"/>
    </row>
    <row r="154" spans="1:13" s="89" customFormat="1" ht="25.15" customHeight="1" x14ac:dyDescent="0.15">
      <c r="A154" s="103"/>
      <c r="B154" s="84" t="s">
        <v>14</v>
      </c>
      <c r="C154" s="104"/>
      <c r="D154" s="92">
        <f>SUM(D134:D153)</f>
        <v>0</v>
      </c>
      <c r="E154" s="83"/>
      <c r="F154" s="93">
        <f t="shared" ref="F154" si="10">ROUND(K154*1.1,-1)</f>
        <v>0</v>
      </c>
      <c r="G154" s="92">
        <f>SUM(G134:G153)</f>
        <v>0</v>
      </c>
      <c r="H154" s="95"/>
      <c r="I154" s="96"/>
      <c r="J154" s="97"/>
      <c r="K154" s="99"/>
      <c r="L154" s="99"/>
      <c r="M154" s="99"/>
    </row>
    <row r="155" spans="1:13" ht="25.15" customHeight="1" x14ac:dyDescent="0.15">
      <c r="A155" s="105" t="s">
        <v>15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3" s="64" customFormat="1" ht="20.100000000000001" customHeight="1" x14ac:dyDescent="0.15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3" s="64" customFormat="1" ht="30" customHeight="1" x14ac:dyDescent="0.15">
      <c r="A157" s="65"/>
      <c r="C157" s="66" t="str">
        <f>C2</f>
        <v>送　　り　　状</v>
      </c>
      <c r="D157" s="66"/>
      <c r="E157" s="66"/>
      <c r="F157" s="66"/>
      <c r="G157" s="67"/>
      <c r="J157" s="68"/>
      <c r="K157" s="63"/>
      <c r="L157" s="63"/>
      <c r="M157" s="63"/>
    </row>
    <row r="158" spans="1:13" s="64" customFormat="1" ht="20.100000000000001" customHeight="1" x14ac:dyDescent="0.15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3" s="64" customFormat="1" ht="32.450000000000003" customHeight="1" thickBot="1" x14ac:dyDescent="0.25">
      <c r="A159" s="65"/>
      <c r="B159" s="71">
        <f>B4</f>
        <v>0</v>
      </c>
      <c r="C159" s="72" t="s">
        <v>0</v>
      </c>
      <c r="D159" s="73"/>
      <c r="E159" s="74"/>
      <c r="F159" s="75" t="s">
        <v>43</v>
      </c>
      <c r="G159" s="76"/>
      <c r="J159" s="68"/>
      <c r="K159" s="63"/>
      <c r="L159" s="63"/>
      <c r="M159" s="63"/>
    </row>
    <row r="160" spans="1:13" s="64" customFormat="1" ht="20.100000000000001" customHeight="1" x14ac:dyDescent="0.5">
      <c r="A160" s="65"/>
      <c r="B160" s="77"/>
      <c r="C160" s="78"/>
      <c r="D160" s="69"/>
      <c r="E160" s="69"/>
      <c r="F160" s="79" t="s">
        <v>16</v>
      </c>
      <c r="J160" s="68"/>
      <c r="K160" s="63"/>
      <c r="L160" s="63"/>
      <c r="M160" s="63"/>
    </row>
    <row r="161" spans="1:13" s="64" customFormat="1" ht="23.45" customHeight="1" thickBot="1" x14ac:dyDescent="0.4">
      <c r="A161" s="65"/>
      <c r="B161" s="80" t="str">
        <f>$B$6</f>
        <v>工事名称：</v>
      </c>
      <c r="C161" s="80"/>
      <c r="D161" s="69"/>
      <c r="E161" s="69"/>
      <c r="F161" s="79" t="s">
        <v>17</v>
      </c>
      <c r="J161" s="68"/>
      <c r="K161" s="63"/>
      <c r="L161" s="63"/>
      <c r="M161" s="63"/>
    </row>
    <row r="162" spans="1:13" s="64" customFormat="1" ht="23.45" customHeight="1" thickBot="1" x14ac:dyDescent="0.2">
      <c r="A162" s="65"/>
      <c r="B162" s="81" t="str">
        <f>$B$7</f>
        <v>受渡場所：</v>
      </c>
      <c r="C162" s="81"/>
      <c r="D162" s="69"/>
      <c r="E162" s="69"/>
      <c r="F162" s="79" t="s">
        <v>19</v>
      </c>
      <c r="J162" s="68"/>
      <c r="K162" s="63"/>
      <c r="L162" s="63"/>
      <c r="M162" s="63"/>
    </row>
    <row r="163" spans="1:13" s="64" customFormat="1" ht="20.100000000000001" customHeight="1" x14ac:dyDescent="0.35">
      <c r="A163" s="65"/>
      <c r="B163" s="82" t="str">
        <f>$B$8</f>
        <v>下記の通り御請求申し上げます。</v>
      </c>
      <c r="D163" s="69"/>
      <c r="E163" s="74"/>
      <c r="F163" s="79" t="s">
        <v>18</v>
      </c>
      <c r="G163" s="67"/>
      <c r="J163" s="68"/>
      <c r="K163" s="63"/>
      <c r="L163" s="63"/>
      <c r="M163" s="63"/>
    </row>
    <row r="164" spans="1:13" s="89" customFormat="1" ht="25.15" customHeight="1" x14ac:dyDescent="0.15">
      <c r="A164" s="83" t="s">
        <v>3</v>
      </c>
      <c r="B164" s="84" t="s">
        <v>4</v>
      </c>
      <c r="C164" s="85" t="s">
        <v>5</v>
      </c>
      <c r="D164" s="83" t="s">
        <v>6</v>
      </c>
      <c r="E164" s="83" t="s">
        <v>7</v>
      </c>
      <c r="F164" s="86" t="s">
        <v>8</v>
      </c>
      <c r="G164" s="86" t="s">
        <v>9</v>
      </c>
      <c r="H164" s="87" t="s">
        <v>10</v>
      </c>
      <c r="I164" s="87"/>
      <c r="J164" s="87"/>
      <c r="K164" s="88" t="s">
        <v>11</v>
      </c>
      <c r="L164" s="88" t="s">
        <v>12</v>
      </c>
      <c r="M164" s="88" t="s">
        <v>13</v>
      </c>
    </row>
    <row r="165" spans="1:13" s="89" customFormat="1" ht="25.15" customHeight="1" x14ac:dyDescent="0.15">
      <c r="A165" s="90">
        <f>請求明細!A165</f>
        <v>0</v>
      </c>
      <c r="B165" s="91">
        <f>請求明細!B165</f>
        <v>0</v>
      </c>
      <c r="C165" s="85">
        <f>請求明細!C165</f>
        <v>0</v>
      </c>
      <c r="D165" s="92">
        <f>請求明細!D165</f>
        <v>0</v>
      </c>
      <c r="E165" s="83">
        <f>請求明細!E165</f>
        <v>0</v>
      </c>
      <c r="F165" s="93">
        <f>請求明細!F165</f>
        <v>0</v>
      </c>
      <c r="G165" s="94">
        <f t="shared" ref="G165:G184" si="11">ROUNDDOWN((D165*F165),0)</f>
        <v>0</v>
      </c>
      <c r="H165" s="95">
        <f>請求明細!H165</f>
        <v>0</v>
      </c>
      <c r="I165" s="96"/>
      <c r="J165" s="97"/>
      <c r="K165" s="98"/>
      <c r="L165" s="98"/>
      <c r="M165" s="98"/>
    </row>
    <row r="166" spans="1:13" s="89" customFormat="1" ht="25.15" customHeight="1" x14ac:dyDescent="0.15">
      <c r="A166" s="90">
        <f>請求明細!A166</f>
        <v>0</v>
      </c>
      <c r="B166" s="91">
        <f>請求明細!B166</f>
        <v>0</v>
      </c>
      <c r="C166" s="85">
        <f>請求明細!C166</f>
        <v>0</v>
      </c>
      <c r="D166" s="92">
        <f>請求明細!D166</f>
        <v>0</v>
      </c>
      <c r="E166" s="83">
        <f>請求明細!E166</f>
        <v>0</v>
      </c>
      <c r="F166" s="93">
        <f>請求明細!F166</f>
        <v>0</v>
      </c>
      <c r="G166" s="94">
        <f t="shared" si="11"/>
        <v>0</v>
      </c>
      <c r="H166" s="95">
        <f>請求明細!H166</f>
        <v>0</v>
      </c>
      <c r="I166" s="96"/>
      <c r="J166" s="97"/>
      <c r="K166" s="100"/>
      <c r="L166" s="98"/>
      <c r="M166" s="98"/>
    </row>
    <row r="167" spans="1:13" s="89" customFormat="1" ht="25.15" customHeight="1" x14ac:dyDescent="0.15">
      <c r="A167" s="90">
        <f>請求明細!A167</f>
        <v>0</v>
      </c>
      <c r="B167" s="91">
        <f>請求明細!B167</f>
        <v>0</v>
      </c>
      <c r="C167" s="85">
        <f>請求明細!C167</f>
        <v>0</v>
      </c>
      <c r="D167" s="92">
        <f>請求明細!D167</f>
        <v>0</v>
      </c>
      <c r="E167" s="83">
        <f>請求明細!E167</f>
        <v>0</v>
      </c>
      <c r="F167" s="93">
        <f>請求明細!F167</f>
        <v>0</v>
      </c>
      <c r="G167" s="94">
        <f t="shared" si="11"/>
        <v>0</v>
      </c>
      <c r="H167" s="95">
        <f>請求明細!H167</f>
        <v>0</v>
      </c>
      <c r="I167" s="96"/>
      <c r="J167" s="97"/>
      <c r="K167" s="100"/>
      <c r="L167" s="98"/>
      <c r="M167" s="98"/>
    </row>
    <row r="168" spans="1:13" s="89" customFormat="1" ht="25.15" customHeight="1" x14ac:dyDescent="0.15">
      <c r="A168" s="90">
        <f>請求明細!A168</f>
        <v>0</v>
      </c>
      <c r="B168" s="91">
        <f>請求明細!B168</f>
        <v>0</v>
      </c>
      <c r="C168" s="85">
        <f>請求明細!C168</f>
        <v>0</v>
      </c>
      <c r="D168" s="92">
        <f>請求明細!D168</f>
        <v>0</v>
      </c>
      <c r="E168" s="83">
        <f>請求明細!E168</f>
        <v>0</v>
      </c>
      <c r="F168" s="93">
        <f>請求明細!F168</f>
        <v>0</v>
      </c>
      <c r="G168" s="94">
        <f t="shared" si="11"/>
        <v>0</v>
      </c>
      <c r="H168" s="95">
        <f>請求明細!H168</f>
        <v>0</v>
      </c>
      <c r="I168" s="96"/>
      <c r="J168" s="97"/>
      <c r="K168" s="100"/>
      <c r="L168" s="98"/>
      <c r="M168" s="98"/>
    </row>
    <row r="169" spans="1:13" s="89" customFormat="1" ht="25.15" customHeight="1" x14ac:dyDescent="0.15">
      <c r="A169" s="90">
        <f>請求明細!A169</f>
        <v>0</v>
      </c>
      <c r="B169" s="91">
        <f>請求明細!B169</f>
        <v>0</v>
      </c>
      <c r="C169" s="85">
        <f>請求明細!C169</f>
        <v>0</v>
      </c>
      <c r="D169" s="92">
        <f>請求明細!D169</f>
        <v>0</v>
      </c>
      <c r="E169" s="83">
        <f>請求明細!E169</f>
        <v>0</v>
      </c>
      <c r="F169" s="93">
        <f>請求明細!F169</f>
        <v>0</v>
      </c>
      <c r="G169" s="94">
        <f t="shared" si="11"/>
        <v>0</v>
      </c>
      <c r="H169" s="95">
        <f>請求明細!H169</f>
        <v>0</v>
      </c>
      <c r="I169" s="96"/>
      <c r="J169" s="97"/>
      <c r="K169" s="100"/>
      <c r="L169" s="98"/>
      <c r="M169" s="98"/>
    </row>
    <row r="170" spans="1:13" s="89" customFormat="1" ht="25.15" customHeight="1" x14ac:dyDescent="0.15">
      <c r="A170" s="90">
        <f>請求明細!A170</f>
        <v>0</v>
      </c>
      <c r="B170" s="91">
        <f>請求明細!B170</f>
        <v>0</v>
      </c>
      <c r="C170" s="85">
        <f>請求明細!C170</f>
        <v>0</v>
      </c>
      <c r="D170" s="92">
        <f>請求明細!D170</f>
        <v>0</v>
      </c>
      <c r="E170" s="83">
        <f>請求明細!E170</f>
        <v>0</v>
      </c>
      <c r="F170" s="93">
        <f>請求明細!F170</f>
        <v>0</v>
      </c>
      <c r="G170" s="94">
        <f t="shared" si="11"/>
        <v>0</v>
      </c>
      <c r="H170" s="95">
        <f>請求明細!H170</f>
        <v>0</v>
      </c>
      <c r="I170" s="96"/>
      <c r="J170" s="97"/>
      <c r="K170" s="100"/>
      <c r="L170" s="98"/>
      <c r="M170" s="98"/>
    </row>
    <row r="171" spans="1:13" s="89" customFormat="1" ht="25.15" customHeight="1" x14ac:dyDescent="0.15">
      <c r="A171" s="90">
        <f>請求明細!A171</f>
        <v>0</v>
      </c>
      <c r="B171" s="91">
        <f>請求明細!B171</f>
        <v>0</v>
      </c>
      <c r="C171" s="85">
        <f>請求明細!C171</f>
        <v>0</v>
      </c>
      <c r="D171" s="92">
        <f>請求明細!D171</f>
        <v>0</v>
      </c>
      <c r="E171" s="83">
        <f>請求明細!E171</f>
        <v>0</v>
      </c>
      <c r="F171" s="93">
        <f>請求明細!F171</f>
        <v>0</v>
      </c>
      <c r="G171" s="94">
        <f t="shared" si="11"/>
        <v>0</v>
      </c>
      <c r="H171" s="95">
        <f>請求明細!H171</f>
        <v>0</v>
      </c>
      <c r="I171" s="96"/>
      <c r="J171" s="97"/>
      <c r="K171" s="100"/>
      <c r="L171" s="98"/>
      <c r="M171" s="98"/>
    </row>
    <row r="172" spans="1:13" s="89" customFormat="1" ht="25.15" customHeight="1" x14ac:dyDescent="0.15">
      <c r="A172" s="90">
        <f>請求明細!A172</f>
        <v>0</v>
      </c>
      <c r="B172" s="91">
        <f>請求明細!B172</f>
        <v>0</v>
      </c>
      <c r="C172" s="85">
        <f>請求明細!C172</f>
        <v>0</v>
      </c>
      <c r="D172" s="92">
        <f>請求明細!D172</f>
        <v>0</v>
      </c>
      <c r="E172" s="83">
        <f>請求明細!E172</f>
        <v>0</v>
      </c>
      <c r="F172" s="93">
        <f>請求明細!F172</f>
        <v>0</v>
      </c>
      <c r="G172" s="94">
        <f t="shared" si="11"/>
        <v>0</v>
      </c>
      <c r="H172" s="95">
        <f>請求明細!H172</f>
        <v>0</v>
      </c>
      <c r="I172" s="96"/>
      <c r="J172" s="97"/>
      <c r="K172" s="100"/>
      <c r="L172" s="98"/>
      <c r="M172" s="98"/>
    </row>
    <row r="173" spans="1:13" s="89" customFormat="1" ht="25.15" customHeight="1" x14ac:dyDescent="0.15">
      <c r="A173" s="90">
        <f>請求明細!A173</f>
        <v>0</v>
      </c>
      <c r="B173" s="91">
        <f>請求明細!B173</f>
        <v>0</v>
      </c>
      <c r="C173" s="85">
        <f>請求明細!C173</f>
        <v>0</v>
      </c>
      <c r="D173" s="92">
        <f>請求明細!D173</f>
        <v>0</v>
      </c>
      <c r="E173" s="83">
        <f>請求明細!E173</f>
        <v>0</v>
      </c>
      <c r="F173" s="93">
        <f>請求明細!F173</f>
        <v>0</v>
      </c>
      <c r="G173" s="94">
        <f t="shared" si="11"/>
        <v>0</v>
      </c>
      <c r="H173" s="95">
        <f>請求明細!H173</f>
        <v>0</v>
      </c>
      <c r="I173" s="96"/>
      <c r="J173" s="97"/>
      <c r="K173" s="100"/>
      <c r="L173" s="98"/>
      <c r="M173" s="98"/>
    </row>
    <row r="174" spans="1:13" s="89" customFormat="1" ht="25.15" customHeight="1" x14ac:dyDescent="0.15">
      <c r="A174" s="90">
        <f>請求明細!A174</f>
        <v>0</v>
      </c>
      <c r="B174" s="91">
        <f>請求明細!B174</f>
        <v>0</v>
      </c>
      <c r="C174" s="85">
        <f>請求明細!C174</f>
        <v>0</v>
      </c>
      <c r="D174" s="92">
        <f>請求明細!D174</f>
        <v>0</v>
      </c>
      <c r="E174" s="83">
        <f>請求明細!E174</f>
        <v>0</v>
      </c>
      <c r="F174" s="93">
        <f>請求明細!F174</f>
        <v>0</v>
      </c>
      <c r="G174" s="94">
        <f t="shared" si="11"/>
        <v>0</v>
      </c>
      <c r="H174" s="95">
        <f>請求明細!H174</f>
        <v>0</v>
      </c>
      <c r="I174" s="96"/>
      <c r="J174" s="97"/>
      <c r="K174" s="100"/>
      <c r="L174" s="98"/>
      <c r="M174" s="98"/>
    </row>
    <row r="175" spans="1:13" s="89" customFormat="1" ht="25.15" customHeight="1" x14ac:dyDescent="0.15">
      <c r="A175" s="90">
        <f>請求明細!A175</f>
        <v>0</v>
      </c>
      <c r="B175" s="91">
        <f>請求明細!B175</f>
        <v>0</v>
      </c>
      <c r="C175" s="85">
        <f>請求明細!C175</f>
        <v>0</v>
      </c>
      <c r="D175" s="92">
        <f>請求明細!D175</f>
        <v>0</v>
      </c>
      <c r="E175" s="83">
        <f>請求明細!E175</f>
        <v>0</v>
      </c>
      <c r="F175" s="93">
        <f>請求明細!F175</f>
        <v>0</v>
      </c>
      <c r="G175" s="94">
        <f t="shared" si="11"/>
        <v>0</v>
      </c>
      <c r="H175" s="95">
        <f>請求明細!H175</f>
        <v>0</v>
      </c>
      <c r="I175" s="96"/>
      <c r="J175" s="97"/>
      <c r="K175" s="100"/>
      <c r="L175" s="98"/>
      <c r="M175" s="98"/>
    </row>
    <row r="176" spans="1:13" s="89" customFormat="1" ht="25.15" customHeight="1" x14ac:dyDescent="0.15">
      <c r="A176" s="90">
        <f>請求明細!A176</f>
        <v>0</v>
      </c>
      <c r="B176" s="91">
        <f>請求明細!B176</f>
        <v>0</v>
      </c>
      <c r="C176" s="85">
        <f>請求明細!C176</f>
        <v>0</v>
      </c>
      <c r="D176" s="92">
        <f>請求明細!D176</f>
        <v>0</v>
      </c>
      <c r="E176" s="83">
        <f>請求明細!E176</f>
        <v>0</v>
      </c>
      <c r="F176" s="93">
        <f>請求明細!F176</f>
        <v>0</v>
      </c>
      <c r="G176" s="94">
        <f t="shared" si="11"/>
        <v>0</v>
      </c>
      <c r="H176" s="95">
        <f>請求明細!H176</f>
        <v>0</v>
      </c>
      <c r="I176" s="96"/>
      <c r="J176" s="97"/>
      <c r="K176" s="100"/>
      <c r="L176" s="98"/>
      <c r="M176" s="98"/>
    </row>
    <row r="177" spans="1:13" s="89" customFormat="1" ht="25.15" customHeight="1" x14ac:dyDescent="0.15">
      <c r="A177" s="90">
        <f>請求明細!A177</f>
        <v>0</v>
      </c>
      <c r="B177" s="91">
        <f>請求明細!B177</f>
        <v>0</v>
      </c>
      <c r="C177" s="85">
        <f>請求明細!C177</f>
        <v>0</v>
      </c>
      <c r="D177" s="92">
        <f>請求明細!D177</f>
        <v>0</v>
      </c>
      <c r="E177" s="83">
        <f>請求明細!E177</f>
        <v>0</v>
      </c>
      <c r="F177" s="93">
        <f>請求明細!F177</f>
        <v>0</v>
      </c>
      <c r="G177" s="94">
        <f t="shared" si="11"/>
        <v>0</v>
      </c>
      <c r="H177" s="95">
        <f>請求明細!H177</f>
        <v>0</v>
      </c>
      <c r="I177" s="96"/>
      <c r="J177" s="97"/>
      <c r="K177" s="100"/>
      <c r="L177" s="98"/>
      <c r="M177" s="98"/>
    </row>
    <row r="178" spans="1:13" s="89" customFormat="1" ht="25.15" customHeight="1" x14ac:dyDescent="0.15">
      <c r="A178" s="90">
        <f>請求明細!A178</f>
        <v>0</v>
      </c>
      <c r="B178" s="91">
        <f>請求明細!B178</f>
        <v>0</v>
      </c>
      <c r="C178" s="85">
        <f>請求明細!C178</f>
        <v>0</v>
      </c>
      <c r="D178" s="92">
        <f>請求明細!D178</f>
        <v>0</v>
      </c>
      <c r="E178" s="83">
        <f>請求明細!E178</f>
        <v>0</v>
      </c>
      <c r="F178" s="93">
        <f>請求明細!F178</f>
        <v>0</v>
      </c>
      <c r="G178" s="94">
        <f t="shared" si="11"/>
        <v>0</v>
      </c>
      <c r="H178" s="95">
        <f>請求明細!H178</f>
        <v>0</v>
      </c>
      <c r="I178" s="96"/>
      <c r="J178" s="97"/>
      <c r="K178" s="100"/>
      <c r="L178" s="98"/>
      <c r="M178" s="98"/>
    </row>
    <row r="179" spans="1:13" s="89" customFormat="1" ht="25.15" customHeight="1" x14ac:dyDescent="0.15">
      <c r="A179" s="90">
        <f>請求明細!A179</f>
        <v>0</v>
      </c>
      <c r="B179" s="91">
        <f>請求明細!B179</f>
        <v>0</v>
      </c>
      <c r="C179" s="85">
        <f>請求明細!C179</f>
        <v>0</v>
      </c>
      <c r="D179" s="92">
        <f>請求明細!D179</f>
        <v>0</v>
      </c>
      <c r="E179" s="83">
        <f>請求明細!E179</f>
        <v>0</v>
      </c>
      <c r="F179" s="93">
        <f>請求明細!F179</f>
        <v>0</v>
      </c>
      <c r="G179" s="94">
        <f t="shared" si="11"/>
        <v>0</v>
      </c>
      <c r="H179" s="95">
        <f>請求明細!H179</f>
        <v>0</v>
      </c>
      <c r="I179" s="96"/>
      <c r="J179" s="97"/>
      <c r="K179" s="100"/>
      <c r="L179" s="98"/>
      <c r="M179" s="98"/>
    </row>
    <row r="180" spans="1:13" s="89" customFormat="1" ht="25.15" customHeight="1" x14ac:dyDescent="0.15">
      <c r="A180" s="90">
        <f>請求明細!A180</f>
        <v>0</v>
      </c>
      <c r="B180" s="91">
        <f>請求明細!B180</f>
        <v>0</v>
      </c>
      <c r="C180" s="85">
        <f>請求明細!C180</f>
        <v>0</v>
      </c>
      <c r="D180" s="92">
        <f>請求明細!D180</f>
        <v>0</v>
      </c>
      <c r="E180" s="83">
        <f>請求明細!E180</f>
        <v>0</v>
      </c>
      <c r="F180" s="93">
        <f>請求明細!F180</f>
        <v>0</v>
      </c>
      <c r="G180" s="94">
        <f t="shared" si="11"/>
        <v>0</v>
      </c>
      <c r="H180" s="95">
        <f>請求明細!H180</f>
        <v>0</v>
      </c>
      <c r="I180" s="96"/>
      <c r="J180" s="97"/>
      <c r="K180" s="100"/>
      <c r="L180" s="98"/>
      <c r="M180" s="98"/>
    </row>
    <row r="181" spans="1:13" s="89" customFormat="1" ht="25.15" customHeight="1" x14ac:dyDescent="0.15">
      <c r="A181" s="90">
        <f>請求明細!A181</f>
        <v>0</v>
      </c>
      <c r="B181" s="91">
        <f>請求明細!B181</f>
        <v>0</v>
      </c>
      <c r="C181" s="85">
        <f>請求明細!C181</f>
        <v>0</v>
      </c>
      <c r="D181" s="92">
        <f>請求明細!D181</f>
        <v>0</v>
      </c>
      <c r="E181" s="83">
        <f>請求明細!E181</f>
        <v>0</v>
      </c>
      <c r="F181" s="93">
        <f>請求明細!F181</f>
        <v>0</v>
      </c>
      <c r="G181" s="94">
        <f t="shared" si="11"/>
        <v>0</v>
      </c>
      <c r="H181" s="95">
        <f>請求明細!H181</f>
        <v>0</v>
      </c>
      <c r="I181" s="96"/>
      <c r="J181" s="97"/>
      <c r="K181" s="100"/>
      <c r="L181" s="98"/>
      <c r="M181" s="98"/>
    </row>
    <row r="182" spans="1:13" s="89" customFormat="1" ht="25.15" customHeight="1" x14ac:dyDescent="0.15">
      <c r="A182" s="90">
        <f>請求明細!A182</f>
        <v>0</v>
      </c>
      <c r="B182" s="91">
        <f>請求明細!B182</f>
        <v>0</v>
      </c>
      <c r="C182" s="85">
        <f>請求明細!C182</f>
        <v>0</v>
      </c>
      <c r="D182" s="92">
        <f>請求明細!D182</f>
        <v>0</v>
      </c>
      <c r="E182" s="83">
        <f>請求明細!E182</f>
        <v>0</v>
      </c>
      <c r="F182" s="93">
        <f>請求明細!F182</f>
        <v>0</v>
      </c>
      <c r="G182" s="94">
        <f t="shared" si="11"/>
        <v>0</v>
      </c>
      <c r="H182" s="95">
        <f>請求明細!H182</f>
        <v>0</v>
      </c>
      <c r="I182" s="96"/>
      <c r="J182" s="97"/>
      <c r="K182" s="100"/>
      <c r="L182" s="98"/>
      <c r="M182" s="98"/>
    </row>
    <row r="183" spans="1:13" s="89" customFormat="1" ht="25.15" customHeight="1" x14ac:dyDescent="0.15">
      <c r="A183" s="90">
        <f>請求明細!A183</f>
        <v>0</v>
      </c>
      <c r="B183" s="91">
        <f>請求明細!B183</f>
        <v>0</v>
      </c>
      <c r="C183" s="85">
        <f>請求明細!C183</f>
        <v>0</v>
      </c>
      <c r="D183" s="92">
        <f>請求明細!D183</f>
        <v>0</v>
      </c>
      <c r="E183" s="83">
        <f>請求明細!E183</f>
        <v>0</v>
      </c>
      <c r="F183" s="93">
        <f>請求明細!F183</f>
        <v>0</v>
      </c>
      <c r="G183" s="94">
        <f t="shared" si="11"/>
        <v>0</v>
      </c>
      <c r="H183" s="95">
        <f>請求明細!H183</f>
        <v>0</v>
      </c>
      <c r="I183" s="96"/>
      <c r="J183" s="97"/>
      <c r="K183" s="100"/>
      <c r="L183" s="98"/>
      <c r="M183" s="98"/>
    </row>
    <row r="184" spans="1:13" s="89" customFormat="1" ht="25.15" customHeight="1" x14ac:dyDescent="0.15">
      <c r="A184" s="90">
        <f>請求明細!A184</f>
        <v>0</v>
      </c>
      <c r="B184" s="91">
        <f>請求明細!B184</f>
        <v>0</v>
      </c>
      <c r="C184" s="85">
        <f>請求明細!C184</f>
        <v>0</v>
      </c>
      <c r="D184" s="92">
        <f>請求明細!D184</f>
        <v>0</v>
      </c>
      <c r="E184" s="83">
        <f>請求明細!E184</f>
        <v>0</v>
      </c>
      <c r="F184" s="93">
        <f>請求明細!F184</f>
        <v>0</v>
      </c>
      <c r="G184" s="94">
        <f t="shared" si="11"/>
        <v>0</v>
      </c>
      <c r="H184" s="95">
        <f>請求明細!H184</f>
        <v>0</v>
      </c>
      <c r="I184" s="96"/>
      <c r="J184" s="97"/>
      <c r="K184" s="100"/>
      <c r="L184" s="98"/>
      <c r="M184" s="98"/>
    </row>
    <row r="185" spans="1:13" s="89" customFormat="1" ht="25.15" customHeight="1" x14ac:dyDescent="0.15">
      <c r="A185" s="103"/>
      <c r="B185" s="84" t="s">
        <v>14</v>
      </c>
      <c r="C185" s="104"/>
      <c r="D185" s="92">
        <f>SUM(D165:D184)</f>
        <v>0</v>
      </c>
      <c r="E185" s="83"/>
      <c r="F185" s="93">
        <f t="shared" ref="F185" si="12">ROUND(K185*1.1,-1)</f>
        <v>0</v>
      </c>
      <c r="G185" s="92">
        <f>SUM(G165:G184)</f>
        <v>0</v>
      </c>
      <c r="H185" s="95"/>
      <c r="I185" s="96"/>
      <c r="J185" s="97"/>
      <c r="K185" s="99"/>
      <c r="L185" s="99"/>
      <c r="M185" s="99"/>
    </row>
    <row r="186" spans="1:13" ht="25.15" customHeight="1" x14ac:dyDescent="0.15">
      <c r="A186" s="105" t="s">
        <v>15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3" s="64" customFormat="1" ht="20.100000000000001" customHeight="1" x14ac:dyDescent="0.15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3" s="64" customFormat="1" ht="30" customHeight="1" x14ac:dyDescent="0.15">
      <c r="A188" s="65"/>
      <c r="C188" s="66" t="str">
        <f>C2</f>
        <v>送　　り　　状</v>
      </c>
      <c r="D188" s="66"/>
      <c r="E188" s="66"/>
      <c r="F188" s="66"/>
      <c r="G188" s="67"/>
      <c r="J188" s="68"/>
      <c r="K188" s="63"/>
      <c r="L188" s="63"/>
      <c r="M188" s="63"/>
    </row>
    <row r="189" spans="1:13" s="64" customFormat="1" ht="20.100000000000001" customHeight="1" x14ac:dyDescent="0.15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3" s="64" customFormat="1" ht="32.450000000000003" customHeight="1" thickBot="1" x14ac:dyDescent="0.25">
      <c r="A190" s="65"/>
      <c r="B190" s="71"/>
      <c r="C190" s="72" t="s">
        <v>0</v>
      </c>
      <c r="D190" s="73"/>
      <c r="E190" s="74"/>
      <c r="F190" s="75" t="s">
        <v>43</v>
      </c>
      <c r="G190" s="76"/>
      <c r="J190" s="68"/>
      <c r="K190" s="63"/>
      <c r="L190" s="63"/>
      <c r="M190" s="63"/>
    </row>
    <row r="191" spans="1:13" s="64" customFormat="1" ht="20.100000000000001" customHeight="1" x14ac:dyDescent="0.5">
      <c r="A191" s="65"/>
      <c r="B191" s="77"/>
      <c r="C191" s="78"/>
      <c r="D191" s="69"/>
      <c r="E191" s="69"/>
      <c r="F191" s="79" t="s">
        <v>16</v>
      </c>
      <c r="J191" s="68"/>
      <c r="K191" s="63"/>
      <c r="L191" s="63"/>
      <c r="M191" s="63"/>
    </row>
    <row r="192" spans="1:13" s="64" customFormat="1" ht="23.45" customHeight="1" thickBot="1" x14ac:dyDescent="0.4">
      <c r="A192" s="65"/>
      <c r="B192" s="80" t="str">
        <f>$B$6</f>
        <v>工事名称：</v>
      </c>
      <c r="C192" s="80"/>
      <c r="D192" s="69"/>
      <c r="E192" s="69"/>
      <c r="F192" s="79" t="s">
        <v>17</v>
      </c>
      <c r="J192" s="68"/>
      <c r="K192" s="63"/>
      <c r="L192" s="63"/>
      <c r="M192" s="63"/>
    </row>
    <row r="193" spans="1:13" s="64" customFormat="1" ht="23.45" customHeight="1" thickBot="1" x14ac:dyDescent="0.2">
      <c r="A193" s="65"/>
      <c r="B193" s="81" t="str">
        <f>$B$7</f>
        <v>受渡場所：</v>
      </c>
      <c r="C193" s="81"/>
      <c r="D193" s="69"/>
      <c r="E193" s="69"/>
      <c r="F193" s="79" t="s">
        <v>19</v>
      </c>
      <c r="J193" s="68"/>
      <c r="K193" s="63"/>
      <c r="L193" s="63"/>
      <c r="M193" s="63"/>
    </row>
    <row r="194" spans="1:13" s="64" customFormat="1" ht="20.100000000000001" customHeight="1" x14ac:dyDescent="0.35">
      <c r="A194" s="65"/>
      <c r="B194" s="82" t="str">
        <f>$B$8</f>
        <v>下記の通り御請求申し上げます。</v>
      </c>
      <c r="D194" s="69"/>
      <c r="E194" s="74"/>
      <c r="F194" s="79" t="s">
        <v>18</v>
      </c>
      <c r="G194" s="67"/>
      <c r="J194" s="68"/>
      <c r="K194" s="63"/>
      <c r="L194" s="63"/>
      <c r="M194" s="63"/>
    </row>
    <row r="195" spans="1:13" s="89" customFormat="1" ht="25.15" customHeight="1" x14ac:dyDescent="0.15">
      <c r="A195" s="83" t="s">
        <v>3</v>
      </c>
      <c r="B195" s="84" t="s">
        <v>4</v>
      </c>
      <c r="C195" s="85" t="s">
        <v>5</v>
      </c>
      <c r="D195" s="83" t="s">
        <v>6</v>
      </c>
      <c r="E195" s="83" t="s">
        <v>7</v>
      </c>
      <c r="F195" s="86" t="s">
        <v>8</v>
      </c>
      <c r="G195" s="86" t="s">
        <v>9</v>
      </c>
      <c r="H195" s="87" t="s">
        <v>10</v>
      </c>
      <c r="I195" s="87"/>
      <c r="J195" s="87"/>
      <c r="K195" s="88" t="s">
        <v>11</v>
      </c>
      <c r="L195" s="88" t="s">
        <v>12</v>
      </c>
      <c r="M195" s="88" t="s">
        <v>13</v>
      </c>
    </row>
    <row r="196" spans="1:13" s="89" customFormat="1" ht="25.15" customHeight="1" x14ac:dyDescent="0.15">
      <c r="A196" s="90">
        <f>請求明細!A196</f>
        <v>0</v>
      </c>
      <c r="B196" s="91">
        <f>請求明細!B196</f>
        <v>0</v>
      </c>
      <c r="C196" s="85">
        <f>請求明細!C196</f>
        <v>0</v>
      </c>
      <c r="D196" s="92">
        <f>請求明細!D196</f>
        <v>0</v>
      </c>
      <c r="E196" s="83">
        <f>請求明細!E196</f>
        <v>0</v>
      </c>
      <c r="F196" s="93">
        <f>請求明細!F196</f>
        <v>0</v>
      </c>
      <c r="G196" s="94">
        <f t="shared" ref="G196:G215" si="13">ROUNDDOWN((D196*F196),0)</f>
        <v>0</v>
      </c>
      <c r="H196" s="95">
        <f>請求明細!H196</f>
        <v>0</v>
      </c>
      <c r="I196" s="96"/>
      <c r="J196" s="97"/>
      <c r="K196" s="98"/>
      <c r="L196" s="98"/>
      <c r="M196" s="98"/>
    </row>
    <row r="197" spans="1:13" s="89" customFormat="1" ht="25.15" customHeight="1" x14ac:dyDescent="0.15">
      <c r="A197" s="90">
        <f>請求明細!A197</f>
        <v>0</v>
      </c>
      <c r="B197" s="91">
        <f>請求明細!B197</f>
        <v>0</v>
      </c>
      <c r="C197" s="85">
        <f>請求明細!C197</f>
        <v>0</v>
      </c>
      <c r="D197" s="92">
        <f>請求明細!D197</f>
        <v>0</v>
      </c>
      <c r="E197" s="83">
        <f>請求明細!E197</f>
        <v>0</v>
      </c>
      <c r="F197" s="93">
        <f>請求明細!F197</f>
        <v>0</v>
      </c>
      <c r="G197" s="94">
        <f t="shared" si="13"/>
        <v>0</v>
      </c>
      <c r="H197" s="95">
        <f>請求明細!H197</f>
        <v>0</v>
      </c>
      <c r="I197" s="96"/>
      <c r="J197" s="97"/>
      <c r="K197" s="100"/>
      <c r="L197" s="98"/>
      <c r="M197" s="98"/>
    </row>
    <row r="198" spans="1:13" s="89" customFormat="1" ht="25.15" customHeight="1" x14ac:dyDescent="0.15">
      <c r="A198" s="90">
        <f>請求明細!A198</f>
        <v>0</v>
      </c>
      <c r="B198" s="91">
        <f>請求明細!B198</f>
        <v>0</v>
      </c>
      <c r="C198" s="85">
        <f>請求明細!C198</f>
        <v>0</v>
      </c>
      <c r="D198" s="92">
        <f>請求明細!D198</f>
        <v>0</v>
      </c>
      <c r="E198" s="83">
        <f>請求明細!E198</f>
        <v>0</v>
      </c>
      <c r="F198" s="93">
        <f>請求明細!F198</f>
        <v>0</v>
      </c>
      <c r="G198" s="94">
        <f t="shared" si="13"/>
        <v>0</v>
      </c>
      <c r="H198" s="95">
        <f>請求明細!H198</f>
        <v>0</v>
      </c>
      <c r="I198" s="96"/>
      <c r="J198" s="97"/>
      <c r="K198" s="100"/>
      <c r="L198" s="98"/>
      <c r="M198" s="98"/>
    </row>
    <row r="199" spans="1:13" s="89" customFormat="1" ht="25.15" customHeight="1" x14ac:dyDescent="0.15">
      <c r="A199" s="90">
        <f>請求明細!A199</f>
        <v>0</v>
      </c>
      <c r="B199" s="91">
        <f>請求明細!B199</f>
        <v>0</v>
      </c>
      <c r="C199" s="85">
        <f>請求明細!C199</f>
        <v>0</v>
      </c>
      <c r="D199" s="92">
        <f>請求明細!D199</f>
        <v>0</v>
      </c>
      <c r="E199" s="83">
        <f>請求明細!E199</f>
        <v>0</v>
      </c>
      <c r="F199" s="93">
        <f>請求明細!F199</f>
        <v>0</v>
      </c>
      <c r="G199" s="94">
        <f t="shared" si="13"/>
        <v>0</v>
      </c>
      <c r="H199" s="95">
        <f>請求明細!H199</f>
        <v>0</v>
      </c>
      <c r="I199" s="96"/>
      <c r="J199" s="97"/>
      <c r="K199" s="100"/>
      <c r="L199" s="98"/>
      <c r="M199" s="98"/>
    </row>
    <row r="200" spans="1:13" s="89" customFormat="1" ht="25.15" customHeight="1" x14ac:dyDescent="0.15">
      <c r="A200" s="90">
        <f>請求明細!A200</f>
        <v>0</v>
      </c>
      <c r="B200" s="91">
        <f>請求明細!B200</f>
        <v>0</v>
      </c>
      <c r="C200" s="85">
        <f>請求明細!C200</f>
        <v>0</v>
      </c>
      <c r="D200" s="92">
        <f>請求明細!D200</f>
        <v>0</v>
      </c>
      <c r="E200" s="83">
        <f>請求明細!E200</f>
        <v>0</v>
      </c>
      <c r="F200" s="93">
        <f>請求明細!F200</f>
        <v>0</v>
      </c>
      <c r="G200" s="94">
        <f t="shared" si="13"/>
        <v>0</v>
      </c>
      <c r="H200" s="95">
        <f>請求明細!H200</f>
        <v>0</v>
      </c>
      <c r="I200" s="96"/>
      <c r="J200" s="97"/>
      <c r="K200" s="100"/>
      <c r="L200" s="98"/>
      <c r="M200" s="98"/>
    </row>
    <row r="201" spans="1:13" s="89" customFormat="1" ht="25.15" customHeight="1" x14ac:dyDescent="0.15">
      <c r="A201" s="90">
        <f>請求明細!A201</f>
        <v>0</v>
      </c>
      <c r="B201" s="91">
        <f>請求明細!B201</f>
        <v>0</v>
      </c>
      <c r="C201" s="85">
        <f>請求明細!C201</f>
        <v>0</v>
      </c>
      <c r="D201" s="92">
        <f>請求明細!D201</f>
        <v>0</v>
      </c>
      <c r="E201" s="83">
        <f>請求明細!E201</f>
        <v>0</v>
      </c>
      <c r="F201" s="93">
        <f>請求明細!F201</f>
        <v>0</v>
      </c>
      <c r="G201" s="94">
        <f t="shared" si="13"/>
        <v>0</v>
      </c>
      <c r="H201" s="95">
        <f>請求明細!H201</f>
        <v>0</v>
      </c>
      <c r="I201" s="96"/>
      <c r="J201" s="97"/>
      <c r="K201" s="100"/>
      <c r="L201" s="98"/>
      <c r="M201" s="98"/>
    </row>
    <row r="202" spans="1:13" s="89" customFormat="1" ht="25.15" customHeight="1" x14ac:dyDescent="0.15">
      <c r="A202" s="90">
        <f>請求明細!A202</f>
        <v>0</v>
      </c>
      <c r="B202" s="91">
        <f>請求明細!B202</f>
        <v>0</v>
      </c>
      <c r="C202" s="85">
        <f>請求明細!C202</f>
        <v>0</v>
      </c>
      <c r="D202" s="92">
        <f>請求明細!D202</f>
        <v>0</v>
      </c>
      <c r="E202" s="83">
        <f>請求明細!E202</f>
        <v>0</v>
      </c>
      <c r="F202" s="93">
        <f>請求明細!F202</f>
        <v>0</v>
      </c>
      <c r="G202" s="94">
        <f t="shared" si="13"/>
        <v>0</v>
      </c>
      <c r="H202" s="95">
        <f>請求明細!H202</f>
        <v>0</v>
      </c>
      <c r="I202" s="96"/>
      <c r="J202" s="97"/>
      <c r="K202" s="100"/>
      <c r="L202" s="98"/>
      <c r="M202" s="98"/>
    </row>
    <row r="203" spans="1:13" s="89" customFormat="1" ht="25.15" customHeight="1" x14ac:dyDescent="0.15">
      <c r="A203" s="90">
        <f>請求明細!A203</f>
        <v>0</v>
      </c>
      <c r="B203" s="91">
        <f>請求明細!B203</f>
        <v>0</v>
      </c>
      <c r="C203" s="85">
        <f>請求明細!C203</f>
        <v>0</v>
      </c>
      <c r="D203" s="92">
        <f>請求明細!D203</f>
        <v>0</v>
      </c>
      <c r="E203" s="83">
        <f>請求明細!E203</f>
        <v>0</v>
      </c>
      <c r="F203" s="93">
        <f>請求明細!F203</f>
        <v>0</v>
      </c>
      <c r="G203" s="94">
        <f t="shared" si="13"/>
        <v>0</v>
      </c>
      <c r="H203" s="95">
        <f>請求明細!H203</f>
        <v>0</v>
      </c>
      <c r="I203" s="96"/>
      <c r="J203" s="97"/>
      <c r="K203" s="100"/>
      <c r="L203" s="98"/>
      <c r="M203" s="98"/>
    </row>
    <row r="204" spans="1:13" s="89" customFormat="1" ht="25.15" customHeight="1" x14ac:dyDescent="0.15">
      <c r="A204" s="90">
        <f>請求明細!A204</f>
        <v>0</v>
      </c>
      <c r="B204" s="91">
        <f>請求明細!B204</f>
        <v>0</v>
      </c>
      <c r="C204" s="85">
        <f>請求明細!C204</f>
        <v>0</v>
      </c>
      <c r="D204" s="92">
        <f>請求明細!D204</f>
        <v>0</v>
      </c>
      <c r="E204" s="83">
        <f>請求明細!E204</f>
        <v>0</v>
      </c>
      <c r="F204" s="93">
        <f>請求明細!F204</f>
        <v>0</v>
      </c>
      <c r="G204" s="94">
        <f t="shared" si="13"/>
        <v>0</v>
      </c>
      <c r="H204" s="95">
        <f>請求明細!H204</f>
        <v>0</v>
      </c>
      <c r="I204" s="96"/>
      <c r="J204" s="97"/>
      <c r="K204" s="100"/>
      <c r="L204" s="98"/>
      <c r="M204" s="98"/>
    </row>
    <row r="205" spans="1:13" s="89" customFormat="1" ht="25.15" customHeight="1" x14ac:dyDescent="0.15">
      <c r="A205" s="90">
        <f>請求明細!A205</f>
        <v>0</v>
      </c>
      <c r="B205" s="91">
        <f>請求明細!B205</f>
        <v>0</v>
      </c>
      <c r="C205" s="85">
        <f>請求明細!C205</f>
        <v>0</v>
      </c>
      <c r="D205" s="92">
        <f>請求明細!D205</f>
        <v>0</v>
      </c>
      <c r="E205" s="83">
        <f>請求明細!E205</f>
        <v>0</v>
      </c>
      <c r="F205" s="93">
        <f>請求明細!F205</f>
        <v>0</v>
      </c>
      <c r="G205" s="94">
        <f t="shared" si="13"/>
        <v>0</v>
      </c>
      <c r="H205" s="95">
        <f>請求明細!H205</f>
        <v>0</v>
      </c>
      <c r="I205" s="96"/>
      <c r="J205" s="97"/>
      <c r="K205" s="100"/>
      <c r="L205" s="98"/>
      <c r="M205" s="98"/>
    </row>
    <row r="206" spans="1:13" s="89" customFormat="1" ht="25.15" customHeight="1" x14ac:dyDescent="0.15">
      <c r="A206" s="90">
        <f>請求明細!A206</f>
        <v>0</v>
      </c>
      <c r="B206" s="91">
        <f>請求明細!B206</f>
        <v>0</v>
      </c>
      <c r="C206" s="85">
        <f>請求明細!C206</f>
        <v>0</v>
      </c>
      <c r="D206" s="92">
        <f>請求明細!D206</f>
        <v>0</v>
      </c>
      <c r="E206" s="83">
        <f>請求明細!E206</f>
        <v>0</v>
      </c>
      <c r="F206" s="93">
        <f>請求明細!F206</f>
        <v>0</v>
      </c>
      <c r="G206" s="94">
        <f t="shared" si="13"/>
        <v>0</v>
      </c>
      <c r="H206" s="95">
        <f>請求明細!H206</f>
        <v>0</v>
      </c>
      <c r="I206" s="96"/>
      <c r="J206" s="97"/>
      <c r="K206" s="100"/>
      <c r="L206" s="98"/>
      <c r="M206" s="98"/>
    </row>
    <row r="207" spans="1:13" s="89" customFormat="1" ht="25.15" customHeight="1" x14ac:dyDescent="0.15">
      <c r="A207" s="90">
        <f>請求明細!A207</f>
        <v>0</v>
      </c>
      <c r="B207" s="91">
        <f>請求明細!B207</f>
        <v>0</v>
      </c>
      <c r="C207" s="85">
        <f>請求明細!C207</f>
        <v>0</v>
      </c>
      <c r="D207" s="92">
        <f>請求明細!D207</f>
        <v>0</v>
      </c>
      <c r="E207" s="83">
        <f>請求明細!E207</f>
        <v>0</v>
      </c>
      <c r="F207" s="93">
        <f>請求明細!F207</f>
        <v>0</v>
      </c>
      <c r="G207" s="94">
        <f t="shared" si="13"/>
        <v>0</v>
      </c>
      <c r="H207" s="95">
        <f>請求明細!H207</f>
        <v>0</v>
      </c>
      <c r="I207" s="96"/>
      <c r="J207" s="97"/>
      <c r="K207" s="100"/>
      <c r="L207" s="98"/>
      <c r="M207" s="98"/>
    </row>
    <row r="208" spans="1:13" s="89" customFormat="1" ht="25.15" customHeight="1" x14ac:dyDescent="0.15">
      <c r="A208" s="90">
        <f>請求明細!A208</f>
        <v>0</v>
      </c>
      <c r="B208" s="91">
        <f>請求明細!B208</f>
        <v>0</v>
      </c>
      <c r="C208" s="85">
        <f>請求明細!C208</f>
        <v>0</v>
      </c>
      <c r="D208" s="92">
        <f>請求明細!D208</f>
        <v>0</v>
      </c>
      <c r="E208" s="83">
        <f>請求明細!E208</f>
        <v>0</v>
      </c>
      <c r="F208" s="93">
        <f>請求明細!F208</f>
        <v>0</v>
      </c>
      <c r="G208" s="94">
        <f t="shared" si="13"/>
        <v>0</v>
      </c>
      <c r="H208" s="95">
        <f>請求明細!H208</f>
        <v>0</v>
      </c>
      <c r="I208" s="96"/>
      <c r="J208" s="97"/>
      <c r="K208" s="100"/>
      <c r="L208" s="98"/>
      <c r="M208" s="98"/>
    </row>
    <row r="209" spans="1:13" s="89" customFormat="1" ht="25.15" customHeight="1" x14ac:dyDescent="0.15">
      <c r="A209" s="90">
        <f>請求明細!A209</f>
        <v>0</v>
      </c>
      <c r="B209" s="91">
        <f>請求明細!B209</f>
        <v>0</v>
      </c>
      <c r="C209" s="85">
        <f>請求明細!C209</f>
        <v>0</v>
      </c>
      <c r="D209" s="92">
        <f>請求明細!D209</f>
        <v>0</v>
      </c>
      <c r="E209" s="83">
        <f>請求明細!E209</f>
        <v>0</v>
      </c>
      <c r="F209" s="93">
        <f>請求明細!F209</f>
        <v>0</v>
      </c>
      <c r="G209" s="94">
        <f t="shared" si="13"/>
        <v>0</v>
      </c>
      <c r="H209" s="95">
        <f>請求明細!H209</f>
        <v>0</v>
      </c>
      <c r="I209" s="96"/>
      <c r="J209" s="97"/>
      <c r="K209" s="100"/>
      <c r="L209" s="98"/>
      <c r="M209" s="98"/>
    </row>
    <row r="210" spans="1:13" s="89" customFormat="1" ht="25.15" customHeight="1" x14ac:dyDescent="0.15">
      <c r="A210" s="90">
        <f>請求明細!A210</f>
        <v>0</v>
      </c>
      <c r="B210" s="91">
        <f>請求明細!B210</f>
        <v>0</v>
      </c>
      <c r="C210" s="85">
        <f>請求明細!C210</f>
        <v>0</v>
      </c>
      <c r="D210" s="92">
        <f>請求明細!D210</f>
        <v>0</v>
      </c>
      <c r="E210" s="83">
        <f>請求明細!E210</f>
        <v>0</v>
      </c>
      <c r="F210" s="93">
        <f>請求明細!F210</f>
        <v>0</v>
      </c>
      <c r="G210" s="94">
        <f t="shared" si="13"/>
        <v>0</v>
      </c>
      <c r="H210" s="95">
        <f>請求明細!H210</f>
        <v>0</v>
      </c>
      <c r="I210" s="96"/>
      <c r="J210" s="97"/>
      <c r="K210" s="100"/>
      <c r="L210" s="98"/>
      <c r="M210" s="98"/>
    </row>
    <row r="211" spans="1:13" s="89" customFormat="1" ht="25.15" customHeight="1" x14ac:dyDescent="0.15">
      <c r="A211" s="90">
        <f>請求明細!A211</f>
        <v>0</v>
      </c>
      <c r="B211" s="91">
        <f>請求明細!B211</f>
        <v>0</v>
      </c>
      <c r="C211" s="85">
        <f>請求明細!C211</f>
        <v>0</v>
      </c>
      <c r="D211" s="92">
        <f>請求明細!D211</f>
        <v>0</v>
      </c>
      <c r="E211" s="83">
        <f>請求明細!E211</f>
        <v>0</v>
      </c>
      <c r="F211" s="93">
        <f>請求明細!F211</f>
        <v>0</v>
      </c>
      <c r="G211" s="94">
        <f t="shared" si="13"/>
        <v>0</v>
      </c>
      <c r="H211" s="95">
        <f>請求明細!H211</f>
        <v>0</v>
      </c>
      <c r="I211" s="96"/>
      <c r="J211" s="97"/>
      <c r="K211" s="100"/>
      <c r="L211" s="98"/>
      <c r="M211" s="98"/>
    </row>
    <row r="212" spans="1:13" s="89" customFormat="1" ht="25.15" customHeight="1" x14ac:dyDescent="0.15">
      <c r="A212" s="90">
        <f>請求明細!A212</f>
        <v>0</v>
      </c>
      <c r="B212" s="91">
        <f>請求明細!B212</f>
        <v>0</v>
      </c>
      <c r="C212" s="85">
        <f>請求明細!C212</f>
        <v>0</v>
      </c>
      <c r="D212" s="92">
        <f>請求明細!D212</f>
        <v>0</v>
      </c>
      <c r="E212" s="83">
        <f>請求明細!E212</f>
        <v>0</v>
      </c>
      <c r="F212" s="93">
        <f>請求明細!F212</f>
        <v>0</v>
      </c>
      <c r="G212" s="94">
        <f t="shared" si="13"/>
        <v>0</v>
      </c>
      <c r="H212" s="95">
        <f>請求明細!H212</f>
        <v>0</v>
      </c>
      <c r="I212" s="96"/>
      <c r="J212" s="97"/>
      <c r="K212" s="100"/>
      <c r="L212" s="98"/>
      <c r="M212" s="98"/>
    </row>
    <row r="213" spans="1:13" s="89" customFormat="1" ht="25.15" customHeight="1" x14ac:dyDescent="0.15">
      <c r="A213" s="90">
        <f>請求明細!A213</f>
        <v>0</v>
      </c>
      <c r="B213" s="91">
        <f>請求明細!B213</f>
        <v>0</v>
      </c>
      <c r="C213" s="85">
        <f>請求明細!C213</f>
        <v>0</v>
      </c>
      <c r="D213" s="92">
        <f>請求明細!D213</f>
        <v>0</v>
      </c>
      <c r="E213" s="83">
        <f>請求明細!E213</f>
        <v>0</v>
      </c>
      <c r="F213" s="93">
        <f>請求明細!F213</f>
        <v>0</v>
      </c>
      <c r="G213" s="94">
        <f t="shared" si="13"/>
        <v>0</v>
      </c>
      <c r="H213" s="95">
        <f>請求明細!H213</f>
        <v>0</v>
      </c>
      <c r="I213" s="96"/>
      <c r="J213" s="97"/>
      <c r="K213" s="100"/>
      <c r="L213" s="98"/>
      <c r="M213" s="98"/>
    </row>
    <row r="214" spans="1:13" s="89" customFormat="1" ht="25.15" customHeight="1" x14ac:dyDescent="0.15">
      <c r="A214" s="90">
        <f>請求明細!A214</f>
        <v>0</v>
      </c>
      <c r="B214" s="91">
        <f>請求明細!B214</f>
        <v>0</v>
      </c>
      <c r="C214" s="85">
        <f>請求明細!C214</f>
        <v>0</v>
      </c>
      <c r="D214" s="92">
        <f>請求明細!D214</f>
        <v>0</v>
      </c>
      <c r="E214" s="83">
        <f>請求明細!E214</f>
        <v>0</v>
      </c>
      <c r="F214" s="93">
        <f>請求明細!F214</f>
        <v>0</v>
      </c>
      <c r="G214" s="94">
        <f t="shared" si="13"/>
        <v>0</v>
      </c>
      <c r="H214" s="95">
        <f>請求明細!H214</f>
        <v>0</v>
      </c>
      <c r="I214" s="96"/>
      <c r="J214" s="97"/>
      <c r="K214" s="100"/>
      <c r="L214" s="98"/>
      <c r="M214" s="98"/>
    </row>
    <row r="215" spans="1:13" s="89" customFormat="1" ht="25.15" customHeight="1" x14ac:dyDescent="0.15">
      <c r="A215" s="90">
        <f>請求明細!A215</f>
        <v>0</v>
      </c>
      <c r="B215" s="91">
        <f>請求明細!B215</f>
        <v>0</v>
      </c>
      <c r="C215" s="85">
        <f>請求明細!C215</f>
        <v>0</v>
      </c>
      <c r="D215" s="92">
        <f>請求明細!D215</f>
        <v>0</v>
      </c>
      <c r="E215" s="83">
        <f>請求明細!E215</f>
        <v>0</v>
      </c>
      <c r="F215" s="93">
        <f>請求明細!F215</f>
        <v>0</v>
      </c>
      <c r="G215" s="94">
        <f t="shared" si="13"/>
        <v>0</v>
      </c>
      <c r="H215" s="95">
        <f>請求明細!H215</f>
        <v>0</v>
      </c>
      <c r="I215" s="96"/>
      <c r="J215" s="97"/>
      <c r="K215" s="100"/>
      <c r="L215" s="98"/>
      <c r="M215" s="98"/>
    </row>
    <row r="216" spans="1:13" s="89" customFormat="1" ht="25.15" customHeight="1" x14ac:dyDescent="0.15">
      <c r="A216" s="103"/>
      <c r="B216" s="84" t="s">
        <v>14</v>
      </c>
      <c r="C216" s="104"/>
      <c r="D216" s="92">
        <f>SUM(D196:D215)</f>
        <v>0</v>
      </c>
      <c r="E216" s="83"/>
      <c r="F216" s="93">
        <f t="shared" ref="F216" si="14">ROUND(K216*1.1,-1)</f>
        <v>0</v>
      </c>
      <c r="G216" s="92">
        <f>SUM(G196:G215)</f>
        <v>0</v>
      </c>
      <c r="H216" s="95"/>
      <c r="I216" s="96"/>
      <c r="J216" s="97"/>
      <c r="K216" s="99"/>
      <c r="L216" s="99"/>
      <c r="M216" s="99"/>
    </row>
    <row r="217" spans="1:13" ht="25.15" customHeight="1" x14ac:dyDescent="0.15">
      <c r="A217" s="105" t="s">
        <v>15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3" s="64" customFormat="1" ht="20.100000000000001" customHeight="1" x14ac:dyDescent="0.15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3" s="64" customFormat="1" ht="30" customHeight="1" x14ac:dyDescent="0.15">
      <c r="A219" s="65"/>
      <c r="C219" s="66" t="str">
        <f>C2</f>
        <v>送　　り　　状</v>
      </c>
      <c r="D219" s="66"/>
      <c r="E219" s="66"/>
      <c r="F219" s="66"/>
      <c r="G219" s="67"/>
      <c r="J219" s="68"/>
      <c r="K219" s="63"/>
      <c r="L219" s="63"/>
      <c r="M219" s="63"/>
    </row>
    <row r="220" spans="1:13" s="64" customFormat="1" ht="20.100000000000001" customHeight="1" x14ac:dyDescent="0.15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3" s="64" customFormat="1" ht="32.450000000000003" customHeight="1" thickBot="1" x14ac:dyDescent="0.25">
      <c r="A221" s="65"/>
      <c r="B221" s="71">
        <f>B4</f>
        <v>0</v>
      </c>
      <c r="C221" s="72" t="s">
        <v>0</v>
      </c>
      <c r="D221" s="73"/>
      <c r="E221" s="74"/>
      <c r="F221" s="75" t="s">
        <v>43</v>
      </c>
      <c r="G221" s="76"/>
      <c r="J221" s="68"/>
      <c r="K221" s="63"/>
      <c r="L221" s="63"/>
      <c r="M221" s="63"/>
    </row>
    <row r="222" spans="1:13" s="64" customFormat="1" ht="20.100000000000001" customHeight="1" x14ac:dyDescent="0.5">
      <c r="A222" s="65"/>
      <c r="B222" s="77"/>
      <c r="C222" s="78"/>
      <c r="D222" s="69"/>
      <c r="E222" s="69"/>
      <c r="F222" s="79" t="s">
        <v>16</v>
      </c>
      <c r="J222" s="68"/>
      <c r="K222" s="63"/>
      <c r="L222" s="63"/>
      <c r="M222" s="63"/>
    </row>
    <row r="223" spans="1:13" s="64" customFormat="1" ht="23.45" customHeight="1" thickBot="1" x14ac:dyDescent="0.4">
      <c r="A223" s="65"/>
      <c r="B223" s="80" t="str">
        <f>$B$6</f>
        <v>工事名称：</v>
      </c>
      <c r="C223" s="80"/>
      <c r="D223" s="69"/>
      <c r="E223" s="69"/>
      <c r="F223" s="79" t="s">
        <v>17</v>
      </c>
      <c r="J223" s="68"/>
      <c r="K223" s="63"/>
      <c r="L223" s="63"/>
      <c r="M223" s="63"/>
    </row>
    <row r="224" spans="1:13" s="64" customFormat="1" ht="23.45" customHeight="1" thickBot="1" x14ac:dyDescent="0.2">
      <c r="A224" s="65"/>
      <c r="B224" s="81" t="str">
        <f>$B$7</f>
        <v>受渡場所：</v>
      </c>
      <c r="C224" s="81"/>
      <c r="D224" s="69"/>
      <c r="E224" s="69"/>
      <c r="F224" s="79" t="s">
        <v>19</v>
      </c>
      <c r="J224" s="68"/>
      <c r="K224" s="63"/>
      <c r="L224" s="63"/>
      <c r="M224" s="63"/>
    </row>
    <row r="225" spans="1:13" s="64" customFormat="1" ht="20.100000000000001" customHeight="1" x14ac:dyDescent="0.35">
      <c r="A225" s="65"/>
      <c r="B225" s="82" t="str">
        <f>$B$8</f>
        <v>下記の通り御請求申し上げます。</v>
      </c>
      <c r="D225" s="69"/>
      <c r="E225" s="74"/>
      <c r="F225" s="79" t="s">
        <v>18</v>
      </c>
      <c r="G225" s="67"/>
      <c r="J225" s="68"/>
      <c r="K225" s="63"/>
      <c r="L225" s="63"/>
      <c r="M225" s="63"/>
    </row>
    <row r="226" spans="1:13" s="89" customFormat="1" ht="25.15" customHeight="1" x14ac:dyDescent="0.15">
      <c r="A226" s="83" t="s">
        <v>3</v>
      </c>
      <c r="B226" s="84" t="s">
        <v>4</v>
      </c>
      <c r="C226" s="85" t="s">
        <v>5</v>
      </c>
      <c r="D226" s="83" t="s">
        <v>6</v>
      </c>
      <c r="E226" s="83" t="s">
        <v>7</v>
      </c>
      <c r="F226" s="86" t="s">
        <v>8</v>
      </c>
      <c r="G226" s="86" t="s">
        <v>9</v>
      </c>
      <c r="H226" s="87" t="s">
        <v>10</v>
      </c>
      <c r="I226" s="87"/>
      <c r="J226" s="87"/>
      <c r="K226" s="88" t="s">
        <v>11</v>
      </c>
      <c r="L226" s="88" t="s">
        <v>12</v>
      </c>
      <c r="M226" s="88" t="s">
        <v>13</v>
      </c>
    </row>
    <row r="227" spans="1:13" s="89" customFormat="1" ht="25.15" customHeight="1" x14ac:dyDescent="0.15">
      <c r="A227" s="90">
        <f>請求明細!A227</f>
        <v>0</v>
      </c>
      <c r="B227" s="91">
        <f>請求明細!B227</f>
        <v>0</v>
      </c>
      <c r="C227" s="85">
        <f>請求明細!C227</f>
        <v>0</v>
      </c>
      <c r="D227" s="92">
        <f>請求明細!D227</f>
        <v>0</v>
      </c>
      <c r="E227" s="83">
        <f>請求明細!E227</f>
        <v>0</v>
      </c>
      <c r="F227" s="93">
        <f>請求明細!F227</f>
        <v>0</v>
      </c>
      <c r="G227" s="94">
        <f t="shared" ref="G227:G246" si="15">ROUNDDOWN((D227*F227),0)</f>
        <v>0</v>
      </c>
      <c r="H227" s="95">
        <f>請求明細!H227</f>
        <v>0</v>
      </c>
      <c r="I227" s="96"/>
      <c r="J227" s="97"/>
      <c r="K227" s="98"/>
      <c r="L227" s="98"/>
      <c r="M227" s="98"/>
    </row>
    <row r="228" spans="1:13" s="89" customFormat="1" ht="25.15" customHeight="1" x14ac:dyDescent="0.15">
      <c r="A228" s="90">
        <f>請求明細!A228</f>
        <v>0</v>
      </c>
      <c r="B228" s="91">
        <f>請求明細!B228</f>
        <v>0</v>
      </c>
      <c r="C228" s="85">
        <f>請求明細!C228</f>
        <v>0</v>
      </c>
      <c r="D228" s="92">
        <f>請求明細!D228</f>
        <v>0</v>
      </c>
      <c r="E228" s="83">
        <f>請求明細!E228</f>
        <v>0</v>
      </c>
      <c r="F228" s="93">
        <f>請求明細!F228</f>
        <v>0</v>
      </c>
      <c r="G228" s="94">
        <f t="shared" si="15"/>
        <v>0</v>
      </c>
      <c r="H228" s="95">
        <f>請求明細!H228</f>
        <v>0</v>
      </c>
      <c r="I228" s="96"/>
      <c r="J228" s="97"/>
      <c r="K228" s="100"/>
      <c r="L228" s="98"/>
      <c r="M228" s="98"/>
    </row>
    <row r="229" spans="1:13" s="89" customFormat="1" ht="25.15" customHeight="1" x14ac:dyDescent="0.15">
      <c r="A229" s="90">
        <f>請求明細!A229</f>
        <v>0</v>
      </c>
      <c r="B229" s="91">
        <f>請求明細!B229</f>
        <v>0</v>
      </c>
      <c r="C229" s="85">
        <f>請求明細!C229</f>
        <v>0</v>
      </c>
      <c r="D229" s="92">
        <f>請求明細!D229</f>
        <v>0</v>
      </c>
      <c r="E229" s="83">
        <f>請求明細!E229</f>
        <v>0</v>
      </c>
      <c r="F229" s="93">
        <f>請求明細!F229</f>
        <v>0</v>
      </c>
      <c r="G229" s="94">
        <f t="shared" si="15"/>
        <v>0</v>
      </c>
      <c r="H229" s="95">
        <f>請求明細!H229</f>
        <v>0</v>
      </c>
      <c r="I229" s="96"/>
      <c r="J229" s="97"/>
      <c r="K229" s="100"/>
      <c r="L229" s="98"/>
      <c r="M229" s="98"/>
    </row>
    <row r="230" spans="1:13" s="89" customFormat="1" ht="25.15" customHeight="1" x14ac:dyDescent="0.15">
      <c r="A230" s="90">
        <f>請求明細!A230</f>
        <v>0</v>
      </c>
      <c r="B230" s="91">
        <f>請求明細!B230</f>
        <v>0</v>
      </c>
      <c r="C230" s="85">
        <f>請求明細!C230</f>
        <v>0</v>
      </c>
      <c r="D230" s="92">
        <f>請求明細!D230</f>
        <v>0</v>
      </c>
      <c r="E230" s="83">
        <f>請求明細!E230</f>
        <v>0</v>
      </c>
      <c r="F230" s="93">
        <f>請求明細!F230</f>
        <v>0</v>
      </c>
      <c r="G230" s="94">
        <f t="shared" si="15"/>
        <v>0</v>
      </c>
      <c r="H230" s="95">
        <f>請求明細!H230</f>
        <v>0</v>
      </c>
      <c r="I230" s="96"/>
      <c r="J230" s="97"/>
      <c r="K230" s="100"/>
      <c r="L230" s="98"/>
      <c r="M230" s="98"/>
    </row>
    <row r="231" spans="1:13" s="89" customFormat="1" ht="25.15" customHeight="1" x14ac:dyDescent="0.15">
      <c r="A231" s="90">
        <f>請求明細!A231</f>
        <v>0</v>
      </c>
      <c r="B231" s="91">
        <f>請求明細!B231</f>
        <v>0</v>
      </c>
      <c r="C231" s="85">
        <f>請求明細!C231</f>
        <v>0</v>
      </c>
      <c r="D231" s="92">
        <f>請求明細!D231</f>
        <v>0</v>
      </c>
      <c r="E231" s="83">
        <f>請求明細!E231</f>
        <v>0</v>
      </c>
      <c r="F231" s="93">
        <f>請求明細!F231</f>
        <v>0</v>
      </c>
      <c r="G231" s="94">
        <f t="shared" si="15"/>
        <v>0</v>
      </c>
      <c r="H231" s="95">
        <f>請求明細!H231</f>
        <v>0</v>
      </c>
      <c r="I231" s="96"/>
      <c r="J231" s="97"/>
      <c r="K231" s="100"/>
      <c r="L231" s="98"/>
      <c r="M231" s="98"/>
    </row>
    <row r="232" spans="1:13" s="89" customFormat="1" ht="25.15" customHeight="1" x14ac:dyDescent="0.15">
      <c r="A232" s="90">
        <f>請求明細!A232</f>
        <v>0</v>
      </c>
      <c r="B232" s="91">
        <f>請求明細!B232</f>
        <v>0</v>
      </c>
      <c r="C232" s="85">
        <f>請求明細!C232</f>
        <v>0</v>
      </c>
      <c r="D232" s="92">
        <f>請求明細!D232</f>
        <v>0</v>
      </c>
      <c r="E232" s="83">
        <f>請求明細!E232</f>
        <v>0</v>
      </c>
      <c r="F232" s="93">
        <f>請求明細!F232</f>
        <v>0</v>
      </c>
      <c r="G232" s="94">
        <f t="shared" si="15"/>
        <v>0</v>
      </c>
      <c r="H232" s="95">
        <f>請求明細!H232</f>
        <v>0</v>
      </c>
      <c r="I232" s="96"/>
      <c r="J232" s="97"/>
      <c r="K232" s="100"/>
      <c r="L232" s="98"/>
      <c r="M232" s="98"/>
    </row>
    <row r="233" spans="1:13" s="89" customFormat="1" ht="25.15" customHeight="1" x14ac:dyDescent="0.15">
      <c r="A233" s="90">
        <f>請求明細!A233</f>
        <v>0</v>
      </c>
      <c r="B233" s="91">
        <f>請求明細!B233</f>
        <v>0</v>
      </c>
      <c r="C233" s="85">
        <f>請求明細!C233</f>
        <v>0</v>
      </c>
      <c r="D233" s="92">
        <f>請求明細!D233</f>
        <v>0</v>
      </c>
      <c r="E233" s="83">
        <f>請求明細!E233</f>
        <v>0</v>
      </c>
      <c r="F233" s="93">
        <f>請求明細!F233</f>
        <v>0</v>
      </c>
      <c r="G233" s="94">
        <f t="shared" si="15"/>
        <v>0</v>
      </c>
      <c r="H233" s="95">
        <f>請求明細!H233</f>
        <v>0</v>
      </c>
      <c r="I233" s="96"/>
      <c r="J233" s="97"/>
      <c r="K233" s="100"/>
      <c r="L233" s="98"/>
      <c r="M233" s="98"/>
    </row>
    <row r="234" spans="1:13" s="89" customFormat="1" ht="25.15" customHeight="1" x14ac:dyDescent="0.15">
      <c r="A234" s="90">
        <f>請求明細!A234</f>
        <v>0</v>
      </c>
      <c r="B234" s="91">
        <f>請求明細!B234</f>
        <v>0</v>
      </c>
      <c r="C234" s="85">
        <f>請求明細!C234</f>
        <v>0</v>
      </c>
      <c r="D234" s="92">
        <f>請求明細!D234</f>
        <v>0</v>
      </c>
      <c r="E234" s="83">
        <f>請求明細!E234</f>
        <v>0</v>
      </c>
      <c r="F234" s="93">
        <f>請求明細!F234</f>
        <v>0</v>
      </c>
      <c r="G234" s="94">
        <f t="shared" si="15"/>
        <v>0</v>
      </c>
      <c r="H234" s="95">
        <f>請求明細!H234</f>
        <v>0</v>
      </c>
      <c r="I234" s="96"/>
      <c r="J234" s="97"/>
      <c r="K234" s="100"/>
      <c r="L234" s="98"/>
      <c r="M234" s="98"/>
    </row>
    <row r="235" spans="1:13" s="89" customFormat="1" ht="25.15" customHeight="1" x14ac:dyDescent="0.15">
      <c r="A235" s="90">
        <f>請求明細!A235</f>
        <v>0</v>
      </c>
      <c r="B235" s="91">
        <f>請求明細!B235</f>
        <v>0</v>
      </c>
      <c r="C235" s="85">
        <f>請求明細!C235</f>
        <v>0</v>
      </c>
      <c r="D235" s="92">
        <f>請求明細!D235</f>
        <v>0</v>
      </c>
      <c r="E235" s="83">
        <f>請求明細!E235</f>
        <v>0</v>
      </c>
      <c r="F235" s="93">
        <f>請求明細!F235</f>
        <v>0</v>
      </c>
      <c r="G235" s="94">
        <f t="shared" si="15"/>
        <v>0</v>
      </c>
      <c r="H235" s="95">
        <f>請求明細!H235</f>
        <v>0</v>
      </c>
      <c r="I235" s="96"/>
      <c r="J235" s="97"/>
      <c r="K235" s="100"/>
      <c r="L235" s="98"/>
      <c r="M235" s="98"/>
    </row>
    <row r="236" spans="1:13" s="89" customFormat="1" ht="25.15" customHeight="1" x14ac:dyDescent="0.15">
      <c r="A236" s="90">
        <f>請求明細!A236</f>
        <v>0</v>
      </c>
      <c r="B236" s="91">
        <f>請求明細!B236</f>
        <v>0</v>
      </c>
      <c r="C236" s="85">
        <f>請求明細!C236</f>
        <v>0</v>
      </c>
      <c r="D236" s="92">
        <f>請求明細!D236</f>
        <v>0</v>
      </c>
      <c r="E236" s="83">
        <f>請求明細!E236</f>
        <v>0</v>
      </c>
      <c r="F236" s="93">
        <f>請求明細!F236</f>
        <v>0</v>
      </c>
      <c r="G236" s="94">
        <f t="shared" si="15"/>
        <v>0</v>
      </c>
      <c r="H236" s="95">
        <f>請求明細!H236</f>
        <v>0</v>
      </c>
      <c r="I236" s="96"/>
      <c r="J236" s="97"/>
      <c r="K236" s="100"/>
      <c r="L236" s="98"/>
      <c r="M236" s="98"/>
    </row>
    <row r="237" spans="1:13" s="89" customFormat="1" ht="25.15" customHeight="1" x14ac:dyDescent="0.15">
      <c r="A237" s="90">
        <f>請求明細!A237</f>
        <v>0</v>
      </c>
      <c r="B237" s="91">
        <f>請求明細!B237</f>
        <v>0</v>
      </c>
      <c r="C237" s="85">
        <f>請求明細!C237</f>
        <v>0</v>
      </c>
      <c r="D237" s="92">
        <f>請求明細!D237</f>
        <v>0</v>
      </c>
      <c r="E237" s="83">
        <f>請求明細!E237</f>
        <v>0</v>
      </c>
      <c r="F237" s="93">
        <f>請求明細!F237</f>
        <v>0</v>
      </c>
      <c r="G237" s="94">
        <f t="shared" si="15"/>
        <v>0</v>
      </c>
      <c r="H237" s="95">
        <f>請求明細!H237</f>
        <v>0</v>
      </c>
      <c r="I237" s="96"/>
      <c r="J237" s="97"/>
      <c r="K237" s="100"/>
      <c r="L237" s="98"/>
      <c r="M237" s="98"/>
    </row>
    <row r="238" spans="1:13" s="89" customFormat="1" ht="25.15" customHeight="1" x14ac:dyDescent="0.15">
      <c r="A238" s="90">
        <f>請求明細!A238</f>
        <v>0</v>
      </c>
      <c r="B238" s="91">
        <f>請求明細!B238</f>
        <v>0</v>
      </c>
      <c r="C238" s="85">
        <f>請求明細!C238</f>
        <v>0</v>
      </c>
      <c r="D238" s="92">
        <f>請求明細!D238</f>
        <v>0</v>
      </c>
      <c r="E238" s="83">
        <f>請求明細!E238</f>
        <v>0</v>
      </c>
      <c r="F238" s="93">
        <f>請求明細!F238</f>
        <v>0</v>
      </c>
      <c r="G238" s="94">
        <f t="shared" si="15"/>
        <v>0</v>
      </c>
      <c r="H238" s="95">
        <f>請求明細!H238</f>
        <v>0</v>
      </c>
      <c r="I238" s="96"/>
      <c r="J238" s="97"/>
      <c r="K238" s="100"/>
      <c r="L238" s="98"/>
      <c r="M238" s="98"/>
    </row>
    <row r="239" spans="1:13" s="89" customFormat="1" ht="25.15" customHeight="1" x14ac:dyDescent="0.15">
      <c r="A239" s="90">
        <f>請求明細!A239</f>
        <v>0</v>
      </c>
      <c r="B239" s="91">
        <f>請求明細!B239</f>
        <v>0</v>
      </c>
      <c r="C239" s="85">
        <f>請求明細!C239</f>
        <v>0</v>
      </c>
      <c r="D239" s="92">
        <f>請求明細!D239</f>
        <v>0</v>
      </c>
      <c r="E239" s="83">
        <f>請求明細!E239</f>
        <v>0</v>
      </c>
      <c r="F239" s="93">
        <f>請求明細!F239</f>
        <v>0</v>
      </c>
      <c r="G239" s="94">
        <f t="shared" si="15"/>
        <v>0</v>
      </c>
      <c r="H239" s="95">
        <f>請求明細!H239</f>
        <v>0</v>
      </c>
      <c r="I239" s="96"/>
      <c r="J239" s="97"/>
      <c r="K239" s="100"/>
      <c r="L239" s="98"/>
      <c r="M239" s="98"/>
    </row>
    <row r="240" spans="1:13" s="89" customFormat="1" ht="25.15" customHeight="1" x14ac:dyDescent="0.15">
      <c r="A240" s="90">
        <f>請求明細!A240</f>
        <v>0</v>
      </c>
      <c r="B240" s="91">
        <f>請求明細!B240</f>
        <v>0</v>
      </c>
      <c r="C240" s="85">
        <f>請求明細!C240</f>
        <v>0</v>
      </c>
      <c r="D240" s="92">
        <f>請求明細!D240</f>
        <v>0</v>
      </c>
      <c r="E240" s="83">
        <f>請求明細!E240</f>
        <v>0</v>
      </c>
      <c r="F240" s="93">
        <f>請求明細!F240</f>
        <v>0</v>
      </c>
      <c r="G240" s="94">
        <f t="shared" si="15"/>
        <v>0</v>
      </c>
      <c r="H240" s="95">
        <f>請求明細!H240</f>
        <v>0</v>
      </c>
      <c r="I240" s="96"/>
      <c r="J240" s="97"/>
      <c r="K240" s="100"/>
      <c r="L240" s="98"/>
      <c r="M240" s="98"/>
    </row>
    <row r="241" spans="1:13" s="89" customFormat="1" ht="25.15" customHeight="1" x14ac:dyDescent="0.15">
      <c r="A241" s="90">
        <f>請求明細!A241</f>
        <v>0</v>
      </c>
      <c r="B241" s="91">
        <f>請求明細!B241</f>
        <v>0</v>
      </c>
      <c r="C241" s="85">
        <f>請求明細!C241</f>
        <v>0</v>
      </c>
      <c r="D241" s="92">
        <f>請求明細!D241</f>
        <v>0</v>
      </c>
      <c r="E241" s="83">
        <f>請求明細!E241</f>
        <v>0</v>
      </c>
      <c r="F241" s="93">
        <f>請求明細!F241</f>
        <v>0</v>
      </c>
      <c r="G241" s="94">
        <f t="shared" si="15"/>
        <v>0</v>
      </c>
      <c r="H241" s="95">
        <f>請求明細!H241</f>
        <v>0</v>
      </c>
      <c r="I241" s="96"/>
      <c r="J241" s="97"/>
      <c r="K241" s="100"/>
      <c r="L241" s="98"/>
      <c r="M241" s="98"/>
    </row>
    <row r="242" spans="1:13" s="89" customFormat="1" ht="25.15" customHeight="1" x14ac:dyDescent="0.15">
      <c r="A242" s="90">
        <f>請求明細!A242</f>
        <v>0</v>
      </c>
      <c r="B242" s="91">
        <f>請求明細!B242</f>
        <v>0</v>
      </c>
      <c r="C242" s="85">
        <f>請求明細!C242</f>
        <v>0</v>
      </c>
      <c r="D242" s="92">
        <f>請求明細!D242</f>
        <v>0</v>
      </c>
      <c r="E242" s="83">
        <f>請求明細!E242</f>
        <v>0</v>
      </c>
      <c r="F242" s="93">
        <f>請求明細!F242</f>
        <v>0</v>
      </c>
      <c r="G242" s="94">
        <f t="shared" si="15"/>
        <v>0</v>
      </c>
      <c r="H242" s="95">
        <f>請求明細!H242</f>
        <v>0</v>
      </c>
      <c r="I242" s="96"/>
      <c r="J242" s="97"/>
      <c r="K242" s="100"/>
      <c r="L242" s="98"/>
      <c r="M242" s="98"/>
    </row>
    <row r="243" spans="1:13" s="89" customFormat="1" ht="25.15" customHeight="1" x14ac:dyDescent="0.15">
      <c r="A243" s="90">
        <f>請求明細!A243</f>
        <v>0</v>
      </c>
      <c r="B243" s="91">
        <f>請求明細!B243</f>
        <v>0</v>
      </c>
      <c r="C243" s="85">
        <f>請求明細!C243</f>
        <v>0</v>
      </c>
      <c r="D243" s="92">
        <f>請求明細!D243</f>
        <v>0</v>
      </c>
      <c r="E243" s="83">
        <f>請求明細!E243</f>
        <v>0</v>
      </c>
      <c r="F243" s="93">
        <f>請求明細!F243</f>
        <v>0</v>
      </c>
      <c r="G243" s="94">
        <f t="shared" si="15"/>
        <v>0</v>
      </c>
      <c r="H243" s="95">
        <f>請求明細!H243</f>
        <v>0</v>
      </c>
      <c r="I243" s="96"/>
      <c r="J243" s="97"/>
      <c r="K243" s="100"/>
      <c r="L243" s="98"/>
      <c r="M243" s="98"/>
    </row>
    <row r="244" spans="1:13" s="89" customFormat="1" ht="25.15" customHeight="1" x14ac:dyDescent="0.15">
      <c r="A244" s="90">
        <f>請求明細!A244</f>
        <v>0</v>
      </c>
      <c r="B244" s="91">
        <f>請求明細!B244</f>
        <v>0</v>
      </c>
      <c r="C244" s="85">
        <f>請求明細!C244</f>
        <v>0</v>
      </c>
      <c r="D244" s="92">
        <f>請求明細!D244</f>
        <v>0</v>
      </c>
      <c r="E244" s="83">
        <f>請求明細!E244</f>
        <v>0</v>
      </c>
      <c r="F244" s="93">
        <f>請求明細!F244</f>
        <v>0</v>
      </c>
      <c r="G244" s="94">
        <f t="shared" si="15"/>
        <v>0</v>
      </c>
      <c r="H244" s="95">
        <f>請求明細!H244</f>
        <v>0</v>
      </c>
      <c r="I244" s="96"/>
      <c r="J244" s="97"/>
      <c r="K244" s="100"/>
      <c r="L244" s="98"/>
      <c r="M244" s="98"/>
    </row>
    <row r="245" spans="1:13" s="89" customFormat="1" ht="25.15" customHeight="1" x14ac:dyDescent="0.15">
      <c r="A245" s="90">
        <f>請求明細!A245</f>
        <v>0</v>
      </c>
      <c r="B245" s="91">
        <f>請求明細!B245</f>
        <v>0</v>
      </c>
      <c r="C245" s="85">
        <f>請求明細!C245</f>
        <v>0</v>
      </c>
      <c r="D245" s="92">
        <f>請求明細!D245</f>
        <v>0</v>
      </c>
      <c r="E245" s="83">
        <f>請求明細!E245</f>
        <v>0</v>
      </c>
      <c r="F245" s="93">
        <f>請求明細!F245</f>
        <v>0</v>
      </c>
      <c r="G245" s="94">
        <f t="shared" si="15"/>
        <v>0</v>
      </c>
      <c r="H245" s="95">
        <f>請求明細!H245</f>
        <v>0</v>
      </c>
      <c r="I245" s="96"/>
      <c r="J245" s="97"/>
      <c r="K245" s="100"/>
      <c r="L245" s="98"/>
      <c r="M245" s="98"/>
    </row>
    <row r="246" spans="1:13" s="89" customFormat="1" ht="25.15" customHeight="1" x14ac:dyDescent="0.15">
      <c r="A246" s="90">
        <f>請求明細!A246</f>
        <v>0</v>
      </c>
      <c r="B246" s="91">
        <f>請求明細!B246</f>
        <v>0</v>
      </c>
      <c r="C246" s="85">
        <f>請求明細!C246</f>
        <v>0</v>
      </c>
      <c r="D246" s="92">
        <f>請求明細!D246</f>
        <v>0</v>
      </c>
      <c r="E246" s="83">
        <f>請求明細!E246</f>
        <v>0</v>
      </c>
      <c r="F246" s="93">
        <f>請求明細!F246</f>
        <v>0</v>
      </c>
      <c r="G246" s="94">
        <f t="shared" si="15"/>
        <v>0</v>
      </c>
      <c r="H246" s="95">
        <f>請求明細!H246</f>
        <v>0</v>
      </c>
      <c r="I246" s="96"/>
      <c r="J246" s="97"/>
      <c r="K246" s="100"/>
      <c r="L246" s="98"/>
      <c r="M246" s="98"/>
    </row>
    <row r="247" spans="1:13" s="89" customFormat="1" ht="25.15" customHeight="1" x14ac:dyDescent="0.15">
      <c r="A247" s="103"/>
      <c r="B247" s="84" t="s">
        <v>14</v>
      </c>
      <c r="C247" s="104"/>
      <c r="D247" s="92">
        <f>SUM(D227:D246)</f>
        <v>0</v>
      </c>
      <c r="E247" s="83"/>
      <c r="F247" s="93">
        <f t="shared" ref="F247" si="16">ROUND(K247*1.1,-1)</f>
        <v>0</v>
      </c>
      <c r="G247" s="92">
        <f>SUM(G227:G246)</f>
        <v>0</v>
      </c>
      <c r="H247" s="95"/>
      <c r="I247" s="96"/>
      <c r="J247" s="97"/>
      <c r="K247" s="99"/>
      <c r="L247" s="99"/>
      <c r="M247" s="99"/>
    </row>
    <row r="248" spans="1:13" ht="25.15" customHeight="1" x14ac:dyDescent="0.15">
      <c r="A248" s="105" t="s">
        <v>15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3" s="64" customFormat="1" ht="20.100000000000001" customHeight="1" x14ac:dyDescent="0.15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3" s="64" customFormat="1" ht="30" customHeight="1" x14ac:dyDescent="0.15">
      <c r="A250" s="65"/>
      <c r="C250" s="66" t="str">
        <f>C2</f>
        <v>送　　り　　状</v>
      </c>
      <c r="D250" s="66"/>
      <c r="E250" s="66"/>
      <c r="F250" s="66"/>
      <c r="G250" s="67"/>
      <c r="J250" s="68"/>
      <c r="K250" s="63"/>
      <c r="L250" s="63"/>
      <c r="M250" s="63"/>
    </row>
    <row r="251" spans="1:13" s="64" customFormat="1" ht="20.100000000000001" customHeight="1" x14ac:dyDescent="0.15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3" s="64" customFormat="1" ht="32.450000000000003" customHeight="1" thickBot="1" x14ac:dyDescent="0.25">
      <c r="A252" s="65"/>
      <c r="B252" s="71">
        <f>B4</f>
        <v>0</v>
      </c>
      <c r="C252" s="72" t="s">
        <v>0</v>
      </c>
      <c r="D252" s="73"/>
      <c r="E252" s="74"/>
      <c r="F252" s="75" t="s">
        <v>43</v>
      </c>
      <c r="G252" s="76"/>
      <c r="J252" s="68"/>
      <c r="K252" s="63"/>
      <c r="L252" s="63"/>
      <c r="M252" s="63"/>
    </row>
    <row r="253" spans="1:13" s="64" customFormat="1" ht="20.100000000000001" customHeight="1" x14ac:dyDescent="0.5">
      <c r="A253" s="65"/>
      <c r="B253" s="77"/>
      <c r="C253" s="78"/>
      <c r="D253" s="69"/>
      <c r="E253" s="69"/>
      <c r="F253" s="79" t="s">
        <v>16</v>
      </c>
      <c r="J253" s="68"/>
      <c r="K253" s="63"/>
      <c r="L253" s="63"/>
      <c r="M253" s="63"/>
    </row>
    <row r="254" spans="1:13" s="64" customFormat="1" ht="23.45" customHeight="1" thickBot="1" x14ac:dyDescent="0.4">
      <c r="A254" s="65"/>
      <c r="B254" s="80" t="str">
        <f>$B$6</f>
        <v>工事名称：</v>
      </c>
      <c r="C254" s="80"/>
      <c r="D254" s="69"/>
      <c r="E254" s="69"/>
      <c r="F254" s="79" t="s">
        <v>17</v>
      </c>
      <c r="J254" s="68"/>
      <c r="K254" s="63"/>
      <c r="L254" s="63"/>
      <c r="M254" s="63"/>
    </row>
    <row r="255" spans="1:13" s="64" customFormat="1" ht="23.45" customHeight="1" thickBot="1" x14ac:dyDescent="0.2">
      <c r="A255" s="65"/>
      <c r="B255" s="81" t="str">
        <f>$B$7</f>
        <v>受渡場所：</v>
      </c>
      <c r="C255" s="81"/>
      <c r="D255" s="69"/>
      <c r="E255" s="69"/>
      <c r="F255" s="79" t="s">
        <v>19</v>
      </c>
      <c r="J255" s="68"/>
      <c r="K255" s="63"/>
      <c r="L255" s="63"/>
      <c r="M255" s="63"/>
    </row>
    <row r="256" spans="1:13" s="64" customFormat="1" ht="20.100000000000001" customHeight="1" x14ac:dyDescent="0.35">
      <c r="A256" s="65"/>
      <c r="B256" s="82" t="str">
        <f>$B$8</f>
        <v>下記の通り御請求申し上げます。</v>
      </c>
      <c r="D256" s="69"/>
      <c r="E256" s="74"/>
      <c r="F256" s="79" t="s">
        <v>18</v>
      </c>
      <c r="G256" s="67"/>
      <c r="J256" s="68"/>
      <c r="K256" s="63"/>
      <c r="L256" s="63"/>
      <c r="M256" s="63"/>
    </row>
    <row r="257" spans="1:13" s="89" customFormat="1" ht="25.15" customHeight="1" x14ac:dyDescent="0.15">
      <c r="A257" s="83" t="s">
        <v>3</v>
      </c>
      <c r="B257" s="84" t="s">
        <v>4</v>
      </c>
      <c r="C257" s="85" t="s">
        <v>5</v>
      </c>
      <c r="D257" s="83" t="s">
        <v>6</v>
      </c>
      <c r="E257" s="83" t="s">
        <v>7</v>
      </c>
      <c r="F257" s="86" t="s">
        <v>8</v>
      </c>
      <c r="G257" s="86" t="s">
        <v>9</v>
      </c>
      <c r="H257" s="87" t="s">
        <v>10</v>
      </c>
      <c r="I257" s="87"/>
      <c r="J257" s="87"/>
      <c r="K257" s="88" t="s">
        <v>11</v>
      </c>
      <c r="L257" s="88" t="s">
        <v>12</v>
      </c>
      <c r="M257" s="88" t="s">
        <v>13</v>
      </c>
    </row>
    <row r="258" spans="1:13" s="89" customFormat="1" ht="25.15" customHeight="1" x14ac:dyDescent="0.15">
      <c r="A258" s="90">
        <f>請求明細!A258</f>
        <v>0</v>
      </c>
      <c r="B258" s="91">
        <f>請求明細!B258</f>
        <v>0</v>
      </c>
      <c r="C258" s="85">
        <f>請求明細!C258</f>
        <v>0</v>
      </c>
      <c r="D258" s="92">
        <f>請求明細!D258</f>
        <v>0</v>
      </c>
      <c r="E258" s="83">
        <f>請求明細!E258</f>
        <v>0</v>
      </c>
      <c r="F258" s="93">
        <f>請求明細!F258</f>
        <v>0</v>
      </c>
      <c r="G258" s="94">
        <f t="shared" ref="G258:G277" si="17">ROUNDDOWN((D258*F258),0)</f>
        <v>0</v>
      </c>
      <c r="H258" s="95">
        <f>請求明細!H258</f>
        <v>0</v>
      </c>
      <c r="I258" s="96"/>
      <c r="J258" s="97"/>
      <c r="K258" s="98"/>
      <c r="L258" s="98"/>
      <c r="M258" s="98"/>
    </row>
    <row r="259" spans="1:13" s="89" customFormat="1" ht="25.15" customHeight="1" x14ac:dyDescent="0.15">
      <c r="A259" s="90">
        <f>請求明細!A259</f>
        <v>0</v>
      </c>
      <c r="B259" s="91">
        <f>請求明細!B259</f>
        <v>0</v>
      </c>
      <c r="C259" s="85">
        <f>請求明細!C259</f>
        <v>0</v>
      </c>
      <c r="D259" s="92">
        <f>請求明細!D259</f>
        <v>0</v>
      </c>
      <c r="E259" s="83">
        <f>請求明細!E259</f>
        <v>0</v>
      </c>
      <c r="F259" s="93">
        <f>請求明細!F259</f>
        <v>0</v>
      </c>
      <c r="G259" s="94">
        <f t="shared" si="17"/>
        <v>0</v>
      </c>
      <c r="H259" s="95">
        <f>請求明細!H259</f>
        <v>0</v>
      </c>
      <c r="I259" s="96"/>
      <c r="J259" s="97"/>
      <c r="K259" s="100"/>
      <c r="L259" s="98"/>
      <c r="M259" s="98"/>
    </row>
    <row r="260" spans="1:13" s="89" customFormat="1" ht="25.15" customHeight="1" x14ac:dyDescent="0.15">
      <c r="A260" s="90">
        <f>請求明細!A260</f>
        <v>0</v>
      </c>
      <c r="B260" s="91">
        <f>請求明細!B260</f>
        <v>0</v>
      </c>
      <c r="C260" s="85">
        <f>請求明細!C260</f>
        <v>0</v>
      </c>
      <c r="D260" s="92">
        <f>請求明細!D260</f>
        <v>0</v>
      </c>
      <c r="E260" s="83">
        <f>請求明細!E260</f>
        <v>0</v>
      </c>
      <c r="F260" s="93">
        <f>請求明細!F260</f>
        <v>0</v>
      </c>
      <c r="G260" s="94">
        <f t="shared" si="17"/>
        <v>0</v>
      </c>
      <c r="H260" s="95">
        <f>請求明細!H260</f>
        <v>0</v>
      </c>
      <c r="I260" s="96"/>
      <c r="J260" s="97"/>
      <c r="K260" s="100"/>
      <c r="L260" s="98"/>
      <c r="M260" s="98"/>
    </row>
    <row r="261" spans="1:13" s="89" customFormat="1" ht="25.15" customHeight="1" x14ac:dyDescent="0.15">
      <c r="A261" s="90">
        <f>請求明細!A261</f>
        <v>0</v>
      </c>
      <c r="B261" s="91">
        <f>請求明細!B261</f>
        <v>0</v>
      </c>
      <c r="C261" s="85">
        <f>請求明細!C261</f>
        <v>0</v>
      </c>
      <c r="D261" s="92">
        <f>請求明細!D261</f>
        <v>0</v>
      </c>
      <c r="E261" s="83">
        <f>請求明細!E261</f>
        <v>0</v>
      </c>
      <c r="F261" s="93">
        <f>請求明細!F261</f>
        <v>0</v>
      </c>
      <c r="G261" s="94">
        <f t="shared" si="17"/>
        <v>0</v>
      </c>
      <c r="H261" s="95">
        <f>請求明細!H261</f>
        <v>0</v>
      </c>
      <c r="I261" s="96"/>
      <c r="J261" s="97"/>
      <c r="K261" s="100"/>
      <c r="L261" s="98"/>
      <c r="M261" s="98"/>
    </row>
    <row r="262" spans="1:13" s="89" customFormat="1" ht="25.15" customHeight="1" x14ac:dyDescent="0.15">
      <c r="A262" s="90">
        <f>請求明細!A262</f>
        <v>0</v>
      </c>
      <c r="B262" s="91">
        <f>請求明細!B262</f>
        <v>0</v>
      </c>
      <c r="C262" s="85">
        <f>請求明細!C262</f>
        <v>0</v>
      </c>
      <c r="D262" s="92">
        <f>請求明細!D262</f>
        <v>0</v>
      </c>
      <c r="E262" s="83">
        <f>請求明細!E262</f>
        <v>0</v>
      </c>
      <c r="F262" s="93">
        <f>請求明細!F262</f>
        <v>0</v>
      </c>
      <c r="G262" s="94">
        <f t="shared" si="17"/>
        <v>0</v>
      </c>
      <c r="H262" s="95">
        <f>請求明細!H262</f>
        <v>0</v>
      </c>
      <c r="I262" s="96"/>
      <c r="J262" s="97"/>
      <c r="K262" s="100"/>
      <c r="L262" s="98"/>
      <c r="M262" s="98"/>
    </row>
    <row r="263" spans="1:13" s="89" customFormat="1" ht="25.15" customHeight="1" x14ac:dyDescent="0.15">
      <c r="A263" s="90">
        <f>請求明細!A263</f>
        <v>0</v>
      </c>
      <c r="B263" s="91">
        <f>請求明細!B263</f>
        <v>0</v>
      </c>
      <c r="C263" s="85">
        <f>請求明細!C263</f>
        <v>0</v>
      </c>
      <c r="D263" s="92">
        <f>請求明細!D263</f>
        <v>0</v>
      </c>
      <c r="E263" s="83">
        <f>請求明細!E263</f>
        <v>0</v>
      </c>
      <c r="F263" s="93">
        <f>請求明細!F263</f>
        <v>0</v>
      </c>
      <c r="G263" s="94">
        <f t="shared" si="17"/>
        <v>0</v>
      </c>
      <c r="H263" s="95">
        <f>請求明細!H263</f>
        <v>0</v>
      </c>
      <c r="I263" s="96"/>
      <c r="J263" s="97"/>
      <c r="K263" s="100"/>
      <c r="L263" s="98"/>
      <c r="M263" s="98"/>
    </row>
    <row r="264" spans="1:13" s="89" customFormat="1" ht="25.15" customHeight="1" x14ac:dyDescent="0.15">
      <c r="A264" s="90">
        <f>請求明細!A264</f>
        <v>0</v>
      </c>
      <c r="B264" s="91">
        <f>請求明細!B264</f>
        <v>0</v>
      </c>
      <c r="C264" s="85">
        <f>請求明細!C264</f>
        <v>0</v>
      </c>
      <c r="D264" s="92">
        <f>請求明細!D264</f>
        <v>0</v>
      </c>
      <c r="E264" s="83">
        <f>請求明細!E264</f>
        <v>0</v>
      </c>
      <c r="F264" s="93">
        <f>請求明細!F264</f>
        <v>0</v>
      </c>
      <c r="G264" s="94">
        <f t="shared" si="17"/>
        <v>0</v>
      </c>
      <c r="H264" s="95">
        <f>請求明細!H264</f>
        <v>0</v>
      </c>
      <c r="I264" s="96"/>
      <c r="J264" s="97"/>
      <c r="K264" s="100"/>
      <c r="L264" s="98"/>
      <c r="M264" s="98"/>
    </row>
    <row r="265" spans="1:13" s="89" customFormat="1" ht="25.15" customHeight="1" x14ac:dyDescent="0.15">
      <c r="A265" s="90">
        <f>請求明細!A265</f>
        <v>0</v>
      </c>
      <c r="B265" s="91">
        <f>請求明細!B265</f>
        <v>0</v>
      </c>
      <c r="C265" s="85">
        <f>請求明細!C265</f>
        <v>0</v>
      </c>
      <c r="D265" s="92">
        <f>請求明細!D265</f>
        <v>0</v>
      </c>
      <c r="E265" s="83">
        <f>請求明細!E265</f>
        <v>0</v>
      </c>
      <c r="F265" s="93">
        <f>請求明細!F265</f>
        <v>0</v>
      </c>
      <c r="G265" s="94">
        <f t="shared" si="17"/>
        <v>0</v>
      </c>
      <c r="H265" s="95">
        <f>請求明細!H265</f>
        <v>0</v>
      </c>
      <c r="I265" s="96"/>
      <c r="J265" s="97"/>
      <c r="K265" s="100"/>
      <c r="L265" s="98"/>
      <c r="M265" s="98"/>
    </row>
    <row r="266" spans="1:13" s="89" customFormat="1" ht="25.15" customHeight="1" x14ac:dyDescent="0.15">
      <c r="A266" s="90">
        <f>請求明細!A266</f>
        <v>0</v>
      </c>
      <c r="B266" s="91">
        <f>請求明細!B266</f>
        <v>0</v>
      </c>
      <c r="C266" s="85">
        <f>請求明細!C266</f>
        <v>0</v>
      </c>
      <c r="D266" s="92">
        <f>請求明細!D266</f>
        <v>0</v>
      </c>
      <c r="E266" s="83">
        <f>請求明細!E266</f>
        <v>0</v>
      </c>
      <c r="F266" s="93">
        <f>請求明細!F266</f>
        <v>0</v>
      </c>
      <c r="G266" s="94">
        <f t="shared" si="17"/>
        <v>0</v>
      </c>
      <c r="H266" s="95">
        <f>請求明細!H266</f>
        <v>0</v>
      </c>
      <c r="I266" s="96"/>
      <c r="J266" s="97"/>
      <c r="K266" s="100"/>
      <c r="L266" s="98"/>
      <c r="M266" s="98"/>
    </row>
    <row r="267" spans="1:13" s="89" customFormat="1" ht="25.15" customHeight="1" x14ac:dyDescent="0.15">
      <c r="A267" s="90">
        <f>請求明細!A267</f>
        <v>0</v>
      </c>
      <c r="B267" s="91">
        <f>請求明細!B267</f>
        <v>0</v>
      </c>
      <c r="C267" s="85">
        <f>請求明細!C267</f>
        <v>0</v>
      </c>
      <c r="D267" s="92">
        <f>請求明細!D267</f>
        <v>0</v>
      </c>
      <c r="E267" s="83">
        <f>請求明細!E267</f>
        <v>0</v>
      </c>
      <c r="F267" s="93">
        <f>請求明細!F267</f>
        <v>0</v>
      </c>
      <c r="G267" s="94">
        <f t="shared" si="17"/>
        <v>0</v>
      </c>
      <c r="H267" s="95">
        <f>請求明細!H267</f>
        <v>0</v>
      </c>
      <c r="I267" s="96"/>
      <c r="J267" s="97"/>
      <c r="K267" s="100"/>
      <c r="L267" s="98"/>
      <c r="M267" s="98"/>
    </row>
    <row r="268" spans="1:13" s="89" customFormat="1" ht="25.15" customHeight="1" x14ac:dyDescent="0.15">
      <c r="A268" s="90">
        <f>請求明細!A268</f>
        <v>0</v>
      </c>
      <c r="B268" s="91">
        <f>請求明細!B268</f>
        <v>0</v>
      </c>
      <c r="C268" s="85">
        <f>請求明細!C268</f>
        <v>0</v>
      </c>
      <c r="D268" s="92">
        <f>請求明細!D268</f>
        <v>0</v>
      </c>
      <c r="E268" s="83">
        <f>請求明細!E268</f>
        <v>0</v>
      </c>
      <c r="F268" s="93">
        <f>請求明細!F268</f>
        <v>0</v>
      </c>
      <c r="G268" s="94">
        <f t="shared" si="17"/>
        <v>0</v>
      </c>
      <c r="H268" s="95">
        <f>請求明細!H268</f>
        <v>0</v>
      </c>
      <c r="I268" s="96"/>
      <c r="J268" s="97"/>
      <c r="K268" s="100"/>
      <c r="L268" s="98"/>
      <c r="M268" s="98"/>
    </row>
    <row r="269" spans="1:13" s="89" customFormat="1" ht="25.15" customHeight="1" x14ac:dyDescent="0.15">
      <c r="A269" s="90">
        <f>請求明細!A269</f>
        <v>0</v>
      </c>
      <c r="B269" s="91">
        <f>請求明細!B269</f>
        <v>0</v>
      </c>
      <c r="C269" s="85">
        <f>請求明細!C269</f>
        <v>0</v>
      </c>
      <c r="D269" s="92">
        <f>請求明細!D269</f>
        <v>0</v>
      </c>
      <c r="E269" s="83">
        <f>請求明細!E269</f>
        <v>0</v>
      </c>
      <c r="F269" s="93">
        <f>請求明細!F269</f>
        <v>0</v>
      </c>
      <c r="G269" s="94">
        <f t="shared" si="17"/>
        <v>0</v>
      </c>
      <c r="H269" s="95">
        <f>請求明細!H269</f>
        <v>0</v>
      </c>
      <c r="I269" s="96"/>
      <c r="J269" s="97"/>
      <c r="K269" s="100"/>
      <c r="L269" s="98"/>
      <c r="M269" s="98"/>
    </row>
    <row r="270" spans="1:13" s="89" customFormat="1" ht="25.15" customHeight="1" x14ac:dyDescent="0.15">
      <c r="A270" s="90">
        <f>請求明細!A270</f>
        <v>0</v>
      </c>
      <c r="B270" s="91">
        <f>請求明細!B270</f>
        <v>0</v>
      </c>
      <c r="C270" s="85">
        <f>請求明細!C270</f>
        <v>0</v>
      </c>
      <c r="D270" s="92">
        <f>請求明細!D270</f>
        <v>0</v>
      </c>
      <c r="E270" s="83">
        <f>請求明細!E270</f>
        <v>0</v>
      </c>
      <c r="F270" s="93">
        <f>請求明細!F270</f>
        <v>0</v>
      </c>
      <c r="G270" s="94">
        <f t="shared" si="17"/>
        <v>0</v>
      </c>
      <c r="H270" s="95">
        <f>請求明細!H270</f>
        <v>0</v>
      </c>
      <c r="I270" s="96"/>
      <c r="J270" s="97"/>
      <c r="K270" s="100"/>
      <c r="L270" s="98"/>
      <c r="M270" s="98"/>
    </row>
    <row r="271" spans="1:13" s="89" customFormat="1" ht="25.15" customHeight="1" x14ac:dyDescent="0.15">
      <c r="A271" s="90">
        <f>請求明細!A271</f>
        <v>0</v>
      </c>
      <c r="B271" s="91">
        <f>請求明細!B271</f>
        <v>0</v>
      </c>
      <c r="C271" s="85">
        <f>請求明細!C271</f>
        <v>0</v>
      </c>
      <c r="D271" s="92">
        <f>請求明細!D271</f>
        <v>0</v>
      </c>
      <c r="E271" s="83">
        <f>請求明細!E271</f>
        <v>0</v>
      </c>
      <c r="F271" s="93">
        <f>請求明細!F271</f>
        <v>0</v>
      </c>
      <c r="G271" s="94">
        <f t="shared" si="17"/>
        <v>0</v>
      </c>
      <c r="H271" s="95">
        <f>請求明細!H271</f>
        <v>0</v>
      </c>
      <c r="I271" s="96"/>
      <c r="J271" s="97"/>
      <c r="K271" s="100"/>
      <c r="L271" s="98"/>
      <c r="M271" s="98"/>
    </row>
    <row r="272" spans="1:13" s="89" customFormat="1" ht="25.15" customHeight="1" x14ac:dyDescent="0.15">
      <c r="A272" s="90">
        <f>請求明細!A272</f>
        <v>0</v>
      </c>
      <c r="B272" s="91">
        <f>請求明細!B272</f>
        <v>0</v>
      </c>
      <c r="C272" s="85">
        <f>請求明細!C272</f>
        <v>0</v>
      </c>
      <c r="D272" s="92">
        <f>請求明細!D272</f>
        <v>0</v>
      </c>
      <c r="E272" s="83">
        <f>請求明細!E272</f>
        <v>0</v>
      </c>
      <c r="F272" s="93">
        <f>請求明細!F272</f>
        <v>0</v>
      </c>
      <c r="G272" s="94">
        <f t="shared" si="17"/>
        <v>0</v>
      </c>
      <c r="H272" s="95">
        <f>請求明細!H272</f>
        <v>0</v>
      </c>
      <c r="I272" s="96"/>
      <c r="J272" s="97"/>
      <c r="K272" s="100"/>
      <c r="L272" s="98"/>
      <c r="M272" s="98"/>
    </row>
    <row r="273" spans="1:13" s="89" customFormat="1" ht="25.15" customHeight="1" x14ac:dyDescent="0.15">
      <c r="A273" s="90">
        <f>請求明細!A273</f>
        <v>0</v>
      </c>
      <c r="B273" s="91">
        <f>請求明細!B273</f>
        <v>0</v>
      </c>
      <c r="C273" s="85">
        <f>請求明細!C273</f>
        <v>0</v>
      </c>
      <c r="D273" s="92">
        <f>請求明細!D273</f>
        <v>0</v>
      </c>
      <c r="E273" s="83">
        <f>請求明細!E273</f>
        <v>0</v>
      </c>
      <c r="F273" s="93">
        <f>請求明細!F273</f>
        <v>0</v>
      </c>
      <c r="G273" s="94">
        <f t="shared" si="17"/>
        <v>0</v>
      </c>
      <c r="H273" s="95">
        <f>請求明細!H273</f>
        <v>0</v>
      </c>
      <c r="I273" s="96"/>
      <c r="J273" s="97"/>
      <c r="K273" s="100"/>
      <c r="L273" s="98"/>
      <c r="M273" s="98"/>
    </row>
    <row r="274" spans="1:13" s="89" customFormat="1" ht="25.15" customHeight="1" x14ac:dyDescent="0.15">
      <c r="A274" s="90">
        <f>請求明細!A274</f>
        <v>0</v>
      </c>
      <c r="B274" s="91">
        <f>請求明細!B274</f>
        <v>0</v>
      </c>
      <c r="C274" s="85">
        <f>請求明細!C274</f>
        <v>0</v>
      </c>
      <c r="D274" s="92">
        <f>請求明細!D274</f>
        <v>0</v>
      </c>
      <c r="E274" s="83">
        <f>請求明細!E274</f>
        <v>0</v>
      </c>
      <c r="F274" s="93">
        <f>請求明細!F274</f>
        <v>0</v>
      </c>
      <c r="G274" s="94">
        <f t="shared" si="17"/>
        <v>0</v>
      </c>
      <c r="H274" s="95">
        <f>請求明細!H274</f>
        <v>0</v>
      </c>
      <c r="I274" s="96"/>
      <c r="J274" s="97"/>
      <c r="K274" s="100"/>
      <c r="L274" s="98"/>
      <c r="M274" s="98"/>
    </row>
    <row r="275" spans="1:13" s="89" customFormat="1" ht="25.15" customHeight="1" x14ac:dyDescent="0.15">
      <c r="A275" s="90">
        <f>請求明細!A275</f>
        <v>0</v>
      </c>
      <c r="B275" s="91">
        <f>請求明細!B275</f>
        <v>0</v>
      </c>
      <c r="C275" s="85">
        <f>請求明細!C275</f>
        <v>0</v>
      </c>
      <c r="D275" s="92">
        <f>請求明細!D275</f>
        <v>0</v>
      </c>
      <c r="E275" s="83">
        <f>請求明細!E275</f>
        <v>0</v>
      </c>
      <c r="F275" s="93">
        <f>請求明細!F275</f>
        <v>0</v>
      </c>
      <c r="G275" s="94">
        <f t="shared" si="17"/>
        <v>0</v>
      </c>
      <c r="H275" s="95">
        <f>請求明細!H275</f>
        <v>0</v>
      </c>
      <c r="I275" s="96"/>
      <c r="J275" s="97"/>
      <c r="K275" s="100"/>
      <c r="L275" s="98"/>
      <c r="M275" s="98"/>
    </row>
    <row r="276" spans="1:13" s="89" customFormat="1" ht="25.15" customHeight="1" x14ac:dyDescent="0.15">
      <c r="A276" s="90">
        <f>請求明細!A276</f>
        <v>0</v>
      </c>
      <c r="B276" s="91">
        <f>請求明細!B276</f>
        <v>0</v>
      </c>
      <c r="C276" s="85">
        <f>請求明細!C276</f>
        <v>0</v>
      </c>
      <c r="D276" s="92">
        <f>請求明細!D276</f>
        <v>0</v>
      </c>
      <c r="E276" s="83">
        <f>請求明細!E276</f>
        <v>0</v>
      </c>
      <c r="F276" s="93">
        <f>請求明細!F276</f>
        <v>0</v>
      </c>
      <c r="G276" s="94">
        <f t="shared" si="17"/>
        <v>0</v>
      </c>
      <c r="H276" s="95">
        <f>請求明細!H276</f>
        <v>0</v>
      </c>
      <c r="I276" s="96"/>
      <c r="J276" s="97"/>
      <c r="K276" s="100"/>
      <c r="L276" s="98"/>
      <c r="M276" s="98"/>
    </row>
    <row r="277" spans="1:13" s="89" customFormat="1" ht="25.15" customHeight="1" x14ac:dyDescent="0.15">
      <c r="A277" s="90">
        <f>請求明細!A277</f>
        <v>0</v>
      </c>
      <c r="B277" s="91">
        <f>請求明細!B277</f>
        <v>0</v>
      </c>
      <c r="C277" s="85">
        <f>請求明細!C277</f>
        <v>0</v>
      </c>
      <c r="D277" s="92">
        <f>請求明細!D277</f>
        <v>0</v>
      </c>
      <c r="E277" s="83">
        <f>請求明細!E277</f>
        <v>0</v>
      </c>
      <c r="F277" s="93">
        <f>請求明細!F277</f>
        <v>0</v>
      </c>
      <c r="G277" s="94">
        <f t="shared" si="17"/>
        <v>0</v>
      </c>
      <c r="H277" s="95">
        <f>請求明細!H277</f>
        <v>0</v>
      </c>
      <c r="I277" s="96"/>
      <c r="J277" s="97"/>
      <c r="K277" s="100"/>
      <c r="L277" s="98"/>
      <c r="M277" s="98"/>
    </row>
    <row r="278" spans="1:13" s="89" customFormat="1" ht="25.15" customHeight="1" x14ac:dyDescent="0.15">
      <c r="A278" s="103"/>
      <c r="B278" s="84" t="s">
        <v>14</v>
      </c>
      <c r="C278" s="104"/>
      <c r="D278" s="92">
        <f>SUM(D258:D277)</f>
        <v>0</v>
      </c>
      <c r="E278" s="83"/>
      <c r="F278" s="93">
        <f t="shared" ref="F278" si="18">ROUND(K278*1.1,-1)</f>
        <v>0</v>
      </c>
      <c r="G278" s="92">
        <f>SUM(G258:G277)</f>
        <v>0</v>
      </c>
      <c r="H278" s="95"/>
      <c r="I278" s="96"/>
      <c r="J278" s="97"/>
      <c r="K278" s="99"/>
      <c r="L278" s="99"/>
      <c r="M278" s="99"/>
    </row>
    <row r="279" spans="1:13" ht="25.15" customHeight="1" x14ac:dyDescent="0.15">
      <c r="A279" s="105" t="s">
        <v>15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3" s="64" customFormat="1" ht="20.100000000000001" customHeight="1" x14ac:dyDescent="0.15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3" s="64" customFormat="1" ht="30" customHeight="1" x14ac:dyDescent="0.15">
      <c r="A281" s="65"/>
      <c r="C281" s="66" t="str">
        <f>C2</f>
        <v>送　　り　　状</v>
      </c>
      <c r="D281" s="66"/>
      <c r="E281" s="66"/>
      <c r="F281" s="66"/>
      <c r="G281" s="67"/>
      <c r="J281" s="68"/>
      <c r="K281" s="63"/>
      <c r="L281" s="63"/>
      <c r="M281" s="63"/>
    </row>
    <row r="282" spans="1:13" s="64" customFormat="1" ht="20.100000000000001" customHeight="1" x14ac:dyDescent="0.15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3" s="64" customFormat="1" ht="32.450000000000003" customHeight="1" thickBot="1" x14ac:dyDescent="0.25">
      <c r="A283" s="65"/>
      <c r="B283" s="71">
        <f>B4</f>
        <v>0</v>
      </c>
      <c r="C283" s="72" t="s">
        <v>0</v>
      </c>
      <c r="D283" s="73"/>
      <c r="E283" s="74"/>
      <c r="F283" s="75" t="s">
        <v>43</v>
      </c>
      <c r="G283" s="76"/>
      <c r="J283" s="68"/>
      <c r="K283" s="63"/>
      <c r="L283" s="63"/>
      <c r="M283" s="63"/>
    </row>
    <row r="284" spans="1:13" s="64" customFormat="1" ht="20.100000000000001" customHeight="1" x14ac:dyDescent="0.5">
      <c r="A284" s="65"/>
      <c r="B284" s="77"/>
      <c r="C284" s="78"/>
      <c r="D284" s="69"/>
      <c r="E284" s="69"/>
      <c r="F284" s="79" t="s">
        <v>16</v>
      </c>
      <c r="J284" s="68"/>
      <c r="K284" s="63"/>
      <c r="L284" s="63"/>
      <c r="M284" s="63"/>
    </row>
    <row r="285" spans="1:13" s="64" customFormat="1" ht="23.45" customHeight="1" thickBot="1" x14ac:dyDescent="0.4">
      <c r="A285" s="65"/>
      <c r="B285" s="80" t="str">
        <f>$B$6</f>
        <v>工事名称：</v>
      </c>
      <c r="C285" s="80"/>
      <c r="D285" s="69"/>
      <c r="E285" s="69"/>
      <c r="F285" s="79" t="s">
        <v>17</v>
      </c>
      <c r="J285" s="68"/>
      <c r="K285" s="63"/>
      <c r="L285" s="63"/>
      <c r="M285" s="63"/>
    </row>
    <row r="286" spans="1:13" s="64" customFormat="1" ht="23.45" customHeight="1" thickBot="1" x14ac:dyDescent="0.2">
      <c r="A286" s="65"/>
      <c r="B286" s="81" t="str">
        <f>$B$7</f>
        <v>受渡場所：</v>
      </c>
      <c r="C286" s="81"/>
      <c r="D286" s="69"/>
      <c r="E286" s="69"/>
      <c r="F286" s="79" t="s">
        <v>19</v>
      </c>
      <c r="J286" s="68"/>
      <c r="K286" s="63"/>
      <c r="L286" s="63"/>
      <c r="M286" s="63"/>
    </row>
    <row r="287" spans="1:13" s="64" customFormat="1" ht="20.100000000000001" customHeight="1" x14ac:dyDescent="0.35">
      <c r="A287" s="65"/>
      <c r="B287" s="82" t="str">
        <f>$B$8</f>
        <v>下記の通り御請求申し上げます。</v>
      </c>
      <c r="D287" s="69"/>
      <c r="E287" s="74"/>
      <c r="F287" s="79" t="s">
        <v>18</v>
      </c>
      <c r="G287" s="67"/>
      <c r="J287" s="68"/>
      <c r="K287" s="63"/>
      <c r="L287" s="63"/>
      <c r="M287" s="63"/>
    </row>
    <row r="288" spans="1:13" s="89" customFormat="1" ht="25.15" customHeight="1" x14ac:dyDescent="0.15">
      <c r="A288" s="83" t="s">
        <v>3</v>
      </c>
      <c r="B288" s="84" t="s">
        <v>4</v>
      </c>
      <c r="C288" s="85" t="s">
        <v>5</v>
      </c>
      <c r="D288" s="83" t="s">
        <v>6</v>
      </c>
      <c r="E288" s="83" t="s">
        <v>7</v>
      </c>
      <c r="F288" s="86" t="s">
        <v>8</v>
      </c>
      <c r="G288" s="86" t="s">
        <v>9</v>
      </c>
      <c r="H288" s="87" t="s">
        <v>10</v>
      </c>
      <c r="I288" s="87"/>
      <c r="J288" s="87"/>
      <c r="K288" s="88" t="s">
        <v>11</v>
      </c>
      <c r="L288" s="88" t="s">
        <v>12</v>
      </c>
      <c r="M288" s="88" t="s">
        <v>13</v>
      </c>
    </row>
    <row r="289" spans="1:13" s="89" customFormat="1" ht="25.15" customHeight="1" x14ac:dyDescent="0.15">
      <c r="A289" s="90">
        <f>請求明細!A289</f>
        <v>0</v>
      </c>
      <c r="B289" s="91">
        <f>請求明細!B289</f>
        <v>0</v>
      </c>
      <c r="C289" s="85">
        <f>請求明細!C289</f>
        <v>0</v>
      </c>
      <c r="D289" s="92">
        <f>請求明細!D289</f>
        <v>0</v>
      </c>
      <c r="E289" s="83">
        <f>請求明細!E289</f>
        <v>0</v>
      </c>
      <c r="F289" s="93">
        <f>請求明細!F289</f>
        <v>0</v>
      </c>
      <c r="G289" s="94">
        <f t="shared" ref="G289:G308" si="19">ROUNDDOWN((D289*F289),0)</f>
        <v>0</v>
      </c>
      <c r="H289" s="95">
        <f>請求明細!H289</f>
        <v>0</v>
      </c>
      <c r="I289" s="96"/>
      <c r="J289" s="97"/>
      <c r="K289" s="98"/>
      <c r="L289" s="98"/>
      <c r="M289" s="98"/>
    </row>
    <row r="290" spans="1:13" s="89" customFormat="1" ht="25.15" customHeight="1" x14ac:dyDescent="0.15">
      <c r="A290" s="90">
        <f>請求明細!A290</f>
        <v>0</v>
      </c>
      <c r="B290" s="91">
        <f>請求明細!B290</f>
        <v>0</v>
      </c>
      <c r="C290" s="85">
        <f>請求明細!C290</f>
        <v>0</v>
      </c>
      <c r="D290" s="92">
        <f>請求明細!D290</f>
        <v>0</v>
      </c>
      <c r="E290" s="83">
        <f>請求明細!E290</f>
        <v>0</v>
      </c>
      <c r="F290" s="93">
        <f>請求明細!F290</f>
        <v>0</v>
      </c>
      <c r="G290" s="94">
        <f t="shared" si="19"/>
        <v>0</v>
      </c>
      <c r="H290" s="95">
        <f>請求明細!H290</f>
        <v>0</v>
      </c>
      <c r="I290" s="96"/>
      <c r="J290" s="97"/>
      <c r="K290" s="100"/>
      <c r="L290" s="98"/>
      <c r="M290" s="98"/>
    </row>
    <row r="291" spans="1:13" s="89" customFormat="1" ht="25.15" customHeight="1" x14ac:dyDescent="0.15">
      <c r="A291" s="90">
        <f>請求明細!A291</f>
        <v>0</v>
      </c>
      <c r="B291" s="91">
        <f>請求明細!B291</f>
        <v>0</v>
      </c>
      <c r="C291" s="85">
        <f>請求明細!C291</f>
        <v>0</v>
      </c>
      <c r="D291" s="92">
        <f>請求明細!D291</f>
        <v>0</v>
      </c>
      <c r="E291" s="83">
        <f>請求明細!E291</f>
        <v>0</v>
      </c>
      <c r="F291" s="93">
        <f>請求明細!F291</f>
        <v>0</v>
      </c>
      <c r="G291" s="94">
        <f t="shared" si="19"/>
        <v>0</v>
      </c>
      <c r="H291" s="95">
        <f>請求明細!H291</f>
        <v>0</v>
      </c>
      <c r="I291" s="96"/>
      <c r="J291" s="97"/>
      <c r="K291" s="100"/>
      <c r="L291" s="98"/>
      <c r="M291" s="98"/>
    </row>
    <row r="292" spans="1:13" s="89" customFormat="1" ht="25.15" customHeight="1" x14ac:dyDescent="0.15">
      <c r="A292" s="90">
        <f>請求明細!A292</f>
        <v>0</v>
      </c>
      <c r="B292" s="91">
        <f>請求明細!B292</f>
        <v>0</v>
      </c>
      <c r="C292" s="85">
        <f>請求明細!C292</f>
        <v>0</v>
      </c>
      <c r="D292" s="92">
        <f>請求明細!D292</f>
        <v>0</v>
      </c>
      <c r="E292" s="83">
        <f>請求明細!E292</f>
        <v>0</v>
      </c>
      <c r="F292" s="93">
        <f>請求明細!F292</f>
        <v>0</v>
      </c>
      <c r="G292" s="94">
        <f t="shared" si="19"/>
        <v>0</v>
      </c>
      <c r="H292" s="95">
        <f>請求明細!H292</f>
        <v>0</v>
      </c>
      <c r="I292" s="96"/>
      <c r="J292" s="97"/>
      <c r="K292" s="100"/>
      <c r="L292" s="98"/>
      <c r="M292" s="98"/>
    </row>
    <row r="293" spans="1:13" s="89" customFormat="1" ht="25.15" customHeight="1" x14ac:dyDescent="0.15">
      <c r="A293" s="90">
        <f>請求明細!A293</f>
        <v>0</v>
      </c>
      <c r="B293" s="91">
        <f>請求明細!B293</f>
        <v>0</v>
      </c>
      <c r="C293" s="85">
        <f>請求明細!C293</f>
        <v>0</v>
      </c>
      <c r="D293" s="92">
        <f>請求明細!D293</f>
        <v>0</v>
      </c>
      <c r="E293" s="83">
        <f>請求明細!E293</f>
        <v>0</v>
      </c>
      <c r="F293" s="93">
        <f>請求明細!F293</f>
        <v>0</v>
      </c>
      <c r="G293" s="94">
        <f t="shared" si="19"/>
        <v>0</v>
      </c>
      <c r="H293" s="95">
        <f>請求明細!H293</f>
        <v>0</v>
      </c>
      <c r="I293" s="96"/>
      <c r="J293" s="97"/>
      <c r="K293" s="100"/>
      <c r="L293" s="98"/>
      <c r="M293" s="98"/>
    </row>
    <row r="294" spans="1:13" s="89" customFormat="1" ht="25.15" customHeight="1" x14ac:dyDescent="0.15">
      <c r="A294" s="90">
        <f>請求明細!A294</f>
        <v>0</v>
      </c>
      <c r="B294" s="91">
        <f>請求明細!B294</f>
        <v>0</v>
      </c>
      <c r="C294" s="85">
        <f>請求明細!C294</f>
        <v>0</v>
      </c>
      <c r="D294" s="92">
        <f>請求明細!D294</f>
        <v>0</v>
      </c>
      <c r="E294" s="83">
        <f>請求明細!E294</f>
        <v>0</v>
      </c>
      <c r="F294" s="93">
        <f>請求明細!F294</f>
        <v>0</v>
      </c>
      <c r="G294" s="94">
        <f t="shared" si="19"/>
        <v>0</v>
      </c>
      <c r="H294" s="95">
        <f>請求明細!H294</f>
        <v>0</v>
      </c>
      <c r="I294" s="96"/>
      <c r="J294" s="97"/>
      <c r="K294" s="100"/>
      <c r="L294" s="98"/>
      <c r="M294" s="98"/>
    </row>
    <row r="295" spans="1:13" s="89" customFormat="1" ht="25.15" customHeight="1" x14ac:dyDescent="0.15">
      <c r="A295" s="90">
        <f>請求明細!A295</f>
        <v>0</v>
      </c>
      <c r="B295" s="91">
        <f>請求明細!B295</f>
        <v>0</v>
      </c>
      <c r="C295" s="85">
        <f>請求明細!C295</f>
        <v>0</v>
      </c>
      <c r="D295" s="92">
        <f>請求明細!D295</f>
        <v>0</v>
      </c>
      <c r="E295" s="83">
        <f>請求明細!E295</f>
        <v>0</v>
      </c>
      <c r="F295" s="93">
        <f>請求明細!F295</f>
        <v>0</v>
      </c>
      <c r="G295" s="94">
        <f t="shared" si="19"/>
        <v>0</v>
      </c>
      <c r="H295" s="95">
        <f>請求明細!H295</f>
        <v>0</v>
      </c>
      <c r="I295" s="96"/>
      <c r="J295" s="97"/>
      <c r="K295" s="100"/>
      <c r="L295" s="98"/>
      <c r="M295" s="98"/>
    </row>
    <row r="296" spans="1:13" s="89" customFormat="1" ht="25.15" customHeight="1" x14ac:dyDescent="0.15">
      <c r="A296" s="90">
        <f>請求明細!A296</f>
        <v>0</v>
      </c>
      <c r="B296" s="91">
        <f>請求明細!B296</f>
        <v>0</v>
      </c>
      <c r="C296" s="85">
        <f>請求明細!C296</f>
        <v>0</v>
      </c>
      <c r="D296" s="92">
        <f>請求明細!D296</f>
        <v>0</v>
      </c>
      <c r="E296" s="83">
        <f>請求明細!E296</f>
        <v>0</v>
      </c>
      <c r="F296" s="93">
        <f>請求明細!F296</f>
        <v>0</v>
      </c>
      <c r="G296" s="94">
        <f t="shared" si="19"/>
        <v>0</v>
      </c>
      <c r="H296" s="95">
        <f>請求明細!H296</f>
        <v>0</v>
      </c>
      <c r="I296" s="96"/>
      <c r="J296" s="97"/>
      <c r="K296" s="100"/>
      <c r="L296" s="98"/>
      <c r="M296" s="98"/>
    </row>
    <row r="297" spans="1:13" s="89" customFormat="1" ht="25.15" customHeight="1" x14ac:dyDescent="0.15">
      <c r="A297" s="90">
        <f>請求明細!A297</f>
        <v>0</v>
      </c>
      <c r="B297" s="91">
        <f>請求明細!B297</f>
        <v>0</v>
      </c>
      <c r="C297" s="85">
        <f>請求明細!C297</f>
        <v>0</v>
      </c>
      <c r="D297" s="92">
        <f>請求明細!D297</f>
        <v>0</v>
      </c>
      <c r="E297" s="83">
        <f>請求明細!E297</f>
        <v>0</v>
      </c>
      <c r="F297" s="93">
        <f>請求明細!F297</f>
        <v>0</v>
      </c>
      <c r="G297" s="94">
        <f t="shared" si="19"/>
        <v>0</v>
      </c>
      <c r="H297" s="95">
        <f>請求明細!H297</f>
        <v>0</v>
      </c>
      <c r="I297" s="96"/>
      <c r="J297" s="97"/>
      <c r="K297" s="100"/>
      <c r="L297" s="98"/>
      <c r="M297" s="98"/>
    </row>
    <row r="298" spans="1:13" s="89" customFormat="1" ht="25.15" customHeight="1" x14ac:dyDescent="0.15">
      <c r="A298" s="90">
        <f>請求明細!A298</f>
        <v>0</v>
      </c>
      <c r="B298" s="91">
        <f>請求明細!B298</f>
        <v>0</v>
      </c>
      <c r="C298" s="85">
        <f>請求明細!C298</f>
        <v>0</v>
      </c>
      <c r="D298" s="92">
        <f>請求明細!D298</f>
        <v>0</v>
      </c>
      <c r="E298" s="83">
        <f>請求明細!E298</f>
        <v>0</v>
      </c>
      <c r="F298" s="93">
        <f>請求明細!F298</f>
        <v>0</v>
      </c>
      <c r="G298" s="94">
        <f t="shared" si="19"/>
        <v>0</v>
      </c>
      <c r="H298" s="95">
        <f>請求明細!H298</f>
        <v>0</v>
      </c>
      <c r="I298" s="96"/>
      <c r="J298" s="97"/>
      <c r="K298" s="100"/>
      <c r="L298" s="98"/>
      <c r="M298" s="98"/>
    </row>
    <row r="299" spans="1:13" s="89" customFormat="1" ht="25.15" customHeight="1" x14ac:dyDescent="0.15">
      <c r="A299" s="90">
        <f>請求明細!A299</f>
        <v>0</v>
      </c>
      <c r="B299" s="91">
        <f>請求明細!B299</f>
        <v>0</v>
      </c>
      <c r="C299" s="85">
        <f>請求明細!C299</f>
        <v>0</v>
      </c>
      <c r="D299" s="92">
        <f>請求明細!D299</f>
        <v>0</v>
      </c>
      <c r="E299" s="83">
        <f>請求明細!E299</f>
        <v>0</v>
      </c>
      <c r="F299" s="93">
        <f>請求明細!F299</f>
        <v>0</v>
      </c>
      <c r="G299" s="94">
        <f t="shared" si="19"/>
        <v>0</v>
      </c>
      <c r="H299" s="95">
        <f>請求明細!H299</f>
        <v>0</v>
      </c>
      <c r="I299" s="96"/>
      <c r="J299" s="97"/>
      <c r="K299" s="100"/>
      <c r="L299" s="98"/>
      <c r="M299" s="98"/>
    </row>
    <row r="300" spans="1:13" s="89" customFormat="1" ht="25.15" customHeight="1" x14ac:dyDescent="0.15">
      <c r="A300" s="90">
        <f>請求明細!A300</f>
        <v>0</v>
      </c>
      <c r="B300" s="91">
        <f>請求明細!B300</f>
        <v>0</v>
      </c>
      <c r="C300" s="85">
        <f>請求明細!C300</f>
        <v>0</v>
      </c>
      <c r="D300" s="92">
        <f>請求明細!D300</f>
        <v>0</v>
      </c>
      <c r="E300" s="83">
        <f>請求明細!E300</f>
        <v>0</v>
      </c>
      <c r="F300" s="93">
        <f>請求明細!F300</f>
        <v>0</v>
      </c>
      <c r="G300" s="94">
        <f t="shared" si="19"/>
        <v>0</v>
      </c>
      <c r="H300" s="95">
        <f>請求明細!H300</f>
        <v>0</v>
      </c>
      <c r="I300" s="96"/>
      <c r="J300" s="97"/>
      <c r="K300" s="100"/>
      <c r="L300" s="98"/>
      <c r="M300" s="98"/>
    </row>
    <row r="301" spans="1:13" s="89" customFormat="1" ht="25.15" customHeight="1" x14ac:dyDescent="0.15">
      <c r="A301" s="90">
        <f>請求明細!A301</f>
        <v>0</v>
      </c>
      <c r="B301" s="91">
        <f>請求明細!B301</f>
        <v>0</v>
      </c>
      <c r="C301" s="85">
        <f>請求明細!C301</f>
        <v>0</v>
      </c>
      <c r="D301" s="92">
        <f>請求明細!D301</f>
        <v>0</v>
      </c>
      <c r="E301" s="83">
        <f>請求明細!E301</f>
        <v>0</v>
      </c>
      <c r="F301" s="93">
        <f>請求明細!F301</f>
        <v>0</v>
      </c>
      <c r="G301" s="94">
        <f t="shared" si="19"/>
        <v>0</v>
      </c>
      <c r="H301" s="95">
        <f>請求明細!H301</f>
        <v>0</v>
      </c>
      <c r="I301" s="96"/>
      <c r="J301" s="97"/>
      <c r="K301" s="100"/>
      <c r="L301" s="98"/>
      <c r="M301" s="98"/>
    </row>
    <row r="302" spans="1:13" s="89" customFormat="1" ht="25.15" customHeight="1" x14ac:dyDescent="0.15">
      <c r="A302" s="90">
        <f>請求明細!A302</f>
        <v>0</v>
      </c>
      <c r="B302" s="91">
        <f>請求明細!B302</f>
        <v>0</v>
      </c>
      <c r="C302" s="85">
        <f>請求明細!C302</f>
        <v>0</v>
      </c>
      <c r="D302" s="92">
        <f>請求明細!D302</f>
        <v>0</v>
      </c>
      <c r="E302" s="83">
        <f>請求明細!E302</f>
        <v>0</v>
      </c>
      <c r="F302" s="93">
        <f>請求明細!F302</f>
        <v>0</v>
      </c>
      <c r="G302" s="94">
        <f t="shared" si="19"/>
        <v>0</v>
      </c>
      <c r="H302" s="95">
        <f>請求明細!H302</f>
        <v>0</v>
      </c>
      <c r="I302" s="96"/>
      <c r="J302" s="97"/>
      <c r="K302" s="100"/>
      <c r="L302" s="98"/>
      <c r="M302" s="98"/>
    </row>
    <row r="303" spans="1:13" s="89" customFormat="1" ht="25.15" customHeight="1" x14ac:dyDescent="0.15">
      <c r="A303" s="90">
        <f>請求明細!A303</f>
        <v>0</v>
      </c>
      <c r="B303" s="91">
        <f>請求明細!B303</f>
        <v>0</v>
      </c>
      <c r="C303" s="85">
        <f>請求明細!C303</f>
        <v>0</v>
      </c>
      <c r="D303" s="92">
        <f>請求明細!D303</f>
        <v>0</v>
      </c>
      <c r="E303" s="83">
        <f>請求明細!E303</f>
        <v>0</v>
      </c>
      <c r="F303" s="93">
        <f>請求明細!F303</f>
        <v>0</v>
      </c>
      <c r="G303" s="94">
        <f t="shared" si="19"/>
        <v>0</v>
      </c>
      <c r="H303" s="95">
        <f>請求明細!H303</f>
        <v>0</v>
      </c>
      <c r="I303" s="96"/>
      <c r="J303" s="97"/>
      <c r="K303" s="100"/>
      <c r="L303" s="98"/>
      <c r="M303" s="98"/>
    </row>
    <row r="304" spans="1:13" s="89" customFormat="1" ht="25.15" customHeight="1" x14ac:dyDescent="0.15">
      <c r="A304" s="90">
        <f>請求明細!A304</f>
        <v>0</v>
      </c>
      <c r="B304" s="91">
        <f>請求明細!B304</f>
        <v>0</v>
      </c>
      <c r="C304" s="85">
        <f>請求明細!C304</f>
        <v>0</v>
      </c>
      <c r="D304" s="92">
        <f>請求明細!D304</f>
        <v>0</v>
      </c>
      <c r="E304" s="83">
        <f>請求明細!E304</f>
        <v>0</v>
      </c>
      <c r="F304" s="93">
        <f>請求明細!F304</f>
        <v>0</v>
      </c>
      <c r="G304" s="94">
        <f t="shared" si="19"/>
        <v>0</v>
      </c>
      <c r="H304" s="95">
        <f>請求明細!H304</f>
        <v>0</v>
      </c>
      <c r="I304" s="96"/>
      <c r="J304" s="97"/>
      <c r="K304" s="100"/>
      <c r="L304" s="98"/>
      <c r="M304" s="98"/>
    </row>
    <row r="305" spans="1:13" s="89" customFormat="1" ht="25.15" customHeight="1" x14ac:dyDescent="0.15">
      <c r="A305" s="90">
        <f>請求明細!A305</f>
        <v>0</v>
      </c>
      <c r="B305" s="91">
        <f>請求明細!B305</f>
        <v>0</v>
      </c>
      <c r="C305" s="85">
        <f>請求明細!C305</f>
        <v>0</v>
      </c>
      <c r="D305" s="92">
        <f>請求明細!D305</f>
        <v>0</v>
      </c>
      <c r="E305" s="83">
        <f>請求明細!E305</f>
        <v>0</v>
      </c>
      <c r="F305" s="93">
        <f>請求明細!F305</f>
        <v>0</v>
      </c>
      <c r="G305" s="94">
        <f t="shared" si="19"/>
        <v>0</v>
      </c>
      <c r="H305" s="95">
        <f>請求明細!H305</f>
        <v>0</v>
      </c>
      <c r="I305" s="96"/>
      <c r="J305" s="97"/>
      <c r="K305" s="100"/>
      <c r="L305" s="98"/>
      <c r="M305" s="98"/>
    </row>
    <row r="306" spans="1:13" s="89" customFormat="1" ht="25.15" customHeight="1" x14ac:dyDescent="0.15">
      <c r="A306" s="90">
        <f>請求明細!A306</f>
        <v>0</v>
      </c>
      <c r="B306" s="91">
        <f>請求明細!B306</f>
        <v>0</v>
      </c>
      <c r="C306" s="85">
        <f>請求明細!C306</f>
        <v>0</v>
      </c>
      <c r="D306" s="92">
        <f>請求明細!D306</f>
        <v>0</v>
      </c>
      <c r="E306" s="83">
        <f>請求明細!E306</f>
        <v>0</v>
      </c>
      <c r="F306" s="93">
        <f>請求明細!F306</f>
        <v>0</v>
      </c>
      <c r="G306" s="94">
        <f t="shared" si="19"/>
        <v>0</v>
      </c>
      <c r="H306" s="95">
        <f>請求明細!H306</f>
        <v>0</v>
      </c>
      <c r="I306" s="96"/>
      <c r="J306" s="97"/>
      <c r="K306" s="100"/>
      <c r="L306" s="98"/>
      <c r="M306" s="98"/>
    </row>
    <row r="307" spans="1:13" s="89" customFormat="1" ht="25.15" customHeight="1" x14ac:dyDescent="0.15">
      <c r="A307" s="90">
        <f>請求明細!A307</f>
        <v>0</v>
      </c>
      <c r="B307" s="91">
        <f>請求明細!B307</f>
        <v>0</v>
      </c>
      <c r="C307" s="85">
        <f>請求明細!C307</f>
        <v>0</v>
      </c>
      <c r="D307" s="92">
        <f>請求明細!D307</f>
        <v>0</v>
      </c>
      <c r="E307" s="83">
        <f>請求明細!E307</f>
        <v>0</v>
      </c>
      <c r="F307" s="93">
        <f>請求明細!F307</f>
        <v>0</v>
      </c>
      <c r="G307" s="94">
        <f t="shared" si="19"/>
        <v>0</v>
      </c>
      <c r="H307" s="95">
        <f>請求明細!H307</f>
        <v>0</v>
      </c>
      <c r="I307" s="96"/>
      <c r="J307" s="97"/>
      <c r="K307" s="100"/>
      <c r="L307" s="98"/>
      <c r="M307" s="98"/>
    </row>
    <row r="308" spans="1:13" s="89" customFormat="1" ht="25.15" customHeight="1" x14ac:dyDescent="0.15">
      <c r="A308" s="90">
        <f>請求明細!A308</f>
        <v>0</v>
      </c>
      <c r="B308" s="91">
        <f>請求明細!B308</f>
        <v>0</v>
      </c>
      <c r="C308" s="85">
        <f>請求明細!C308</f>
        <v>0</v>
      </c>
      <c r="D308" s="92">
        <f>請求明細!D308</f>
        <v>0</v>
      </c>
      <c r="E308" s="83">
        <f>請求明細!E308</f>
        <v>0</v>
      </c>
      <c r="F308" s="93">
        <f>請求明細!F308</f>
        <v>0</v>
      </c>
      <c r="G308" s="94">
        <f t="shared" si="19"/>
        <v>0</v>
      </c>
      <c r="H308" s="95">
        <f>請求明細!H308</f>
        <v>0</v>
      </c>
      <c r="I308" s="96"/>
      <c r="J308" s="97"/>
      <c r="K308" s="100"/>
      <c r="L308" s="98"/>
      <c r="M308" s="98"/>
    </row>
    <row r="309" spans="1:13" s="89" customFormat="1" ht="25.15" customHeight="1" x14ac:dyDescent="0.15">
      <c r="A309" s="103"/>
      <c r="B309" s="84" t="s">
        <v>14</v>
      </c>
      <c r="C309" s="104"/>
      <c r="D309" s="92">
        <f>SUM(D289:D308)</f>
        <v>0</v>
      </c>
      <c r="E309" s="83"/>
      <c r="F309" s="93">
        <f t="shared" ref="F309" si="20">ROUND(K309*1.1,-1)</f>
        <v>0</v>
      </c>
      <c r="G309" s="92">
        <f>SUM(G289:G308)</f>
        <v>0</v>
      </c>
      <c r="H309" s="95"/>
      <c r="I309" s="96"/>
      <c r="J309" s="97"/>
      <c r="K309" s="99"/>
      <c r="L309" s="99"/>
      <c r="M309" s="99"/>
    </row>
    <row r="310" spans="1:13" ht="25.15" customHeight="1" x14ac:dyDescent="0.15">
      <c r="A310" s="105" t="s">
        <v>15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3" s="106" customFormat="1" ht="30" customHeight="1" x14ac:dyDescent="0.15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 count="271"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honeticPr fontId="2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請求明細</vt:lpstr>
      <vt:lpstr>送り状</vt:lpstr>
      <vt:lpstr>表紙!Print_Area</vt:lpstr>
      <vt:lpstr>請求明細!Print_Area</vt:lpstr>
      <vt:lpstr>送り状!Print_Area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2023-04-09T13:53:37Z</cp:lastPrinted>
  <dcterms:created xsi:type="dcterms:W3CDTF">2010-10-20T07:03:32Z</dcterms:created>
  <dcterms:modified xsi:type="dcterms:W3CDTF">2023-05-13T15:30:18Z</dcterms:modified>
</cp:coreProperties>
</file>