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</sheets>
  <definedNames>
    <definedName name="_xlnm.Print_Area" localSheetId="0">'納品書'!$A$1:$M$155</definedName>
    <definedName name="_xlnm.Print_Area" localSheetId="1">'納品書（控）'!$A$1:$M$310</definedName>
    <definedName name="_xlnm.Print_Area" localSheetId="2">'受領書'!$A$1:$M$310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<sst xmlns="http://schemas.openxmlformats.org/spreadsheetml/2006/main" uniqueCount="47">
  <si>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</si>
  <si>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</si>
  <si>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</si>
  <si>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</si>
  <si>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</si>
  <si>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</si>
  <si>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</si>
  <si>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</si>
  <si>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</si>
  <si>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</si>
  <si>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</si>
  <si>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</si>
  <si>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</si>
  <si>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</si>
  <si>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</si>
  <si>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</si>
  <si>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</si>
  <si>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</si>
  <si>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</si>
  <si>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</si>
  <si>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</si>
  <si>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</si>
  <si>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</si>
  <si>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</si>
  <si>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</si>
  <si>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</si>
  <si>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ポリ合板　黒</t>
  </si>
  <si>
    <t>2.5×4×8</t>
  </si>
  <si>
    <t>Mクロス</t>
  </si>
  <si>
    <t>12.5×3×6</t>
  </si>
  <si>
    <t>9.5×3×6</t>
  </si>
  <si>
    <t>万協支持脚</t>
  </si>
  <si>
    <t>WP-90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</si>
  <si>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</si>
  <si>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</si>
  <si>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</si>
  <si>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</si>
  <si>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</si>
  <si>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</si>
  <si>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</si>
  <si>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</si>
  <si>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</si>
  <si>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</si>
  <si>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</si>
  <si>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</si>
  <si>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</si>
  <si>
    <t>23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</si>
</sst>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</numFmts>
  <fonts count="14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1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6" numFmtId="164" fillId="0" borderId="12" applyFont="1" applyNumberFormat="1" applyFill="0" applyBorder="1" applyAlignment="1">
      <alignment horizontal="left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3" numFmtId="164" fillId="0" borderId="12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1" numFmtId="166" fillId="0" borderId="11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4" fillId="0" borderId="14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1</xdr:row>
      <xdr:rowOff>104775</xdr:rowOff>
    </xdr:from>
    <xdr:to>
      <xdr:col>11</xdr:col>
      <xdr:colOff>342900</xdr:colOff>
      <xdr:row>3</xdr:row>
      <xdr:rowOff>361950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164506</xdr:colOff>
      <xdr:row>3</xdr:row>
      <xdr:rowOff>398256</xdr:rowOff>
    </xdr:from>
    <xdr:to>
      <xdr:col>13</xdr:col>
      <xdr:colOff>120923</xdr:colOff>
      <xdr:row>8</xdr:row>
      <xdr:rowOff>39436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BABD856D-CE3C-449E-9DFA-92C9D82E5165}"/>
            </a:ext>
          </a:extLst>
        </xdr:cNvPr>
        <xdr:cNvSpPr txBox="1">
          <a:spLocks noChangeArrowheads="1"/>
        </xdr:cNvSpPr>
      </xdr:nvSpPr>
      <xdr:spPr bwMode="auto">
        <a:xfrm>
          <a:off x="5254666" y="1228836"/>
          <a:ext cx="3899760" cy="1165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oneCellAnchor>
    <xdr:from>
      <xdr:col>7</xdr:col>
      <xdr:colOff>85728</xdr:colOff>
      <xdr:row>34</xdr:row>
      <xdr:rowOff>354105</xdr:rowOff>
    </xdr:from>
    <xdr:ext cx="3875015" cy="1229633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F12724E-8805-4FE0-B45A-2661C518BCA4}"/>
            </a:ext>
          </a:extLst>
        </xdr:cNvPr>
        <xdr:cNvSpPr txBox="1">
          <a:spLocks noChangeArrowheads="1"/>
        </xdr:cNvSpPr>
      </xdr:nvSpPr>
      <xdr:spPr bwMode="auto">
        <a:xfrm>
          <a:off x="5187318" y="10907805"/>
          <a:ext cx="3848451" cy="12296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121363</xdr:colOff>
      <xdr:row>66</xdr:row>
      <xdr:rowOff>30479</xdr:rowOff>
    </xdr:from>
    <xdr:ext cx="3831770" cy="117437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A05B752-F5AD-4145-93C9-0CCDCE617A60}"/>
            </a:ext>
          </a:extLst>
        </xdr:cNvPr>
        <xdr:cNvSpPr txBox="1">
          <a:spLocks noChangeArrowheads="1"/>
        </xdr:cNvSpPr>
      </xdr:nvSpPr>
      <xdr:spPr bwMode="auto">
        <a:xfrm>
          <a:off x="5211523" y="2069591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71833</xdr:colOff>
      <xdr:row>96</xdr:row>
      <xdr:rowOff>297179</xdr:rowOff>
    </xdr:from>
    <xdr:ext cx="3866015" cy="1174377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96349DBD-9EF2-41EF-B140-E298223449D6}"/>
            </a:ext>
          </a:extLst>
        </xdr:cNvPr>
        <xdr:cNvSpPr txBox="1">
          <a:spLocks noChangeArrowheads="1"/>
        </xdr:cNvSpPr>
      </xdr:nvSpPr>
      <xdr:spPr bwMode="auto">
        <a:xfrm>
          <a:off x="5173423" y="3034283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127</xdr:row>
      <xdr:rowOff>312419</xdr:rowOff>
    </xdr:from>
    <xdr:ext cx="3814455" cy="1174475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2E35DC4-353D-4761-94E5-AC74ABABCA7C}"/>
            </a:ext>
          </a:extLst>
        </xdr:cNvPr>
        <xdr:cNvSpPr txBox="1">
          <a:spLocks noChangeArrowheads="1"/>
        </xdr:cNvSpPr>
      </xdr:nvSpPr>
      <xdr:spPr bwMode="auto">
        <a:xfrm>
          <a:off x="5234383" y="40111679"/>
          <a:ext cx="3848419" cy="116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167083</xdr:colOff>
      <xdr:row>158</xdr:row>
      <xdr:rowOff>350519</xdr:rowOff>
    </xdr:from>
    <xdr:ext cx="3839792" cy="1153134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A1AB43A-7E64-4253-946E-CB1535E9881A}"/>
            </a:ext>
          </a:extLst>
        </xdr:cNvPr>
        <xdr:cNvSpPr txBox="1">
          <a:spLocks noChangeArrowheads="1"/>
        </xdr:cNvSpPr>
      </xdr:nvSpPr>
      <xdr:spPr bwMode="auto">
        <a:xfrm>
          <a:off x="5264863" y="49903379"/>
          <a:ext cx="3848419" cy="1145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189</xdr:row>
      <xdr:rowOff>320039</xdr:rowOff>
    </xdr:from>
    <xdr:ext cx="3814622" cy="1155125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FEF0053-0D01-4802-8E07-5A668F7DA911}"/>
            </a:ext>
          </a:extLst>
        </xdr:cNvPr>
        <xdr:cNvSpPr txBox="1">
          <a:spLocks noChangeArrowheads="1"/>
        </xdr:cNvSpPr>
      </xdr:nvSpPr>
      <xdr:spPr bwMode="auto">
        <a:xfrm>
          <a:off x="5226763" y="59626499"/>
          <a:ext cx="3848419" cy="1147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87073</xdr:colOff>
      <xdr:row>220</xdr:row>
      <xdr:rowOff>388619</xdr:rowOff>
    </xdr:from>
    <xdr:ext cx="3848870" cy="1174377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990FD11B-5DC6-487A-B693-3B9F1F98C74F}"/>
            </a:ext>
          </a:extLst>
        </xdr:cNvPr>
        <xdr:cNvSpPr txBox="1">
          <a:spLocks noChangeArrowheads="1"/>
        </xdr:cNvSpPr>
      </xdr:nvSpPr>
      <xdr:spPr bwMode="auto">
        <a:xfrm>
          <a:off x="5196283" y="694410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251</xdr:row>
      <xdr:rowOff>388619</xdr:rowOff>
    </xdr:from>
    <xdr:ext cx="3814455" cy="1174377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55A48956-9A26-4A28-992A-C9E2ECF6EBC7}"/>
            </a:ext>
          </a:extLst>
        </xdr:cNvPr>
        <xdr:cNvSpPr txBox="1">
          <a:spLocks noChangeArrowheads="1"/>
        </xdr:cNvSpPr>
      </xdr:nvSpPr>
      <xdr:spPr bwMode="auto">
        <a:xfrm>
          <a:off x="5234383" y="791946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6</xdr:col>
      <xdr:colOff>540463</xdr:colOff>
      <xdr:row>282</xdr:row>
      <xdr:rowOff>350519</xdr:rowOff>
    </xdr:from>
    <xdr:ext cx="3788951" cy="1172314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AAE530A5-E972-499C-B416-112EE0BF19A8}"/>
            </a:ext>
          </a:extLst>
        </xdr:cNvPr>
        <xdr:cNvSpPr txBox="1">
          <a:spLocks noChangeArrowheads="1"/>
        </xdr:cNvSpPr>
      </xdr:nvSpPr>
      <xdr:spPr bwMode="auto">
        <a:xfrm>
          <a:off x="5097223" y="88917779"/>
          <a:ext cx="3848419" cy="1164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R6" sqref="R6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3" t="s">
        <v>0</v>
      </c>
      <c r="D2" s="83"/>
      <c r="E2" s="83"/>
      <c r="F2" s="83"/>
      <c r="G2" s="83"/>
      <c r="H2" s="83"/>
      <c r="I2" s="83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4">
        <f>TODAY()</f>
        <v>45026</v>
      </c>
      <c r="K3" s="84"/>
      <c r="M3" s="21"/>
      <c r="N3" s="18"/>
      <c r="O3" s="18"/>
      <c r="P3" s="18"/>
    </row>
    <row r="4" spans="1:17" customHeight="1" ht="32.45" s="4" customFormat="1">
      <c r="A4" s="19"/>
      <c r="B4" s="85" t="s">
        <v>1</v>
      </c>
      <c r="C4" s="85"/>
      <c r="D4" s="86" t="s">
        <v>2</v>
      </c>
      <c r="E4" s="86"/>
      <c r="F4" s="86"/>
      <c r="G4" s="24"/>
      <c r="H4" s="58"/>
      <c r="I4" s="59" t="s">
        <v>3</v>
      </c>
      <c r="J4" s="60"/>
      <c r="K4" s="61"/>
      <c r="L4" s="58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8"/>
      <c r="I5" s="62" t="s">
        <v>4</v>
      </c>
      <c r="J5" s="61"/>
      <c r="K5" s="61"/>
      <c r="L5" s="58"/>
      <c r="M5" s="21"/>
      <c r="N5" s="18"/>
      <c r="O5" s="18"/>
      <c r="P5" s="18"/>
    </row>
    <row r="6" spans="1:17" customHeight="1" ht="23.45" s="4" customFormat="1">
      <c r="A6" s="19"/>
      <c r="B6" s="80" t="s">
        <v>5</v>
      </c>
      <c r="C6" s="80"/>
      <c r="D6" s="80"/>
      <c r="E6" s="80"/>
      <c r="F6" s="80"/>
      <c r="H6" s="58"/>
      <c r="I6" s="62" t="s">
        <v>6</v>
      </c>
      <c r="J6" s="61"/>
      <c r="K6" s="61"/>
      <c r="L6" s="58"/>
      <c r="M6" s="21"/>
      <c r="N6" s="18"/>
      <c r="O6" s="18"/>
      <c r="P6" s="18"/>
    </row>
    <row r="7" spans="1:17" customHeight="1" ht="23.45" s="4" customFormat="1">
      <c r="A7" s="19"/>
      <c r="B7" s="80" t="s">
        <v>7</v>
      </c>
      <c r="C7" s="80"/>
      <c r="D7" s="80"/>
      <c r="E7" s="80"/>
      <c r="F7" s="80"/>
      <c r="H7" s="58"/>
      <c r="I7" s="62" t="s">
        <v>8</v>
      </c>
      <c r="J7" s="61"/>
      <c r="K7" s="61"/>
      <c r="L7" s="58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/>
      <c r="E8" s="53"/>
      <c r="F8" s="54" t="s">
        <v>11</v>
      </c>
      <c r="H8" s="22"/>
      <c r="I8" s="62" t="s">
        <v>12</v>
      </c>
      <c r="J8" s="63"/>
      <c r="K8" s="61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0" t="s">
        <v>15</v>
      </c>
      <c r="D9" s="71"/>
      <c r="E9" s="71"/>
      <c r="F9" s="72"/>
      <c r="G9" s="1" t="s">
        <v>16</v>
      </c>
      <c r="H9" s="1" t="s">
        <v>17</v>
      </c>
      <c r="I9" s="2" t="s">
        <v>18</v>
      </c>
      <c r="J9" s="2" t="s">
        <v>19</v>
      </c>
      <c r="K9" s="81" t="s">
        <v>20</v>
      </c>
      <c r="L9" s="81"/>
      <c r="M9" s="81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4">
        <v>1</v>
      </c>
      <c r="B10" s="56" t="s">
        <v>24</v>
      </c>
      <c r="C10" s="70" t="s">
        <v>25</v>
      </c>
      <c r="D10" s="71"/>
      <c r="E10" s="71"/>
      <c r="F10" s="72"/>
      <c r="G10" s="66">
        <v>12</v>
      </c>
      <c r="H10" s="57"/>
      <c r="I10" s="67">
        <v>1</v>
      </c>
      <c r="J10" s="66">
        <f>ROUNDDOWN((G10*I10),0)</f>
        <v>12</v>
      </c>
      <c r="K10" s="73"/>
      <c r="L10" s="74"/>
      <c r="M10" s="75"/>
      <c r="N10" s="31"/>
      <c r="O10" s="31"/>
      <c r="P10" s="31"/>
    </row>
    <row r="11" spans="1:17" customHeight="1" ht="25.15" s="4" customFormat="1">
      <c r="A11" s="64">
        <v>2</v>
      </c>
      <c r="B11" s="56" t="s">
        <v>26</v>
      </c>
      <c r="C11" s="70" t="s">
        <v>27</v>
      </c>
      <c r="D11" s="71"/>
      <c r="E11" s="71"/>
      <c r="F11" s="72"/>
      <c r="G11" s="66">
        <v>12</v>
      </c>
      <c r="H11" s="57"/>
      <c r="I11" s="67">
        <v>1</v>
      </c>
      <c r="J11" s="66">
        <f>ROUNDDOWN((G11*I11),0)</f>
        <v>12</v>
      </c>
      <c r="K11" s="73"/>
      <c r="L11" s="74"/>
      <c r="M11" s="75"/>
      <c r="N11" s="32"/>
      <c r="O11" s="33"/>
      <c r="P11" s="31"/>
    </row>
    <row r="12" spans="1:17" customHeight="1" ht="25.15" s="4" customFormat="1">
      <c r="A12" s="64">
        <v>3</v>
      </c>
      <c r="B12" s="56" t="s">
        <v>28</v>
      </c>
      <c r="C12" s="70" t="s">
        <v>29</v>
      </c>
      <c r="D12" s="71"/>
      <c r="E12" s="71"/>
      <c r="F12" s="72"/>
      <c r="G12" s="66">
        <v>3</v>
      </c>
      <c r="H12" s="57"/>
      <c r="I12" s="67">
        <v>23</v>
      </c>
      <c r="J12" s="66">
        <f>ROUNDDOWN((G12*I12),0)</f>
        <v>69</v>
      </c>
      <c r="K12" s="73"/>
      <c r="L12" s="74"/>
      <c r="M12" s="75"/>
      <c r="N12" s="32"/>
      <c r="O12" s="33"/>
      <c r="P12" s="31"/>
    </row>
    <row r="13" spans="1:17" customHeight="1" ht="25.15" s="4" customFormat="1">
      <c r="A13" s="64">
        <v>4</v>
      </c>
      <c r="B13" s="56" t="s">
        <v>28</v>
      </c>
      <c r="C13" s="70" t="s">
        <v>30</v>
      </c>
      <c r="D13" s="71"/>
      <c r="E13" s="71"/>
      <c r="F13" s="72"/>
      <c r="G13" s="66">
        <v>32</v>
      </c>
      <c r="H13" s="57"/>
      <c r="I13" s="67">
        <v>4</v>
      </c>
      <c r="J13" s="66">
        <f>ROUNDDOWN((G13*I13),0)</f>
        <v>128</v>
      </c>
      <c r="K13" s="73"/>
      <c r="L13" s="74"/>
      <c r="M13" s="75"/>
      <c r="N13" s="32"/>
      <c r="O13" s="33"/>
      <c r="P13" s="31"/>
    </row>
    <row r="14" spans="1:17" customHeight="1" ht="25.15" s="4" customFormat="1">
      <c r="A14" s="64">
        <v>5</v>
      </c>
      <c r="B14" s="56" t="s">
        <v>31</v>
      </c>
      <c r="C14" s="70" t="s">
        <v>32</v>
      </c>
      <c r="D14" s="71"/>
      <c r="E14" s="71"/>
      <c r="F14" s="72"/>
      <c r="G14" s="66">
        <v>2</v>
      </c>
      <c r="H14" s="57"/>
      <c r="I14" s="67">
        <v>5</v>
      </c>
      <c r="J14" s="66">
        <f>ROUNDDOWN((G14*I14),0)</f>
        <v>10</v>
      </c>
      <c r="K14" s="73"/>
      <c r="L14" s="74"/>
      <c r="M14" s="75"/>
      <c r="N14" s="32"/>
      <c r="O14" s="33"/>
      <c r="P14" s="31"/>
    </row>
    <row r="15" spans="1:17" customHeight="1" ht="25.15" s="4" customFormat="1">
      <c r="A15" s="64">
        <v>6</v>
      </c>
      <c r="B15" s="56" t="s">
        <v>24</v>
      </c>
      <c r="C15" s="70" t="s">
        <v>25</v>
      </c>
      <c r="D15" s="71"/>
      <c r="E15" s="71"/>
      <c r="F15" s="72"/>
      <c r="G15" s="66">
        <v>12</v>
      </c>
      <c r="H15" s="57"/>
      <c r="I15" s="67">
        <v>1</v>
      </c>
      <c r="J15" s="66">
        <f>ROUNDDOWN((G15*I15),0)</f>
        <v>12</v>
      </c>
      <c r="K15" s="73"/>
      <c r="L15" s="74"/>
      <c r="M15" s="75"/>
      <c r="N15" s="32"/>
      <c r="O15" s="33"/>
      <c r="P15" s="31"/>
    </row>
    <row r="16" spans="1:17" customHeight="1" ht="25.15" s="4" customFormat="1">
      <c r="A16" s="64">
        <v>7</v>
      </c>
      <c r="B16" s="56" t="s">
        <v>26</v>
      </c>
      <c r="C16" s="70" t="s">
        <v>27</v>
      </c>
      <c r="D16" s="71"/>
      <c r="E16" s="71"/>
      <c r="F16" s="72"/>
      <c r="G16" s="66">
        <v>12</v>
      </c>
      <c r="H16" s="57"/>
      <c r="I16" s="67">
        <v>1</v>
      </c>
      <c r="J16" s="66">
        <f>ROUNDDOWN((G16*I16),0)</f>
        <v>12</v>
      </c>
      <c r="K16" s="73"/>
      <c r="L16" s="74"/>
      <c r="M16" s="75"/>
      <c r="N16" s="32"/>
      <c r="O16" s="33"/>
      <c r="P16" s="31"/>
    </row>
    <row r="17" spans="1:17" customHeight="1" ht="25.15" s="4" customFormat="1">
      <c r="A17" s="64">
        <v>8</v>
      </c>
      <c r="B17" s="56" t="s">
        <v>28</v>
      </c>
      <c r="C17" s="70" t="s">
        <v>29</v>
      </c>
      <c r="D17" s="71"/>
      <c r="E17" s="71"/>
      <c r="F17" s="72"/>
      <c r="G17" s="66">
        <v>3</v>
      </c>
      <c r="H17" s="57"/>
      <c r="I17" s="67">
        <v>23</v>
      </c>
      <c r="J17" s="66">
        <f>ROUNDDOWN((G17*I17),0)</f>
        <v>69</v>
      </c>
      <c r="K17" s="73"/>
      <c r="L17" s="74"/>
      <c r="M17" s="75"/>
      <c r="N17" s="32"/>
      <c r="O17" s="33"/>
      <c r="P17" s="31"/>
    </row>
    <row r="18" spans="1:17" customHeight="1" ht="25.15" s="4" customFormat="1">
      <c r="A18" s="64">
        <v>9</v>
      </c>
      <c r="B18" s="56" t="s">
        <v>28</v>
      </c>
      <c r="C18" s="70" t="s">
        <v>30</v>
      </c>
      <c r="D18" s="71"/>
      <c r="E18" s="71"/>
      <c r="F18" s="72"/>
      <c r="G18" s="66">
        <v>32</v>
      </c>
      <c r="H18" s="57"/>
      <c r="I18" s="67">
        <v>4</v>
      </c>
      <c r="J18" s="66">
        <f>ROUNDDOWN((G18*I18),0)</f>
        <v>128</v>
      </c>
      <c r="K18" s="73"/>
      <c r="L18" s="74"/>
      <c r="M18" s="75"/>
      <c r="N18" s="32"/>
      <c r="O18" s="33"/>
      <c r="P18" s="31"/>
    </row>
    <row r="19" spans="1:17" customHeight="1" ht="25.15" s="4" customFormat="1">
      <c r="A19" s="64">
        <v>10</v>
      </c>
      <c r="B19" s="56" t="s">
        <v>31</v>
      </c>
      <c r="C19" s="70" t="s">
        <v>32</v>
      </c>
      <c r="D19" s="71"/>
      <c r="E19" s="71"/>
      <c r="F19" s="72"/>
      <c r="G19" s="66">
        <v>2</v>
      </c>
      <c r="H19" s="57"/>
      <c r="I19" s="67">
        <v>5</v>
      </c>
      <c r="J19" s="66">
        <f>ROUNDDOWN((G19*I19),0)</f>
        <v>10</v>
      </c>
      <c r="K19" s="73"/>
      <c r="L19" s="74"/>
      <c r="M19" s="75"/>
      <c r="N19" s="32"/>
      <c r="O19" s="33"/>
      <c r="P19" s="31"/>
    </row>
    <row r="20" spans="1:17" customHeight="1" ht="25.15" s="4" customFormat="1">
      <c r="A20" s="64">
        <v>11</v>
      </c>
      <c r="B20" s="56" t="s">
        <v>24</v>
      </c>
      <c r="C20" s="70" t="s">
        <v>25</v>
      </c>
      <c r="D20" s="71"/>
      <c r="E20" s="71"/>
      <c r="F20" s="72"/>
      <c r="G20" s="66">
        <v>12</v>
      </c>
      <c r="H20" s="57"/>
      <c r="I20" s="67">
        <v>1</v>
      </c>
      <c r="J20" s="66">
        <f>ROUNDDOWN((G20*I20),0)</f>
        <v>12</v>
      </c>
      <c r="K20" s="73"/>
      <c r="L20" s="74"/>
      <c r="M20" s="75"/>
      <c r="N20" s="32"/>
      <c r="O20" s="33"/>
      <c r="P20" s="31"/>
    </row>
    <row r="21" spans="1:17" customHeight="1" ht="25.15" s="4" customFormat="1">
      <c r="A21" s="64">
        <v>12</v>
      </c>
      <c r="B21" s="56" t="s">
        <v>26</v>
      </c>
      <c r="C21" s="70" t="s">
        <v>27</v>
      </c>
      <c r="D21" s="71"/>
      <c r="E21" s="71"/>
      <c r="F21" s="72"/>
      <c r="G21" s="66">
        <v>12</v>
      </c>
      <c r="H21" s="57"/>
      <c r="I21" s="67">
        <v>1</v>
      </c>
      <c r="J21" s="66">
        <f>ROUNDDOWN((G21*I21),0)</f>
        <v>12</v>
      </c>
      <c r="K21" s="73"/>
      <c r="L21" s="74"/>
      <c r="M21" s="75"/>
      <c r="N21" s="32"/>
      <c r="O21" s="33"/>
      <c r="P21" s="31"/>
    </row>
    <row r="22" spans="1:17" customHeight="1" ht="25.15" s="4" customFormat="1">
      <c r="A22" s="64">
        <v>13</v>
      </c>
      <c r="B22" s="56" t="s">
        <v>28</v>
      </c>
      <c r="C22" s="70" t="s">
        <v>29</v>
      </c>
      <c r="D22" s="71"/>
      <c r="E22" s="71"/>
      <c r="F22" s="72"/>
      <c r="G22" s="66">
        <v>3</v>
      </c>
      <c r="H22" s="57"/>
      <c r="I22" s="67">
        <v>23</v>
      </c>
      <c r="J22" s="66">
        <f>ROUNDDOWN((G22*I22),0)</f>
        <v>69</v>
      </c>
      <c r="K22" s="73"/>
      <c r="L22" s="74"/>
      <c r="M22" s="75"/>
      <c r="N22" s="32"/>
      <c r="O22" s="33"/>
      <c r="P22" s="31"/>
    </row>
    <row r="23" spans="1:17" customHeight="1" ht="25.15" s="4" customFormat="1">
      <c r="A23" s="64">
        <v>14</v>
      </c>
      <c r="B23" s="56" t="s">
        <v>28</v>
      </c>
      <c r="C23" s="70" t="s">
        <v>30</v>
      </c>
      <c r="D23" s="71"/>
      <c r="E23" s="71"/>
      <c r="F23" s="72"/>
      <c r="G23" s="66">
        <v>32</v>
      </c>
      <c r="H23" s="57"/>
      <c r="I23" s="67">
        <v>4</v>
      </c>
      <c r="J23" s="66">
        <f>ROUNDDOWN((G23*I23),0)</f>
        <v>128</v>
      </c>
      <c r="K23" s="73"/>
      <c r="L23" s="74"/>
      <c r="M23" s="75"/>
      <c r="N23" s="32"/>
      <c r="O23" s="33"/>
      <c r="P23" s="31"/>
    </row>
    <row r="24" spans="1:17" customHeight="1" ht="25.15" s="4" customFormat="1">
      <c r="A24" s="64">
        <v>15</v>
      </c>
      <c r="B24" s="56" t="s">
        <v>31</v>
      </c>
      <c r="C24" s="70" t="s">
        <v>32</v>
      </c>
      <c r="D24" s="71"/>
      <c r="E24" s="71"/>
      <c r="F24" s="72"/>
      <c r="G24" s="66">
        <v>2</v>
      </c>
      <c r="H24" s="57"/>
      <c r="I24" s="67">
        <v>5</v>
      </c>
      <c r="J24" s="66">
        <f>ROUNDDOWN((G24*I24),0)</f>
        <v>10</v>
      </c>
      <c r="K24" s="73"/>
      <c r="L24" s="74"/>
      <c r="M24" s="75"/>
      <c r="N24" s="32"/>
      <c r="O24" s="33"/>
      <c r="P24" s="31"/>
    </row>
    <row r="25" spans="1:17" customHeight="1" ht="25.15" s="4" customFormat="1">
      <c r="A25" s="64">
        <v>16</v>
      </c>
      <c r="B25" s="56" t="s">
        <v>24</v>
      </c>
      <c r="C25" s="70" t="s">
        <v>25</v>
      </c>
      <c r="D25" s="71"/>
      <c r="E25" s="71"/>
      <c r="F25" s="72"/>
      <c r="G25" s="66">
        <v>12</v>
      </c>
      <c r="H25" s="57"/>
      <c r="I25" s="67">
        <v>1</v>
      </c>
      <c r="J25" s="66">
        <f>ROUNDDOWN((G25*I25),0)</f>
        <v>12</v>
      </c>
      <c r="K25" s="73"/>
      <c r="L25" s="74"/>
      <c r="M25" s="75"/>
      <c r="N25" s="32"/>
      <c r="O25" s="33"/>
      <c r="P25" s="31"/>
    </row>
    <row r="26" spans="1:17" customHeight="1" ht="25.15" s="4" customFormat="1">
      <c r="A26" s="64">
        <v>17</v>
      </c>
      <c r="B26" s="56" t="s">
        <v>26</v>
      </c>
      <c r="C26" s="70" t="s">
        <v>27</v>
      </c>
      <c r="D26" s="71"/>
      <c r="E26" s="71"/>
      <c r="F26" s="72"/>
      <c r="G26" s="66">
        <v>12</v>
      </c>
      <c r="H26" s="57"/>
      <c r="I26" s="67">
        <v>1</v>
      </c>
      <c r="J26" s="66">
        <f>ROUNDDOWN((G26*I26),0)</f>
        <v>12</v>
      </c>
      <c r="K26" s="73"/>
      <c r="L26" s="74"/>
      <c r="M26" s="75"/>
      <c r="N26" s="32"/>
      <c r="O26" s="33"/>
      <c r="P26" s="31"/>
    </row>
    <row r="27" spans="1:17" customHeight="1" ht="25.15" s="4" customFormat="1">
      <c r="A27" s="64">
        <v>18</v>
      </c>
      <c r="B27" s="56" t="s">
        <v>28</v>
      </c>
      <c r="C27" s="70" t="s">
        <v>29</v>
      </c>
      <c r="D27" s="71"/>
      <c r="E27" s="71"/>
      <c r="F27" s="72"/>
      <c r="G27" s="66">
        <v>3</v>
      </c>
      <c r="H27" s="57"/>
      <c r="I27" s="67">
        <v>23</v>
      </c>
      <c r="J27" s="66">
        <f>ROUNDDOWN((G27*I27),0)</f>
        <v>69</v>
      </c>
      <c r="K27" s="73"/>
      <c r="L27" s="74"/>
      <c r="M27" s="75"/>
      <c r="N27" s="32"/>
      <c r="O27" s="33"/>
      <c r="P27" s="31"/>
    </row>
    <row r="28" spans="1:17" customHeight="1" ht="25.15" s="4" customFormat="1">
      <c r="A28" s="64">
        <v>19</v>
      </c>
      <c r="B28" s="56" t="s">
        <v>28</v>
      </c>
      <c r="C28" s="70" t="s">
        <v>30</v>
      </c>
      <c r="D28" s="71"/>
      <c r="E28" s="71"/>
      <c r="F28" s="72"/>
      <c r="G28" s="66">
        <v>32</v>
      </c>
      <c r="H28" s="57"/>
      <c r="I28" s="67">
        <v>4</v>
      </c>
      <c r="J28" s="66">
        <f>ROUNDDOWN((G28*I28),0)</f>
        <v>128</v>
      </c>
      <c r="K28" s="73"/>
      <c r="L28" s="74"/>
      <c r="M28" s="75"/>
      <c r="N28" s="32"/>
      <c r="O28" s="33"/>
      <c r="P28" s="31"/>
    </row>
    <row r="29" spans="1:17" customHeight="1" ht="25.15" s="4" customFormat="1">
      <c r="A29" s="64">
        <v>20</v>
      </c>
      <c r="B29" s="56" t="s">
        <v>31</v>
      </c>
      <c r="C29" s="70" t="s">
        <v>32</v>
      </c>
      <c r="D29" s="71"/>
      <c r="E29" s="71"/>
      <c r="F29" s="72"/>
      <c r="G29" s="66">
        <v>2</v>
      </c>
      <c r="H29" s="57"/>
      <c r="I29" s="67">
        <v>5</v>
      </c>
      <c r="J29" s="66">
        <f>ROUNDDOWN((G29*I29),0)</f>
        <v>10</v>
      </c>
      <c r="K29" s="73"/>
      <c r="L29" s="74"/>
      <c r="M29" s="75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6"/>
      <c r="D30" s="77"/>
      <c r="E30" s="77"/>
      <c r="F30" s="78"/>
      <c r="G30" s="66">
        <f>SUM(G10:G29)</f>
        <v>244</v>
      </c>
      <c r="H30" s="1"/>
      <c r="I30" s="66"/>
      <c r="J30" s="66">
        <f>SUM(J10:J29)</f>
        <v>924</v>
      </c>
      <c r="K30" s="73">
        <f>'納品書（控）'!K30:M30</f>
        <v/>
      </c>
      <c r="L30" s="74"/>
      <c r="M30" s="75"/>
      <c r="N30" s="36"/>
      <c r="O30" s="36"/>
      <c r="P30" s="36"/>
    </row>
    <row r="31" spans="1:17" customHeight="1" ht="25.15">
      <c r="A31" s="79" t="s">
        <v>34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3" t="str">
        <f>C2</f>
        <v>納　　品　　書　</v>
      </c>
      <c r="D33" s="83"/>
      <c r="E33" s="83"/>
      <c r="F33" s="83"/>
      <c r="G33" s="83"/>
      <c r="H33" s="83"/>
      <c r="I33" s="83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4">
        <f>$J$3</f>
        <v>45026</v>
      </c>
      <c r="K34" s="84"/>
      <c r="M34" s="21"/>
      <c r="N34" s="18"/>
      <c r="O34" s="18"/>
      <c r="P34" s="18"/>
    </row>
    <row r="35" spans="1:17" customHeight="1" ht="32.45" s="4" customFormat="1">
      <c r="A35" s="19"/>
      <c r="B35" s="85" t="str">
        <f>B4</f>
        <v>愛・愛運送</v>
      </c>
      <c r="C35" s="85"/>
      <c r="D35" s="86" t="s">
        <v>2</v>
      </c>
      <c r="E35" s="86"/>
      <c r="F35" s="86"/>
      <c r="G35" s="24"/>
      <c r="H35" s="22"/>
      <c r="I35" s="59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62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80" t="str">
        <f>$B$6</f>
        <v>工事名称：</v>
      </c>
      <c r="C37" s="80"/>
      <c r="D37" s="80"/>
      <c r="E37" s="80"/>
      <c r="F37" s="80"/>
      <c r="H37" s="23"/>
      <c r="I37" s="62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0" t="str">
        <f>$B$7</f>
        <v>受渡場所：</v>
      </c>
      <c r="C38" s="80"/>
      <c r="D38" s="80"/>
      <c r="E38" s="80"/>
      <c r="F38" s="80"/>
      <c r="H38" s="23"/>
      <c r="I38" s="62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4" t="s">
        <v>35</v>
      </c>
      <c r="H39" s="22"/>
      <c r="I39" s="62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0" t="s">
        <v>15</v>
      </c>
      <c r="D40" s="71"/>
      <c r="E40" s="71"/>
      <c r="F40" s="72"/>
      <c r="G40" s="1" t="s">
        <v>16</v>
      </c>
      <c r="H40" s="1" t="s">
        <v>17</v>
      </c>
      <c r="I40" s="2" t="s">
        <v>18</v>
      </c>
      <c r="J40" s="2" t="s">
        <v>19</v>
      </c>
      <c r="K40" s="81" t="s">
        <v>20</v>
      </c>
      <c r="L40" s="81"/>
      <c r="M40" s="81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4">
        <v>21</v>
      </c>
      <c r="B41" s="56" t="s">
        <v>24</v>
      </c>
      <c r="C41" s="70" t="s">
        <v>25</v>
      </c>
      <c r="D41" s="71"/>
      <c r="E41" s="71"/>
      <c r="F41" s="72"/>
      <c r="G41" s="66">
        <v>12</v>
      </c>
      <c r="H41" s="57"/>
      <c r="I41" s="67">
        <v>1</v>
      </c>
      <c r="J41" s="66">
        <f>ROUNDDOWN((G41*I41),0)</f>
        <v>12</v>
      </c>
      <c r="K41" s="73"/>
      <c r="L41" s="74"/>
      <c r="M41" s="75"/>
      <c r="N41" s="31"/>
      <c r="O41" s="31"/>
      <c r="P41" s="31"/>
    </row>
    <row r="42" spans="1:17" customHeight="1" ht="25.15" s="4" customFormat="1">
      <c r="A42" s="64">
        <v>22</v>
      </c>
      <c r="B42" s="56" t="s">
        <v>26</v>
      </c>
      <c r="C42" s="70" t="s">
        <v>27</v>
      </c>
      <c r="D42" s="71"/>
      <c r="E42" s="71"/>
      <c r="F42" s="72"/>
      <c r="G42" s="66">
        <v>12</v>
      </c>
      <c r="H42" s="57"/>
      <c r="I42" s="67">
        <v>1</v>
      </c>
      <c r="J42" s="66">
        <f>ROUNDDOWN((G42*I42),0)</f>
        <v>12</v>
      </c>
      <c r="K42" s="73"/>
      <c r="L42" s="74"/>
      <c r="M42" s="75"/>
      <c r="N42" s="32"/>
      <c r="O42" s="33"/>
      <c r="P42" s="31"/>
    </row>
    <row r="43" spans="1:17" customHeight="1" ht="25.15" s="4" customFormat="1">
      <c r="A43" s="64">
        <v>23</v>
      </c>
      <c r="B43" s="56" t="s">
        <v>28</v>
      </c>
      <c r="C43" s="70" t="s">
        <v>29</v>
      </c>
      <c r="D43" s="71"/>
      <c r="E43" s="71"/>
      <c r="F43" s="72"/>
      <c r="G43" s="66">
        <v>3</v>
      </c>
      <c r="H43" s="57"/>
      <c r="I43" s="67">
        <v>23</v>
      </c>
      <c r="J43" s="66">
        <f>ROUNDDOWN((G43*I43),0)</f>
        <v>69</v>
      </c>
      <c r="K43" s="73"/>
      <c r="L43" s="74"/>
      <c r="M43" s="75"/>
      <c r="N43" s="32"/>
      <c r="O43" s="33"/>
      <c r="P43" s="31"/>
    </row>
    <row r="44" spans="1:17" customHeight="1" ht="25.15" s="4" customFormat="1">
      <c r="A44" s="64">
        <v>24</v>
      </c>
      <c r="B44" s="56" t="s">
        <v>28</v>
      </c>
      <c r="C44" s="70" t="s">
        <v>30</v>
      </c>
      <c r="D44" s="71"/>
      <c r="E44" s="71"/>
      <c r="F44" s="72"/>
      <c r="G44" s="66">
        <v>32</v>
      </c>
      <c r="H44" s="57"/>
      <c r="I44" s="67">
        <v>4</v>
      </c>
      <c r="J44" s="66">
        <f>ROUNDDOWN((G44*I44),0)</f>
        <v>128</v>
      </c>
      <c r="K44" s="73"/>
      <c r="L44" s="74"/>
      <c r="M44" s="75"/>
      <c r="N44" s="32"/>
      <c r="O44" s="33"/>
      <c r="P44" s="31"/>
    </row>
    <row r="45" spans="1:17" customHeight="1" ht="25.15" s="4" customFormat="1">
      <c r="A45" s="64">
        <v>25</v>
      </c>
      <c r="B45" s="56" t="s">
        <v>31</v>
      </c>
      <c r="C45" s="70" t="s">
        <v>32</v>
      </c>
      <c r="D45" s="71"/>
      <c r="E45" s="71"/>
      <c r="F45" s="72"/>
      <c r="G45" s="66">
        <v>2</v>
      </c>
      <c r="H45" s="57"/>
      <c r="I45" s="67">
        <v>5</v>
      </c>
      <c r="J45" s="66">
        <f>ROUNDDOWN((G45*I45),0)</f>
        <v>10</v>
      </c>
      <c r="K45" s="73"/>
      <c r="L45" s="74"/>
      <c r="M45" s="75"/>
      <c r="N45" s="32"/>
      <c r="O45" s="33"/>
      <c r="P45" s="31"/>
    </row>
    <row r="46" spans="1:17" customHeight="1" ht="25.15" s="4" customFormat="1">
      <c r="A46" s="64">
        <v>26</v>
      </c>
      <c r="B46" s="56" t="s">
        <v>24</v>
      </c>
      <c r="C46" s="70" t="s">
        <v>25</v>
      </c>
      <c r="D46" s="71"/>
      <c r="E46" s="71"/>
      <c r="F46" s="72"/>
      <c r="G46" s="66">
        <v>12</v>
      </c>
      <c r="H46" s="57"/>
      <c r="I46" s="67">
        <v>1</v>
      </c>
      <c r="J46" s="66">
        <f>ROUNDDOWN((G46*I46),0)</f>
        <v>12</v>
      </c>
      <c r="K46" s="73"/>
      <c r="L46" s="74"/>
      <c r="M46" s="75"/>
      <c r="N46" s="32"/>
      <c r="O46" s="33"/>
      <c r="P46" s="31"/>
    </row>
    <row r="47" spans="1:17" customHeight="1" ht="25.15" s="4" customFormat="1">
      <c r="A47" s="64">
        <v>27</v>
      </c>
      <c r="B47" s="56" t="s">
        <v>26</v>
      </c>
      <c r="C47" s="70" t="s">
        <v>27</v>
      </c>
      <c r="D47" s="71"/>
      <c r="E47" s="71"/>
      <c r="F47" s="72"/>
      <c r="G47" s="66">
        <v>12</v>
      </c>
      <c r="H47" s="57"/>
      <c r="I47" s="67">
        <v>1</v>
      </c>
      <c r="J47" s="66">
        <f>ROUNDDOWN((G47*I47),0)</f>
        <v>12</v>
      </c>
      <c r="K47" s="73"/>
      <c r="L47" s="74"/>
      <c r="M47" s="75"/>
      <c r="N47" s="32"/>
      <c r="O47" s="33"/>
      <c r="P47" s="31"/>
    </row>
    <row r="48" spans="1:17" customHeight="1" ht="25.15" s="4" customFormat="1">
      <c r="A48" s="64">
        <v>28</v>
      </c>
      <c r="B48" s="56" t="s">
        <v>28</v>
      </c>
      <c r="C48" s="70" t="s">
        <v>29</v>
      </c>
      <c r="D48" s="71"/>
      <c r="E48" s="71"/>
      <c r="F48" s="72"/>
      <c r="G48" s="66">
        <v>3</v>
      </c>
      <c r="H48" s="57"/>
      <c r="I48" s="67">
        <v>23</v>
      </c>
      <c r="J48" s="66">
        <f>ROUNDDOWN((G48*I48),0)</f>
        <v>69</v>
      </c>
      <c r="K48" s="73"/>
      <c r="L48" s="74"/>
      <c r="M48" s="75"/>
      <c r="N48" s="32"/>
      <c r="O48" s="33"/>
      <c r="P48" s="31"/>
    </row>
    <row r="49" spans="1:17" customHeight="1" ht="25.15" s="4" customFormat="1">
      <c r="A49" s="64">
        <v>29</v>
      </c>
      <c r="B49" s="56" t="s">
        <v>28</v>
      </c>
      <c r="C49" s="70" t="s">
        <v>30</v>
      </c>
      <c r="D49" s="71"/>
      <c r="E49" s="71"/>
      <c r="F49" s="72"/>
      <c r="G49" s="66">
        <v>32</v>
      </c>
      <c r="H49" s="57"/>
      <c r="I49" s="67">
        <v>4</v>
      </c>
      <c r="J49" s="66">
        <f>ROUNDDOWN((G49*I49),0)</f>
        <v>128</v>
      </c>
      <c r="K49" s="73"/>
      <c r="L49" s="74"/>
      <c r="M49" s="75"/>
      <c r="N49" s="32"/>
      <c r="O49" s="33"/>
      <c r="P49" s="31"/>
    </row>
    <row r="50" spans="1:17" customHeight="1" ht="25.15" s="4" customFormat="1">
      <c r="A50" s="64">
        <v>30</v>
      </c>
      <c r="B50" s="56" t="s">
        <v>31</v>
      </c>
      <c r="C50" s="70" t="s">
        <v>32</v>
      </c>
      <c r="D50" s="71"/>
      <c r="E50" s="71"/>
      <c r="F50" s="72"/>
      <c r="G50" s="66">
        <v>2</v>
      </c>
      <c r="H50" s="57"/>
      <c r="I50" s="67">
        <v>5</v>
      </c>
      <c r="J50" s="66">
        <f>ROUNDDOWN((G50*I50),0)</f>
        <v>10</v>
      </c>
      <c r="K50" s="73"/>
      <c r="L50" s="74"/>
      <c r="M50" s="75"/>
      <c r="N50" s="32"/>
      <c r="O50" s="33"/>
      <c r="P50" s="31"/>
    </row>
    <row r="51" spans="1:17" customHeight="1" ht="25.15" s="4" customFormat="1">
      <c r="A51" s="64">
        <v>31</v>
      </c>
      <c r="B51" s="56" t="s">
        <v>24</v>
      </c>
      <c r="C51" s="70" t="s">
        <v>25</v>
      </c>
      <c r="D51" s="71"/>
      <c r="E51" s="71"/>
      <c r="F51" s="72"/>
      <c r="G51" s="66">
        <v>12</v>
      </c>
      <c r="H51" s="57"/>
      <c r="I51" s="67">
        <v>1</v>
      </c>
      <c r="J51" s="66">
        <f>ROUNDDOWN((G51*I51),0)</f>
        <v>12</v>
      </c>
      <c r="K51" s="73"/>
      <c r="L51" s="74"/>
      <c r="M51" s="75"/>
      <c r="N51" s="32"/>
      <c r="O51" s="33"/>
      <c r="P51" s="31"/>
    </row>
    <row r="52" spans="1:17" customHeight="1" ht="25.15" s="4" customFormat="1">
      <c r="A52" s="64">
        <v>32</v>
      </c>
      <c r="B52" s="56" t="s">
        <v>26</v>
      </c>
      <c r="C52" s="70" t="s">
        <v>27</v>
      </c>
      <c r="D52" s="71"/>
      <c r="E52" s="71"/>
      <c r="F52" s="72"/>
      <c r="G52" s="66">
        <v>12</v>
      </c>
      <c r="H52" s="57"/>
      <c r="I52" s="67">
        <v>1</v>
      </c>
      <c r="J52" s="66">
        <f>ROUNDDOWN((G52*I52),0)</f>
        <v>12</v>
      </c>
      <c r="K52" s="73"/>
      <c r="L52" s="74"/>
      <c r="M52" s="75"/>
      <c r="N52" s="32"/>
      <c r="O52" s="33"/>
      <c r="P52" s="31"/>
    </row>
    <row r="53" spans="1:17" customHeight="1" ht="25.15" s="4" customFormat="1">
      <c r="A53" s="64">
        <v>33</v>
      </c>
      <c r="B53" s="56" t="s">
        <v>28</v>
      </c>
      <c r="C53" s="70" t="s">
        <v>29</v>
      </c>
      <c r="D53" s="71"/>
      <c r="E53" s="71"/>
      <c r="F53" s="72"/>
      <c r="G53" s="66">
        <v>3</v>
      </c>
      <c r="H53" s="57"/>
      <c r="I53" s="67">
        <v>23</v>
      </c>
      <c r="J53" s="66">
        <f>ROUNDDOWN((G53*I53),0)</f>
        <v>69</v>
      </c>
      <c r="K53" s="73"/>
      <c r="L53" s="74"/>
      <c r="M53" s="75"/>
      <c r="N53" s="32"/>
      <c r="O53" s="33"/>
      <c r="P53" s="31"/>
    </row>
    <row r="54" spans="1:17" customHeight="1" ht="25.15" s="4" customFormat="1">
      <c r="A54" s="64">
        <v>34</v>
      </c>
      <c r="B54" s="56" t="s">
        <v>28</v>
      </c>
      <c r="C54" s="70" t="s">
        <v>30</v>
      </c>
      <c r="D54" s="71"/>
      <c r="E54" s="71"/>
      <c r="F54" s="72"/>
      <c r="G54" s="66">
        <v>32</v>
      </c>
      <c r="H54" s="57"/>
      <c r="I54" s="67">
        <v>4</v>
      </c>
      <c r="J54" s="66">
        <f>ROUNDDOWN((G54*I54),0)</f>
        <v>128</v>
      </c>
      <c r="K54" s="73"/>
      <c r="L54" s="74"/>
      <c r="M54" s="75"/>
      <c r="N54" s="32"/>
      <c r="O54" s="33"/>
      <c r="P54" s="31"/>
    </row>
    <row r="55" spans="1:17" customHeight="1" ht="25.15" s="4" customFormat="1">
      <c r="A55" s="64">
        <v>35</v>
      </c>
      <c r="B55" s="56" t="s">
        <v>31</v>
      </c>
      <c r="C55" s="70" t="s">
        <v>32</v>
      </c>
      <c r="D55" s="71"/>
      <c r="E55" s="71"/>
      <c r="F55" s="72"/>
      <c r="G55" s="66">
        <v>2</v>
      </c>
      <c r="H55" s="57"/>
      <c r="I55" s="67">
        <v>5</v>
      </c>
      <c r="J55" s="66">
        <f>ROUNDDOWN((G55*I55),0)</f>
        <v>10</v>
      </c>
      <c r="K55" s="73"/>
      <c r="L55" s="74"/>
      <c r="M55" s="75"/>
      <c r="N55" s="32"/>
      <c r="O55" s="33"/>
      <c r="P55" s="31"/>
    </row>
    <row r="56" spans="1:17" customHeight="1" ht="25.15" s="4" customFormat="1">
      <c r="A56" s="64">
        <v>36</v>
      </c>
      <c r="B56" s="56" t="s">
        <v>24</v>
      </c>
      <c r="C56" s="70" t="s">
        <v>25</v>
      </c>
      <c r="D56" s="71"/>
      <c r="E56" s="71"/>
      <c r="F56" s="72"/>
      <c r="G56" s="66">
        <v>12</v>
      </c>
      <c r="H56" s="57"/>
      <c r="I56" s="67">
        <v>1</v>
      </c>
      <c r="J56" s="66">
        <f>ROUNDDOWN((G56*I56),0)</f>
        <v>12</v>
      </c>
      <c r="K56" s="73"/>
      <c r="L56" s="74"/>
      <c r="M56" s="75"/>
      <c r="N56" s="32"/>
      <c r="O56" s="33"/>
      <c r="P56" s="31"/>
    </row>
    <row r="57" spans="1:17" customHeight="1" ht="25.15" s="4" customFormat="1">
      <c r="A57" s="64">
        <v>37</v>
      </c>
      <c r="B57" s="56" t="s">
        <v>26</v>
      </c>
      <c r="C57" s="70" t="s">
        <v>27</v>
      </c>
      <c r="D57" s="71"/>
      <c r="E57" s="71"/>
      <c r="F57" s="72"/>
      <c r="G57" s="66">
        <v>12</v>
      </c>
      <c r="H57" s="57"/>
      <c r="I57" s="67">
        <v>1</v>
      </c>
      <c r="J57" s="66">
        <f>ROUNDDOWN((G57*I57),0)</f>
        <v>12</v>
      </c>
      <c r="K57" s="73"/>
      <c r="L57" s="74"/>
      <c r="M57" s="75"/>
      <c r="N57" s="32"/>
      <c r="O57" s="33"/>
      <c r="P57" s="31"/>
    </row>
    <row r="58" spans="1:17" customHeight="1" ht="25.15" s="4" customFormat="1">
      <c r="A58" s="64">
        <v>38</v>
      </c>
      <c r="B58" s="56" t="s">
        <v>28</v>
      </c>
      <c r="C58" s="70" t="s">
        <v>29</v>
      </c>
      <c r="D58" s="71"/>
      <c r="E58" s="71"/>
      <c r="F58" s="72"/>
      <c r="G58" s="66">
        <v>3</v>
      </c>
      <c r="H58" s="57"/>
      <c r="I58" s="67">
        <v>23</v>
      </c>
      <c r="J58" s="66">
        <f>ROUNDDOWN((G58*I58),0)</f>
        <v>69</v>
      </c>
      <c r="K58" s="73"/>
      <c r="L58" s="74"/>
      <c r="M58" s="75"/>
      <c r="N58" s="32"/>
      <c r="O58" s="33"/>
      <c r="P58" s="31"/>
    </row>
    <row r="59" spans="1:17" customHeight="1" ht="25.15" s="4" customFormat="1">
      <c r="A59" s="64">
        <v>39</v>
      </c>
      <c r="B59" s="56" t="s">
        <v>28</v>
      </c>
      <c r="C59" s="70" t="s">
        <v>30</v>
      </c>
      <c r="D59" s="71"/>
      <c r="E59" s="71"/>
      <c r="F59" s="72"/>
      <c r="G59" s="66">
        <v>32</v>
      </c>
      <c r="H59" s="57"/>
      <c r="I59" s="67">
        <v>4</v>
      </c>
      <c r="J59" s="66">
        <f>ROUNDDOWN((G59*I59),0)</f>
        <v>128</v>
      </c>
      <c r="K59" s="73"/>
      <c r="L59" s="74"/>
      <c r="M59" s="75"/>
      <c r="N59" s="32"/>
      <c r="O59" s="33"/>
      <c r="P59" s="31"/>
    </row>
    <row r="60" spans="1:17" customHeight="1" ht="25.15" s="4" customFormat="1">
      <c r="A60" s="64">
        <v>40</v>
      </c>
      <c r="B60" s="56" t="s">
        <v>31</v>
      </c>
      <c r="C60" s="70" t="s">
        <v>32</v>
      </c>
      <c r="D60" s="71"/>
      <c r="E60" s="71"/>
      <c r="F60" s="72"/>
      <c r="G60" s="66">
        <v>2</v>
      </c>
      <c r="H60" s="57"/>
      <c r="I60" s="67">
        <v>5</v>
      </c>
      <c r="J60" s="66">
        <f>ROUNDDOWN((G60*I60),0)</f>
        <v>10</v>
      </c>
      <c r="K60" s="73"/>
      <c r="L60" s="74"/>
      <c r="M60" s="75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6"/>
      <c r="D61" s="77"/>
      <c r="E61" s="77"/>
      <c r="F61" s="78"/>
      <c r="G61" s="66">
        <f>SUM(G41:G60)</f>
        <v>244</v>
      </c>
      <c r="H61" s="65"/>
      <c r="I61" s="66"/>
      <c r="J61" s="66">
        <f>SUM(J41:J60)</f>
        <v>924</v>
      </c>
      <c r="K61" s="73"/>
      <c r="L61" s="74"/>
      <c r="M61" s="75"/>
      <c r="N61" s="36"/>
      <c r="O61" s="36"/>
      <c r="P61" s="36"/>
    </row>
    <row r="62" spans="1:17" customHeight="1" ht="25.15">
      <c r="A62" s="79" t="s">
        <v>34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3" t="str">
        <f>C33</f>
        <v>納　　品　　書　</v>
      </c>
      <c r="D64" s="83"/>
      <c r="E64" s="83"/>
      <c r="F64" s="83"/>
      <c r="G64" s="83"/>
      <c r="H64" s="83"/>
      <c r="I64" s="83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4">
        <f>$J$3</f>
        <v>45026</v>
      </c>
      <c r="K65" s="84"/>
      <c r="M65" s="21"/>
      <c r="N65" s="18"/>
      <c r="O65" s="18"/>
      <c r="P65" s="18"/>
    </row>
    <row r="66" spans="1:17" customHeight="1" ht="32.45" s="4" customFormat="1">
      <c r="A66" s="19"/>
      <c r="B66" s="85" t="str">
        <f>B35</f>
        <v>愛・愛運送</v>
      </c>
      <c r="C66" s="85"/>
      <c r="D66" s="86" t="s">
        <v>2</v>
      </c>
      <c r="E66" s="86"/>
      <c r="F66" s="86"/>
      <c r="G66" s="24"/>
      <c r="H66" s="22"/>
      <c r="I66" s="59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62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80" t="str">
        <f>$B$6</f>
        <v>工事名称：</v>
      </c>
      <c r="C68" s="80"/>
      <c r="D68" s="80"/>
      <c r="E68" s="80"/>
      <c r="F68" s="80"/>
      <c r="H68" s="23"/>
      <c r="I68" s="62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0" t="str">
        <f>$B$7</f>
        <v>受渡場所：</v>
      </c>
      <c r="C69" s="80"/>
      <c r="D69" s="80"/>
      <c r="E69" s="80"/>
      <c r="F69" s="80"/>
      <c r="H69" s="23"/>
      <c r="I69" s="62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4" t="s">
        <v>36</v>
      </c>
      <c r="H70" s="22"/>
      <c r="I70" s="62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0" t="s">
        <v>15</v>
      </c>
      <c r="D71" s="71"/>
      <c r="E71" s="71"/>
      <c r="F71" s="72"/>
      <c r="G71" s="1" t="s">
        <v>16</v>
      </c>
      <c r="H71" s="1" t="s">
        <v>17</v>
      </c>
      <c r="I71" s="2" t="s">
        <v>18</v>
      </c>
      <c r="J71" s="2" t="s">
        <v>19</v>
      </c>
      <c r="K71" s="81" t="s">
        <v>20</v>
      </c>
      <c r="L71" s="81"/>
      <c r="M71" s="81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4">
        <v>41</v>
      </c>
      <c r="B72" s="56" t="s">
        <v>24</v>
      </c>
      <c r="C72" s="70" t="s">
        <v>25</v>
      </c>
      <c r="D72" s="71"/>
      <c r="E72" s="71"/>
      <c r="F72" s="72"/>
      <c r="G72" s="66">
        <v>12</v>
      </c>
      <c r="H72" s="57"/>
      <c r="I72" s="67">
        <v>1</v>
      </c>
      <c r="J72" s="66">
        <f>ROUNDDOWN((G72*I72),0)</f>
        <v>12</v>
      </c>
      <c r="K72" s="73"/>
      <c r="L72" s="74"/>
      <c r="M72" s="75"/>
      <c r="N72" s="31"/>
      <c r="O72" s="31"/>
      <c r="P72" s="31"/>
    </row>
    <row r="73" spans="1:17" customHeight="1" ht="25.15" s="4" customFormat="1">
      <c r="A73" s="64">
        <v>42</v>
      </c>
      <c r="B73" s="56" t="s">
        <v>26</v>
      </c>
      <c r="C73" s="70" t="s">
        <v>27</v>
      </c>
      <c r="D73" s="71"/>
      <c r="E73" s="71"/>
      <c r="F73" s="72"/>
      <c r="G73" s="66">
        <v>12</v>
      </c>
      <c r="H73" s="57"/>
      <c r="I73" s="67">
        <v>1</v>
      </c>
      <c r="J73" s="66">
        <f>ROUNDDOWN((G73*I73),0)</f>
        <v>12</v>
      </c>
      <c r="K73" s="73"/>
      <c r="L73" s="74"/>
      <c r="M73" s="75"/>
      <c r="N73" s="32"/>
      <c r="O73" s="33"/>
      <c r="P73" s="31"/>
    </row>
    <row r="74" spans="1:17" customHeight="1" ht="25.15" s="4" customFormat="1">
      <c r="A74" s="64">
        <v>43</v>
      </c>
      <c r="B74" s="56" t="s">
        <v>28</v>
      </c>
      <c r="C74" s="70" t="s">
        <v>29</v>
      </c>
      <c r="D74" s="71"/>
      <c r="E74" s="71"/>
      <c r="F74" s="72"/>
      <c r="G74" s="66">
        <v>3</v>
      </c>
      <c r="H74" s="57"/>
      <c r="I74" s="67">
        <v>23</v>
      </c>
      <c r="J74" s="66">
        <f>ROUNDDOWN((G74*I74),0)</f>
        <v>69</v>
      </c>
      <c r="K74" s="73"/>
      <c r="L74" s="74"/>
      <c r="M74" s="75"/>
      <c r="N74" s="32"/>
      <c r="O74" s="33"/>
      <c r="P74" s="31"/>
    </row>
    <row r="75" spans="1:17" customHeight="1" ht="25.15" s="4" customFormat="1">
      <c r="A75" s="64">
        <v>44</v>
      </c>
      <c r="B75" s="56" t="s">
        <v>28</v>
      </c>
      <c r="C75" s="70" t="s">
        <v>30</v>
      </c>
      <c r="D75" s="71"/>
      <c r="E75" s="71"/>
      <c r="F75" s="72"/>
      <c r="G75" s="66">
        <v>32</v>
      </c>
      <c r="H75" s="57"/>
      <c r="I75" s="67">
        <v>4</v>
      </c>
      <c r="J75" s="66">
        <f>ROUNDDOWN((G75*I75),0)</f>
        <v>128</v>
      </c>
      <c r="K75" s="73"/>
      <c r="L75" s="74"/>
      <c r="M75" s="75"/>
      <c r="N75" s="32"/>
      <c r="O75" s="33"/>
      <c r="P75" s="31"/>
    </row>
    <row r="76" spans="1:17" customHeight="1" ht="25.15" s="4" customFormat="1">
      <c r="A76" s="64">
        <v>45</v>
      </c>
      <c r="B76" s="56" t="s">
        <v>31</v>
      </c>
      <c r="C76" s="70" t="s">
        <v>32</v>
      </c>
      <c r="D76" s="71"/>
      <c r="E76" s="71"/>
      <c r="F76" s="72"/>
      <c r="G76" s="66">
        <v>2</v>
      </c>
      <c r="H76" s="57"/>
      <c r="I76" s="67">
        <v>5</v>
      </c>
      <c r="J76" s="66">
        <f>ROUNDDOWN((G76*I76),0)</f>
        <v>10</v>
      </c>
      <c r="K76" s="73"/>
      <c r="L76" s="74"/>
      <c r="M76" s="75"/>
      <c r="N76" s="32"/>
      <c r="O76" s="33"/>
      <c r="P76" s="31"/>
    </row>
    <row r="77" spans="1:17" customHeight="1" ht="25.15" s="4" customFormat="1">
      <c r="A77" s="64">
        <v>46</v>
      </c>
      <c r="B77" s="56" t="s">
        <v>24</v>
      </c>
      <c r="C77" s="70" t="s">
        <v>25</v>
      </c>
      <c r="D77" s="71"/>
      <c r="E77" s="71"/>
      <c r="F77" s="72"/>
      <c r="G77" s="66">
        <v>12</v>
      </c>
      <c r="H77" s="57"/>
      <c r="I77" s="67">
        <v>1</v>
      </c>
      <c r="J77" s="66">
        <f>ROUNDDOWN((G77*I77),0)</f>
        <v>12</v>
      </c>
      <c r="K77" s="73"/>
      <c r="L77" s="74"/>
      <c r="M77" s="75"/>
      <c r="N77" s="32"/>
      <c r="O77" s="33"/>
      <c r="P77" s="31"/>
    </row>
    <row r="78" spans="1:17" customHeight="1" ht="25.15" s="4" customFormat="1">
      <c r="A78" s="64">
        <v>47</v>
      </c>
      <c r="B78" s="56" t="s">
        <v>26</v>
      </c>
      <c r="C78" s="70" t="s">
        <v>27</v>
      </c>
      <c r="D78" s="71"/>
      <c r="E78" s="71"/>
      <c r="F78" s="72"/>
      <c r="G78" s="66">
        <v>12</v>
      </c>
      <c r="H78" s="57"/>
      <c r="I78" s="67">
        <v>1</v>
      </c>
      <c r="J78" s="66">
        <f>ROUNDDOWN((G78*I78),0)</f>
        <v>12</v>
      </c>
      <c r="K78" s="73"/>
      <c r="L78" s="74"/>
      <c r="M78" s="75"/>
      <c r="N78" s="32"/>
      <c r="O78" s="33"/>
      <c r="P78" s="31"/>
    </row>
    <row r="79" spans="1:17" customHeight="1" ht="25.15" s="4" customFormat="1">
      <c r="A79" s="64">
        <v>48</v>
      </c>
      <c r="B79" s="56" t="s">
        <v>28</v>
      </c>
      <c r="C79" s="70" t="s">
        <v>29</v>
      </c>
      <c r="D79" s="71"/>
      <c r="E79" s="71"/>
      <c r="F79" s="72"/>
      <c r="G79" s="66">
        <v>3</v>
      </c>
      <c r="H79" s="57"/>
      <c r="I79" s="67">
        <v>23</v>
      </c>
      <c r="J79" s="66">
        <f>ROUNDDOWN((G79*I79),0)</f>
        <v>69</v>
      </c>
      <c r="K79" s="73"/>
      <c r="L79" s="74"/>
      <c r="M79" s="75"/>
      <c r="N79" s="32"/>
      <c r="O79" s="33"/>
      <c r="P79" s="31"/>
    </row>
    <row r="80" spans="1:17" customHeight="1" ht="25.15" s="4" customFormat="1">
      <c r="A80" s="64">
        <v>49</v>
      </c>
      <c r="B80" s="56" t="s">
        <v>28</v>
      </c>
      <c r="C80" s="70" t="s">
        <v>30</v>
      </c>
      <c r="D80" s="71"/>
      <c r="E80" s="71"/>
      <c r="F80" s="72"/>
      <c r="G80" s="66">
        <v>32</v>
      </c>
      <c r="H80" s="57"/>
      <c r="I80" s="67">
        <v>4</v>
      </c>
      <c r="J80" s="66">
        <f>ROUNDDOWN((G80*I80),0)</f>
        <v>128</v>
      </c>
      <c r="K80" s="73"/>
      <c r="L80" s="74"/>
      <c r="M80" s="75"/>
      <c r="N80" s="32"/>
      <c r="O80" s="33"/>
      <c r="P80" s="31"/>
    </row>
    <row r="81" spans="1:17" customHeight="1" ht="25.15" s="4" customFormat="1">
      <c r="A81" s="64">
        <v>50</v>
      </c>
      <c r="B81" s="56" t="s">
        <v>31</v>
      </c>
      <c r="C81" s="70" t="s">
        <v>32</v>
      </c>
      <c r="D81" s="71"/>
      <c r="E81" s="71"/>
      <c r="F81" s="72"/>
      <c r="G81" s="66">
        <v>2</v>
      </c>
      <c r="H81" s="57"/>
      <c r="I81" s="67">
        <v>5</v>
      </c>
      <c r="J81" s="66">
        <f>ROUNDDOWN((G81*I81),0)</f>
        <v>10</v>
      </c>
      <c r="K81" s="73"/>
      <c r="L81" s="74"/>
      <c r="M81" s="75"/>
      <c r="N81" s="32"/>
      <c r="O81" s="33"/>
      <c r="P81" s="31"/>
    </row>
    <row r="82" spans="1:17" customHeight="1" ht="25.15" s="4" customFormat="1">
      <c r="A82" s="64">
        <v>51</v>
      </c>
      <c r="B82" s="56" t="s">
        <v>24</v>
      </c>
      <c r="C82" s="70" t="s">
        <v>25</v>
      </c>
      <c r="D82" s="71"/>
      <c r="E82" s="71"/>
      <c r="F82" s="72"/>
      <c r="G82" s="66">
        <v>12</v>
      </c>
      <c r="H82" s="57"/>
      <c r="I82" s="67">
        <v>1</v>
      </c>
      <c r="J82" s="66">
        <f>ROUNDDOWN((G82*I82),0)</f>
        <v>12</v>
      </c>
      <c r="K82" s="73"/>
      <c r="L82" s="74"/>
      <c r="M82" s="75"/>
      <c r="N82" s="32"/>
      <c r="O82" s="33"/>
      <c r="P82" s="31"/>
    </row>
    <row r="83" spans="1:17" customHeight="1" ht="25.15" s="4" customFormat="1">
      <c r="A83" s="64">
        <v>52</v>
      </c>
      <c r="B83" s="56" t="s">
        <v>26</v>
      </c>
      <c r="C83" s="70" t="s">
        <v>27</v>
      </c>
      <c r="D83" s="71"/>
      <c r="E83" s="71"/>
      <c r="F83" s="72"/>
      <c r="G83" s="66">
        <v>12</v>
      </c>
      <c r="H83" s="57"/>
      <c r="I83" s="67">
        <v>1</v>
      </c>
      <c r="J83" s="66">
        <f>ROUNDDOWN((G83*I83),0)</f>
        <v>12</v>
      </c>
      <c r="K83" s="73"/>
      <c r="L83" s="74"/>
      <c r="M83" s="75"/>
      <c r="N83" s="32"/>
      <c r="O83" s="33"/>
      <c r="P83" s="31"/>
    </row>
    <row r="84" spans="1:17" customHeight="1" ht="25.15" s="4" customFormat="1">
      <c r="A84" s="64">
        <v>53</v>
      </c>
      <c r="B84" s="56" t="s">
        <v>28</v>
      </c>
      <c r="C84" s="70" t="s">
        <v>29</v>
      </c>
      <c r="D84" s="71"/>
      <c r="E84" s="71"/>
      <c r="F84" s="72"/>
      <c r="G84" s="66">
        <v>3</v>
      </c>
      <c r="H84" s="57"/>
      <c r="I84" s="67">
        <v>23</v>
      </c>
      <c r="J84" s="66">
        <f>ROUNDDOWN((G84*I84),0)</f>
        <v>69</v>
      </c>
      <c r="K84" s="73"/>
      <c r="L84" s="74"/>
      <c r="M84" s="75"/>
      <c r="N84" s="32"/>
      <c r="O84" s="33"/>
      <c r="P84" s="31"/>
    </row>
    <row r="85" spans="1:17" customHeight="1" ht="25.15" s="4" customFormat="1">
      <c r="A85" s="64">
        <v>54</v>
      </c>
      <c r="B85" s="56" t="s">
        <v>28</v>
      </c>
      <c r="C85" s="70" t="s">
        <v>30</v>
      </c>
      <c r="D85" s="71"/>
      <c r="E85" s="71"/>
      <c r="F85" s="72"/>
      <c r="G85" s="66">
        <v>32</v>
      </c>
      <c r="H85" s="57"/>
      <c r="I85" s="67">
        <v>4</v>
      </c>
      <c r="J85" s="66">
        <f>ROUNDDOWN((G85*I85),0)</f>
        <v>128</v>
      </c>
      <c r="K85" s="73"/>
      <c r="L85" s="74"/>
      <c r="M85" s="75"/>
      <c r="N85" s="32"/>
      <c r="O85" s="33"/>
      <c r="P85" s="31"/>
    </row>
    <row r="86" spans="1:17" customHeight="1" ht="25.15" s="4" customFormat="1">
      <c r="A86" s="64">
        <v>55</v>
      </c>
      <c r="B86" s="56" t="s">
        <v>31</v>
      </c>
      <c r="C86" s="70" t="s">
        <v>32</v>
      </c>
      <c r="D86" s="71"/>
      <c r="E86" s="71"/>
      <c r="F86" s="72"/>
      <c r="G86" s="66">
        <v>2</v>
      </c>
      <c r="H86" s="57"/>
      <c r="I86" s="67">
        <v>5</v>
      </c>
      <c r="J86" s="66">
        <f>ROUNDDOWN((G86*I86),0)</f>
        <v>10</v>
      </c>
      <c r="K86" s="73"/>
      <c r="L86" s="74"/>
      <c r="M86" s="75"/>
      <c r="N86" s="32"/>
      <c r="O86" s="33"/>
      <c r="P86" s="31"/>
    </row>
    <row r="87" spans="1:17" customHeight="1" ht="25.15" s="4" customFormat="1">
      <c r="A87" s="64">
        <v>56</v>
      </c>
      <c r="B87" s="56" t="s">
        <v>24</v>
      </c>
      <c r="C87" s="70" t="s">
        <v>25</v>
      </c>
      <c r="D87" s="71"/>
      <c r="E87" s="71"/>
      <c r="F87" s="72"/>
      <c r="G87" s="66">
        <v>12</v>
      </c>
      <c r="H87" s="57"/>
      <c r="I87" s="67">
        <v>1</v>
      </c>
      <c r="J87" s="66">
        <f>ROUNDDOWN((G87*I87),0)</f>
        <v>12</v>
      </c>
      <c r="K87" s="73"/>
      <c r="L87" s="74"/>
      <c r="M87" s="75"/>
      <c r="N87" s="32"/>
      <c r="O87" s="33"/>
      <c r="P87" s="31"/>
    </row>
    <row r="88" spans="1:17" customHeight="1" ht="25.15" s="4" customFormat="1">
      <c r="A88" s="64">
        <v>57</v>
      </c>
      <c r="B88" s="56" t="s">
        <v>26</v>
      </c>
      <c r="C88" s="70" t="s">
        <v>27</v>
      </c>
      <c r="D88" s="71"/>
      <c r="E88" s="71"/>
      <c r="F88" s="72"/>
      <c r="G88" s="66">
        <v>12</v>
      </c>
      <c r="H88" s="57"/>
      <c r="I88" s="67">
        <v>1</v>
      </c>
      <c r="J88" s="66">
        <f>ROUNDDOWN((G88*I88),0)</f>
        <v>12</v>
      </c>
      <c r="K88" s="73"/>
      <c r="L88" s="74"/>
      <c r="M88" s="75"/>
      <c r="N88" s="32"/>
      <c r="O88" s="33"/>
      <c r="P88" s="31"/>
    </row>
    <row r="89" spans="1:17" customHeight="1" ht="25.15" s="4" customFormat="1">
      <c r="A89" s="64">
        <v>58</v>
      </c>
      <c r="B89" s="56" t="s">
        <v>28</v>
      </c>
      <c r="C89" s="70" t="s">
        <v>29</v>
      </c>
      <c r="D89" s="71"/>
      <c r="E89" s="71"/>
      <c r="F89" s="72"/>
      <c r="G89" s="66">
        <v>3</v>
      </c>
      <c r="H89" s="57"/>
      <c r="I89" s="67">
        <v>23</v>
      </c>
      <c r="J89" s="66">
        <f>ROUNDDOWN((G89*I89),0)</f>
        <v>69</v>
      </c>
      <c r="K89" s="73"/>
      <c r="L89" s="74"/>
      <c r="M89" s="75"/>
      <c r="N89" s="32"/>
      <c r="O89" s="33"/>
      <c r="P89" s="31"/>
    </row>
    <row r="90" spans="1:17" customHeight="1" ht="25.15" s="4" customFormat="1">
      <c r="A90" s="64">
        <v>59</v>
      </c>
      <c r="B90" s="56" t="s">
        <v>28</v>
      </c>
      <c r="C90" s="70" t="s">
        <v>30</v>
      </c>
      <c r="D90" s="71"/>
      <c r="E90" s="71"/>
      <c r="F90" s="72"/>
      <c r="G90" s="66">
        <v>32</v>
      </c>
      <c r="H90" s="57"/>
      <c r="I90" s="67">
        <v>4</v>
      </c>
      <c r="J90" s="66">
        <f>ROUNDDOWN((G90*I90),0)</f>
        <v>128</v>
      </c>
      <c r="K90" s="73"/>
      <c r="L90" s="74"/>
      <c r="M90" s="75"/>
      <c r="N90" s="32"/>
      <c r="O90" s="33"/>
      <c r="P90" s="31"/>
    </row>
    <row r="91" spans="1:17" customHeight="1" ht="25.15" s="4" customFormat="1">
      <c r="A91" s="64">
        <v>60</v>
      </c>
      <c r="B91" s="56" t="s">
        <v>31</v>
      </c>
      <c r="C91" s="70" t="s">
        <v>32</v>
      </c>
      <c r="D91" s="71"/>
      <c r="E91" s="71"/>
      <c r="F91" s="72"/>
      <c r="G91" s="66">
        <v>2</v>
      </c>
      <c r="H91" s="57"/>
      <c r="I91" s="67">
        <v>5</v>
      </c>
      <c r="J91" s="66">
        <f>ROUNDDOWN((G91*I91),0)</f>
        <v>10</v>
      </c>
      <c r="K91" s="73"/>
      <c r="L91" s="74"/>
      <c r="M91" s="75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6"/>
      <c r="D92" s="77"/>
      <c r="E92" s="77"/>
      <c r="F92" s="78"/>
      <c r="G92" s="66">
        <f>SUM(G72:G91)</f>
        <v>244</v>
      </c>
      <c r="H92" s="65"/>
      <c r="I92" s="66"/>
      <c r="J92" s="66">
        <f>SUM(J72:J91)</f>
        <v>924</v>
      </c>
      <c r="K92" s="73"/>
      <c r="L92" s="74"/>
      <c r="M92" s="75"/>
      <c r="N92" s="36"/>
      <c r="O92" s="36"/>
      <c r="P92" s="36"/>
    </row>
    <row r="93" spans="1:17" customHeight="1" ht="25.15">
      <c r="A93" s="79" t="s">
        <v>34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2"/>
      <c r="K94" s="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3" t="str">
        <f>C64</f>
        <v>納　　品　　書　</v>
      </c>
      <c r="D95" s="83"/>
      <c r="E95" s="83"/>
      <c r="F95" s="83"/>
      <c r="G95" s="83"/>
      <c r="H95" s="83"/>
      <c r="I95" s="83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4">
        <f>$J$3</f>
        <v>45026</v>
      </c>
      <c r="K96" s="84"/>
      <c r="L96" s="40"/>
      <c r="M96" s="40"/>
      <c r="N96" s="18"/>
      <c r="O96" s="18"/>
      <c r="P96" s="18"/>
    </row>
    <row r="97" spans="1:17" customHeight="1" ht="32.45" s="4" customFormat="1">
      <c r="A97" s="40"/>
      <c r="B97" s="85" t="str">
        <f>B66</f>
        <v>愛・愛運送</v>
      </c>
      <c r="C97" s="85"/>
      <c r="D97" s="86" t="s">
        <v>2</v>
      </c>
      <c r="E97" s="86"/>
      <c r="F97" s="86"/>
      <c r="G97" s="44"/>
      <c r="H97" s="41"/>
      <c r="I97" s="59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62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80" t="str">
        <f>$B$6</f>
        <v>工事名称：</v>
      </c>
      <c r="C99" s="80"/>
      <c r="D99" s="80"/>
      <c r="E99" s="80"/>
      <c r="F99" s="80"/>
      <c r="G99" s="40"/>
      <c r="H99" s="42"/>
      <c r="I99" s="62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80" t="str">
        <f>$B$7</f>
        <v>受渡場所：</v>
      </c>
      <c r="C100" s="80"/>
      <c r="D100" s="80"/>
      <c r="E100" s="80"/>
      <c r="F100" s="80"/>
      <c r="G100" s="40"/>
      <c r="H100" s="42"/>
      <c r="I100" s="62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>
        <f>D8</f>
        <v/>
      </c>
      <c r="E101" s="46">
        <f>E8</f>
        <v/>
      </c>
      <c r="F101" s="54" t="s">
        <v>37</v>
      </c>
      <c r="G101" s="48"/>
      <c r="H101" s="50"/>
      <c r="I101" s="62" t="str">
        <f>$I$8</f>
        <v>担当者：　</v>
      </c>
      <c r="J101" s="20">
        <f>$J$8</f>
        <v/>
      </c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0" t="s">
        <v>15</v>
      </c>
      <c r="D102" s="71"/>
      <c r="E102" s="71"/>
      <c r="F102" s="72"/>
      <c r="G102" s="1" t="s">
        <v>16</v>
      </c>
      <c r="H102" s="1" t="s">
        <v>17</v>
      </c>
      <c r="I102" s="2" t="s">
        <v>18</v>
      </c>
      <c r="J102" s="2" t="s">
        <v>19</v>
      </c>
      <c r="K102" s="81" t="s">
        <v>20</v>
      </c>
      <c r="L102" s="81"/>
      <c r="M102" s="81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4">
        <v>61</v>
      </c>
      <c r="B103" s="56" t="s">
        <v>24</v>
      </c>
      <c r="C103" s="70" t="s">
        <v>25</v>
      </c>
      <c r="D103" s="71"/>
      <c r="E103" s="71"/>
      <c r="F103" s="72"/>
      <c r="G103" s="66">
        <v>12</v>
      </c>
      <c r="H103" s="57"/>
      <c r="I103" s="67">
        <v>1</v>
      </c>
      <c r="J103" s="66">
        <f>ROUNDDOWN((G103*I103),0)</f>
        <v>12</v>
      </c>
      <c r="K103" s="73"/>
      <c r="L103" s="74"/>
      <c r="M103" s="75"/>
      <c r="N103" s="31"/>
      <c r="O103" s="31"/>
      <c r="P103" s="31"/>
    </row>
    <row r="104" spans="1:17" customHeight="1" ht="25.15" s="4" customFormat="1">
      <c r="A104" s="64">
        <v>62</v>
      </c>
      <c r="B104" s="56" t="s">
        <v>26</v>
      </c>
      <c r="C104" s="70" t="s">
        <v>27</v>
      </c>
      <c r="D104" s="71"/>
      <c r="E104" s="71"/>
      <c r="F104" s="72"/>
      <c r="G104" s="66">
        <v>12</v>
      </c>
      <c r="H104" s="57"/>
      <c r="I104" s="67">
        <v>1</v>
      </c>
      <c r="J104" s="66">
        <f>ROUNDDOWN((G104*I104),0)</f>
        <v>12</v>
      </c>
      <c r="K104" s="73"/>
      <c r="L104" s="74"/>
      <c r="M104" s="75"/>
      <c r="N104" s="32"/>
      <c r="O104" s="33"/>
      <c r="P104" s="31"/>
    </row>
    <row r="105" spans="1:17" customHeight="1" ht="25.15" s="4" customFormat="1">
      <c r="A105" s="64">
        <v>63</v>
      </c>
      <c r="B105" s="56" t="s">
        <v>28</v>
      </c>
      <c r="C105" s="70" t="s">
        <v>29</v>
      </c>
      <c r="D105" s="71"/>
      <c r="E105" s="71"/>
      <c r="F105" s="72"/>
      <c r="G105" s="66">
        <v>3</v>
      </c>
      <c r="H105" s="57"/>
      <c r="I105" s="67">
        <v>23</v>
      </c>
      <c r="J105" s="66">
        <f>ROUNDDOWN((G105*I105),0)</f>
        <v>69</v>
      </c>
      <c r="K105" s="73"/>
      <c r="L105" s="74"/>
      <c r="M105" s="75"/>
      <c r="N105" s="32"/>
      <c r="O105" s="33"/>
      <c r="P105" s="31"/>
    </row>
    <row r="106" spans="1:17" customHeight="1" ht="25.15" s="4" customFormat="1">
      <c r="A106" s="64">
        <v>64</v>
      </c>
      <c r="B106" s="56" t="s">
        <v>28</v>
      </c>
      <c r="C106" s="70" t="s">
        <v>30</v>
      </c>
      <c r="D106" s="71"/>
      <c r="E106" s="71"/>
      <c r="F106" s="72"/>
      <c r="G106" s="66">
        <v>32</v>
      </c>
      <c r="H106" s="57"/>
      <c r="I106" s="67">
        <v>4</v>
      </c>
      <c r="J106" s="66">
        <f>ROUNDDOWN((G106*I106),0)</f>
        <v>128</v>
      </c>
      <c r="K106" s="73"/>
      <c r="L106" s="74"/>
      <c r="M106" s="75"/>
      <c r="N106" s="32"/>
      <c r="O106" s="33"/>
      <c r="P106" s="31"/>
    </row>
    <row r="107" spans="1:17" customHeight="1" ht="25.15" s="4" customFormat="1">
      <c r="A107" s="64">
        <v>65</v>
      </c>
      <c r="B107" s="56" t="s">
        <v>31</v>
      </c>
      <c r="C107" s="70" t="s">
        <v>32</v>
      </c>
      <c r="D107" s="71"/>
      <c r="E107" s="71"/>
      <c r="F107" s="72"/>
      <c r="G107" s="66">
        <v>2</v>
      </c>
      <c r="H107" s="57"/>
      <c r="I107" s="67">
        <v>5</v>
      </c>
      <c r="J107" s="66">
        <f>ROUNDDOWN((G107*I107),0)</f>
        <v>10</v>
      </c>
      <c r="K107" s="73"/>
      <c r="L107" s="74"/>
      <c r="M107" s="75"/>
      <c r="N107" s="32"/>
      <c r="O107" s="33"/>
      <c r="P107" s="31"/>
    </row>
    <row r="108" spans="1:17" customHeight="1" ht="25.15" s="4" customFormat="1">
      <c r="A108" s="64">
        <v>66</v>
      </c>
      <c r="B108" s="56" t="s">
        <v>24</v>
      </c>
      <c r="C108" s="70" t="s">
        <v>25</v>
      </c>
      <c r="D108" s="71"/>
      <c r="E108" s="71"/>
      <c r="F108" s="72"/>
      <c r="G108" s="66">
        <v>12</v>
      </c>
      <c r="H108" s="57"/>
      <c r="I108" s="67">
        <v>1</v>
      </c>
      <c r="J108" s="66">
        <f>ROUNDDOWN((G108*I108),0)</f>
        <v>12</v>
      </c>
      <c r="K108" s="73"/>
      <c r="L108" s="74"/>
      <c r="M108" s="75"/>
      <c r="N108" s="32"/>
      <c r="O108" s="33"/>
      <c r="P108" s="31"/>
    </row>
    <row r="109" spans="1:17" customHeight="1" ht="25.15" s="4" customFormat="1">
      <c r="A109" s="64">
        <v>67</v>
      </c>
      <c r="B109" s="56" t="s">
        <v>26</v>
      </c>
      <c r="C109" s="70" t="s">
        <v>27</v>
      </c>
      <c r="D109" s="71"/>
      <c r="E109" s="71"/>
      <c r="F109" s="72"/>
      <c r="G109" s="66">
        <v>12</v>
      </c>
      <c r="H109" s="57"/>
      <c r="I109" s="67">
        <v>1</v>
      </c>
      <c r="J109" s="66">
        <f>ROUNDDOWN((G109*I109),0)</f>
        <v>12</v>
      </c>
      <c r="K109" s="73"/>
      <c r="L109" s="74"/>
      <c r="M109" s="75"/>
      <c r="N109" s="32"/>
      <c r="O109" s="33"/>
      <c r="P109" s="31"/>
    </row>
    <row r="110" spans="1:17" customHeight="1" ht="25.15" s="4" customFormat="1">
      <c r="A110" s="64">
        <v>68</v>
      </c>
      <c r="B110" s="56" t="s">
        <v>28</v>
      </c>
      <c r="C110" s="70" t="s">
        <v>29</v>
      </c>
      <c r="D110" s="71"/>
      <c r="E110" s="71"/>
      <c r="F110" s="72"/>
      <c r="G110" s="66">
        <v>3</v>
      </c>
      <c r="H110" s="57"/>
      <c r="I110" s="67">
        <v>23</v>
      </c>
      <c r="J110" s="66">
        <f>ROUNDDOWN((G110*I110),0)</f>
        <v>69</v>
      </c>
      <c r="K110" s="73"/>
      <c r="L110" s="74"/>
      <c r="M110" s="75"/>
      <c r="N110" s="32"/>
      <c r="O110" s="33"/>
      <c r="P110" s="31"/>
    </row>
    <row r="111" spans="1:17" customHeight="1" ht="25.15" s="4" customFormat="1">
      <c r="A111" s="64">
        <v>69</v>
      </c>
      <c r="B111" s="56" t="s">
        <v>28</v>
      </c>
      <c r="C111" s="70" t="s">
        <v>30</v>
      </c>
      <c r="D111" s="71"/>
      <c r="E111" s="71"/>
      <c r="F111" s="72"/>
      <c r="G111" s="66">
        <v>32</v>
      </c>
      <c r="H111" s="57"/>
      <c r="I111" s="67">
        <v>4</v>
      </c>
      <c r="J111" s="66">
        <f>ROUNDDOWN((G111*I111),0)</f>
        <v>128</v>
      </c>
      <c r="K111" s="73"/>
      <c r="L111" s="74"/>
      <c r="M111" s="75"/>
      <c r="N111" s="32"/>
      <c r="O111" s="33"/>
      <c r="P111" s="31"/>
    </row>
    <row r="112" spans="1:17" customHeight="1" ht="25.15" s="4" customFormat="1">
      <c r="A112" s="64">
        <v>70</v>
      </c>
      <c r="B112" s="56" t="s">
        <v>31</v>
      </c>
      <c r="C112" s="70" t="s">
        <v>32</v>
      </c>
      <c r="D112" s="71"/>
      <c r="E112" s="71"/>
      <c r="F112" s="72"/>
      <c r="G112" s="66">
        <v>2</v>
      </c>
      <c r="H112" s="57"/>
      <c r="I112" s="67">
        <v>5</v>
      </c>
      <c r="J112" s="66">
        <f>ROUNDDOWN((G112*I112),0)</f>
        <v>10</v>
      </c>
      <c r="K112" s="73"/>
      <c r="L112" s="74"/>
      <c r="M112" s="75"/>
      <c r="N112" s="32"/>
      <c r="O112" s="33"/>
      <c r="P112" s="31"/>
    </row>
    <row r="113" spans="1:17" customHeight="1" ht="25.15" s="4" customFormat="1">
      <c r="A113" s="64">
        <v>71</v>
      </c>
      <c r="B113" s="56" t="s">
        <v>24</v>
      </c>
      <c r="C113" s="70" t="s">
        <v>25</v>
      </c>
      <c r="D113" s="71"/>
      <c r="E113" s="71"/>
      <c r="F113" s="72"/>
      <c r="G113" s="66">
        <v>12</v>
      </c>
      <c r="H113" s="57"/>
      <c r="I113" s="67">
        <v>1</v>
      </c>
      <c r="J113" s="66">
        <f>ROUNDDOWN((G113*I113),0)</f>
        <v>12</v>
      </c>
      <c r="K113" s="73"/>
      <c r="L113" s="74"/>
      <c r="M113" s="75"/>
      <c r="N113" s="32"/>
      <c r="O113" s="33"/>
      <c r="P113" s="31"/>
    </row>
    <row r="114" spans="1:17" customHeight="1" ht="25.15" s="4" customFormat="1">
      <c r="A114" s="64">
        <v>72</v>
      </c>
      <c r="B114" s="56" t="s">
        <v>26</v>
      </c>
      <c r="C114" s="70" t="s">
        <v>27</v>
      </c>
      <c r="D114" s="71"/>
      <c r="E114" s="71"/>
      <c r="F114" s="72"/>
      <c r="G114" s="66">
        <v>12</v>
      </c>
      <c r="H114" s="57"/>
      <c r="I114" s="67">
        <v>1</v>
      </c>
      <c r="J114" s="66">
        <f>ROUNDDOWN((G114*I114),0)</f>
        <v>12</v>
      </c>
      <c r="K114" s="73"/>
      <c r="L114" s="74"/>
      <c r="M114" s="75"/>
      <c r="N114" s="32"/>
      <c r="O114" s="33"/>
      <c r="P114" s="31"/>
    </row>
    <row r="115" spans="1:17" customHeight="1" ht="25.15" s="4" customFormat="1">
      <c r="A115" s="64">
        <v>73</v>
      </c>
      <c r="B115" s="56" t="s">
        <v>28</v>
      </c>
      <c r="C115" s="70" t="s">
        <v>29</v>
      </c>
      <c r="D115" s="71"/>
      <c r="E115" s="71"/>
      <c r="F115" s="72"/>
      <c r="G115" s="66">
        <v>3</v>
      </c>
      <c r="H115" s="57"/>
      <c r="I115" s="67">
        <v>23</v>
      </c>
      <c r="J115" s="66">
        <f>ROUNDDOWN((G115*I115),0)</f>
        <v>69</v>
      </c>
      <c r="K115" s="73"/>
      <c r="L115" s="74"/>
      <c r="M115" s="75"/>
      <c r="N115" s="32"/>
      <c r="O115" s="33"/>
      <c r="P115" s="31"/>
    </row>
    <row r="116" spans="1:17" customHeight="1" ht="25.15" s="4" customFormat="1">
      <c r="A116" s="64">
        <v>74</v>
      </c>
      <c r="B116" s="56" t="s">
        <v>28</v>
      </c>
      <c r="C116" s="70" t="s">
        <v>30</v>
      </c>
      <c r="D116" s="71"/>
      <c r="E116" s="71"/>
      <c r="F116" s="72"/>
      <c r="G116" s="66">
        <v>32</v>
      </c>
      <c r="H116" s="57"/>
      <c r="I116" s="67">
        <v>4</v>
      </c>
      <c r="J116" s="66">
        <f>ROUNDDOWN((G116*I116),0)</f>
        <v>128</v>
      </c>
      <c r="K116" s="73"/>
      <c r="L116" s="74"/>
      <c r="M116" s="75"/>
      <c r="N116" s="32"/>
      <c r="O116" s="33"/>
      <c r="P116" s="31"/>
    </row>
    <row r="117" spans="1:17" customHeight="1" ht="25.15" s="4" customFormat="1">
      <c r="A117" s="64">
        <v>75</v>
      </c>
      <c r="B117" s="56" t="s">
        <v>31</v>
      </c>
      <c r="C117" s="70" t="s">
        <v>32</v>
      </c>
      <c r="D117" s="71"/>
      <c r="E117" s="71"/>
      <c r="F117" s="72"/>
      <c r="G117" s="66">
        <v>2</v>
      </c>
      <c r="H117" s="57"/>
      <c r="I117" s="67">
        <v>5</v>
      </c>
      <c r="J117" s="66">
        <f>ROUNDDOWN((G117*I117),0)</f>
        <v>10</v>
      </c>
      <c r="K117" s="73"/>
      <c r="L117" s="74"/>
      <c r="M117" s="75"/>
      <c r="N117" s="32"/>
      <c r="O117" s="33"/>
      <c r="P117" s="31"/>
    </row>
    <row r="118" spans="1:17" customHeight="1" ht="25.15" s="4" customFormat="1">
      <c r="A118" s="64">
        <v>76</v>
      </c>
      <c r="B118" s="56" t="s">
        <v>24</v>
      </c>
      <c r="C118" s="70" t="s">
        <v>25</v>
      </c>
      <c r="D118" s="71"/>
      <c r="E118" s="71"/>
      <c r="F118" s="72"/>
      <c r="G118" s="66">
        <v>12</v>
      </c>
      <c r="H118" s="57"/>
      <c r="I118" s="67">
        <v>1</v>
      </c>
      <c r="J118" s="66">
        <f>ROUNDDOWN((G118*I118),0)</f>
        <v>12</v>
      </c>
      <c r="K118" s="73"/>
      <c r="L118" s="74"/>
      <c r="M118" s="75"/>
      <c r="N118" s="32"/>
      <c r="O118" s="33"/>
      <c r="P118" s="31"/>
    </row>
    <row r="119" spans="1:17" customHeight="1" ht="25.15" s="4" customFormat="1">
      <c r="A119" s="64">
        <v>77</v>
      </c>
      <c r="B119" s="56" t="s">
        <v>26</v>
      </c>
      <c r="C119" s="70" t="s">
        <v>27</v>
      </c>
      <c r="D119" s="71"/>
      <c r="E119" s="71"/>
      <c r="F119" s="72"/>
      <c r="G119" s="66">
        <v>12</v>
      </c>
      <c r="H119" s="57"/>
      <c r="I119" s="67">
        <v>1</v>
      </c>
      <c r="J119" s="66">
        <f>ROUNDDOWN((G119*I119),0)</f>
        <v>12</v>
      </c>
      <c r="K119" s="73"/>
      <c r="L119" s="74"/>
      <c r="M119" s="75"/>
      <c r="N119" s="32"/>
      <c r="O119" s="33"/>
      <c r="P119" s="31"/>
    </row>
    <row r="120" spans="1:17" customHeight="1" ht="25.15" s="4" customFormat="1">
      <c r="A120" s="64">
        <v>78</v>
      </c>
      <c r="B120" s="56" t="s">
        <v>28</v>
      </c>
      <c r="C120" s="70" t="s">
        <v>29</v>
      </c>
      <c r="D120" s="71"/>
      <c r="E120" s="71"/>
      <c r="F120" s="72"/>
      <c r="G120" s="66">
        <v>3</v>
      </c>
      <c r="H120" s="57"/>
      <c r="I120" s="67">
        <v>23</v>
      </c>
      <c r="J120" s="66">
        <f>ROUNDDOWN((G120*I120),0)</f>
        <v>69</v>
      </c>
      <c r="K120" s="73"/>
      <c r="L120" s="74"/>
      <c r="M120" s="75"/>
      <c r="N120" s="32"/>
      <c r="O120" s="33"/>
      <c r="P120" s="31"/>
    </row>
    <row r="121" spans="1:17" customHeight="1" ht="25.15" s="4" customFormat="1">
      <c r="A121" s="64">
        <v>79</v>
      </c>
      <c r="B121" s="56" t="s">
        <v>28</v>
      </c>
      <c r="C121" s="70" t="s">
        <v>30</v>
      </c>
      <c r="D121" s="71"/>
      <c r="E121" s="71"/>
      <c r="F121" s="72"/>
      <c r="G121" s="66">
        <v>32</v>
      </c>
      <c r="H121" s="57"/>
      <c r="I121" s="67">
        <v>4</v>
      </c>
      <c r="J121" s="66">
        <f>ROUNDDOWN((G121*I121),0)</f>
        <v>128</v>
      </c>
      <c r="K121" s="73"/>
      <c r="L121" s="74"/>
      <c r="M121" s="75"/>
      <c r="N121" s="32"/>
      <c r="O121" s="33"/>
      <c r="P121" s="31"/>
    </row>
    <row r="122" spans="1:17" customHeight="1" ht="25.15" s="4" customFormat="1">
      <c r="A122" s="64">
        <v>80</v>
      </c>
      <c r="B122" s="56" t="s">
        <v>31</v>
      </c>
      <c r="C122" s="70" t="s">
        <v>32</v>
      </c>
      <c r="D122" s="71"/>
      <c r="E122" s="71"/>
      <c r="F122" s="72"/>
      <c r="G122" s="66">
        <v>2</v>
      </c>
      <c r="H122" s="57"/>
      <c r="I122" s="67">
        <v>5</v>
      </c>
      <c r="J122" s="66">
        <f>ROUNDDOWN((G122*I122),0)</f>
        <v>10</v>
      </c>
      <c r="K122" s="73"/>
      <c r="L122" s="74"/>
      <c r="M122" s="75"/>
      <c r="N122" s="32"/>
      <c r="O122" s="33"/>
      <c r="P122" s="31"/>
    </row>
    <row r="123" spans="1:17" customHeight="1" ht="25.15" s="4" customFormat="1">
      <c r="A123" s="34"/>
      <c r="B123" s="11" t="s">
        <v>33</v>
      </c>
      <c r="C123" s="76"/>
      <c r="D123" s="77"/>
      <c r="E123" s="77"/>
      <c r="F123" s="78"/>
      <c r="G123" s="66">
        <f>SUM(G103:G122)</f>
        <v>244</v>
      </c>
      <c r="H123" s="65"/>
      <c r="I123" s="66"/>
      <c r="J123" s="66">
        <f>SUM(J103:J122)</f>
        <v>924</v>
      </c>
      <c r="K123" s="73"/>
      <c r="L123" s="74"/>
      <c r="M123" s="75"/>
      <c r="N123" s="36"/>
      <c r="O123" s="36"/>
      <c r="P123" s="36"/>
    </row>
    <row r="124" spans="1:17" customHeight="1" ht="25.15">
      <c r="A124" s="79" t="s">
        <v>34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 spans="1:17" customHeight="1" ht="20.1" s="4" customFormat="1">
      <c r="A125" s="19"/>
      <c r="F125" s="22"/>
      <c r="H125" s="23"/>
      <c r="I125" s="23"/>
      <c r="J125" s="82"/>
      <c r="K125" s="82"/>
      <c r="M125" s="21"/>
      <c r="N125" s="18"/>
      <c r="O125" s="18"/>
      <c r="P125" s="18"/>
    </row>
    <row r="126" spans="1:17" customHeight="1" ht="30" s="4" customFormat="1">
      <c r="A126" s="19"/>
      <c r="C126" s="83" t="str">
        <f>C95</f>
        <v>納　　品　　書　</v>
      </c>
      <c r="D126" s="83"/>
      <c r="E126" s="83"/>
      <c r="F126" s="83"/>
      <c r="G126" s="83"/>
      <c r="H126" s="83"/>
      <c r="I126" s="83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4">
        <f>$J$3</f>
        <v>45026</v>
      </c>
      <c r="K127" s="84"/>
      <c r="M127" s="21"/>
      <c r="N127" s="18"/>
      <c r="O127" s="18"/>
      <c r="P127" s="18"/>
    </row>
    <row r="128" spans="1:17" customHeight="1" ht="32.45" s="4" customFormat="1">
      <c r="A128" s="19"/>
      <c r="B128" s="85" t="str">
        <f>B97</f>
        <v>愛・愛運送</v>
      </c>
      <c r="C128" s="85"/>
      <c r="D128" s="86" t="s">
        <v>2</v>
      </c>
      <c r="E128" s="86"/>
      <c r="F128" s="86"/>
      <c r="G128" s="24"/>
      <c r="H128" s="22"/>
      <c r="I128" s="59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62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80" t="str">
        <f>$B$6</f>
        <v>工事名称：</v>
      </c>
      <c r="C130" s="80"/>
      <c r="D130" s="80"/>
      <c r="E130" s="80"/>
      <c r="F130" s="80"/>
      <c r="H130" s="23"/>
      <c r="I130" s="62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0" t="str">
        <f>$B$7</f>
        <v>受渡場所：</v>
      </c>
      <c r="C131" s="80"/>
      <c r="D131" s="80"/>
      <c r="E131" s="80"/>
      <c r="F131" s="80"/>
      <c r="H131" s="23"/>
      <c r="I131" s="62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4" t="s">
        <v>38</v>
      </c>
      <c r="H132" s="22"/>
      <c r="I132" s="62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0" t="s">
        <v>15</v>
      </c>
      <c r="D133" s="71"/>
      <c r="E133" s="71"/>
      <c r="F133" s="72"/>
      <c r="G133" s="1" t="s">
        <v>16</v>
      </c>
      <c r="H133" s="1" t="s">
        <v>17</v>
      </c>
      <c r="I133" s="2" t="s">
        <v>18</v>
      </c>
      <c r="J133" s="2" t="s">
        <v>19</v>
      </c>
      <c r="K133" s="81" t="s">
        <v>20</v>
      </c>
      <c r="L133" s="81"/>
      <c r="M133" s="81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4">
        <v>81</v>
      </c>
      <c r="B134" s="56" t="s">
        <v>24</v>
      </c>
      <c r="C134" s="70" t="s">
        <v>25</v>
      </c>
      <c r="D134" s="71"/>
      <c r="E134" s="71"/>
      <c r="F134" s="72"/>
      <c r="G134" s="66">
        <v>12</v>
      </c>
      <c r="H134" s="57"/>
      <c r="I134" s="67">
        <v>1</v>
      </c>
      <c r="J134" s="66">
        <f>ROUNDDOWN((G134*I134),0)</f>
        <v>12</v>
      </c>
      <c r="K134" s="73"/>
      <c r="L134" s="74"/>
      <c r="M134" s="75"/>
      <c r="N134" s="31"/>
      <c r="O134" s="31"/>
      <c r="P134" s="31"/>
    </row>
    <row r="135" spans="1:17" customHeight="1" ht="25.15" s="4" customFormat="1">
      <c r="A135" s="64">
        <v>82</v>
      </c>
      <c r="B135" s="56" t="s">
        <v>26</v>
      </c>
      <c r="C135" s="70" t="s">
        <v>27</v>
      </c>
      <c r="D135" s="71"/>
      <c r="E135" s="71"/>
      <c r="F135" s="72"/>
      <c r="G135" s="66">
        <v>12</v>
      </c>
      <c r="H135" s="57"/>
      <c r="I135" s="67">
        <v>1</v>
      </c>
      <c r="J135" s="66">
        <f>ROUNDDOWN((G135*I135),0)</f>
        <v>12</v>
      </c>
      <c r="K135" s="73"/>
      <c r="L135" s="74"/>
      <c r="M135" s="75"/>
      <c r="N135" s="32"/>
      <c r="O135" s="33"/>
      <c r="P135" s="31"/>
    </row>
    <row r="136" spans="1:17" customHeight="1" ht="25.15" s="4" customFormat="1">
      <c r="A136" s="64">
        <v>83</v>
      </c>
      <c r="B136" s="56" t="s">
        <v>28</v>
      </c>
      <c r="C136" s="70" t="s">
        <v>29</v>
      </c>
      <c r="D136" s="71"/>
      <c r="E136" s="71"/>
      <c r="F136" s="72"/>
      <c r="G136" s="66">
        <v>3</v>
      </c>
      <c r="H136" s="57"/>
      <c r="I136" s="67">
        <v>23</v>
      </c>
      <c r="J136" s="66">
        <f>ROUNDDOWN((G136*I136),0)</f>
        <v>69</v>
      </c>
      <c r="K136" s="73"/>
      <c r="L136" s="74"/>
      <c r="M136" s="75"/>
      <c r="N136" s="32"/>
      <c r="O136" s="33"/>
      <c r="P136" s="31"/>
    </row>
    <row r="137" spans="1:17" customHeight="1" ht="25.15" s="4" customFormat="1">
      <c r="A137" s="64">
        <v>84</v>
      </c>
      <c r="B137" s="56" t="s">
        <v>28</v>
      </c>
      <c r="C137" s="70" t="s">
        <v>30</v>
      </c>
      <c r="D137" s="71"/>
      <c r="E137" s="71"/>
      <c r="F137" s="72"/>
      <c r="G137" s="66">
        <v>32</v>
      </c>
      <c r="H137" s="57"/>
      <c r="I137" s="67">
        <v>4</v>
      </c>
      <c r="J137" s="66">
        <f>ROUNDDOWN((G137*I137),0)</f>
        <v>128</v>
      </c>
      <c r="K137" s="73"/>
      <c r="L137" s="74"/>
      <c r="M137" s="75"/>
      <c r="N137" s="32"/>
      <c r="O137" s="33"/>
      <c r="P137" s="31"/>
    </row>
    <row r="138" spans="1:17" customHeight="1" ht="25.15" s="4" customFormat="1">
      <c r="A138" s="64">
        <v>85</v>
      </c>
      <c r="B138" s="56" t="s">
        <v>31</v>
      </c>
      <c r="C138" s="70" t="s">
        <v>32</v>
      </c>
      <c r="D138" s="71"/>
      <c r="E138" s="71"/>
      <c r="F138" s="72"/>
      <c r="G138" s="66">
        <v>2</v>
      </c>
      <c r="H138" s="57"/>
      <c r="I138" s="67">
        <v>5</v>
      </c>
      <c r="J138" s="66">
        <f>ROUNDDOWN((G138*I138),0)</f>
        <v>10</v>
      </c>
      <c r="K138" s="73"/>
      <c r="L138" s="74"/>
      <c r="M138" s="75"/>
      <c r="N138" s="32"/>
      <c r="O138" s="33"/>
      <c r="P138" s="31"/>
    </row>
    <row r="139" spans="1:17" customHeight="1" ht="25.15" s="4" customFormat="1">
      <c r="A139" s="64"/>
      <c r="B139" s="56"/>
      <c r="C139" s="70"/>
      <c r="D139" s="71"/>
      <c r="E139" s="71"/>
      <c r="F139" s="72"/>
      <c r="G139" s="66"/>
      <c r="H139" s="57"/>
      <c r="I139" s="67">
        <f>ROUND(N139*1.1,-1)</f>
        <v>0</v>
      </c>
      <c r="J139" s="66">
        <f>ROUNDDOWN((G139*I139),0)</f>
        <v>0</v>
      </c>
      <c r="K139" s="73"/>
      <c r="L139" s="74"/>
      <c r="M139" s="75"/>
      <c r="N139" s="32"/>
      <c r="O139" s="33"/>
      <c r="P139" s="31"/>
    </row>
    <row r="140" spans="1:17" customHeight="1" ht="25.15" s="4" customFormat="1">
      <c r="A140" s="64"/>
      <c r="B140" s="56"/>
      <c r="C140" s="70"/>
      <c r="D140" s="71"/>
      <c r="E140" s="71"/>
      <c r="F140" s="72"/>
      <c r="G140" s="66"/>
      <c r="H140" s="57"/>
      <c r="I140" s="67">
        <f>ROUND(N140*1.1,-1)</f>
        <v>0</v>
      </c>
      <c r="J140" s="66">
        <f>ROUNDDOWN((G140*I140),0)</f>
        <v>0</v>
      </c>
      <c r="K140" s="73"/>
      <c r="L140" s="74"/>
      <c r="M140" s="75"/>
      <c r="N140" s="32"/>
      <c r="O140" s="33"/>
      <c r="P140" s="31"/>
    </row>
    <row r="141" spans="1:17" customHeight="1" ht="25.15" s="4" customFormat="1">
      <c r="A141" s="64"/>
      <c r="B141" s="56"/>
      <c r="C141" s="70"/>
      <c r="D141" s="71"/>
      <c r="E141" s="71"/>
      <c r="F141" s="72"/>
      <c r="G141" s="66"/>
      <c r="H141" s="57"/>
      <c r="I141" s="67">
        <f>ROUND(N141*1.1,-1)</f>
        <v>0</v>
      </c>
      <c r="J141" s="66">
        <f>ROUNDDOWN((G141*I141),0)</f>
        <v>0</v>
      </c>
      <c r="K141" s="73"/>
      <c r="L141" s="74"/>
      <c r="M141" s="75"/>
      <c r="N141" s="32"/>
      <c r="O141" s="33"/>
      <c r="P141" s="31"/>
    </row>
    <row r="142" spans="1:17" customHeight="1" ht="25.15" s="4" customFormat="1">
      <c r="A142" s="64"/>
      <c r="B142" s="56"/>
      <c r="C142" s="70"/>
      <c r="D142" s="71"/>
      <c r="E142" s="71"/>
      <c r="F142" s="72"/>
      <c r="G142" s="66"/>
      <c r="H142" s="57"/>
      <c r="I142" s="67">
        <f>ROUND(N142*1.1,-1)</f>
        <v>0</v>
      </c>
      <c r="J142" s="66">
        <f>ROUNDDOWN((G142*I142),0)</f>
        <v>0</v>
      </c>
      <c r="K142" s="73"/>
      <c r="L142" s="74"/>
      <c r="M142" s="75"/>
      <c r="N142" s="32"/>
      <c r="O142" s="33"/>
      <c r="P142" s="31"/>
    </row>
    <row r="143" spans="1:17" customHeight="1" ht="25.15" s="4" customFormat="1">
      <c r="A143" s="64"/>
      <c r="B143" s="56"/>
      <c r="C143" s="70"/>
      <c r="D143" s="71"/>
      <c r="E143" s="71"/>
      <c r="F143" s="72"/>
      <c r="G143" s="66"/>
      <c r="H143" s="57"/>
      <c r="I143" s="67">
        <f>ROUND(N143*1.1,-1)</f>
        <v>0</v>
      </c>
      <c r="J143" s="66">
        <f>ROUNDDOWN((G143*I143),0)</f>
        <v>0</v>
      </c>
      <c r="K143" s="73"/>
      <c r="L143" s="74"/>
      <c r="M143" s="75"/>
      <c r="N143" s="32"/>
      <c r="O143" s="33"/>
      <c r="P143" s="31"/>
    </row>
    <row r="144" spans="1:17" customHeight="1" ht="25.15" s="4" customFormat="1">
      <c r="A144" s="64"/>
      <c r="B144" s="56"/>
      <c r="C144" s="70"/>
      <c r="D144" s="71"/>
      <c r="E144" s="71"/>
      <c r="F144" s="72"/>
      <c r="G144" s="66"/>
      <c r="H144" s="57"/>
      <c r="I144" s="67">
        <f>ROUND(N144*1.1,-1)</f>
        <v>0</v>
      </c>
      <c r="J144" s="66">
        <f>ROUNDDOWN((G144*I144),0)</f>
        <v>0</v>
      </c>
      <c r="K144" s="73"/>
      <c r="L144" s="74"/>
      <c r="M144" s="75"/>
      <c r="N144" s="32"/>
      <c r="O144" s="33"/>
      <c r="P144" s="31"/>
    </row>
    <row r="145" spans="1:17" customHeight="1" ht="25.15" s="4" customFormat="1">
      <c r="A145" s="64"/>
      <c r="B145" s="56"/>
      <c r="C145" s="70"/>
      <c r="D145" s="71"/>
      <c r="E145" s="71"/>
      <c r="F145" s="72"/>
      <c r="G145" s="66"/>
      <c r="H145" s="57"/>
      <c r="I145" s="67">
        <f>ROUND(N145*1.1,-1)</f>
        <v>0</v>
      </c>
      <c r="J145" s="66">
        <f>ROUNDDOWN((G145*I145),0)</f>
        <v>0</v>
      </c>
      <c r="K145" s="73"/>
      <c r="L145" s="74"/>
      <c r="M145" s="75"/>
      <c r="N145" s="32"/>
      <c r="O145" s="33"/>
      <c r="P145" s="31"/>
    </row>
    <row r="146" spans="1:17" customHeight="1" ht="25.15" s="4" customFormat="1">
      <c r="A146" s="64"/>
      <c r="B146" s="56"/>
      <c r="C146" s="70"/>
      <c r="D146" s="71"/>
      <c r="E146" s="71"/>
      <c r="F146" s="72"/>
      <c r="G146" s="66"/>
      <c r="H146" s="57"/>
      <c r="I146" s="67">
        <f>ROUND(N146*1.1,-1)</f>
        <v>0</v>
      </c>
      <c r="J146" s="66">
        <f>ROUNDDOWN((G146*I146),0)</f>
        <v>0</v>
      </c>
      <c r="K146" s="73"/>
      <c r="L146" s="74"/>
      <c r="M146" s="75"/>
      <c r="N146" s="32"/>
      <c r="O146" s="33"/>
      <c r="P146" s="31"/>
    </row>
    <row r="147" spans="1:17" customHeight="1" ht="25.15" s="4" customFormat="1">
      <c r="A147" s="64"/>
      <c r="B147" s="56"/>
      <c r="C147" s="70"/>
      <c r="D147" s="71"/>
      <c r="E147" s="71"/>
      <c r="F147" s="72"/>
      <c r="G147" s="66"/>
      <c r="H147" s="57"/>
      <c r="I147" s="67">
        <f>ROUND(N147*1.1,-1)</f>
        <v>0</v>
      </c>
      <c r="J147" s="66">
        <f>ROUNDDOWN((G147*I147),0)</f>
        <v>0</v>
      </c>
      <c r="K147" s="73"/>
      <c r="L147" s="74"/>
      <c r="M147" s="75"/>
      <c r="N147" s="32"/>
      <c r="O147" s="33"/>
      <c r="P147" s="31"/>
    </row>
    <row r="148" spans="1:17" customHeight="1" ht="25.15" s="4" customFormat="1">
      <c r="A148" s="64"/>
      <c r="B148" s="56"/>
      <c r="C148" s="70"/>
      <c r="D148" s="71"/>
      <c r="E148" s="71"/>
      <c r="F148" s="72"/>
      <c r="G148" s="66"/>
      <c r="H148" s="57"/>
      <c r="I148" s="67">
        <f>ROUND(N148*1.1,-1)</f>
        <v>0</v>
      </c>
      <c r="J148" s="66">
        <f>ROUNDDOWN((G148*I148),0)</f>
        <v>0</v>
      </c>
      <c r="K148" s="73"/>
      <c r="L148" s="74"/>
      <c r="M148" s="75"/>
      <c r="N148" s="32"/>
      <c r="O148" s="33"/>
      <c r="P148" s="31"/>
    </row>
    <row r="149" spans="1:17" customHeight="1" ht="25.15" s="4" customFormat="1">
      <c r="A149" s="64"/>
      <c r="B149" s="56"/>
      <c r="C149" s="70"/>
      <c r="D149" s="71"/>
      <c r="E149" s="71"/>
      <c r="F149" s="72"/>
      <c r="G149" s="66"/>
      <c r="H149" s="57"/>
      <c r="I149" s="67">
        <f>ROUND(N149*1.1,-1)</f>
        <v>0</v>
      </c>
      <c r="J149" s="66">
        <f>ROUNDDOWN((G149*I149),0)</f>
        <v>0</v>
      </c>
      <c r="K149" s="73"/>
      <c r="L149" s="74"/>
      <c r="M149" s="75"/>
      <c r="N149" s="32"/>
      <c r="O149" s="33"/>
      <c r="P149" s="31"/>
    </row>
    <row r="150" spans="1:17" customHeight="1" ht="25.15" s="4" customFormat="1">
      <c r="A150" s="64"/>
      <c r="B150" s="56"/>
      <c r="C150" s="70"/>
      <c r="D150" s="71"/>
      <c r="E150" s="71"/>
      <c r="F150" s="72"/>
      <c r="G150" s="66"/>
      <c r="H150" s="57"/>
      <c r="I150" s="67">
        <f>ROUND(N150*1.1,-1)</f>
        <v>0</v>
      </c>
      <c r="J150" s="66">
        <f>ROUNDDOWN((G150*I150),0)</f>
        <v>0</v>
      </c>
      <c r="K150" s="73"/>
      <c r="L150" s="74"/>
      <c r="M150" s="75"/>
      <c r="N150" s="32"/>
      <c r="O150" s="33"/>
      <c r="P150" s="31"/>
    </row>
    <row r="151" spans="1:17" customHeight="1" ht="25.15" s="4" customFormat="1">
      <c r="A151" s="64"/>
      <c r="B151" s="56"/>
      <c r="C151" s="70"/>
      <c r="D151" s="71"/>
      <c r="E151" s="71"/>
      <c r="F151" s="72"/>
      <c r="G151" s="66"/>
      <c r="H151" s="57"/>
      <c r="I151" s="67">
        <f>ROUND(N151*1.1,-1)</f>
        <v>0</v>
      </c>
      <c r="J151" s="66">
        <f>ROUNDDOWN((G151*I151),0)</f>
        <v>0</v>
      </c>
      <c r="K151" s="73"/>
      <c r="L151" s="74"/>
      <c r="M151" s="75"/>
      <c r="N151" s="32"/>
      <c r="O151" s="33"/>
      <c r="P151" s="31"/>
    </row>
    <row r="152" spans="1:17" customHeight="1" ht="25.15" s="4" customFormat="1">
      <c r="A152" s="64"/>
      <c r="B152" s="56"/>
      <c r="C152" s="70"/>
      <c r="D152" s="71"/>
      <c r="E152" s="71"/>
      <c r="F152" s="72"/>
      <c r="G152" s="66"/>
      <c r="H152" s="57"/>
      <c r="I152" s="67">
        <f>ROUND(N152*1.1,-1)</f>
        <v>0</v>
      </c>
      <c r="J152" s="66">
        <f>ROUNDDOWN((G152*I152),0)</f>
        <v>0</v>
      </c>
      <c r="K152" s="73"/>
      <c r="L152" s="74"/>
      <c r="M152" s="75"/>
      <c r="N152" s="32"/>
      <c r="O152" s="33"/>
      <c r="P152" s="31"/>
    </row>
    <row r="153" spans="1:17" customHeight="1" ht="25.15" s="4" customFormat="1">
      <c r="A153" s="64"/>
      <c r="B153" s="56"/>
      <c r="C153" s="70"/>
      <c r="D153" s="71"/>
      <c r="E153" s="71"/>
      <c r="F153" s="72"/>
      <c r="G153" s="66"/>
      <c r="H153" s="57"/>
      <c r="I153" s="67">
        <f>ROUND(N153*1.1,-1)</f>
        <v>0</v>
      </c>
      <c r="J153" s="66">
        <f>ROUNDDOWN((G153*I153),0)</f>
        <v>0</v>
      </c>
      <c r="K153" s="73"/>
      <c r="L153" s="74"/>
      <c r="M153" s="75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6"/>
      <c r="D154" s="77"/>
      <c r="E154" s="77"/>
      <c r="F154" s="78"/>
      <c r="G154" s="66">
        <f>SUM(G134:G153)</f>
        <v>61</v>
      </c>
      <c r="H154" s="65"/>
      <c r="I154" s="66"/>
      <c r="J154" s="66">
        <f>SUM(J134:J153)</f>
        <v>231</v>
      </c>
      <c r="K154" s="73"/>
      <c r="L154" s="74"/>
      <c r="M154" s="75"/>
      <c r="N154" s="36"/>
      <c r="O154" s="36"/>
      <c r="P154" s="36"/>
    </row>
    <row r="155" spans="1:17" customHeight="1" ht="25.15">
      <c r="A155" s="79" t="s">
        <v>34</v>
      </c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</row>
    <row r="156" spans="1:17" customHeight="1" ht="20.1" s="4" customFormat="1">
      <c r="A156" s="19"/>
      <c r="F156" s="22"/>
      <c r="H156" s="23"/>
      <c r="I156" s="23"/>
      <c r="J156" s="82"/>
      <c r="K156" s="82"/>
      <c r="M156" s="21"/>
      <c r="N156" s="18"/>
      <c r="O156" s="18"/>
      <c r="P156" s="18"/>
    </row>
    <row r="157" spans="1:17" customHeight="1" ht="30" s="4" customFormat="1">
      <c r="A157" s="19"/>
      <c r="C157" s="83" t="str">
        <f>C126</f>
        <v>納　　品　　書　</v>
      </c>
      <c r="D157" s="83"/>
      <c r="E157" s="83"/>
      <c r="F157" s="83"/>
      <c r="G157" s="83"/>
      <c r="H157" s="83"/>
      <c r="I157" s="83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4">
        <f>$J$3</f>
        <v>45026</v>
      </c>
      <c r="K158" s="84"/>
      <c r="M158" s="21"/>
      <c r="N158" s="18"/>
      <c r="O158" s="18"/>
      <c r="P158" s="18"/>
    </row>
    <row r="159" spans="1:17" customHeight="1" ht="32.45" s="4" customFormat="1">
      <c r="A159" s="19"/>
      <c r="B159" s="85" t="str">
        <f>B128</f>
        <v>愛・愛運送</v>
      </c>
      <c r="C159" s="85"/>
      <c r="D159" s="86" t="s">
        <v>2</v>
      </c>
      <c r="E159" s="86"/>
      <c r="F159" s="86"/>
      <c r="G159" s="24"/>
      <c r="H159" s="22"/>
      <c r="I159" s="59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62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80" t="str">
        <f>$B$6</f>
        <v>工事名称：</v>
      </c>
      <c r="C161" s="80"/>
      <c r="D161" s="80"/>
      <c r="E161" s="80"/>
      <c r="F161" s="80"/>
      <c r="H161" s="23"/>
      <c r="I161" s="62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0" t="str">
        <f>$B$7</f>
        <v>受渡場所：</v>
      </c>
      <c r="C162" s="80"/>
      <c r="D162" s="80"/>
      <c r="E162" s="80"/>
      <c r="F162" s="80"/>
      <c r="H162" s="23"/>
      <c r="I162" s="62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4" t="s">
        <v>39</v>
      </c>
      <c r="H163" s="22"/>
      <c r="I163" s="62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0" t="s">
        <v>15</v>
      </c>
      <c r="D164" s="71"/>
      <c r="E164" s="71"/>
      <c r="F164" s="72"/>
      <c r="G164" s="1" t="s">
        <v>16</v>
      </c>
      <c r="H164" s="1" t="s">
        <v>17</v>
      </c>
      <c r="I164" s="2" t="s">
        <v>18</v>
      </c>
      <c r="J164" s="2" t="s">
        <v>19</v>
      </c>
      <c r="K164" s="81" t="s">
        <v>20</v>
      </c>
      <c r="L164" s="81"/>
      <c r="M164" s="81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4"/>
      <c r="B165" s="56"/>
      <c r="C165" s="70"/>
      <c r="D165" s="71"/>
      <c r="E165" s="71"/>
      <c r="F165" s="72"/>
      <c r="G165" s="66"/>
      <c r="H165" s="57"/>
      <c r="I165" s="67">
        <f>ROUND(N165*1.1,-1)</f>
        <v>0</v>
      </c>
      <c r="J165" s="66">
        <f>ROUNDDOWN((G165*I165),0)</f>
        <v>0</v>
      </c>
      <c r="K165" s="73"/>
      <c r="L165" s="74"/>
      <c r="M165" s="75"/>
      <c r="N165" s="31"/>
      <c r="O165" s="31"/>
      <c r="P165" s="31"/>
    </row>
    <row r="166" spans="1:17" customHeight="1" ht="25.15" s="4" customFormat="1">
      <c r="A166" s="64"/>
      <c r="B166" s="56"/>
      <c r="C166" s="70"/>
      <c r="D166" s="71"/>
      <c r="E166" s="71"/>
      <c r="F166" s="72"/>
      <c r="G166" s="66"/>
      <c r="H166" s="57"/>
      <c r="I166" s="67">
        <f>ROUND(N166*1.1,-1)</f>
        <v>0</v>
      </c>
      <c r="J166" s="66">
        <f>ROUNDDOWN((G166*I166),0)</f>
        <v>0</v>
      </c>
      <c r="K166" s="73"/>
      <c r="L166" s="74"/>
      <c r="M166" s="75"/>
      <c r="N166" s="32"/>
      <c r="O166" s="33"/>
      <c r="P166" s="31"/>
    </row>
    <row r="167" spans="1:17" customHeight="1" ht="25.15" s="4" customFormat="1">
      <c r="A167" s="64"/>
      <c r="B167" s="56"/>
      <c r="C167" s="70"/>
      <c r="D167" s="71"/>
      <c r="E167" s="71"/>
      <c r="F167" s="72"/>
      <c r="G167" s="66"/>
      <c r="H167" s="57"/>
      <c r="I167" s="67">
        <f>ROUND(N167*1.1,-1)</f>
        <v>0</v>
      </c>
      <c r="J167" s="66">
        <f>ROUNDDOWN((G167*I167),0)</f>
        <v>0</v>
      </c>
      <c r="K167" s="73"/>
      <c r="L167" s="74"/>
      <c r="M167" s="75"/>
      <c r="N167" s="32"/>
      <c r="O167" s="33"/>
      <c r="P167" s="31"/>
    </row>
    <row r="168" spans="1:17" customHeight="1" ht="25.15" s="4" customFormat="1">
      <c r="A168" s="64"/>
      <c r="B168" s="56"/>
      <c r="C168" s="70"/>
      <c r="D168" s="71"/>
      <c r="E168" s="71"/>
      <c r="F168" s="72"/>
      <c r="G168" s="66"/>
      <c r="H168" s="57"/>
      <c r="I168" s="67">
        <f>ROUND(N168*1.1,-1)</f>
        <v>0</v>
      </c>
      <c r="J168" s="66">
        <f>ROUNDDOWN((G168*I168),0)</f>
        <v>0</v>
      </c>
      <c r="K168" s="73"/>
      <c r="L168" s="74"/>
      <c r="M168" s="75"/>
      <c r="N168" s="32"/>
      <c r="O168" s="33"/>
      <c r="P168" s="31"/>
    </row>
    <row r="169" spans="1:17" customHeight="1" ht="25.15" s="4" customFormat="1">
      <c r="A169" s="64"/>
      <c r="B169" s="56"/>
      <c r="C169" s="70"/>
      <c r="D169" s="71"/>
      <c r="E169" s="71"/>
      <c r="F169" s="72"/>
      <c r="G169" s="66"/>
      <c r="H169" s="57"/>
      <c r="I169" s="67">
        <f>ROUND(N169*1.1,-1)</f>
        <v>0</v>
      </c>
      <c r="J169" s="66">
        <f>ROUNDDOWN((G169*I169),0)</f>
        <v>0</v>
      </c>
      <c r="K169" s="73"/>
      <c r="L169" s="74"/>
      <c r="M169" s="75"/>
      <c r="N169" s="32"/>
      <c r="O169" s="33"/>
      <c r="P169" s="31"/>
    </row>
    <row r="170" spans="1:17" customHeight="1" ht="25.15" s="4" customFormat="1">
      <c r="A170" s="64"/>
      <c r="B170" s="56"/>
      <c r="C170" s="70"/>
      <c r="D170" s="71"/>
      <c r="E170" s="71"/>
      <c r="F170" s="72"/>
      <c r="G170" s="66"/>
      <c r="H170" s="57"/>
      <c r="I170" s="67">
        <f>ROUND(N170*1.1,-1)</f>
        <v>0</v>
      </c>
      <c r="J170" s="66">
        <f>ROUNDDOWN((G170*I170),0)</f>
        <v>0</v>
      </c>
      <c r="K170" s="73"/>
      <c r="L170" s="74"/>
      <c r="M170" s="75"/>
      <c r="N170" s="32"/>
      <c r="O170" s="33"/>
      <c r="P170" s="31"/>
    </row>
    <row r="171" spans="1:17" customHeight="1" ht="25.15" s="4" customFormat="1">
      <c r="A171" s="64"/>
      <c r="B171" s="56"/>
      <c r="C171" s="70"/>
      <c r="D171" s="71"/>
      <c r="E171" s="71"/>
      <c r="F171" s="72"/>
      <c r="G171" s="66"/>
      <c r="H171" s="57"/>
      <c r="I171" s="67">
        <f>ROUND(N171*1.1,-1)</f>
        <v>0</v>
      </c>
      <c r="J171" s="66">
        <f>ROUNDDOWN((G171*I171),0)</f>
        <v>0</v>
      </c>
      <c r="K171" s="73"/>
      <c r="L171" s="74"/>
      <c r="M171" s="75"/>
      <c r="N171" s="32"/>
      <c r="O171" s="33"/>
      <c r="P171" s="31"/>
    </row>
    <row r="172" spans="1:17" customHeight="1" ht="25.15" s="4" customFormat="1">
      <c r="A172" s="64"/>
      <c r="B172" s="56"/>
      <c r="C172" s="70"/>
      <c r="D172" s="71"/>
      <c r="E172" s="71"/>
      <c r="F172" s="72"/>
      <c r="G172" s="66"/>
      <c r="H172" s="57"/>
      <c r="I172" s="67">
        <f>ROUND(N172*1.1,-1)</f>
        <v>0</v>
      </c>
      <c r="J172" s="66">
        <f>ROUNDDOWN((G172*I172),0)</f>
        <v>0</v>
      </c>
      <c r="K172" s="73"/>
      <c r="L172" s="74"/>
      <c r="M172" s="75"/>
      <c r="N172" s="32"/>
      <c r="O172" s="33"/>
      <c r="P172" s="31"/>
    </row>
    <row r="173" spans="1:17" customHeight="1" ht="25.15" s="4" customFormat="1">
      <c r="A173" s="64"/>
      <c r="B173" s="56"/>
      <c r="C173" s="70"/>
      <c r="D173" s="71"/>
      <c r="E173" s="71"/>
      <c r="F173" s="72"/>
      <c r="G173" s="66"/>
      <c r="H173" s="57"/>
      <c r="I173" s="67">
        <f>ROUND(N173*1.1,-1)</f>
        <v>0</v>
      </c>
      <c r="J173" s="66">
        <f>ROUNDDOWN((G173*I173),0)</f>
        <v>0</v>
      </c>
      <c r="K173" s="73"/>
      <c r="L173" s="74"/>
      <c r="M173" s="75"/>
      <c r="N173" s="32"/>
      <c r="O173" s="33"/>
      <c r="P173" s="31"/>
    </row>
    <row r="174" spans="1:17" customHeight="1" ht="25.15" s="4" customFormat="1">
      <c r="A174" s="64"/>
      <c r="B174" s="56"/>
      <c r="C174" s="70"/>
      <c r="D174" s="71"/>
      <c r="E174" s="71"/>
      <c r="F174" s="72"/>
      <c r="G174" s="66"/>
      <c r="H174" s="57"/>
      <c r="I174" s="67">
        <f>ROUND(N174*1.1,-1)</f>
        <v>0</v>
      </c>
      <c r="J174" s="66">
        <f>ROUNDDOWN((G174*I174),0)</f>
        <v>0</v>
      </c>
      <c r="K174" s="73"/>
      <c r="L174" s="74"/>
      <c r="M174" s="75"/>
      <c r="N174" s="32"/>
      <c r="O174" s="33"/>
      <c r="P174" s="31"/>
    </row>
    <row r="175" spans="1:17" customHeight="1" ht="25.15" s="4" customFormat="1">
      <c r="A175" s="64"/>
      <c r="B175" s="56"/>
      <c r="C175" s="70"/>
      <c r="D175" s="71"/>
      <c r="E175" s="71"/>
      <c r="F175" s="72"/>
      <c r="G175" s="66"/>
      <c r="H175" s="57"/>
      <c r="I175" s="67">
        <f>ROUND(N175*1.1,-1)</f>
        <v>0</v>
      </c>
      <c r="J175" s="66">
        <f>ROUNDDOWN((G175*I175),0)</f>
        <v>0</v>
      </c>
      <c r="K175" s="73"/>
      <c r="L175" s="74"/>
      <c r="M175" s="75"/>
      <c r="N175" s="32"/>
      <c r="O175" s="33"/>
      <c r="P175" s="31"/>
    </row>
    <row r="176" spans="1:17" customHeight="1" ht="25.15" s="4" customFormat="1">
      <c r="A176" s="64"/>
      <c r="B176" s="56"/>
      <c r="C176" s="70"/>
      <c r="D176" s="71"/>
      <c r="E176" s="71"/>
      <c r="F176" s="72"/>
      <c r="G176" s="66"/>
      <c r="H176" s="57"/>
      <c r="I176" s="67">
        <f>ROUND(N176*1.1,-1)</f>
        <v>0</v>
      </c>
      <c r="J176" s="66">
        <f>ROUNDDOWN((G176*I176),0)</f>
        <v>0</v>
      </c>
      <c r="K176" s="73"/>
      <c r="L176" s="74"/>
      <c r="M176" s="75"/>
      <c r="N176" s="32"/>
      <c r="O176" s="33"/>
      <c r="P176" s="31"/>
    </row>
    <row r="177" spans="1:17" customHeight="1" ht="25.15" s="4" customFormat="1">
      <c r="A177" s="64"/>
      <c r="B177" s="56"/>
      <c r="C177" s="70"/>
      <c r="D177" s="71"/>
      <c r="E177" s="71"/>
      <c r="F177" s="72"/>
      <c r="G177" s="66"/>
      <c r="H177" s="57"/>
      <c r="I177" s="67">
        <f>ROUND(N177*1.1,-1)</f>
        <v>0</v>
      </c>
      <c r="J177" s="66">
        <f>ROUNDDOWN((G177*I177),0)</f>
        <v>0</v>
      </c>
      <c r="K177" s="73"/>
      <c r="L177" s="74"/>
      <c r="M177" s="75"/>
      <c r="N177" s="32"/>
      <c r="O177" s="33"/>
      <c r="P177" s="31"/>
    </row>
    <row r="178" spans="1:17" customHeight="1" ht="25.15" s="4" customFormat="1">
      <c r="A178" s="64"/>
      <c r="B178" s="56"/>
      <c r="C178" s="70"/>
      <c r="D178" s="71"/>
      <c r="E178" s="71"/>
      <c r="F178" s="72"/>
      <c r="G178" s="66"/>
      <c r="H178" s="57"/>
      <c r="I178" s="67">
        <f>ROUND(N178*1.1,-1)</f>
        <v>0</v>
      </c>
      <c r="J178" s="66">
        <f>ROUNDDOWN((G178*I178),0)</f>
        <v>0</v>
      </c>
      <c r="K178" s="73"/>
      <c r="L178" s="74"/>
      <c r="M178" s="75"/>
      <c r="N178" s="32"/>
      <c r="O178" s="33"/>
      <c r="P178" s="31"/>
    </row>
    <row r="179" spans="1:17" customHeight="1" ht="25.15" s="4" customFormat="1">
      <c r="A179" s="64"/>
      <c r="B179" s="56"/>
      <c r="C179" s="70"/>
      <c r="D179" s="71"/>
      <c r="E179" s="71"/>
      <c r="F179" s="72"/>
      <c r="G179" s="66"/>
      <c r="H179" s="57"/>
      <c r="I179" s="67">
        <f>ROUND(N179*1.1,-1)</f>
        <v>0</v>
      </c>
      <c r="J179" s="66">
        <f>ROUNDDOWN((G179*I179),0)</f>
        <v>0</v>
      </c>
      <c r="K179" s="73"/>
      <c r="L179" s="74"/>
      <c r="M179" s="75"/>
      <c r="N179" s="32"/>
      <c r="O179" s="33"/>
      <c r="P179" s="31"/>
    </row>
    <row r="180" spans="1:17" customHeight="1" ht="25.15" s="4" customFormat="1">
      <c r="A180" s="64"/>
      <c r="B180" s="56"/>
      <c r="C180" s="70"/>
      <c r="D180" s="71"/>
      <c r="E180" s="71"/>
      <c r="F180" s="72"/>
      <c r="G180" s="66"/>
      <c r="H180" s="57"/>
      <c r="I180" s="67">
        <f>ROUND(N180*1.1,-1)</f>
        <v>0</v>
      </c>
      <c r="J180" s="66">
        <f>ROUNDDOWN((G180*I180),0)</f>
        <v>0</v>
      </c>
      <c r="K180" s="73"/>
      <c r="L180" s="74"/>
      <c r="M180" s="75"/>
      <c r="N180" s="32"/>
      <c r="O180" s="33"/>
      <c r="P180" s="31"/>
    </row>
    <row r="181" spans="1:17" customHeight="1" ht="25.15" s="4" customFormat="1">
      <c r="A181" s="64"/>
      <c r="B181" s="56"/>
      <c r="C181" s="70"/>
      <c r="D181" s="71"/>
      <c r="E181" s="71"/>
      <c r="F181" s="72"/>
      <c r="G181" s="66"/>
      <c r="H181" s="57"/>
      <c r="I181" s="67">
        <f>ROUND(N181*1.1,-1)</f>
        <v>0</v>
      </c>
      <c r="J181" s="66">
        <f>ROUNDDOWN((G181*I181),0)</f>
        <v>0</v>
      </c>
      <c r="K181" s="73"/>
      <c r="L181" s="74"/>
      <c r="M181" s="75"/>
      <c r="N181" s="32"/>
      <c r="O181" s="33"/>
      <c r="P181" s="31"/>
    </row>
    <row r="182" spans="1:17" customHeight="1" ht="25.15" s="4" customFormat="1">
      <c r="A182" s="64"/>
      <c r="B182" s="56"/>
      <c r="C182" s="70"/>
      <c r="D182" s="71"/>
      <c r="E182" s="71"/>
      <c r="F182" s="72"/>
      <c r="G182" s="66"/>
      <c r="H182" s="57"/>
      <c r="I182" s="67">
        <f>ROUND(N182*1.1,-1)</f>
        <v>0</v>
      </c>
      <c r="J182" s="66">
        <f>ROUNDDOWN((G182*I182),0)</f>
        <v>0</v>
      </c>
      <c r="K182" s="73"/>
      <c r="L182" s="74"/>
      <c r="M182" s="75"/>
      <c r="N182" s="32"/>
      <c r="O182" s="33"/>
      <c r="P182" s="31"/>
    </row>
    <row r="183" spans="1:17" customHeight="1" ht="25.15" s="4" customFormat="1">
      <c r="A183" s="64"/>
      <c r="B183" s="56"/>
      <c r="C183" s="70"/>
      <c r="D183" s="71"/>
      <c r="E183" s="71"/>
      <c r="F183" s="72"/>
      <c r="G183" s="66"/>
      <c r="H183" s="57"/>
      <c r="I183" s="67">
        <f>ROUND(N183*1.1,-1)</f>
        <v>0</v>
      </c>
      <c r="J183" s="66">
        <f>ROUNDDOWN((G183*I183),0)</f>
        <v>0</v>
      </c>
      <c r="K183" s="73"/>
      <c r="L183" s="74"/>
      <c r="M183" s="75"/>
      <c r="N183" s="32"/>
      <c r="O183" s="33"/>
      <c r="P183" s="31"/>
    </row>
    <row r="184" spans="1:17" customHeight="1" ht="25.15" s="4" customFormat="1">
      <c r="A184" s="64"/>
      <c r="B184" s="56"/>
      <c r="C184" s="70"/>
      <c r="D184" s="71"/>
      <c r="E184" s="71"/>
      <c r="F184" s="72"/>
      <c r="G184" s="66"/>
      <c r="H184" s="57"/>
      <c r="I184" s="67">
        <f>ROUND(N184*1.1,-1)</f>
        <v>0</v>
      </c>
      <c r="J184" s="66">
        <f>ROUNDDOWN((G184*I184),0)</f>
        <v>0</v>
      </c>
      <c r="K184" s="73"/>
      <c r="L184" s="74"/>
      <c r="M184" s="75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6"/>
      <c r="D185" s="77"/>
      <c r="E185" s="77"/>
      <c r="F185" s="78"/>
      <c r="G185" s="66">
        <f>SUM(G165:G184)</f>
        <v>0</v>
      </c>
      <c r="H185" s="65"/>
      <c r="I185" s="66"/>
      <c r="J185" s="66">
        <f>SUM(J165:J184)</f>
        <v>0</v>
      </c>
      <c r="K185" s="73"/>
      <c r="L185" s="74"/>
      <c r="M185" s="75"/>
      <c r="N185" s="36"/>
      <c r="O185" s="36"/>
      <c r="P185" s="36"/>
    </row>
    <row r="186" spans="1:17" customHeight="1" ht="25.15">
      <c r="A186" s="79" t="s">
        <v>34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</row>
    <row r="187" spans="1:17" customHeight="1" ht="20.1" s="4" customFormat="1">
      <c r="A187" s="19"/>
      <c r="F187" s="22"/>
      <c r="H187" s="23"/>
      <c r="I187" s="23"/>
      <c r="J187" s="82"/>
      <c r="K187" s="82"/>
      <c r="M187" s="21"/>
      <c r="N187" s="18"/>
      <c r="O187" s="18"/>
      <c r="P187" s="18"/>
    </row>
    <row r="188" spans="1:17" customHeight="1" ht="30" s="4" customFormat="1">
      <c r="A188" s="19"/>
      <c r="C188" s="83" t="str">
        <f>C157</f>
        <v>納　　品　　書　</v>
      </c>
      <c r="D188" s="83"/>
      <c r="E188" s="83"/>
      <c r="F188" s="83"/>
      <c r="G188" s="83"/>
      <c r="H188" s="83"/>
      <c r="I188" s="83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4">
        <f>$J$3</f>
        <v>45026</v>
      </c>
      <c r="K189" s="84"/>
      <c r="M189" s="21"/>
      <c r="N189" s="18"/>
      <c r="O189" s="18"/>
      <c r="P189" s="18"/>
    </row>
    <row r="190" spans="1:17" customHeight="1" ht="32.45" s="4" customFormat="1">
      <c r="A190" s="19"/>
      <c r="B190" s="85" t="str">
        <f>B159</f>
        <v>愛・愛運送</v>
      </c>
      <c r="C190" s="85"/>
      <c r="D190" s="86" t="s">
        <v>2</v>
      </c>
      <c r="E190" s="86"/>
      <c r="F190" s="86"/>
      <c r="G190" s="24"/>
      <c r="H190" s="22"/>
      <c r="I190" s="59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62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80" t="str">
        <f>$B$6</f>
        <v>工事名称：</v>
      </c>
      <c r="C192" s="80"/>
      <c r="D192" s="80"/>
      <c r="E192" s="80"/>
      <c r="F192" s="80"/>
      <c r="H192" s="23"/>
      <c r="I192" s="62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0" t="str">
        <f>$B$7</f>
        <v>受渡場所：</v>
      </c>
      <c r="C193" s="80"/>
      <c r="D193" s="80"/>
      <c r="E193" s="80"/>
      <c r="F193" s="80"/>
      <c r="H193" s="23"/>
      <c r="I193" s="62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4" t="s">
        <v>40</v>
      </c>
      <c r="H194" s="22"/>
      <c r="I194" s="62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0" t="s">
        <v>15</v>
      </c>
      <c r="D195" s="71"/>
      <c r="E195" s="71"/>
      <c r="F195" s="72"/>
      <c r="G195" s="1" t="s">
        <v>16</v>
      </c>
      <c r="H195" s="1" t="s">
        <v>17</v>
      </c>
      <c r="I195" s="2" t="s">
        <v>18</v>
      </c>
      <c r="J195" s="2" t="s">
        <v>19</v>
      </c>
      <c r="K195" s="81" t="s">
        <v>20</v>
      </c>
      <c r="L195" s="81"/>
      <c r="M195" s="81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4"/>
      <c r="B196" s="56"/>
      <c r="C196" s="70"/>
      <c r="D196" s="71"/>
      <c r="E196" s="71"/>
      <c r="F196" s="72"/>
      <c r="G196" s="66"/>
      <c r="H196" s="57"/>
      <c r="I196" s="67">
        <f>ROUND(N196*1.1,-1)</f>
        <v>0</v>
      </c>
      <c r="J196" s="66">
        <f>ROUNDDOWN((G196*I196),0)</f>
        <v>0</v>
      </c>
      <c r="K196" s="73"/>
      <c r="L196" s="74"/>
      <c r="M196" s="75"/>
      <c r="N196" s="31"/>
      <c r="O196" s="31"/>
      <c r="P196" s="31"/>
    </row>
    <row r="197" spans="1:17" customHeight="1" ht="25.15" s="4" customFormat="1">
      <c r="A197" s="64"/>
      <c r="B197" s="56"/>
      <c r="C197" s="70"/>
      <c r="D197" s="71"/>
      <c r="E197" s="71"/>
      <c r="F197" s="72"/>
      <c r="G197" s="66"/>
      <c r="H197" s="57"/>
      <c r="I197" s="67">
        <f>ROUND(N197*1.1,-1)</f>
        <v>0</v>
      </c>
      <c r="J197" s="66">
        <f>ROUNDDOWN((G197*I197),0)</f>
        <v>0</v>
      </c>
      <c r="K197" s="73"/>
      <c r="L197" s="74"/>
      <c r="M197" s="75"/>
      <c r="N197" s="32"/>
      <c r="O197" s="33"/>
      <c r="P197" s="31"/>
    </row>
    <row r="198" spans="1:17" customHeight="1" ht="25.15" s="4" customFormat="1">
      <c r="A198" s="64"/>
      <c r="B198" s="56"/>
      <c r="C198" s="70"/>
      <c r="D198" s="71"/>
      <c r="E198" s="71"/>
      <c r="F198" s="72"/>
      <c r="G198" s="66"/>
      <c r="H198" s="57"/>
      <c r="I198" s="67">
        <f>ROUND(N198*1.1,-1)</f>
        <v>0</v>
      </c>
      <c r="J198" s="66">
        <f>ROUNDDOWN((G198*I198),0)</f>
        <v>0</v>
      </c>
      <c r="K198" s="73"/>
      <c r="L198" s="74"/>
      <c r="M198" s="75"/>
      <c r="N198" s="32"/>
      <c r="O198" s="33"/>
      <c r="P198" s="31"/>
    </row>
    <row r="199" spans="1:17" customHeight="1" ht="25.15" s="4" customFormat="1">
      <c r="A199" s="64"/>
      <c r="B199" s="56"/>
      <c r="C199" s="70"/>
      <c r="D199" s="71"/>
      <c r="E199" s="71"/>
      <c r="F199" s="72"/>
      <c r="G199" s="66"/>
      <c r="H199" s="57"/>
      <c r="I199" s="67">
        <f>ROUND(N199*1.1,-1)</f>
        <v>0</v>
      </c>
      <c r="J199" s="66">
        <f>ROUNDDOWN((G199*I199),0)</f>
        <v>0</v>
      </c>
      <c r="K199" s="73"/>
      <c r="L199" s="74"/>
      <c r="M199" s="75"/>
      <c r="N199" s="32"/>
      <c r="O199" s="33"/>
      <c r="P199" s="31"/>
    </row>
    <row r="200" spans="1:17" customHeight="1" ht="25.15" s="4" customFormat="1">
      <c r="A200" s="64"/>
      <c r="B200" s="56"/>
      <c r="C200" s="70"/>
      <c r="D200" s="71"/>
      <c r="E200" s="71"/>
      <c r="F200" s="72"/>
      <c r="G200" s="66"/>
      <c r="H200" s="57"/>
      <c r="I200" s="67">
        <f>ROUND(N200*1.1,-1)</f>
        <v>0</v>
      </c>
      <c r="J200" s="66">
        <f>ROUNDDOWN((G200*I200),0)</f>
        <v>0</v>
      </c>
      <c r="K200" s="73"/>
      <c r="L200" s="74"/>
      <c r="M200" s="75"/>
      <c r="N200" s="32"/>
      <c r="O200" s="33"/>
      <c r="P200" s="31"/>
    </row>
    <row r="201" spans="1:17" customHeight="1" ht="25.15" s="4" customFormat="1">
      <c r="A201" s="64"/>
      <c r="B201" s="56"/>
      <c r="C201" s="70"/>
      <c r="D201" s="71"/>
      <c r="E201" s="71"/>
      <c r="F201" s="72"/>
      <c r="G201" s="66"/>
      <c r="H201" s="57"/>
      <c r="I201" s="67">
        <f>ROUND(N201*1.1,-1)</f>
        <v>0</v>
      </c>
      <c r="J201" s="66">
        <f>ROUNDDOWN((G201*I201),0)</f>
        <v>0</v>
      </c>
      <c r="K201" s="73"/>
      <c r="L201" s="74"/>
      <c r="M201" s="75"/>
      <c r="N201" s="32"/>
      <c r="O201" s="33"/>
      <c r="P201" s="31"/>
    </row>
    <row r="202" spans="1:17" customHeight="1" ht="25.15" s="4" customFormat="1">
      <c r="A202" s="64"/>
      <c r="B202" s="56"/>
      <c r="C202" s="70"/>
      <c r="D202" s="71"/>
      <c r="E202" s="71"/>
      <c r="F202" s="72"/>
      <c r="G202" s="66"/>
      <c r="H202" s="57"/>
      <c r="I202" s="67">
        <f>ROUND(N202*1.1,-1)</f>
        <v>0</v>
      </c>
      <c r="J202" s="66">
        <f>ROUNDDOWN((G202*I202),0)</f>
        <v>0</v>
      </c>
      <c r="K202" s="73"/>
      <c r="L202" s="74"/>
      <c r="M202" s="75"/>
      <c r="N202" s="32"/>
      <c r="O202" s="33"/>
      <c r="P202" s="31"/>
    </row>
    <row r="203" spans="1:17" customHeight="1" ht="25.15" s="4" customFormat="1">
      <c r="A203" s="64"/>
      <c r="B203" s="56"/>
      <c r="C203" s="70"/>
      <c r="D203" s="71"/>
      <c r="E203" s="71"/>
      <c r="F203" s="72"/>
      <c r="G203" s="66"/>
      <c r="H203" s="57"/>
      <c r="I203" s="67">
        <f>ROUND(N203*1.1,-1)</f>
        <v>0</v>
      </c>
      <c r="J203" s="66">
        <f>ROUNDDOWN((G203*I203),0)</f>
        <v>0</v>
      </c>
      <c r="K203" s="73"/>
      <c r="L203" s="74"/>
      <c r="M203" s="75"/>
      <c r="N203" s="32"/>
      <c r="O203" s="33"/>
      <c r="P203" s="31"/>
    </row>
    <row r="204" spans="1:17" customHeight="1" ht="25.15" s="4" customFormat="1">
      <c r="A204" s="64"/>
      <c r="B204" s="56"/>
      <c r="C204" s="70"/>
      <c r="D204" s="71"/>
      <c r="E204" s="71"/>
      <c r="F204" s="72"/>
      <c r="G204" s="66"/>
      <c r="H204" s="57"/>
      <c r="I204" s="67">
        <f>ROUND(N204*1.1,-1)</f>
        <v>0</v>
      </c>
      <c r="J204" s="66">
        <f>ROUNDDOWN((G204*I204),0)</f>
        <v>0</v>
      </c>
      <c r="K204" s="73"/>
      <c r="L204" s="74"/>
      <c r="M204" s="75"/>
      <c r="N204" s="32"/>
      <c r="O204" s="33"/>
      <c r="P204" s="31"/>
    </row>
    <row r="205" spans="1:17" customHeight="1" ht="25.15" s="4" customFormat="1">
      <c r="A205" s="64"/>
      <c r="B205" s="56"/>
      <c r="C205" s="70"/>
      <c r="D205" s="71"/>
      <c r="E205" s="71"/>
      <c r="F205" s="72"/>
      <c r="G205" s="66"/>
      <c r="H205" s="57"/>
      <c r="I205" s="67">
        <f>ROUND(N205*1.1,-1)</f>
        <v>0</v>
      </c>
      <c r="J205" s="66">
        <f>ROUNDDOWN((G205*I205),0)</f>
        <v>0</v>
      </c>
      <c r="K205" s="73"/>
      <c r="L205" s="74"/>
      <c r="M205" s="75"/>
      <c r="N205" s="32"/>
      <c r="O205" s="33"/>
      <c r="P205" s="31"/>
    </row>
    <row r="206" spans="1:17" customHeight="1" ht="25.15" s="4" customFormat="1">
      <c r="A206" s="64"/>
      <c r="B206" s="56"/>
      <c r="C206" s="70"/>
      <c r="D206" s="71"/>
      <c r="E206" s="71"/>
      <c r="F206" s="72"/>
      <c r="G206" s="66"/>
      <c r="H206" s="57"/>
      <c r="I206" s="67">
        <f>ROUND(N206*1.1,-1)</f>
        <v>0</v>
      </c>
      <c r="J206" s="66">
        <f>ROUNDDOWN((G206*I206),0)</f>
        <v>0</v>
      </c>
      <c r="K206" s="73"/>
      <c r="L206" s="74"/>
      <c r="M206" s="75"/>
      <c r="N206" s="32"/>
      <c r="O206" s="33"/>
      <c r="P206" s="31"/>
    </row>
    <row r="207" spans="1:17" customHeight="1" ht="25.15" s="4" customFormat="1">
      <c r="A207" s="64"/>
      <c r="B207" s="56"/>
      <c r="C207" s="70"/>
      <c r="D207" s="71"/>
      <c r="E207" s="71"/>
      <c r="F207" s="72"/>
      <c r="G207" s="66"/>
      <c r="H207" s="57"/>
      <c r="I207" s="67">
        <f>ROUND(N207*1.1,-1)</f>
        <v>0</v>
      </c>
      <c r="J207" s="66">
        <f>ROUNDDOWN((G207*I207),0)</f>
        <v>0</v>
      </c>
      <c r="K207" s="73"/>
      <c r="L207" s="74"/>
      <c r="M207" s="75"/>
      <c r="N207" s="32"/>
      <c r="O207" s="33"/>
      <c r="P207" s="31"/>
    </row>
    <row r="208" spans="1:17" customHeight="1" ht="25.15" s="4" customFormat="1">
      <c r="A208" s="64"/>
      <c r="B208" s="56"/>
      <c r="C208" s="70"/>
      <c r="D208" s="71"/>
      <c r="E208" s="71"/>
      <c r="F208" s="72"/>
      <c r="G208" s="66"/>
      <c r="H208" s="57"/>
      <c r="I208" s="67">
        <f>ROUND(N208*1.1,-1)</f>
        <v>0</v>
      </c>
      <c r="J208" s="66">
        <f>ROUNDDOWN((G208*I208),0)</f>
        <v>0</v>
      </c>
      <c r="K208" s="73"/>
      <c r="L208" s="74"/>
      <c r="M208" s="75"/>
      <c r="N208" s="32"/>
      <c r="O208" s="33"/>
      <c r="P208" s="31"/>
    </row>
    <row r="209" spans="1:17" customHeight="1" ht="25.15" s="4" customFormat="1">
      <c r="A209" s="64"/>
      <c r="B209" s="56"/>
      <c r="C209" s="70"/>
      <c r="D209" s="71"/>
      <c r="E209" s="71"/>
      <c r="F209" s="72"/>
      <c r="G209" s="66"/>
      <c r="H209" s="57"/>
      <c r="I209" s="67">
        <f>ROUND(N209*1.1,-1)</f>
        <v>0</v>
      </c>
      <c r="J209" s="66">
        <f>ROUNDDOWN((G209*I209),0)</f>
        <v>0</v>
      </c>
      <c r="K209" s="73"/>
      <c r="L209" s="74"/>
      <c r="M209" s="75"/>
      <c r="N209" s="32"/>
      <c r="O209" s="33"/>
      <c r="P209" s="31"/>
    </row>
    <row r="210" spans="1:17" customHeight="1" ht="25.15" s="4" customFormat="1">
      <c r="A210" s="64"/>
      <c r="B210" s="56"/>
      <c r="C210" s="70"/>
      <c r="D210" s="71"/>
      <c r="E210" s="71"/>
      <c r="F210" s="72"/>
      <c r="G210" s="66"/>
      <c r="H210" s="57"/>
      <c r="I210" s="67">
        <f>ROUND(N210*1.1,-1)</f>
        <v>0</v>
      </c>
      <c r="J210" s="66">
        <f>ROUNDDOWN((G210*I210),0)</f>
        <v>0</v>
      </c>
      <c r="K210" s="73"/>
      <c r="L210" s="74"/>
      <c r="M210" s="75"/>
      <c r="N210" s="32"/>
      <c r="O210" s="33"/>
      <c r="P210" s="31"/>
    </row>
    <row r="211" spans="1:17" customHeight="1" ht="25.15" s="4" customFormat="1">
      <c r="A211" s="64"/>
      <c r="B211" s="56"/>
      <c r="C211" s="70"/>
      <c r="D211" s="71"/>
      <c r="E211" s="71"/>
      <c r="F211" s="72"/>
      <c r="G211" s="66"/>
      <c r="H211" s="57"/>
      <c r="I211" s="67">
        <f>ROUND(N211*1.1,-1)</f>
        <v>0</v>
      </c>
      <c r="J211" s="66">
        <f>ROUNDDOWN((G211*I211),0)</f>
        <v>0</v>
      </c>
      <c r="K211" s="73"/>
      <c r="L211" s="74"/>
      <c r="M211" s="75"/>
      <c r="N211" s="32"/>
      <c r="O211" s="33"/>
      <c r="P211" s="31"/>
    </row>
    <row r="212" spans="1:17" customHeight="1" ht="25.15" s="4" customFormat="1">
      <c r="A212" s="64"/>
      <c r="B212" s="56"/>
      <c r="C212" s="70"/>
      <c r="D212" s="71"/>
      <c r="E212" s="71"/>
      <c r="F212" s="72"/>
      <c r="G212" s="66"/>
      <c r="H212" s="57"/>
      <c r="I212" s="67">
        <f>ROUND(N212*1.1,-1)</f>
        <v>0</v>
      </c>
      <c r="J212" s="66">
        <f>ROUNDDOWN((G212*I212),0)</f>
        <v>0</v>
      </c>
      <c r="K212" s="73"/>
      <c r="L212" s="74"/>
      <c r="M212" s="75"/>
      <c r="N212" s="32"/>
      <c r="O212" s="33"/>
      <c r="P212" s="31"/>
    </row>
    <row r="213" spans="1:17" customHeight="1" ht="25.15" s="4" customFormat="1">
      <c r="A213" s="64"/>
      <c r="B213" s="56"/>
      <c r="C213" s="70"/>
      <c r="D213" s="71"/>
      <c r="E213" s="71"/>
      <c r="F213" s="72"/>
      <c r="G213" s="66"/>
      <c r="H213" s="57"/>
      <c r="I213" s="67">
        <f>ROUND(N213*1.1,-1)</f>
        <v>0</v>
      </c>
      <c r="J213" s="66">
        <f>ROUNDDOWN((G213*I213),0)</f>
        <v>0</v>
      </c>
      <c r="K213" s="73"/>
      <c r="L213" s="74"/>
      <c r="M213" s="75"/>
      <c r="N213" s="32"/>
      <c r="O213" s="33"/>
      <c r="P213" s="31"/>
    </row>
    <row r="214" spans="1:17" customHeight="1" ht="25.15" s="4" customFormat="1">
      <c r="A214" s="64"/>
      <c r="B214" s="56"/>
      <c r="C214" s="70"/>
      <c r="D214" s="71"/>
      <c r="E214" s="71"/>
      <c r="F214" s="72"/>
      <c r="G214" s="66"/>
      <c r="H214" s="57"/>
      <c r="I214" s="67">
        <f>ROUND(N214*1.1,-1)</f>
        <v>0</v>
      </c>
      <c r="J214" s="66">
        <f>ROUNDDOWN((G214*I214),0)</f>
        <v>0</v>
      </c>
      <c r="K214" s="73"/>
      <c r="L214" s="74"/>
      <c r="M214" s="75"/>
      <c r="N214" s="32"/>
      <c r="O214" s="33"/>
      <c r="P214" s="31"/>
    </row>
    <row r="215" spans="1:17" customHeight="1" ht="25.15" s="4" customFormat="1">
      <c r="A215" s="64"/>
      <c r="B215" s="56"/>
      <c r="C215" s="70"/>
      <c r="D215" s="71"/>
      <c r="E215" s="71"/>
      <c r="F215" s="72"/>
      <c r="G215" s="66"/>
      <c r="H215" s="57"/>
      <c r="I215" s="67">
        <f>ROUND(N215*1.1,-1)</f>
        <v>0</v>
      </c>
      <c r="J215" s="66">
        <f>ROUNDDOWN((G215*I215),0)</f>
        <v>0</v>
      </c>
      <c r="K215" s="73"/>
      <c r="L215" s="74"/>
      <c r="M215" s="75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6"/>
      <c r="D216" s="77"/>
      <c r="E216" s="77"/>
      <c r="F216" s="78"/>
      <c r="G216" s="66">
        <f>SUM(G196:G215)</f>
        <v>0</v>
      </c>
      <c r="H216" s="65"/>
      <c r="I216" s="66"/>
      <c r="J216" s="66">
        <f>SUM(J196:J215)</f>
        <v>0</v>
      </c>
      <c r="K216" s="73"/>
      <c r="L216" s="74"/>
      <c r="M216" s="75"/>
      <c r="N216" s="36"/>
      <c r="O216" s="36"/>
      <c r="P216" s="36"/>
    </row>
    <row r="217" spans="1:17" customHeight="1" ht="25.15">
      <c r="A217" s="79" t="s">
        <v>34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</row>
    <row r="218" spans="1:17" customHeight="1" ht="20.1" s="4" customFormat="1">
      <c r="A218" s="19"/>
      <c r="F218" s="22"/>
      <c r="H218" s="23"/>
      <c r="I218" s="23"/>
      <c r="J218" s="82"/>
      <c r="K218" s="82"/>
      <c r="M218" s="21"/>
      <c r="N218" s="18"/>
      <c r="O218" s="18"/>
      <c r="P218" s="18"/>
    </row>
    <row r="219" spans="1:17" customHeight="1" ht="30" s="4" customFormat="1">
      <c r="A219" s="19"/>
      <c r="C219" s="83" t="str">
        <f>C188</f>
        <v>納　　品　　書　</v>
      </c>
      <c r="D219" s="83"/>
      <c r="E219" s="83"/>
      <c r="F219" s="83"/>
      <c r="G219" s="83"/>
      <c r="H219" s="83"/>
      <c r="I219" s="83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4">
        <f>$J$3</f>
        <v>45026</v>
      </c>
      <c r="K220" s="84"/>
      <c r="M220" s="21"/>
      <c r="N220" s="18"/>
      <c r="O220" s="18"/>
      <c r="P220" s="18"/>
    </row>
    <row r="221" spans="1:17" customHeight="1" ht="32.45" s="4" customFormat="1">
      <c r="A221" s="19"/>
      <c r="B221" s="85" t="str">
        <f>B190</f>
        <v>愛・愛運送</v>
      </c>
      <c r="C221" s="85"/>
      <c r="D221" s="86" t="s">
        <v>2</v>
      </c>
      <c r="E221" s="86"/>
      <c r="F221" s="86"/>
      <c r="G221" s="24"/>
      <c r="H221" s="22"/>
      <c r="I221" s="59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62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80" t="str">
        <f>$B$6</f>
        <v>工事名称：</v>
      </c>
      <c r="C223" s="80"/>
      <c r="D223" s="80"/>
      <c r="E223" s="80"/>
      <c r="F223" s="80"/>
      <c r="H223" s="23"/>
      <c r="I223" s="62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0" t="str">
        <f>$B$7</f>
        <v>受渡場所：</v>
      </c>
      <c r="C224" s="80"/>
      <c r="D224" s="80"/>
      <c r="E224" s="80"/>
      <c r="F224" s="80"/>
      <c r="H224" s="23"/>
      <c r="I224" s="62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4" t="s">
        <v>41</v>
      </c>
      <c r="H225" s="22"/>
      <c r="I225" s="62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0" t="s">
        <v>15</v>
      </c>
      <c r="D226" s="71"/>
      <c r="E226" s="71"/>
      <c r="F226" s="72"/>
      <c r="G226" s="1" t="s">
        <v>16</v>
      </c>
      <c r="H226" s="1" t="s">
        <v>17</v>
      </c>
      <c r="I226" s="2" t="s">
        <v>18</v>
      </c>
      <c r="J226" s="2" t="s">
        <v>19</v>
      </c>
      <c r="K226" s="81" t="s">
        <v>20</v>
      </c>
      <c r="L226" s="81"/>
      <c r="M226" s="81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4"/>
      <c r="B227" s="56"/>
      <c r="C227" s="70"/>
      <c r="D227" s="71"/>
      <c r="E227" s="71"/>
      <c r="F227" s="72"/>
      <c r="G227" s="66"/>
      <c r="H227" s="57"/>
      <c r="I227" s="67">
        <f>ROUND(N227*1.1,-1)</f>
        <v>0</v>
      </c>
      <c r="J227" s="66">
        <f>ROUNDDOWN((G227*I227),0)</f>
        <v>0</v>
      </c>
      <c r="K227" s="73"/>
      <c r="L227" s="74"/>
      <c r="M227" s="75"/>
      <c r="N227" s="31"/>
      <c r="O227" s="31"/>
      <c r="P227" s="31"/>
    </row>
    <row r="228" spans="1:17" customHeight="1" ht="25.15" s="4" customFormat="1">
      <c r="A228" s="64"/>
      <c r="B228" s="56"/>
      <c r="C228" s="70"/>
      <c r="D228" s="71"/>
      <c r="E228" s="71"/>
      <c r="F228" s="72"/>
      <c r="G228" s="66"/>
      <c r="H228" s="57"/>
      <c r="I228" s="67">
        <f>ROUND(N228*1.1,-1)</f>
        <v>0</v>
      </c>
      <c r="J228" s="66">
        <f>ROUNDDOWN((G228*I228),0)</f>
        <v>0</v>
      </c>
      <c r="K228" s="73"/>
      <c r="L228" s="74"/>
      <c r="M228" s="75"/>
      <c r="N228" s="32"/>
      <c r="O228" s="33"/>
      <c r="P228" s="31"/>
    </row>
    <row r="229" spans="1:17" customHeight="1" ht="25.15" s="4" customFormat="1">
      <c r="A229" s="64"/>
      <c r="B229" s="56"/>
      <c r="C229" s="70"/>
      <c r="D229" s="71"/>
      <c r="E229" s="71"/>
      <c r="F229" s="72"/>
      <c r="G229" s="66"/>
      <c r="H229" s="57"/>
      <c r="I229" s="67">
        <f>ROUND(N229*1.1,-1)</f>
        <v>0</v>
      </c>
      <c r="J229" s="66">
        <f>ROUNDDOWN((G229*I229),0)</f>
        <v>0</v>
      </c>
      <c r="K229" s="73"/>
      <c r="L229" s="74"/>
      <c r="M229" s="75"/>
      <c r="N229" s="32"/>
      <c r="O229" s="33"/>
      <c r="P229" s="31"/>
    </row>
    <row r="230" spans="1:17" customHeight="1" ht="25.15" s="4" customFormat="1">
      <c r="A230" s="64"/>
      <c r="B230" s="56"/>
      <c r="C230" s="70"/>
      <c r="D230" s="71"/>
      <c r="E230" s="71"/>
      <c r="F230" s="72"/>
      <c r="G230" s="66"/>
      <c r="H230" s="57"/>
      <c r="I230" s="67">
        <f>ROUND(N230*1.1,-1)</f>
        <v>0</v>
      </c>
      <c r="J230" s="66">
        <f>ROUNDDOWN((G230*I230),0)</f>
        <v>0</v>
      </c>
      <c r="K230" s="73"/>
      <c r="L230" s="74"/>
      <c r="M230" s="75"/>
      <c r="N230" s="32"/>
      <c r="O230" s="33"/>
      <c r="P230" s="31"/>
    </row>
    <row r="231" spans="1:17" customHeight="1" ht="25.15" s="4" customFormat="1">
      <c r="A231" s="64"/>
      <c r="B231" s="56"/>
      <c r="C231" s="70"/>
      <c r="D231" s="71"/>
      <c r="E231" s="71"/>
      <c r="F231" s="72"/>
      <c r="G231" s="66"/>
      <c r="H231" s="57"/>
      <c r="I231" s="67">
        <f>ROUND(N231*1.1,-1)</f>
        <v>0</v>
      </c>
      <c r="J231" s="66">
        <f>ROUNDDOWN((G231*I231),0)</f>
        <v>0</v>
      </c>
      <c r="K231" s="73"/>
      <c r="L231" s="74"/>
      <c r="M231" s="75"/>
      <c r="N231" s="32"/>
      <c r="O231" s="33"/>
      <c r="P231" s="31"/>
    </row>
    <row r="232" spans="1:17" customHeight="1" ht="25.15" s="4" customFormat="1">
      <c r="A232" s="64"/>
      <c r="B232" s="56"/>
      <c r="C232" s="70"/>
      <c r="D232" s="71"/>
      <c r="E232" s="71"/>
      <c r="F232" s="72"/>
      <c r="G232" s="66"/>
      <c r="H232" s="57"/>
      <c r="I232" s="67">
        <f>ROUND(N232*1.1,-1)</f>
        <v>0</v>
      </c>
      <c r="J232" s="66">
        <f>ROUNDDOWN((G232*I232),0)</f>
        <v>0</v>
      </c>
      <c r="K232" s="73"/>
      <c r="L232" s="74"/>
      <c r="M232" s="75"/>
      <c r="N232" s="32"/>
      <c r="O232" s="33"/>
      <c r="P232" s="31"/>
    </row>
    <row r="233" spans="1:17" customHeight="1" ht="25.15" s="4" customFormat="1">
      <c r="A233" s="64"/>
      <c r="B233" s="56"/>
      <c r="C233" s="70"/>
      <c r="D233" s="71"/>
      <c r="E233" s="71"/>
      <c r="F233" s="72"/>
      <c r="G233" s="66"/>
      <c r="H233" s="57"/>
      <c r="I233" s="67">
        <f>ROUND(N233*1.1,-1)</f>
        <v>0</v>
      </c>
      <c r="J233" s="66">
        <f>ROUNDDOWN((G233*I233),0)</f>
        <v>0</v>
      </c>
      <c r="K233" s="73"/>
      <c r="L233" s="74"/>
      <c r="M233" s="75"/>
      <c r="N233" s="32"/>
      <c r="O233" s="33"/>
      <c r="P233" s="31"/>
    </row>
    <row r="234" spans="1:17" customHeight="1" ht="25.15" s="4" customFormat="1">
      <c r="A234" s="64"/>
      <c r="B234" s="56"/>
      <c r="C234" s="70"/>
      <c r="D234" s="71"/>
      <c r="E234" s="71"/>
      <c r="F234" s="72"/>
      <c r="G234" s="66"/>
      <c r="H234" s="57"/>
      <c r="I234" s="67">
        <f>ROUND(N234*1.1,-1)</f>
        <v>0</v>
      </c>
      <c r="J234" s="66">
        <f>ROUNDDOWN((G234*I234),0)</f>
        <v>0</v>
      </c>
      <c r="K234" s="73"/>
      <c r="L234" s="74"/>
      <c r="M234" s="75"/>
      <c r="N234" s="32"/>
      <c r="O234" s="33"/>
      <c r="P234" s="31"/>
    </row>
    <row r="235" spans="1:17" customHeight="1" ht="25.15" s="4" customFormat="1">
      <c r="A235" s="64"/>
      <c r="B235" s="56"/>
      <c r="C235" s="70"/>
      <c r="D235" s="71"/>
      <c r="E235" s="71"/>
      <c r="F235" s="72"/>
      <c r="G235" s="66"/>
      <c r="H235" s="57"/>
      <c r="I235" s="67">
        <f>ROUND(N235*1.1,-1)</f>
        <v>0</v>
      </c>
      <c r="J235" s="66">
        <f>ROUNDDOWN((G235*I235),0)</f>
        <v>0</v>
      </c>
      <c r="K235" s="73"/>
      <c r="L235" s="74"/>
      <c r="M235" s="75"/>
      <c r="N235" s="32"/>
      <c r="O235" s="33"/>
      <c r="P235" s="31"/>
    </row>
    <row r="236" spans="1:17" customHeight="1" ht="25.15" s="4" customFormat="1">
      <c r="A236" s="64"/>
      <c r="B236" s="56"/>
      <c r="C236" s="70"/>
      <c r="D236" s="71"/>
      <c r="E236" s="71"/>
      <c r="F236" s="72"/>
      <c r="G236" s="66"/>
      <c r="H236" s="57"/>
      <c r="I236" s="67">
        <f>ROUND(N236*1.1,-1)</f>
        <v>0</v>
      </c>
      <c r="J236" s="66">
        <f>ROUNDDOWN((G236*I236),0)</f>
        <v>0</v>
      </c>
      <c r="K236" s="73"/>
      <c r="L236" s="74"/>
      <c r="M236" s="75"/>
      <c r="N236" s="32"/>
      <c r="O236" s="33"/>
      <c r="P236" s="31"/>
    </row>
    <row r="237" spans="1:17" customHeight="1" ht="25.15" s="4" customFormat="1">
      <c r="A237" s="64"/>
      <c r="B237" s="56"/>
      <c r="C237" s="70"/>
      <c r="D237" s="71"/>
      <c r="E237" s="71"/>
      <c r="F237" s="72"/>
      <c r="G237" s="66"/>
      <c r="H237" s="57"/>
      <c r="I237" s="67">
        <f>ROUND(N237*1.1,-1)</f>
        <v>0</v>
      </c>
      <c r="J237" s="66">
        <f>ROUNDDOWN((G237*I237),0)</f>
        <v>0</v>
      </c>
      <c r="K237" s="73"/>
      <c r="L237" s="74"/>
      <c r="M237" s="75"/>
      <c r="N237" s="32"/>
      <c r="O237" s="33"/>
      <c r="P237" s="31"/>
    </row>
    <row r="238" spans="1:17" customHeight="1" ht="25.15" s="4" customFormat="1">
      <c r="A238" s="64"/>
      <c r="B238" s="56"/>
      <c r="C238" s="70"/>
      <c r="D238" s="71"/>
      <c r="E238" s="71"/>
      <c r="F238" s="72"/>
      <c r="G238" s="66"/>
      <c r="H238" s="57"/>
      <c r="I238" s="67">
        <f>ROUND(N238*1.1,-1)</f>
        <v>0</v>
      </c>
      <c r="J238" s="66">
        <f>ROUNDDOWN((G238*I238),0)</f>
        <v>0</v>
      </c>
      <c r="K238" s="73"/>
      <c r="L238" s="74"/>
      <c r="M238" s="75"/>
      <c r="N238" s="32"/>
      <c r="O238" s="33"/>
      <c r="P238" s="31"/>
    </row>
    <row r="239" spans="1:17" customHeight="1" ht="25.15" s="4" customFormat="1">
      <c r="A239" s="64"/>
      <c r="B239" s="56"/>
      <c r="C239" s="70"/>
      <c r="D239" s="71"/>
      <c r="E239" s="71"/>
      <c r="F239" s="72"/>
      <c r="G239" s="66"/>
      <c r="H239" s="57"/>
      <c r="I239" s="67">
        <f>ROUND(N239*1.1,-1)</f>
        <v>0</v>
      </c>
      <c r="J239" s="66">
        <f>ROUNDDOWN((G239*I239),0)</f>
        <v>0</v>
      </c>
      <c r="K239" s="73"/>
      <c r="L239" s="74"/>
      <c r="M239" s="75"/>
      <c r="N239" s="32"/>
      <c r="O239" s="33"/>
      <c r="P239" s="31"/>
    </row>
    <row r="240" spans="1:17" customHeight="1" ht="25.15" s="4" customFormat="1">
      <c r="A240" s="64"/>
      <c r="B240" s="56"/>
      <c r="C240" s="70"/>
      <c r="D240" s="71"/>
      <c r="E240" s="71"/>
      <c r="F240" s="72"/>
      <c r="G240" s="66"/>
      <c r="H240" s="57"/>
      <c r="I240" s="67">
        <f>ROUND(N240*1.1,-1)</f>
        <v>0</v>
      </c>
      <c r="J240" s="66">
        <f>ROUNDDOWN((G240*I240),0)</f>
        <v>0</v>
      </c>
      <c r="K240" s="73"/>
      <c r="L240" s="74"/>
      <c r="M240" s="75"/>
      <c r="N240" s="32"/>
      <c r="O240" s="33"/>
      <c r="P240" s="31"/>
    </row>
    <row r="241" spans="1:17" customHeight="1" ht="25.15" s="4" customFormat="1">
      <c r="A241" s="64"/>
      <c r="B241" s="56"/>
      <c r="C241" s="70"/>
      <c r="D241" s="71"/>
      <c r="E241" s="71"/>
      <c r="F241" s="72"/>
      <c r="G241" s="66"/>
      <c r="H241" s="57"/>
      <c r="I241" s="67">
        <f>ROUND(N241*1.1,-1)</f>
        <v>0</v>
      </c>
      <c r="J241" s="66">
        <f>ROUNDDOWN((G241*I241),0)</f>
        <v>0</v>
      </c>
      <c r="K241" s="73"/>
      <c r="L241" s="74"/>
      <c r="M241" s="75"/>
      <c r="N241" s="32"/>
      <c r="O241" s="33"/>
      <c r="P241" s="31"/>
    </row>
    <row r="242" spans="1:17" customHeight="1" ht="25.15" s="4" customFormat="1">
      <c r="A242" s="64"/>
      <c r="B242" s="56"/>
      <c r="C242" s="70"/>
      <c r="D242" s="71"/>
      <c r="E242" s="71"/>
      <c r="F242" s="72"/>
      <c r="G242" s="66"/>
      <c r="H242" s="57"/>
      <c r="I242" s="67">
        <f>ROUND(N242*1.1,-1)</f>
        <v>0</v>
      </c>
      <c r="J242" s="66">
        <f>ROUNDDOWN((G242*I242),0)</f>
        <v>0</v>
      </c>
      <c r="K242" s="73"/>
      <c r="L242" s="74"/>
      <c r="M242" s="75"/>
      <c r="N242" s="32"/>
      <c r="O242" s="33"/>
      <c r="P242" s="31"/>
    </row>
    <row r="243" spans="1:17" customHeight="1" ht="25.15" s="4" customFormat="1">
      <c r="A243" s="64"/>
      <c r="B243" s="56"/>
      <c r="C243" s="70"/>
      <c r="D243" s="71"/>
      <c r="E243" s="71"/>
      <c r="F243" s="72"/>
      <c r="G243" s="66"/>
      <c r="H243" s="57"/>
      <c r="I243" s="67">
        <f>ROUND(N243*1.1,-1)</f>
        <v>0</v>
      </c>
      <c r="J243" s="66">
        <f>ROUNDDOWN((G243*I243),0)</f>
        <v>0</v>
      </c>
      <c r="K243" s="73"/>
      <c r="L243" s="74"/>
      <c r="M243" s="75"/>
      <c r="N243" s="32"/>
      <c r="O243" s="33"/>
      <c r="P243" s="31"/>
    </row>
    <row r="244" spans="1:17" customHeight="1" ht="25.15" s="4" customFormat="1">
      <c r="A244" s="64"/>
      <c r="B244" s="56"/>
      <c r="C244" s="70"/>
      <c r="D244" s="71"/>
      <c r="E244" s="71"/>
      <c r="F244" s="72"/>
      <c r="G244" s="66"/>
      <c r="H244" s="57"/>
      <c r="I244" s="67">
        <f>ROUND(N244*1.1,-1)</f>
        <v>0</v>
      </c>
      <c r="J244" s="66">
        <f>ROUNDDOWN((G244*I244),0)</f>
        <v>0</v>
      </c>
      <c r="K244" s="73"/>
      <c r="L244" s="74"/>
      <c r="M244" s="75"/>
      <c r="N244" s="32"/>
      <c r="O244" s="33"/>
      <c r="P244" s="31"/>
    </row>
    <row r="245" spans="1:17" customHeight="1" ht="25.15" s="4" customFormat="1">
      <c r="A245" s="64"/>
      <c r="B245" s="56"/>
      <c r="C245" s="70"/>
      <c r="D245" s="71"/>
      <c r="E245" s="71"/>
      <c r="F245" s="72"/>
      <c r="G245" s="66"/>
      <c r="H245" s="57"/>
      <c r="I245" s="67">
        <f>ROUND(N245*1.1,-1)</f>
        <v>0</v>
      </c>
      <c r="J245" s="66">
        <f>ROUNDDOWN((G245*I245),0)</f>
        <v>0</v>
      </c>
      <c r="K245" s="73"/>
      <c r="L245" s="74"/>
      <c r="M245" s="75"/>
      <c r="N245" s="32"/>
      <c r="O245" s="33"/>
      <c r="P245" s="31"/>
    </row>
    <row r="246" spans="1:17" customHeight="1" ht="25.15" s="4" customFormat="1">
      <c r="A246" s="64"/>
      <c r="B246" s="56"/>
      <c r="C246" s="70"/>
      <c r="D246" s="71"/>
      <c r="E246" s="71"/>
      <c r="F246" s="72"/>
      <c r="G246" s="66"/>
      <c r="H246" s="57"/>
      <c r="I246" s="67">
        <f>ROUND(N246*1.1,-1)</f>
        <v>0</v>
      </c>
      <c r="J246" s="66">
        <f>ROUNDDOWN((G246*I246),0)</f>
        <v>0</v>
      </c>
      <c r="K246" s="73"/>
      <c r="L246" s="74"/>
      <c r="M246" s="75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6"/>
      <c r="D247" s="77"/>
      <c r="E247" s="77"/>
      <c r="F247" s="78"/>
      <c r="G247" s="66">
        <f>SUM(G227:G246)</f>
        <v>0</v>
      </c>
      <c r="H247" s="65"/>
      <c r="I247" s="66"/>
      <c r="J247" s="66">
        <f>SUM(J227:J246)</f>
        <v>0</v>
      </c>
      <c r="K247" s="73"/>
      <c r="L247" s="74"/>
      <c r="M247" s="75"/>
      <c r="N247" s="36"/>
      <c r="O247" s="36"/>
      <c r="P247" s="36"/>
    </row>
    <row r="248" spans="1:17" customHeight="1" ht="25.15">
      <c r="A248" s="79" t="s">
        <v>34</v>
      </c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</row>
    <row r="249" spans="1:17" customHeight="1" ht="20.1" s="4" customFormat="1">
      <c r="A249" s="19"/>
      <c r="F249" s="22"/>
      <c r="H249" s="23"/>
      <c r="I249" s="23"/>
      <c r="J249" s="82"/>
      <c r="K249" s="82"/>
      <c r="M249" s="21"/>
      <c r="N249" s="18"/>
      <c r="O249" s="18"/>
      <c r="P249" s="18"/>
    </row>
    <row r="250" spans="1:17" customHeight="1" ht="30" s="4" customFormat="1">
      <c r="A250" s="19"/>
      <c r="C250" s="83" t="str">
        <f>C219</f>
        <v>納　　品　　書　</v>
      </c>
      <c r="D250" s="83"/>
      <c r="E250" s="83"/>
      <c r="F250" s="83"/>
      <c r="G250" s="83"/>
      <c r="H250" s="83"/>
      <c r="I250" s="83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4">
        <f>$J$3</f>
        <v>45026</v>
      </c>
      <c r="K251" s="84"/>
      <c r="M251" s="21"/>
      <c r="N251" s="18"/>
      <c r="O251" s="18"/>
      <c r="P251" s="18"/>
    </row>
    <row r="252" spans="1:17" customHeight="1" ht="32.45" s="4" customFormat="1">
      <c r="A252" s="19"/>
      <c r="B252" s="85" t="str">
        <f>B221</f>
        <v>愛・愛運送</v>
      </c>
      <c r="C252" s="85"/>
      <c r="D252" s="86" t="s">
        <v>2</v>
      </c>
      <c r="E252" s="86"/>
      <c r="F252" s="86"/>
      <c r="G252" s="24"/>
      <c r="H252" s="22"/>
      <c r="I252" s="59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62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80" t="str">
        <f>$B$6</f>
        <v>工事名称：</v>
      </c>
      <c r="C254" s="80"/>
      <c r="D254" s="80"/>
      <c r="E254" s="80"/>
      <c r="F254" s="80"/>
      <c r="H254" s="23"/>
      <c r="I254" s="62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0" t="str">
        <f>$B$7</f>
        <v>受渡場所：</v>
      </c>
      <c r="C255" s="80"/>
      <c r="D255" s="80"/>
      <c r="E255" s="80"/>
      <c r="F255" s="80"/>
      <c r="H255" s="23"/>
      <c r="I255" s="62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4" t="s">
        <v>42</v>
      </c>
      <c r="H256" s="22"/>
      <c r="I256" s="62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0" t="s">
        <v>15</v>
      </c>
      <c r="D257" s="71"/>
      <c r="E257" s="71"/>
      <c r="F257" s="72"/>
      <c r="G257" s="1" t="s">
        <v>16</v>
      </c>
      <c r="H257" s="1" t="s">
        <v>17</v>
      </c>
      <c r="I257" s="2" t="s">
        <v>18</v>
      </c>
      <c r="J257" s="2" t="s">
        <v>19</v>
      </c>
      <c r="K257" s="81" t="s">
        <v>20</v>
      </c>
      <c r="L257" s="81"/>
      <c r="M257" s="81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4"/>
      <c r="B258" s="56"/>
      <c r="C258" s="70"/>
      <c r="D258" s="71"/>
      <c r="E258" s="71"/>
      <c r="F258" s="72"/>
      <c r="G258" s="66"/>
      <c r="H258" s="57"/>
      <c r="I258" s="67">
        <f>ROUND(N258*1.1,-1)</f>
        <v>0</v>
      </c>
      <c r="J258" s="66">
        <f>ROUNDDOWN((G258*I258),0)</f>
        <v>0</v>
      </c>
      <c r="K258" s="73"/>
      <c r="L258" s="74"/>
      <c r="M258" s="75"/>
      <c r="N258" s="31"/>
      <c r="O258" s="31"/>
      <c r="P258" s="31"/>
    </row>
    <row r="259" spans="1:17" customHeight="1" ht="25.15" s="4" customFormat="1">
      <c r="A259" s="64"/>
      <c r="B259" s="56"/>
      <c r="C259" s="70"/>
      <c r="D259" s="71"/>
      <c r="E259" s="71"/>
      <c r="F259" s="72"/>
      <c r="G259" s="66"/>
      <c r="H259" s="57"/>
      <c r="I259" s="67">
        <f>ROUND(N259*1.1,-1)</f>
        <v>0</v>
      </c>
      <c r="J259" s="66">
        <f>ROUNDDOWN((G259*I259),0)</f>
        <v>0</v>
      </c>
      <c r="K259" s="73"/>
      <c r="L259" s="74"/>
      <c r="M259" s="75"/>
      <c r="N259" s="32"/>
      <c r="O259" s="33"/>
      <c r="P259" s="31"/>
    </row>
    <row r="260" spans="1:17" customHeight="1" ht="25.15" s="4" customFormat="1">
      <c r="A260" s="64"/>
      <c r="B260" s="56"/>
      <c r="C260" s="70"/>
      <c r="D260" s="71"/>
      <c r="E260" s="71"/>
      <c r="F260" s="72"/>
      <c r="G260" s="66"/>
      <c r="H260" s="57"/>
      <c r="I260" s="67">
        <f>ROUND(N260*1.1,-1)</f>
        <v>0</v>
      </c>
      <c r="J260" s="66">
        <f>ROUNDDOWN((G260*I260),0)</f>
        <v>0</v>
      </c>
      <c r="K260" s="73"/>
      <c r="L260" s="74"/>
      <c r="M260" s="75"/>
      <c r="N260" s="32"/>
      <c r="O260" s="33"/>
      <c r="P260" s="31"/>
    </row>
    <row r="261" spans="1:17" customHeight="1" ht="25.15" s="4" customFormat="1">
      <c r="A261" s="64"/>
      <c r="B261" s="56"/>
      <c r="C261" s="70"/>
      <c r="D261" s="71"/>
      <c r="E261" s="71"/>
      <c r="F261" s="72"/>
      <c r="G261" s="66"/>
      <c r="H261" s="57"/>
      <c r="I261" s="67">
        <f>ROUND(N261*1.1,-1)</f>
        <v>0</v>
      </c>
      <c r="J261" s="66">
        <f>ROUNDDOWN((G261*I261),0)</f>
        <v>0</v>
      </c>
      <c r="K261" s="73"/>
      <c r="L261" s="74"/>
      <c r="M261" s="75"/>
      <c r="N261" s="32"/>
      <c r="O261" s="33"/>
      <c r="P261" s="31"/>
    </row>
    <row r="262" spans="1:17" customHeight="1" ht="25.15" s="4" customFormat="1">
      <c r="A262" s="64"/>
      <c r="B262" s="56"/>
      <c r="C262" s="70"/>
      <c r="D262" s="71"/>
      <c r="E262" s="71"/>
      <c r="F262" s="72"/>
      <c r="G262" s="66"/>
      <c r="H262" s="57"/>
      <c r="I262" s="67">
        <f>ROUND(N262*1.1,-1)</f>
        <v>0</v>
      </c>
      <c r="J262" s="66">
        <f>ROUNDDOWN((G262*I262),0)</f>
        <v>0</v>
      </c>
      <c r="K262" s="73"/>
      <c r="L262" s="74"/>
      <c r="M262" s="75"/>
      <c r="N262" s="32"/>
      <c r="O262" s="33"/>
      <c r="P262" s="31"/>
    </row>
    <row r="263" spans="1:17" customHeight="1" ht="25.15" s="4" customFormat="1">
      <c r="A263" s="64"/>
      <c r="B263" s="56"/>
      <c r="C263" s="70"/>
      <c r="D263" s="71"/>
      <c r="E263" s="71"/>
      <c r="F263" s="72"/>
      <c r="G263" s="66"/>
      <c r="H263" s="57"/>
      <c r="I263" s="67">
        <f>ROUND(N263*1.1,-1)</f>
        <v>0</v>
      </c>
      <c r="J263" s="66">
        <f>ROUNDDOWN((G263*I263),0)</f>
        <v>0</v>
      </c>
      <c r="K263" s="73"/>
      <c r="L263" s="74"/>
      <c r="M263" s="75"/>
      <c r="N263" s="32"/>
      <c r="O263" s="33"/>
      <c r="P263" s="31"/>
    </row>
    <row r="264" spans="1:17" customHeight="1" ht="25.15" s="4" customFormat="1">
      <c r="A264" s="64"/>
      <c r="B264" s="56"/>
      <c r="C264" s="70"/>
      <c r="D264" s="71"/>
      <c r="E264" s="71"/>
      <c r="F264" s="72"/>
      <c r="G264" s="66"/>
      <c r="H264" s="57"/>
      <c r="I264" s="67">
        <f>ROUND(N264*1.1,-1)</f>
        <v>0</v>
      </c>
      <c r="J264" s="66">
        <f>ROUNDDOWN((G264*I264),0)</f>
        <v>0</v>
      </c>
      <c r="K264" s="73"/>
      <c r="L264" s="74"/>
      <c r="M264" s="75"/>
      <c r="N264" s="32"/>
      <c r="O264" s="33"/>
      <c r="P264" s="31"/>
    </row>
    <row r="265" spans="1:17" customHeight="1" ht="25.15" s="4" customFormat="1">
      <c r="A265" s="64"/>
      <c r="B265" s="56"/>
      <c r="C265" s="70"/>
      <c r="D265" s="71"/>
      <c r="E265" s="71"/>
      <c r="F265" s="72"/>
      <c r="G265" s="66"/>
      <c r="H265" s="57"/>
      <c r="I265" s="67">
        <f>ROUND(N265*1.1,-1)</f>
        <v>0</v>
      </c>
      <c r="J265" s="66">
        <f>ROUNDDOWN((G265*I265),0)</f>
        <v>0</v>
      </c>
      <c r="K265" s="73"/>
      <c r="L265" s="74"/>
      <c r="M265" s="75"/>
      <c r="N265" s="32"/>
      <c r="O265" s="33"/>
      <c r="P265" s="31"/>
    </row>
    <row r="266" spans="1:17" customHeight="1" ht="25.15" s="4" customFormat="1">
      <c r="A266" s="64"/>
      <c r="B266" s="56"/>
      <c r="C266" s="70"/>
      <c r="D266" s="71"/>
      <c r="E266" s="71"/>
      <c r="F266" s="72"/>
      <c r="G266" s="66"/>
      <c r="H266" s="57"/>
      <c r="I266" s="67">
        <f>ROUND(N266*1.1,-1)</f>
        <v>0</v>
      </c>
      <c r="J266" s="66">
        <f>ROUNDDOWN((G266*I266),0)</f>
        <v>0</v>
      </c>
      <c r="K266" s="73"/>
      <c r="L266" s="74"/>
      <c r="M266" s="75"/>
      <c r="N266" s="32"/>
      <c r="O266" s="33"/>
      <c r="P266" s="31"/>
    </row>
    <row r="267" spans="1:17" customHeight="1" ht="25.15" s="4" customFormat="1">
      <c r="A267" s="64"/>
      <c r="B267" s="56"/>
      <c r="C267" s="70"/>
      <c r="D267" s="71"/>
      <c r="E267" s="71"/>
      <c r="F267" s="72"/>
      <c r="G267" s="66"/>
      <c r="H267" s="57"/>
      <c r="I267" s="67">
        <f>ROUND(N267*1.1,-1)</f>
        <v>0</v>
      </c>
      <c r="J267" s="66">
        <f>ROUNDDOWN((G267*I267),0)</f>
        <v>0</v>
      </c>
      <c r="K267" s="73"/>
      <c r="L267" s="74"/>
      <c r="M267" s="75"/>
      <c r="N267" s="32"/>
      <c r="O267" s="33"/>
      <c r="P267" s="31"/>
    </row>
    <row r="268" spans="1:17" customHeight="1" ht="25.15" s="4" customFormat="1">
      <c r="A268" s="64"/>
      <c r="B268" s="56"/>
      <c r="C268" s="70"/>
      <c r="D268" s="71"/>
      <c r="E268" s="71"/>
      <c r="F268" s="72"/>
      <c r="G268" s="66"/>
      <c r="H268" s="57"/>
      <c r="I268" s="67">
        <f>ROUND(N268*1.1,-1)</f>
        <v>0</v>
      </c>
      <c r="J268" s="66">
        <f>ROUNDDOWN((G268*I268),0)</f>
        <v>0</v>
      </c>
      <c r="K268" s="73"/>
      <c r="L268" s="74"/>
      <c r="M268" s="75"/>
      <c r="N268" s="32"/>
      <c r="O268" s="33"/>
      <c r="P268" s="31"/>
    </row>
    <row r="269" spans="1:17" customHeight="1" ht="25.15" s="4" customFormat="1">
      <c r="A269" s="64"/>
      <c r="B269" s="56"/>
      <c r="C269" s="70"/>
      <c r="D269" s="71"/>
      <c r="E269" s="71"/>
      <c r="F269" s="72"/>
      <c r="G269" s="66"/>
      <c r="H269" s="57"/>
      <c r="I269" s="67">
        <f>ROUND(N269*1.1,-1)</f>
        <v>0</v>
      </c>
      <c r="J269" s="66">
        <f>ROUNDDOWN((G269*I269),0)</f>
        <v>0</v>
      </c>
      <c r="K269" s="73"/>
      <c r="L269" s="74"/>
      <c r="M269" s="75"/>
      <c r="N269" s="32"/>
      <c r="O269" s="33"/>
      <c r="P269" s="31"/>
    </row>
    <row r="270" spans="1:17" customHeight="1" ht="25.15" s="4" customFormat="1">
      <c r="A270" s="64"/>
      <c r="B270" s="56"/>
      <c r="C270" s="70"/>
      <c r="D270" s="71"/>
      <c r="E270" s="71"/>
      <c r="F270" s="72"/>
      <c r="G270" s="66"/>
      <c r="H270" s="57"/>
      <c r="I270" s="67">
        <f>ROUND(N270*1.1,-1)</f>
        <v>0</v>
      </c>
      <c r="J270" s="66">
        <f>ROUNDDOWN((G270*I270),0)</f>
        <v>0</v>
      </c>
      <c r="K270" s="73"/>
      <c r="L270" s="74"/>
      <c r="M270" s="75"/>
      <c r="N270" s="32"/>
      <c r="O270" s="33"/>
      <c r="P270" s="31"/>
    </row>
    <row r="271" spans="1:17" customHeight="1" ht="25.15" s="4" customFormat="1">
      <c r="A271" s="64"/>
      <c r="B271" s="56"/>
      <c r="C271" s="70"/>
      <c r="D271" s="71"/>
      <c r="E271" s="71"/>
      <c r="F271" s="72"/>
      <c r="G271" s="66"/>
      <c r="H271" s="57"/>
      <c r="I271" s="67">
        <f>ROUND(N271*1.1,-1)</f>
        <v>0</v>
      </c>
      <c r="J271" s="66">
        <f>ROUNDDOWN((G271*I271),0)</f>
        <v>0</v>
      </c>
      <c r="K271" s="73"/>
      <c r="L271" s="74"/>
      <c r="M271" s="75"/>
      <c r="N271" s="32"/>
      <c r="O271" s="33"/>
      <c r="P271" s="31"/>
    </row>
    <row r="272" spans="1:17" customHeight="1" ht="25.15" s="4" customFormat="1">
      <c r="A272" s="64"/>
      <c r="B272" s="56"/>
      <c r="C272" s="70"/>
      <c r="D272" s="71"/>
      <c r="E272" s="71"/>
      <c r="F272" s="72"/>
      <c r="G272" s="66"/>
      <c r="H272" s="57"/>
      <c r="I272" s="67">
        <f>ROUND(N272*1.1,-1)</f>
        <v>0</v>
      </c>
      <c r="J272" s="66">
        <f>ROUNDDOWN((G272*I272),0)</f>
        <v>0</v>
      </c>
      <c r="K272" s="73"/>
      <c r="L272" s="74"/>
      <c r="M272" s="75"/>
      <c r="N272" s="32"/>
      <c r="O272" s="33"/>
      <c r="P272" s="31"/>
    </row>
    <row r="273" spans="1:17" customHeight="1" ht="25.15" s="4" customFormat="1">
      <c r="A273" s="64"/>
      <c r="B273" s="56"/>
      <c r="C273" s="70"/>
      <c r="D273" s="71"/>
      <c r="E273" s="71"/>
      <c r="F273" s="72"/>
      <c r="G273" s="66"/>
      <c r="H273" s="57"/>
      <c r="I273" s="67">
        <f>ROUND(N273*1.1,-1)</f>
        <v>0</v>
      </c>
      <c r="J273" s="66">
        <f>ROUNDDOWN((G273*I273),0)</f>
        <v>0</v>
      </c>
      <c r="K273" s="73"/>
      <c r="L273" s="74"/>
      <c r="M273" s="75"/>
      <c r="N273" s="32"/>
      <c r="O273" s="33"/>
      <c r="P273" s="31"/>
    </row>
    <row r="274" spans="1:17" customHeight="1" ht="25.15" s="4" customFormat="1">
      <c r="A274" s="64"/>
      <c r="B274" s="56"/>
      <c r="C274" s="70"/>
      <c r="D274" s="71"/>
      <c r="E274" s="71"/>
      <c r="F274" s="72"/>
      <c r="G274" s="66"/>
      <c r="H274" s="57"/>
      <c r="I274" s="67">
        <f>ROUND(N274*1.1,-1)</f>
        <v>0</v>
      </c>
      <c r="J274" s="66">
        <f>ROUNDDOWN((G274*I274),0)</f>
        <v>0</v>
      </c>
      <c r="K274" s="73"/>
      <c r="L274" s="74"/>
      <c r="M274" s="75"/>
      <c r="N274" s="32"/>
      <c r="O274" s="33"/>
      <c r="P274" s="31"/>
    </row>
    <row r="275" spans="1:17" customHeight="1" ht="25.15" s="4" customFormat="1">
      <c r="A275" s="64"/>
      <c r="B275" s="56"/>
      <c r="C275" s="70"/>
      <c r="D275" s="71"/>
      <c r="E275" s="71"/>
      <c r="F275" s="72"/>
      <c r="G275" s="66"/>
      <c r="H275" s="57"/>
      <c r="I275" s="67">
        <f>ROUND(N275*1.1,-1)</f>
        <v>0</v>
      </c>
      <c r="J275" s="66">
        <f>ROUNDDOWN((G275*I275),0)</f>
        <v>0</v>
      </c>
      <c r="K275" s="73"/>
      <c r="L275" s="74"/>
      <c r="M275" s="75"/>
      <c r="N275" s="32"/>
      <c r="O275" s="33"/>
      <c r="P275" s="31"/>
    </row>
    <row r="276" spans="1:17" customHeight="1" ht="25.15" s="4" customFormat="1">
      <c r="A276" s="64"/>
      <c r="B276" s="56"/>
      <c r="C276" s="70"/>
      <c r="D276" s="71"/>
      <c r="E276" s="71"/>
      <c r="F276" s="72"/>
      <c r="G276" s="66"/>
      <c r="H276" s="57"/>
      <c r="I276" s="67">
        <f>ROUND(N276*1.1,-1)</f>
        <v>0</v>
      </c>
      <c r="J276" s="66">
        <f>ROUNDDOWN((G276*I276),0)</f>
        <v>0</v>
      </c>
      <c r="K276" s="73"/>
      <c r="L276" s="74"/>
      <c r="M276" s="75"/>
      <c r="N276" s="32"/>
      <c r="O276" s="33"/>
      <c r="P276" s="31"/>
    </row>
    <row r="277" spans="1:17" customHeight="1" ht="25.15" s="4" customFormat="1">
      <c r="A277" s="64"/>
      <c r="B277" s="56"/>
      <c r="C277" s="70"/>
      <c r="D277" s="71"/>
      <c r="E277" s="71"/>
      <c r="F277" s="72"/>
      <c r="G277" s="66"/>
      <c r="H277" s="57"/>
      <c r="I277" s="67">
        <f>ROUND(N277*1.1,-1)</f>
        <v>0</v>
      </c>
      <c r="J277" s="66">
        <f>ROUNDDOWN((G277*I277),0)</f>
        <v>0</v>
      </c>
      <c r="K277" s="73"/>
      <c r="L277" s="74"/>
      <c r="M277" s="75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6"/>
      <c r="D278" s="77"/>
      <c r="E278" s="77"/>
      <c r="F278" s="78"/>
      <c r="G278" s="66">
        <f>SUM(G258:G277)</f>
        <v>0</v>
      </c>
      <c r="H278" s="65"/>
      <c r="I278" s="66"/>
      <c r="J278" s="66">
        <f>SUM(J258:J277)</f>
        <v>0</v>
      </c>
      <c r="K278" s="73"/>
      <c r="L278" s="74"/>
      <c r="M278" s="75"/>
      <c r="N278" s="36"/>
      <c r="O278" s="36"/>
      <c r="P278" s="36"/>
    </row>
    <row r="279" spans="1:17" customHeight="1" ht="25.15">
      <c r="A279" s="79" t="s">
        <v>34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</row>
    <row r="280" spans="1:17" customHeight="1" ht="20.1" s="4" customFormat="1">
      <c r="A280" s="19"/>
      <c r="F280" s="22"/>
      <c r="H280" s="23"/>
      <c r="I280" s="23"/>
      <c r="J280" s="82"/>
      <c r="K280" s="82"/>
      <c r="M280" s="21"/>
      <c r="N280" s="18"/>
      <c r="O280" s="18"/>
      <c r="P280" s="18"/>
    </row>
    <row r="281" spans="1:17" customHeight="1" ht="30" s="4" customFormat="1">
      <c r="A281" s="19"/>
      <c r="C281" s="83" t="str">
        <f>C250</f>
        <v>納　　品　　書　</v>
      </c>
      <c r="D281" s="83"/>
      <c r="E281" s="83"/>
      <c r="F281" s="83"/>
      <c r="G281" s="83"/>
      <c r="H281" s="83"/>
      <c r="I281" s="83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4">
        <f>$J$3</f>
        <v>45026</v>
      </c>
      <c r="K282" s="84"/>
      <c r="M282" s="21"/>
      <c r="N282" s="18"/>
      <c r="O282" s="18"/>
      <c r="P282" s="18"/>
    </row>
    <row r="283" spans="1:17" customHeight="1" ht="32.45" s="4" customFormat="1">
      <c r="A283" s="19"/>
      <c r="B283" s="85" t="str">
        <f>B252</f>
        <v>愛・愛運送</v>
      </c>
      <c r="C283" s="85"/>
      <c r="D283" s="86" t="s">
        <v>2</v>
      </c>
      <c r="E283" s="86"/>
      <c r="F283" s="86"/>
      <c r="G283" s="24"/>
      <c r="H283" s="22"/>
      <c r="I283" s="59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62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80" t="str">
        <f>$B$6</f>
        <v>工事名称：</v>
      </c>
      <c r="C285" s="80"/>
      <c r="D285" s="80"/>
      <c r="E285" s="80"/>
      <c r="F285" s="80"/>
      <c r="H285" s="23"/>
      <c r="I285" s="62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0" t="str">
        <f>$B$7</f>
        <v>受渡場所：</v>
      </c>
      <c r="C286" s="80"/>
      <c r="D286" s="80"/>
      <c r="E286" s="80"/>
      <c r="F286" s="80"/>
      <c r="H286" s="23"/>
      <c r="I286" s="62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62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0" t="s">
        <v>15</v>
      </c>
      <c r="D288" s="71"/>
      <c r="E288" s="71"/>
      <c r="F288" s="72"/>
      <c r="G288" s="1" t="s">
        <v>16</v>
      </c>
      <c r="H288" s="1" t="s">
        <v>17</v>
      </c>
      <c r="I288" s="2" t="s">
        <v>18</v>
      </c>
      <c r="J288" s="2" t="s">
        <v>19</v>
      </c>
      <c r="K288" s="81" t="s">
        <v>20</v>
      </c>
      <c r="L288" s="81"/>
      <c r="M288" s="81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4"/>
      <c r="B289" s="56"/>
      <c r="C289" s="70"/>
      <c r="D289" s="71"/>
      <c r="E289" s="71"/>
      <c r="F289" s="72"/>
      <c r="G289" s="66"/>
      <c r="H289" s="57"/>
      <c r="I289" s="67">
        <f>ROUND(N289*1.1,-1)</f>
        <v>0</v>
      </c>
      <c r="J289" s="66">
        <f>ROUNDDOWN((G289*I289),0)</f>
        <v>0</v>
      </c>
      <c r="K289" s="73"/>
      <c r="L289" s="74"/>
      <c r="M289" s="75"/>
      <c r="N289" s="31"/>
      <c r="O289" s="31"/>
      <c r="P289" s="31"/>
    </row>
    <row r="290" spans="1:17" customHeight="1" ht="25.15" s="4" customFormat="1">
      <c r="A290" s="64"/>
      <c r="B290" s="56"/>
      <c r="C290" s="70"/>
      <c r="D290" s="71"/>
      <c r="E290" s="71"/>
      <c r="F290" s="72"/>
      <c r="G290" s="66"/>
      <c r="H290" s="57"/>
      <c r="I290" s="67">
        <f>ROUND(N290*1.1,-1)</f>
        <v>0</v>
      </c>
      <c r="J290" s="66">
        <f>ROUNDDOWN((G290*I290),0)</f>
        <v>0</v>
      </c>
      <c r="K290" s="73"/>
      <c r="L290" s="74"/>
      <c r="M290" s="75"/>
      <c r="N290" s="32"/>
      <c r="O290" s="33"/>
      <c r="P290" s="31"/>
    </row>
    <row r="291" spans="1:17" customHeight="1" ht="25.15" s="4" customFormat="1">
      <c r="A291" s="64"/>
      <c r="B291" s="56"/>
      <c r="C291" s="70"/>
      <c r="D291" s="71"/>
      <c r="E291" s="71"/>
      <c r="F291" s="72"/>
      <c r="G291" s="66"/>
      <c r="H291" s="57"/>
      <c r="I291" s="67">
        <f>ROUND(N291*1.1,-1)</f>
        <v>0</v>
      </c>
      <c r="J291" s="66">
        <f>ROUNDDOWN((G291*I291),0)</f>
        <v>0</v>
      </c>
      <c r="K291" s="73"/>
      <c r="L291" s="74"/>
      <c r="M291" s="75"/>
      <c r="N291" s="32"/>
      <c r="O291" s="33"/>
      <c r="P291" s="31"/>
    </row>
    <row r="292" spans="1:17" customHeight="1" ht="25.15" s="4" customFormat="1">
      <c r="A292" s="64"/>
      <c r="B292" s="56"/>
      <c r="C292" s="70"/>
      <c r="D292" s="71"/>
      <c r="E292" s="71"/>
      <c r="F292" s="72"/>
      <c r="G292" s="66"/>
      <c r="H292" s="57"/>
      <c r="I292" s="67">
        <f>ROUND(N292*1.1,-1)</f>
        <v>0</v>
      </c>
      <c r="J292" s="66">
        <f>ROUNDDOWN((G292*I292),0)</f>
        <v>0</v>
      </c>
      <c r="K292" s="73"/>
      <c r="L292" s="74"/>
      <c r="M292" s="75"/>
      <c r="N292" s="32"/>
      <c r="O292" s="33"/>
      <c r="P292" s="31"/>
    </row>
    <row r="293" spans="1:17" customHeight="1" ht="25.15" s="4" customFormat="1">
      <c r="A293" s="64"/>
      <c r="B293" s="56"/>
      <c r="C293" s="70"/>
      <c r="D293" s="71"/>
      <c r="E293" s="71"/>
      <c r="F293" s="72"/>
      <c r="G293" s="66"/>
      <c r="H293" s="57"/>
      <c r="I293" s="67">
        <f>ROUND(N293*1.1,-1)</f>
        <v>0</v>
      </c>
      <c r="J293" s="66">
        <f>ROUNDDOWN((G293*I293),0)</f>
        <v>0</v>
      </c>
      <c r="K293" s="73"/>
      <c r="L293" s="74"/>
      <c r="M293" s="75"/>
      <c r="N293" s="32"/>
      <c r="O293" s="33"/>
      <c r="P293" s="31"/>
    </row>
    <row r="294" spans="1:17" customHeight="1" ht="25.15" s="4" customFormat="1">
      <c r="A294" s="64"/>
      <c r="B294" s="56"/>
      <c r="C294" s="70"/>
      <c r="D294" s="71"/>
      <c r="E294" s="71"/>
      <c r="F294" s="72"/>
      <c r="G294" s="66"/>
      <c r="H294" s="57"/>
      <c r="I294" s="67">
        <f>ROUND(N294*1.1,-1)</f>
        <v>0</v>
      </c>
      <c r="J294" s="66">
        <f>ROUNDDOWN((G294*I294),0)</f>
        <v>0</v>
      </c>
      <c r="K294" s="73"/>
      <c r="L294" s="74"/>
      <c r="M294" s="75"/>
      <c r="N294" s="32"/>
      <c r="O294" s="33"/>
      <c r="P294" s="31"/>
    </row>
    <row r="295" spans="1:17" customHeight="1" ht="25.15" s="4" customFormat="1">
      <c r="A295" s="64"/>
      <c r="B295" s="56"/>
      <c r="C295" s="70"/>
      <c r="D295" s="71"/>
      <c r="E295" s="71"/>
      <c r="F295" s="72"/>
      <c r="G295" s="66"/>
      <c r="H295" s="57"/>
      <c r="I295" s="67">
        <f>ROUND(N295*1.1,-1)</f>
        <v>0</v>
      </c>
      <c r="J295" s="66">
        <f>ROUNDDOWN((G295*I295),0)</f>
        <v>0</v>
      </c>
      <c r="K295" s="73"/>
      <c r="L295" s="74"/>
      <c r="M295" s="75"/>
      <c r="N295" s="32"/>
      <c r="O295" s="33"/>
      <c r="P295" s="31"/>
    </row>
    <row r="296" spans="1:17" customHeight="1" ht="25.15" s="4" customFormat="1">
      <c r="A296" s="64"/>
      <c r="B296" s="56"/>
      <c r="C296" s="70"/>
      <c r="D296" s="71"/>
      <c r="E296" s="71"/>
      <c r="F296" s="72"/>
      <c r="G296" s="66"/>
      <c r="H296" s="57"/>
      <c r="I296" s="67">
        <f>ROUND(N296*1.1,-1)</f>
        <v>0</v>
      </c>
      <c r="J296" s="66">
        <f>ROUNDDOWN((G296*I296),0)</f>
        <v>0</v>
      </c>
      <c r="K296" s="73"/>
      <c r="L296" s="74"/>
      <c r="M296" s="75"/>
      <c r="N296" s="32"/>
      <c r="O296" s="33"/>
      <c r="P296" s="31"/>
    </row>
    <row r="297" spans="1:17" customHeight="1" ht="25.15" s="4" customFormat="1">
      <c r="A297" s="64"/>
      <c r="B297" s="56"/>
      <c r="C297" s="70"/>
      <c r="D297" s="71"/>
      <c r="E297" s="71"/>
      <c r="F297" s="72"/>
      <c r="G297" s="66"/>
      <c r="H297" s="57"/>
      <c r="I297" s="67">
        <f>ROUND(N297*1.1,-1)</f>
        <v>0</v>
      </c>
      <c r="J297" s="66">
        <f>ROUNDDOWN((G297*I297),0)</f>
        <v>0</v>
      </c>
      <c r="K297" s="73"/>
      <c r="L297" s="74"/>
      <c r="M297" s="75"/>
      <c r="N297" s="32"/>
      <c r="O297" s="33"/>
      <c r="P297" s="31"/>
    </row>
    <row r="298" spans="1:17" customHeight="1" ht="25.15" s="4" customFormat="1">
      <c r="A298" s="64"/>
      <c r="B298" s="56"/>
      <c r="C298" s="70"/>
      <c r="D298" s="71"/>
      <c r="E298" s="71"/>
      <c r="F298" s="72"/>
      <c r="G298" s="66"/>
      <c r="H298" s="57"/>
      <c r="I298" s="67">
        <f>ROUND(N298*1.1,-1)</f>
        <v>0</v>
      </c>
      <c r="J298" s="66">
        <f>ROUNDDOWN((G298*I298),0)</f>
        <v>0</v>
      </c>
      <c r="K298" s="73"/>
      <c r="L298" s="74"/>
      <c r="M298" s="75"/>
      <c r="N298" s="32"/>
      <c r="O298" s="33"/>
      <c r="P298" s="31"/>
    </row>
    <row r="299" spans="1:17" customHeight="1" ht="25.15" s="4" customFormat="1">
      <c r="A299" s="64"/>
      <c r="B299" s="56"/>
      <c r="C299" s="70"/>
      <c r="D299" s="71"/>
      <c r="E299" s="71"/>
      <c r="F299" s="72"/>
      <c r="G299" s="66"/>
      <c r="H299" s="57"/>
      <c r="I299" s="67">
        <f>ROUND(N299*1.1,-1)</f>
        <v>0</v>
      </c>
      <c r="J299" s="66">
        <f>ROUNDDOWN((G299*I299),0)</f>
        <v>0</v>
      </c>
      <c r="K299" s="73"/>
      <c r="L299" s="74"/>
      <c r="M299" s="75"/>
      <c r="N299" s="32"/>
      <c r="O299" s="33"/>
      <c r="P299" s="31"/>
    </row>
    <row r="300" spans="1:17" customHeight="1" ht="25.15" s="4" customFormat="1">
      <c r="A300" s="64"/>
      <c r="B300" s="56"/>
      <c r="C300" s="70"/>
      <c r="D300" s="71"/>
      <c r="E300" s="71"/>
      <c r="F300" s="72"/>
      <c r="G300" s="66"/>
      <c r="H300" s="57"/>
      <c r="I300" s="67">
        <f>ROUND(N300*1.1,-1)</f>
        <v>0</v>
      </c>
      <c r="J300" s="66">
        <f>ROUNDDOWN((G300*I300),0)</f>
        <v>0</v>
      </c>
      <c r="K300" s="73"/>
      <c r="L300" s="74"/>
      <c r="M300" s="75"/>
      <c r="N300" s="32"/>
      <c r="O300" s="33"/>
      <c r="P300" s="31"/>
    </row>
    <row r="301" spans="1:17" customHeight="1" ht="25.15" s="4" customFormat="1">
      <c r="A301" s="64"/>
      <c r="B301" s="56"/>
      <c r="C301" s="70"/>
      <c r="D301" s="71"/>
      <c r="E301" s="71"/>
      <c r="F301" s="72"/>
      <c r="G301" s="66"/>
      <c r="H301" s="57"/>
      <c r="I301" s="67">
        <f>ROUND(N301*1.1,-1)</f>
        <v>0</v>
      </c>
      <c r="J301" s="66">
        <f>ROUNDDOWN((G301*I301),0)</f>
        <v>0</v>
      </c>
      <c r="K301" s="73"/>
      <c r="L301" s="74"/>
      <c r="M301" s="75"/>
      <c r="N301" s="32"/>
      <c r="O301" s="33"/>
      <c r="P301" s="31"/>
    </row>
    <row r="302" spans="1:17" customHeight="1" ht="25.15" s="4" customFormat="1">
      <c r="A302" s="64"/>
      <c r="B302" s="56"/>
      <c r="C302" s="70"/>
      <c r="D302" s="71"/>
      <c r="E302" s="71"/>
      <c r="F302" s="72"/>
      <c r="G302" s="66"/>
      <c r="H302" s="57"/>
      <c r="I302" s="67">
        <f>ROUND(N302*1.1,-1)</f>
        <v>0</v>
      </c>
      <c r="J302" s="66">
        <f>ROUNDDOWN((G302*I302),0)</f>
        <v>0</v>
      </c>
      <c r="K302" s="73"/>
      <c r="L302" s="74"/>
      <c r="M302" s="75"/>
      <c r="N302" s="32"/>
      <c r="O302" s="33"/>
      <c r="P302" s="31"/>
    </row>
    <row r="303" spans="1:17" customHeight="1" ht="25.15" s="4" customFormat="1">
      <c r="A303" s="64"/>
      <c r="B303" s="56"/>
      <c r="C303" s="70"/>
      <c r="D303" s="71"/>
      <c r="E303" s="71"/>
      <c r="F303" s="72"/>
      <c r="G303" s="66"/>
      <c r="H303" s="57"/>
      <c r="I303" s="67">
        <f>ROUND(N303*1.1,-1)</f>
        <v>0</v>
      </c>
      <c r="J303" s="66">
        <f>ROUNDDOWN((G303*I303),0)</f>
        <v>0</v>
      </c>
      <c r="K303" s="73"/>
      <c r="L303" s="74"/>
      <c r="M303" s="75"/>
      <c r="N303" s="32"/>
      <c r="O303" s="33"/>
      <c r="P303" s="31"/>
    </row>
    <row r="304" spans="1:17" customHeight="1" ht="25.15" s="4" customFormat="1">
      <c r="A304" s="64"/>
      <c r="B304" s="56"/>
      <c r="C304" s="70"/>
      <c r="D304" s="71"/>
      <c r="E304" s="71"/>
      <c r="F304" s="72"/>
      <c r="G304" s="66"/>
      <c r="H304" s="57"/>
      <c r="I304" s="67">
        <f>ROUND(N304*1.1,-1)</f>
        <v>0</v>
      </c>
      <c r="J304" s="66">
        <f>ROUNDDOWN((G304*I304),0)</f>
        <v>0</v>
      </c>
      <c r="K304" s="73"/>
      <c r="L304" s="74"/>
      <c r="M304" s="75"/>
      <c r="N304" s="32"/>
      <c r="O304" s="33"/>
      <c r="P304" s="31"/>
    </row>
    <row r="305" spans="1:17" customHeight="1" ht="25.15" s="4" customFormat="1">
      <c r="A305" s="64"/>
      <c r="B305" s="56"/>
      <c r="C305" s="70"/>
      <c r="D305" s="71"/>
      <c r="E305" s="71"/>
      <c r="F305" s="72"/>
      <c r="G305" s="66"/>
      <c r="H305" s="57"/>
      <c r="I305" s="67">
        <f>ROUND(N305*1.1,-1)</f>
        <v>0</v>
      </c>
      <c r="J305" s="66">
        <f>ROUNDDOWN((G305*I305),0)</f>
        <v>0</v>
      </c>
      <c r="K305" s="73"/>
      <c r="L305" s="74"/>
      <c r="M305" s="75"/>
      <c r="N305" s="32"/>
      <c r="O305" s="33"/>
      <c r="P305" s="31"/>
    </row>
    <row r="306" spans="1:17" customHeight="1" ht="25.15" s="4" customFormat="1">
      <c r="A306" s="64"/>
      <c r="B306" s="56"/>
      <c r="C306" s="70"/>
      <c r="D306" s="71"/>
      <c r="E306" s="71"/>
      <c r="F306" s="72"/>
      <c r="G306" s="66"/>
      <c r="H306" s="57"/>
      <c r="I306" s="67">
        <f>ROUND(N306*1.1,-1)</f>
        <v>0</v>
      </c>
      <c r="J306" s="66">
        <f>ROUNDDOWN((G306*I306),0)</f>
        <v>0</v>
      </c>
      <c r="K306" s="73"/>
      <c r="L306" s="74"/>
      <c r="M306" s="75"/>
      <c r="N306" s="32"/>
      <c r="O306" s="33"/>
      <c r="P306" s="31"/>
    </row>
    <row r="307" spans="1:17" customHeight="1" ht="25.15" s="4" customFormat="1">
      <c r="A307" s="64"/>
      <c r="B307" s="56"/>
      <c r="C307" s="70"/>
      <c r="D307" s="71"/>
      <c r="E307" s="71"/>
      <c r="F307" s="72"/>
      <c r="G307" s="66"/>
      <c r="H307" s="57"/>
      <c r="I307" s="67">
        <f>ROUND(N307*1.1,-1)</f>
        <v>0</v>
      </c>
      <c r="J307" s="66">
        <f>ROUNDDOWN((G307*I307),0)</f>
        <v>0</v>
      </c>
      <c r="K307" s="73"/>
      <c r="L307" s="74"/>
      <c r="M307" s="75"/>
      <c r="N307" s="32"/>
      <c r="O307" s="33"/>
      <c r="P307" s="31"/>
    </row>
    <row r="308" spans="1:17" customHeight="1" ht="25.15" s="4" customFormat="1">
      <c r="A308" s="64"/>
      <c r="B308" s="56"/>
      <c r="C308" s="70"/>
      <c r="D308" s="71"/>
      <c r="E308" s="71"/>
      <c r="F308" s="72"/>
      <c r="G308" s="66"/>
      <c r="H308" s="57"/>
      <c r="I308" s="67">
        <f>ROUND(N308*1.1,-1)</f>
        <v>0</v>
      </c>
      <c r="J308" s="66">
        <f>ROUNDDOWN((G308*I308),0)</f>
        <v>0</v>
      </c>
      <c r="K308" s="73"/>
      <c r="L308" s="74"/>
      <c r="M308" s="75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6"/>
      <c r="D309" s="77"/>
      <c r="E309" s="77"/>
      <c r="F309" s="78"/>
      <c r="G309" s="66">
        <f>SUM(G289:G308)</f>
        <v>0</v>
      </c>
      <c r="H309" s="65"/>
      <c r="I309" s="66"/>
      <c r="J309" s="66">
        <f>SUM(J289:J308)</f>
        <v>0</v>
      </c>
      <c r="K309" s="73"/>
      <c r="L309" s="74"/>
      <c r="M309" s="75"/>
      <c r="N309" s="36"/>
      <c r="O309" s="36"/>
      <c r="P309" s="36"/>
    </row>
    <row r="310" spans="1:17" customHeight="1" ht="25.15">
      <c r="A310" s="79" t="s">
        <v>34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</row>
    <row r="311" spans="1:17" customHeight="1" ht="30" s="5" customForma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P5" sqref="P5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3" t="s">
        <v>43</v>
      </c>
      <c r="D2" s="83"/>
      <c r="E2" s="83"/>
      <c r="F2" s="83"/>
      <c r="G2" s="83"/>
      <c r="H2" s="83"/>
      <c r="I2" s="83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4"/>
      <c r="K3" s="84"/>
      <c r="M3" s="21"/>
      <c r="N3" s="18"/>
      <c r="O3" s="18"/>
      <c r="P3" s="18"/>
    </row>
    <row r="4" spans="1:17" customHeight="1" ht="32.45" s="4" customFormat="1">
      <c r="A4" s="19"/>
      <c r="B4" s="85" t="str">
        <f>納品書!B4</f>
        <v>愛・愛運送</v>
      </c>
      <c r="C4" s="85"/>
      <c r="D4" s="86" t="s">
        <v>2</v>
      </c>
      <c r="E4" s="86"/>
      <c r="F4" s="86"/>
      <c r="G4" s="24"/>
      <c r="H4" s="20"/>
      <c r="I4" s="59" t="s">
        <v>3</v>
      </c>
      <c r="J4" s="37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38"/>
      <c r="I5" s="62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80" t="str">
        <f>納品書!B6</f>
        <v>工事名称：</v>
      </c>
      <c r="C6" s="80"/>
      <c r="D6" s="80"/>
      <c r="E6" s="80"/>
      <c r="F6" s="80"/>
      <c r="I6" s="62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91" t="str">
        <f>納品書!B7</f>
        <v>受渡場所：</v>
      </c>
      <c r="C7" s="91"/>
      <c r="D7" s="91"/>
      <c r="E7" s="91"/>
      <c r="F7" s="92"/>
      <c r="I7" s="62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>
        <f>納品書!D8</f>
        <v/>
      </c>
      <c r="E8" s="53">
        <f>納品書!E8</f>
        <v/>
      </c>
      <c r="F8" s="54" t="str">
        <f>納品書!F8</f>
        <v>01</v>
      </c>
      <c r="H8" s="20"/>
      <c r="I8" s="62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0" t="s">
        <v>15</v>
      </c>
      <c r="D9" s="71"/>
      <c r="E9" s="71"/>
      <c r="F9" s="72"/>
      <c r="G9" s="1" t="s">
        <v>16</v>
      </c>
      <c r="H9" s="1" t="s">
        <v>17</v>
      </c>
      <c r="I9" s="2" t="s">
        <v>18</v>
      </c>
      <c r="J9" s="2" t="s">
        <v>19</v>
      </c>
      <c r="K9" s="81" t="s">
        <v>20</v>
      </c>
      <c r="L9" s="81"/>
      <c r="M9" s="81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>
        <f>納品書!A10</f>
        <v>1</v>
      </c>
      <c r="B10" s="12" t="str">
        <f>納品書!B10</f>
        <v>ポリ合板　5414</v>
      </c>
      <c r="C10" s="70" t="str">
        <f>納品書!C10</f>
        <v>2.5×3×7</v>
      </c>
      <c r="D10" s="71"/>
      <c r="E10" s="71"/>
      <c r="F10" s="72"/>
      <c r="G10" s="66">
        <f>納品書!G10</f>
        <v>12</v>
      </c>
      <c r="H10" s="1" t="str">
        <f>納品書!H10</f>
        <v/>
      </c>
      <c r="I10" s="9">
        <f>納品書!I10</f>
        <v>1</v>
      </c>
      <c r="J10" s="30">
        <f>納品書!J10</f>
        <v>12</v>
      </c>
      <c r="K10" s="73">
        <f>納品書!K10</f>
        <v/>
      </c>
      <c r="L10" s="74"/>
      <c r="M10" s="75"/>
      <c r="N10" s="31"/>
      <c r="O10" s="31"/>
      <c r="P10" s="31"/>
    </row>
    <row r="11" spans="1:17" customHeight="1" ht="25.15" s="4" customFormat="1">
      <c r="A11" s="29">
        <f>納品書!A11</f>
        <v>2</v>
      </c>
      <c r="B11" s="12" t="str">
        <f>納品書!B11</f>
        <v>ポリ合板　黒</v>
      </c>
      <c r="C11" s="70" t="str">
        <f>納品書!C11</f>
        <v>2.5×4×8</v>
      </c>
      <c r="D11" s="71"/>
      <c r="E11" s="71"/>
      <c r="F11" s="72"/>
      <c r="G11" s="66">
        <f>納品書!G11</f>
        <v>12</v>
      </c>
      <c r="H11" s="69" t="str">
        <f>納品書!H11</f>
        <v/>
      </c>
      <c r="I11" s="9">
        <f>納品書!I11</f>
        <v>1</v>
      </c>
      <c r="J11" s="30">
        <f>納品書!J11</f>
        <v>12</v>
      </c>
      <c r="K11" s="73">
        <f>納品書!K11</f>
        <v/>
      </c>
      <c r="L11" s="74"/>
      <c r="M11" s="75"/>
      <c r="N11" s="32"/>
      <c r="O11" s="33"/>
      <c r="P11" s="31"/>
    </row>
    <row r="12" spans="1:17" customHeight="1" ht="25.15" s="4" customFormat="1">
      <c r="A12" s="29">
        <f>納品書!A12</f>
        <v>3</v>
      </c>
      <c r="B12" s="12" t="str">
        <f>納品書!B12</f>
        <v>Mクロス</v>
      </c>
      <c r="C12" s="70" t="str">
        <f>納品書!C12</f>
        <v>12.5×3×6</v>
      </c>
      <c r="D12" s="71"/>
      <c r="E12" s="71"/>
      <c r="F12" s="72"/>
      <c r="G12" s="66">
        <f>納品書!G12</f>
        <v>3</v>
      </c>
      <c r="H12" s="69" t="str">
        <f>納品書!H12</f>
        <v/>
      </c>
      <c r="I12" s="9">
        <f>納品書!I12</f>
        <v>23</v>
      </c>
      <c r="J12" s="30">
        <f>納品書!J12</f>
        <v>69</v>
      </c>
      <c r="K12" s="73">
        <f>納品書!K12</f>
        <v/>
      </c>
      <c r="L12" s="74"/>
      <c r="M12" s="75"/>
      <c r="N12" s="32"/>
      <c r="O12" s="33"/>
      <c r="P12" s="31"/>
    </row>
    <row r="13" spans="1:17" customHeight="1" ht="25.15" s="4" customFormat="1">
      <c r="A13" s="29">
        <f>納品書!A13</f>
        <v>4</v>
      </c>
      <c r="B13" s="12" t="str">
        <f>納品書!B13</f>
        <v>Mクロス</v>
      </c>
      <c r="C13" s="70" t="str">
        <f>納品書!C13</f>
        <v>9.5×3×6</v>
      </c>
      <c r="D13" s="71"/>
      <c r="E13" s="71"/>
      <c r="F13" s="72"/>
      <c r="G13" s="66">
        <f>納品書!G13</f>
        <v>32</v>
      </c>
      <c r="H13" s="69" t="str">
        <f>納品書!H13</f>
        <v/>
      </c>
      <c r="I13" s="9">
        <f>納品書!I13</f>
        <v>4</v>
      </c>
      <c r="J13" s="30">
        <f>納品書!J13</f>
        <v>128</v>
      </c>
      <c r="K13" s="73">
        <f>納品書!K13</f>
        <v/>
      </c>
      <c r="L13" s="74"/>
      <c r="M13" s="75"/>
      <c r="N13" s="32"/>
      <c r="O13" s="33"/>
      <c r="P13" s="31"/>
    </row>
    <row r="14" spans="1:17" customHeight="1" ht="25.15" s="4" customFormat="1">
      <c r="A14" s="29">
        <f>納品書!A14</f>
        <v>5</v>
      </c>
      <c r="B14" s="12" t="str">
        <f>納品書!B14</f>
        <v>万協支持脚</v>
      </c>
      <c r="C14" s="70" t="str">
        <f>納品書!C14</f>
        <v>WP-90</v>
      </c>
      <c r="D14" s="71"/>
      <c r="E14" s="71"/>
      <c r="F14" s="72"/>
      <c r="G14" s="66">
        <f>納品書!G14</f>
        <v>2</v>
      </c>
      <c r="H14" s="69" t="str">
        <f>納品書!H14</f>
        <v/>
      </c>
      <c r="I14" s="9">
        <f>納品書!I14</f>
        <v>5</v>
      </c>
      <c r="J14" s="30">
        <f>納品書!J14</f>
        <v>10</v>
      </c>
      <c r="K14" s="73">
        <f>納品書!K14</f>
        <v/>
      </c>
      <c r="L14" s="74"/>
      <c r="M14" s="75"/>
      <c r="N14" s="32"/>
      <c r="O14" s="33"/>
      <c r="P14" s="31"/>
    </row>
    <row r="15" spans="1:17" customHeight="1" ht="25.15" s="4" customFormat="1">
      <c r="A15" s="29">
        <f>納品書!A15</f>
        <v>6</v>
      </c>
      <c r="B15" s="12" t="str">
        <f>納品書!B15</f>
        <v>ポリ合板　5414</v>
      </c>
      <c r="C15" s="70" t="str">
        <f>納品書!C15</f>
        <v>2.5×3×7</v>
      </c>
      <c r="D15" s="71"/>
      <c r="E15" s="71"/>
      <c r="F15" s="72"/>
      <c r="G15" s="66">
        <f>納品書!G15</f>
        <v>12</v>
      </c>
      <c r="H15" s="69" t="str">
        <f>納品書!H15</f>
        <v/>
      </c>
      <c r="I15" s="9">
        <f>納品書!I15</f>
        <v>1</v>
      </c>
      <c r="J15" s="30">
        <f>納品書!J15</f>
        <v>12</v>
      </c>
      <c r="K15" s="73">
        <f>納品書!K15</f>
        <v/>
      </c>
      <c r="L15" s="74"/>
      <c r="M15" s="75"/>
      <c r="N15" s="32"/>
      <c r="O15" s="33"/>
      <c r="P15" s="31"/>
    </row>
    <row r="16" spans="1:17" customHeight="1" ht="25.15" s="4" customFormat="1">
      <c r="A16" s="29">
        <f>納品書!A16</f>
        <v>7</v>
      </c>
      <c r="B16" s="12" t="str">
        <f>納品書!B16</f>
        <v>ポリ合板　黒</v>
      </c>
      <c r="C16" s="70" t="str">
        <f>納品書!C16</f>
        <v>2.5×4×8</v>
      </c>
      <c r="D16" s="71"/>
      <c r="E16" s="71"/>
      <c r="F16" s="72"/>
      <c r="G16" s="66">
        <f>納品書!G16</f>
        <v>12</v>
      </c>
      <c r="H16" s="69" t="str">
        <f>納品書!H16</f>
        <v/>
      </c>
      <c r="I16" s="9">
        <f>納品書!I16</f>
        <v>1</v>
      </c>
      <c r="J16" s="30">
        <f>納品書!J16</f>
        <v>12</v>
      </c>
      <c r="K16" s="73">
        <f>納品書!K16</f>
        <v/>
      </c>
      <c r="L16" s="74"/>
      <c r="M16" s="75"/>
      <c r="N16" s="32"/>
      <c r="O16" s="33"/>
      <c r="P16" s="31"/>
    </row>
    <row r="17" spans="1:17" customHeight="1" ht="25.15" s="4" customFormat="1">
      <c r="A17" s="29">
        <f>納品書!A17</f>
        <v>8</v>
      </c>
      <c r="B17" s="12" t="str">
        <f>納品書!B17</f>
        <v>Mクロス</v>
      </c>
      <c r="C17" s="70" t="str">
        <f>納品書!C17</f>
        <v>12.5×3×6</v>
      </c>
      <c r="D17" s="71"/>
      <c r="E17" s="71"/>
      <c r="F17" s="72"/>
      <c r="G17" s="66">
        <f>納品書!G17</f>
        <v>3</v>
      </c>
      <c r="H17" s="69" t="str">
        <f>納品書!H17</f>
        <v/>
      </c>
      <c r="I17" s="9">
        <f>納品書!I17</f>
        <v>23</v>
      </c>
      <c r="J17" s="30">
        <f>納品書!J17</f>
        <v>69</v>
      </c>
      <c r="K17" s="73">
        <f>納品書!K17</f>
        <v/>
      </c>
      <c r="L17" s="74"/>
      <c r="M17" s="75"/>
      <c r="N17" s="32"/>
      <c r="O17" s="33"/>
      <c r="P17" s="31"/>
    </row>
    <row r="18" spans="1:17" customHeight="1" ht="25.15" s="4" customFormat="1">
      <c r="A18" s="29">
        <f>納品書!A18</f>
        <v>9</v>
      </c>
      <c r="B18" s="12" t="str">
        <f>納品書!B18</f>
        <v>Mクロス</v>
      </c>
      <c r="C18" s="70" t="str">
        <f>納品書!C18</f>
        <v>9.5×3×6</v>
      </c>
      <c r="D18" s="71"/>
      <c r="E18" s="71"/>
      <c r="F18" s="72"/>
      <c r="G18" s="66">
        <f>納品書!G18</f>
        <v>32</v>
      </c>
      <c r="H18" s="69" t="str">
        <f>納品書!H18</f>
        <v/>
      </c>
      <c r="I18" s="9">
        <f>納品書!I18</f>
        <v>4</v>
      </c>
      <c r="J18" s="30">
        <f>納品書!J18</f>
        <v>128</v>
      </c>
      <c r="K18" s="73">
        <f>納品書!K18</f>
        <v/>
      </c>
      <c r="L18" s="74"/>
      <c r="M18" s="75"/>
      <c r="N18" s="32"/>
      <c r="O18" s="33"/>
      <c r="P18" s="31"/>
    </row>
    <row r="19" spans="1:17" customHeight="1" ht="25.15" s="4" customFormat="1">
      <c r="A19" s="29">
        <f>納品書!A19</f>
        <v>10</v>
      </c>
      <c r="B19" s="12" t="str">
        <f>納品書!B19</f>
        <v>万協支持脚</v>
      </c>
      <c r="C19" s="70" t="str">
        <f>納品書!C19</f>
        <v>WP-90</v>
      </c>
      <c r="D19" s="71"/>
      <c r="E19" s="71"/>
      <c r="F19" s="72"/>
      <c r="G19" s="66">
        <f>納品書!G19</f>
        <v>2</v>
      </c>
      <c r="H19" s="69" t="str">
        <f>納品書!H19</f>
        <v/>
      </c>
      <c r="I19" s="9">
        <f>納品書!I19</f>
        <v>5</v>
      </c>
      <c r="J19" s="30">
        <f>納品書!J19</f>
        <v>10</v>
      </c>
      <c r="K19" s="73">
        <f>納品書!K19</f>
        <v/>
      </c>
      <c r="L19" s="74"/>
      <c r="M19" s="75"/>
      <c r="N19" s="32"/>
      <c r="O19" s="33"/>
      <c r="P19" s="31"/>
    </row>
    <row r="20" spans="1:17" customHeight="1" ht="25.15" s="4" customFormat="1">
      <c r="A20" s="29">
        <f>納品書!A20</f>
        <v>11</v>
      </c>
      <c r="B20" s="12" t="str">
        <f>納品書!B20</f>
        <v>ポリ合板　5414</v>
      </c>
      <c r="C20" s="70" t="str">
        <f>納品書!C20</f>
        <v>2.5×3×7</v>
      </c>
      <c r="D20" s="71"/>
      <c r="E20" s="71"/>
      <c r="F20" s="72"/>
      <c r="G20" s="66">
        <f>納品書!G20</f>
        <v>12</v>
      </c>
      <c r="H20" s="69" t="str">
        <f>納品書!H20</f>
        <v/>
      </c>
      <c r="I20" s="9">
        <f>納品書!I20</f>
        <v>1</v>
      </c>
      <c r="J20" s="30">
        <f>納品書!J20</f>
        <v>12</v>
      </c>
      <c r="K20" s="73">
        <f>納品書!K20</f>
        <v/>
      </c>
      <c r="L20" s="74"/>
      <c r="M20" s="75"/>
      <c r="N20" s="32"/>
      <c r="O20" s="33"/>
      <c r="P20" s="31"/>
    </row>
    <row r="21" spans="1:17" customHeight="1" ht="25.15" s="4" customFormat="1">
      <c r="A21" s="29">
        <f>納品書!A21</f>
        <v>12</v>
      </c>
      <c r="B21" s="12" t="str">
        <f>納品書!B21</f>
        <v>ポリ合板　黒</v>
      </c>
      <c r="C21" s="70" t="str">
        <f>納品書!C21</f>
        <v>2.5×4×8</v>
      </c>
      <c r="D21" s="71"/>
      <c r="E21" s="71"/>
      <c r="F21" s="72"/>
      <c r="G21" s="66">
        <f>納品書!G21</f>
        <v>12</v>
      </c>
      <c r="H21" s="69" t="str">
        <f>納品書!H21</f>
        <v/>
      </c>
      <c r="I21" s="9">
        <f>納品書!I21</f>
        <v>1</v>
      </c>
      <c r="J21" s="30">
        <f>納品書!J21</f>
        <v>12</v>
      </c>
      <c r="K21" s="73">
        <f>納品書!K21</f>
        <v/>
      </c>
      <c r="L21" s="74"/>
      <c r="M21" s="75"/>
      <c r="N21" s="32"/>
      <c r="O21" s="33"/>
      <c r="P21" s="31"/>
    </row>
    <row r="22" spans="1:17" customHeight="1" ht="25.15" s="4" customFormat="1">
      <c r="A22" s="29">
        <f>納品書!A22</f>
        <v>13</v>
      </c>
      <c r="B22" s="12" t="str">
        <f>納品書!B22</f>
        <v>Mクロス</v>
      </c>
      <c r="C22" s="70" t="str">
        <f>納品書!C22</f>
        <v>12.5×3×6</v>
      </c>
      <c r="D22" s="71"/>
      <c r="E22" s="71"/>
      <c r="F22" s="72"/>
      <c r="G22" s="66">
        <f>納品書!G22</f>
        <v>3</v>
      </c>
      <c r="H22" s="69" t="str">
        <f>納品書!H22</f>
        <v/>
      </c>
      <c r="I22" s="9">
        <f>納品書!I22</f>
        <v>23</v>
      </c>
      <c r="J22" s="30">
        <f>納品書!J22</f>
        <v>69</v>
      </c>
      <c r="K22" s="73">
        <f>納品書!K22</f>
        <v/>
      </c>
      <c r="L22" s="74"/>
      <c r="M22" s="75"/>
      <c r="N22" s="32"/>
      <c r="O22" s="33"/>
      <c r="P22" s="31"/>
    </row>
    <row r="23" spans="1:17" customHeight="1" ht="25.15" s="4" customFormat="1">
      <c r="A23" s="29">
        <f>納品書!A23</f>
        <v>14</v>
      </c>
      <c r="B23" s="12" t="str">
        <f>納品書!B23</f>
        <v>Mクロス</v>
      </c>
      <c r="C23" s="70" t="str">
        <f>納品書!C23</f>
        <v>9.5×3×6</v>
      </c>
      <c r="D23" s="71"/>
      <c r="E23" s="71"/>
      <c r="F23" s="72"/>
      <c r="G23" s="66">
        <f>納品書!G23</f>
        <v>32</v>
      </c>
      <c r="H23" s="69" t="str">
        <f>納品書!H23</f>
        <v/>
      </c>
      <c r="I23" s="9">
        <f>納品書!I23</f>
        <v>4</v>
      </c>
      <c r="J23" s="30">
        <f>納品書!J23</f>
        <v>128</v>
      </c>
      <c r="K23" s="73">
        <f>納品書!K23</f>
        <v/>
      </c>
      <c r="L23" s="74"/>
      <c r="M23" s="75"/>
      <c r="N23" s="32"/>
      <c r="O23" s="33"/>
      <c r="P23" s="31"/>
    </row>
    <row r="24" spans="1:17" customHeight="1" ht="25.15" s="4" customFormat="1">
      <c r="A24" s="29">
        <f>納品書!A24</f>
        <v>15</v>
      </c>
      <c r="B24" s="12" t="str">
        <f>納品書!B24</f>
        <v>万協支持脚</v>
      </c>
      <c r="C24" s="70" t="str">
        <f>納品書!C24</f>
        <v>WP-90</v>
      </c>
      <c r="D24" s="71"/>
      <c r="E24" s="71"/>
      <c r="F24" s="72"/>
      <c r="G24" s="66">
        <f>納品書!G24</f>
        <v>2</v>
      </c>
      <c r="H24" s="69" t="str">
        <f>納品書!H24</f>
        <v/>
      </c>
      <c r="I24" s="9">
        <f>納品書!I24</f>
        <v>5</v>
      </c>
      <c r="J24" s="30">
        <f>納品書!J24</f>
        <v>10</v>
      </c>
      <c r="K24" s="73">
        <f>納品書!K24</f>
        <v/>
      </c>
      <c r="L24" s="74"/>
      <c r="M24" s="75"/>
      <c r="N24" s="32"/>
      <c r="O24" s="33"/>
      <c r="P24" s="31"/>
    </row>
    <row r="25" spans="1:17" customHeight="1" ht="25.15" s="4" customFormat="1">
      <c r="A25" s="29">
        <f>納品書!A25</f>
        <v>16</v>
      </c>
      <c r="B25" s="12" t="str">
        <f>納品書!B25</f>
        <v>ポリ合板　5414</v>
      </c>
      <c r="C25" s="70" t="str">
        <f>納品書!C25</f>
        <v>2.5×3×7</v>
      </c>
      <c r="D25" s="71"/>
      <c r="E25" s="71"/>
      <c r="F25" s="72"/>
      <c r="G25" s="66">
        <f>納品書!G25</f>
        <v>12</v>
      </c>
      <c r="H25" s="69" t="str">
        <f>納品書!H25</f>
        <v/>
      </c>
      <c r="I25" s="9">
        <f>納品書!I25</f>
        <v>1</v>
      </c>
      <c r="J25" s="30">
        <f>納品書!J25</f>
        <v>12</v>
      </c>
      <c r="K25" s="73">
        <f>納品書!K25</f>
        <v/>
      </c>
      <c r="L25" s="74"/>
      <c r="M25" s="75"/>
      <c r="N25" s="32"/>
      <c r="O25" s="33"/>
      <c r="P25" s="31"/>
    </row>
    <row r="26" spans="1:17" customHeight="1" ht="25.15" s="4" customFormat="1">
      <c r="A26" s="29">
        <f>納品書!A26</f>
        <v>17</v>
      </c>
      <c r="B26" s="12" t="str">
        <f>納品書!B26</f>
        <v>ポリ合板　黒</v>
      </c>
      <c r="C26" s="70" t="str">
        <f>納品書!C26</f>
        <v>2.5×4×8</v>
      </c>
      <c r="D26" s="71"/>
      <c r="E26" s="71"/>
      <c r="F26" s="72"/>
      <c r="G26" s="66">
        <f>納品書!G26</f>
        <v>12</v>
      </c>
      <c r="H26" s="69" t="str">
        <f>納品書!H26</f>
        <v/>
      </c>
      <c r="I26" s="9">
        <f>納品書!I26</f>
        <v>1</v>
      </c>
      <c r="J26" s="30">
        <f>納品書!J26</f>
        <v>12</v>
      </c>
      <c r="K26" s="73">
        <f>納品書!K26</f>
        <v/>
      </c>
      <c r="L26" s="74"/>
      <c r="M26" s="75"/>
      <c r="N26" s="32"/>
      <c r="O26" s="33"/>
      <c r="P26" s="31"/>
    </row>
    <row r="27" spans="1:17" customHeight="1" ht="25.15" s="4" customFormat="1">
      <c r="A27" s="29">
        <f>納品書!A27</f>
        <v>18</v>
      </c>
      <c r="B27" s="12" t="str">
        <f>納品書!B27</f>
        <v>Mクロス</v>
      </c>
      <c r="C27" s="70" t="str">
        <f>納品書!C27</f>
        <v>12.5×3×6</v>
      </c>
      <c r="D27" s="71"/>
      <c r="E27" s="71"/>
      <c r="F27" s="72"/>
      <c r="G27" s="66">
        <f>納品書!G27</f>
        <v>3</v>
      </c>
      <c r="H27" s="69" t="str">
        <f>納品書!H27</f>
        <v/>
      </c>
      <c r="I27" s="9">
        <f>納品書!I27</f>
        <v>23</v>
      </c>
      <c r="J27" s="30">
        <f>納品書!J27</f>
        <v>69</v>
      </c>
      <c r="K27" s="73">
        <f>納品書!K27</f>
        <v/>
      </c>
      <c r="L27" s="74"/>
      <c r="M27" s="75"/>
      <c r="N27" s="32"/>
      <c r="O27" s="33"/>
      <c r="P27" s="31"/>
    </row>
    <row r="28" spans="1:17" customHeight="1" ht="25.15" s="4" customFormat="1">
      <c r="A28" s="29">
        <f>納品書!A28</f>
        <v>19</v>
      </c>
      <c r="B28" s="12" t="str">
        <f>納品書!B28</f>
        <v>Mクロス</v>
      </c>
      <c r="C28" s="70" t="str">
        <f>納品書!C28</f>
        <v>9.5×3×6</v>
      </c>
      <c r="D28" s="71"/>
      <c r="E28" s="71"/>
      <c r="F28" s="72"/>
      <c r="G28" s="66">
        <f>納品書!G28</f>
        <v>32</v>
      </c>
      <c r="H28" s="69" t="str">
        <f>納品書!H28</f>
        <v/>
      </c>
      <c r="I28" s="9">
        <f>納品書!I28</f>
        <v>4</v>
      </c>
      <c r="J28" s="30">
        <f>納品書!J28</f>
        <v>128</v>
      </c>
      <c r="K28" s="73">
        <f>納品書!K28</f>
        <v/>
      </c>
      <c r="L28" s="74"/>
      <c r="M28" s="75"/>
      <c r="N28" s="32"/>
      <c r="O28" s="33"/>
      <c r="P28" s="31"/>
    </row>
    <row r="29" spans="1:17" customHeight="1" ht="25.15" s="4" customFormat="1">
      <c r="A29" s="29">
        <f>納品書!A29</f>
        <v>20</v>
      </c>
      <c r="B29" s="12" t="str">
        <f>納品書!B29</f>
        <v>万協支持脚</v>
      </c>
      <c r="C29" s="70" t="str">
        <f>納品書!C29</f>
        <v>WP-90</v>
      </c>
      <c r="D29" s="71"/>
      <c r="E29" s="71"/>
      <c r="F29" s="72"/>
      <c r="G29" s="66">
        <f>納品書!G29</f>
        <v>2</v>
      </c>
      <c r="H29" s="69" t="str">
        <f>納品書!H29</f>
        <v/>
      </c>
      <c r="I29" s="9">
        <f>納品書!I29</f>
        <v>5</v>
      </c>
      <c r="J29" s="30">
        <f>納品書!J29</f>
        <v>10</v>
      </c>
      <c r="K29" s="73">
        <f>納品書!K29</f>
        <v/>
      </c>
      <c r="L29" s="74"/>
      <c r="M29" s="75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0"/>
      <c r="D30" s="71"/>
      <c r="E30" s="71"/>
      <c r="F30" s="72"/>
      <c r="G30" s="35">
        <f>納品書!G30</f>
        <v>244</v>
      </c>
      <c r="H30" s="1"/>
      <c r="I30" s="10"/>
      <c r="J30" s="10">
        <f>納品書!J30</f>
        <v>924</v>
      </c>
      <c r="K30" s="73"/>
      <c r="L30" s="74"/>
      <c r="M30" s="75"/>
      <c r="N30" s="36"/>
      <c r="O30" s="36"/>
      <c r="P30" s="36"/>
    </row>
    <row r="31" spans="1:17" customHeight="1" ht="25.15">
      <c r="A31" s="79" t="s">
        <v>34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3" t="str">
        <f>C2</f>
        <v>納　　品　　書　(控）</v>
      </c>
      <c r="D33" s="83"/>
      <c r="E33" s="83"/>
      <c r="F33" s="83"/>
      <c r="G33" s="83"/>
      <c r="H33" s="83"/>
      <c r="I33" s="83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4"/>
      <c r="K34" s="84"/>
      <c r="M34" s="21"/>
      <c r="N34" s="18"/>
      <c r="O34" s="18"/>
      <c r="P34" s="18"/>
    </row>
    <row r="35" spans="1:17" customHeight="1" ht="32.45" s="4" customFormat="1">
      <c r="A35" s="19"/>
      <c r="B35" s="85" t="str">
        <f>納品書!B35</f>
        <v>愛・愛運送</v>
      </c>
      <c r="C35" s="85"/>
      <c r="D35" s="86" t="s">
        <v>2</v>
      </c>
      <c r="E35" s="86"/>
      <c r="F35" s="86"/>
      <c r="G35" s="24"/>
      <c r="H35" s="22"/>
      <c r="I35" s="59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62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80" t="str">
        <f>納品書!B37</f>
        <v>工事名称：</v>
      </c>
      <c r="C37" s="80"/>
      <c r="D37" s="80"/>
      <c r="E37" s="80"/>
      <c r="F37" s="80"/>
      <c r="H37" s="23"/>
      <c r="I37" s="62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91" t="str">
        <f>納品書!B38</f>
        <v>受渡場所：</v>
      </c>
      <c r="C38" s="91"/>
      <c r="D38" s="91"/>
      <c r="E38" s="91"/>
      <c r="F38" s="92"/>
      <c r="H38" s="23"/>
      <c r="I38" s="62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4" t="s">
        <v>35</v>
      </c>
      <c r="H39" s="22"/>
      <c r="I39" s="62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0" t="s">
        <v>15</v>
      </c>
      <c r="D40" s="71"/>
      <c r="E40" s="71"/>
      <c r="F40" s="72"/>
      <c r="G40" s="1" t="s">
        <v>16</v>
      </c>
      <c r="H40" s="1" t="s">
        <v>17</v>
      </c>
      <c r="I40" s="2" t="s">
        <v>18</v>
      </c>
      <c r="J40" s="2" t="s">
        <v>19</v>
      </c>
      <c r="K40" s="81" t="s">
        <v>20</v>
      </c>
      <c r="L40" s="81"/>
      <c r="M40" s="81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納品書!A41</f>
        <v>21</v>
      </c>
      <c r="B41" s="12" t="str">
        <f>納品書!B41</f>
        <v>ポリ合板　5414</v>
      </c>
      <c r="C41" s="70" t="str">
        <f>納品書!C41</f>
        <v>2.5×3×7</v>
      </c>
      <c r="D41" s="71"/>
      <c r="E41" s="71"/>
      <c r="F41" s="72"/>
      <c r="G41" s="66">
        <f>納品書!G41</f>
        <v>12</v>
      </c>
      <c r="H41" s="69" t="str">
        <f>納品書!H41</f>
        <v/>
      </c>
      <c r="I41" s="9">
        <f>納品書!I41</f>
        <v>1</v>
      </c>
      <c r="J41" s="30">
        <f>納品書!J41</f>
        <v>12</v>
      </c>
      <c r="K41" s="73">
        <f>納品書!K41</f>
        <v/>
      </c>
      <c r="L41" s="74"/>
      <c r="M41" s="75"/>
      <c r="N41" s="31"/>
      <c r="O41" s="31"/>
      <c r="P41" s="31"/>
    </row>
    <row r="42" spans="1:17" customHeight="1" ht="25.15" s="4" customFormat="1">
      <c r="A42" s="29">
        <f>納品書!A42</f>
        <v>22</v>
      </c>
      <c r="B42" s="12" t="str">
        <f>納品書!B42</f>
        <v>ポリ合板　黒</v>
      </c>
      <c r="C42" s="70" t="str">
        <f>納品書!C42</f>
        <v>2.5×4×8</v>
      </c>
      <c r="D42" s="71"/>
      <c r="E42" s="71"/>
      <c r="F42" s="72"/>
      <c r="G42" s="66">
        <f>納品書!G42</f>
        <v>12</v>
      </c>
      <c r="H42" s="69" t="str">
        <f>納品書!H42</f>
        <v/>
      </c>
      <c r="I42" s="9">
        <f>納品書!I42</f>
        <v>1</v>
      </c>
      <c r="J42" s="30">
        <f>納品書!J42</f>
        <v>12</v>
      </c>
      <c r="K42" s="73">
        <f>納品書!K42</f>
        <v/>
      </c>
      <c r="L42" s="74"/>
      <c r="M42" s="75"/>
      <c r="N42" s="32"/>
      <c r="O42" s="33"/>
      <c r="P42" s="31"/>
    </row>
    <row r="43" spans="1:17" customHeight="1" ht="25.15" s="4" customFormat="1">
      <c r="A43" s="29">
        <f>納品書!A43</f>
        <v>23</v>
      </c>
      <c r="B43" s="12" t="str">
        <f>納品書!B43</f>
        <v>Mクロス</v>
      </c>
      <c r="C43" s="70" t="str">
        <f>納品書!C43</f>
        <v>12.5×3×6</v>
      </c>
      <c r="D43" s="71"/>
      <c r="E43" s="71"/>
      <c r="F43" s="72"/>
      <c r="G43" s="66">
        <f>納品書!G43</f>
        <v>3</v>
      </c>
      <c r="H43" s="69" t="str">
        <f>納品書!H43</f>
        <v/>
      </c>
      <c r="I43" s="9">
        <f>納品書!I43</f>
        <v>23</v>
      </c>
      <c r="J43" s="30">
        <f>納品書!J43</f>
        <v>69</v>
      </c>
      <c r="K43" s="73">
        <f>納品書!K43</f>
        <v/>
      </c>
      <c r="L43" s="74"/>
      <c r="M43" s="75"/>
      <c r="N43" s="32"/>
      <c r="O43" s="33"/>
      <c r="P43" s="31"/>
    </row>
    <row r="44" spans="1:17" customHeight="1" ht="25.15" s="4" customFormat="1">
      <c r="A44" s="29">
        <f>納品書!A44</f>
        <v>24</v>
      </c>
      <c r="B44" s="12" t="str">
        <f>納品書!B44</f>
        <v>Mクロス</v>
      </c>
      <c r="C44" s="70" t="str">
        <f>納品書!C44</f>
        <v>9.5×3×6</v>
      </c>
      <c r="D44" s="71"/>
      <c r="E44" s="71"/>
      <c r="F44" s="72"/>
      <c r="G44" s="66">
        <f>納品書!G44</f>
        <v>32</v>
      </c>
      <c r="H44" s="69" t="str">
        <f>納品書!H44</f>
        <v/>
      </c>
      <c r="I44" s="9">
        <f>納品書!I44</f>
        <v>4</v>
      </c>
      <c r="J44" s="30">
        <f>納品書!J44</f>
        <v>128</v>
      </c>
      <c r="K44" s="73">
        <f>納品書!K44</f>
        <v/>
      </c>
      <c r="L44" s="74"/>
      <c r="M44" s="75"/>
      <c r="N44" s="32"/>
      <c r="O44" s="33"/>
      <c r="P44" s="31"/>
    </row>
    <row r="45" spans="1:17" customHeight="1" ht="25.15" s="4" customFormat="1">
      <c r="A45" s="29">
        <f>納品書!A45</f>
        <v>25</v>
      </c>
      <c r="B45" s="12" t="str">
        <f>納品書!B45</f>
        <v>万協支持脚</v>
      </c>
      <c r="C45" s="70" t="str">
        <f>納品書!C45</f>
        <v>WP-90</v>
      </c>
      <c r="D45" s="71"/>
      <c r="E45" s="71"/>
      <c r="F45" s="72"/>
      <c r="G45" s="66">
        <f>納品書!G45</f>
        <v>2</v>
      </c>
      <c r="H45" s="69" t="str">
        <f>納品書!H45</f>
        <v/>
      </c>
      <c r="I45" s="9">
        <f>納品書!I45</f>
        <v>5</v>
      </c>
      <c r="J45" s="30">
        <f>納品書!J45</f>
        <v>10</v>
      </c>
      <c r="K45" s="73">
        <f>納品書!K45</f>
        <v/>
      </c>
      <c r="L45" s="74"/>
      <c r="M45" s="75"/>
      <c r="N45" s="32"/>
      <c r="O45" s="33"/>
      <c r="P45" s="31"/>
    </row>
    <row r="46" spans="1:17" customHeight="1" ht="25.15" s="4" customFormat="1">
      <c r="A46" s="29">
        <f>納品書!A46</f>
        <v>26</v>
      </c>
      <c r="B46" s="12" t="str">
        <f>納品書!B46</f>
        <v>ポリ合板　5414</v>
      </c>
      <c r="C46" s="70" t="str">
        <f>納品書!C46</f>
        <v>2.5×3×7</v>
      </c>
      <c r="D46" s="71"/>
      <c r="E46" s="71"/>
      <c r="F46" s="72"/>
      <c r="G46" s="66">
        <f>納品書!G46</f>
        <v>12</v>
      </c>
      <c r="H46" s="69" t="str">
        <f>納品書!H46</f>
        <v/>
      </c>
      <c r="I46" s="9">
        <f>納品書!I46</f>
        <v>1</v>
      </c>
      <c r="J46" s="30">
        <f>納品書!J46</f>
        <v>12</v>
      </c>
      <c r="K46" s="73">
        <f>納品書!K46</f>
        <v/>
      </c>
      <c r="L46" s="74"/>
      <c r="M46" s="75"/>
      <c r="N46" s="32"/>
      <c r="O46" s="33"/>
      <c r="P46" s="31"/>
    </row>
    <row r="47" spans="1:17" customHeight="1" ht="25.15" s="4" customFormat="1">
      <c r="A47" s="29">
        <f>納品書!A47</f>
        <v>27</v>
      </c>
      <c r="B47" s="12" t="str">
        <f>納品書!B47</f>
        <v>ポリ合板　黒</v>
      </c>
      <c r="C47" s="70" t="str">
        <f>納品書!C47</f>
        <v>2.5×4×8</v>
      </c>
      <c r="D47" s="71"/>
      <c r="E47" s="71"/>
      <c r="F47" s="72"/>
      <c r="G47" s="66">
        <f>納品書!G47</f>
        <v>12</v>
      </c>
      <c r="H47" s="69" t="str">
        <f>納品書!H47</f>
        <v/>
      </c>
      <c r="I47" s="9">
        <f>納品書!I47</f>
        <v>1</v>
      </c>
      <c r="J47" s="30">
        <f>納品書!J47</f>
        <v>12</v>
      </c>
      <c r="K47" s="73">
        <f>納品書!K47</f>
        <v/>
      </c>
      <c r="L47" s="74"/>
      <c r="M47" s="75"/>
      <c r="N47" s="32"/>
      <c r="O47" s="33"/>
      <c r="P47" s="31"/>
    </row>
    <row r="48" spans="1:17" customHeight="1" ht="25.15" s="4" customFormat="1">
      <c r="A48" s="29">
        <f>納品書!A48</f>
        <v>28</v>
      </c>
      <c r="B48" s="12" t="str">
        <f>納品書!B48</f>
        <v>Mクロス</v>
      </c>
      <c r="C48" s="70" t="str">
        <f>納品書!C48</f>
        <v>12.5×3×6</v>
      </c>
      <c r="D48" s="71"/>
      <c r="E48" s="71"/>
      <c r="F48" s="72"/>
      <c r="G48" s="66">
        <f>納品書!G48</f>
        <v>3</v>
      </c>
      <c r="H48" s="69" t="str">
        <f>納品書!H48</f>
        <v/>
      </c>
      <c r="I48" s="9">
        <f>納品書!I48</f>
        <v>23</v>
      </c>
      <c r="J48" s="30">
        <f>納品書!J48</f>
        <v>69</v>
      </c>
      <c r="K48" s="73">
        <f>納品書!K48</f>
        <v/>
      </c>
      <c r="L48" s="74"/>
      <c r="M48" s="75"/>
      <c r="N48" s="32"/>
      <c r="O48" s="33"/>
      <c r="P48" s="31"/>
    </row>
    <row r="49" spans="1:17" customHeight="1" ht="25.15" s="4" customFormat="1">
      <c r="A49" s="29">
        <f>納品書!A49</f>
        <v>29</v>
      </c>
      <c r="B49" s="12" t="str">
        <f>納品書!B49</f>
        <v>Mクロス</v>
      </c>
      <c r="C49" s="70" t="str">
        <f>納品書!C49</f>
        <v>9.5×3×6</v>
      </c>
      <c r="D49" s="71"/>
      <c r="E49" s="71"/>
      <c r="F49" s="72"/>
      <c r="G49" s="66">
        <f>納品書!G49</f>
        <v>32</v>
      </c>
      <c r="H49" s="69" t="str">
        <f>納品書!H49</f>
        <v/>
      </c>
      <c r="I49" s="9">
        <f>納品書!I49</f>
        <v>4</v>
      </c>
      <c r="J49" s="30">
        <f>納品書!J49</f>
        <v>128</v>
      </c>
      <c r="K49" s="73">
        <f>納品書!K49</f>
        <v/>
      </c>
      <c r="L49" s="74"/>
      <c r="M49" s="75"/>
      <c r="N49" s="32"/>
      <c r="O49" s="33"/>
      <c r="P49" s="31"/>
    </row>
    <row r="50" spans="1:17" customHeight="1" ht="25.15" s="4" customFormat="1">
      <c r="A50" s="29">
        <f>納品書!A50</f>
        <v>30</v>
      </c>
      <c r="B50" s="12" t="str">
        <f>納品書!B50</f>
        <v>万協支持脚</v>
      </c>
      <c r="C50" s="70" t="str">
        <f>納品書!C50</f>
        <v>WP-90</v>
      </c>
      <c r="D50" s="71"/>
      <c r="E50" s="71"/>
      <c r="F50" s="72"/>
      <c r="G50" s="66">
        <f>納品書!G50</f>
        <v>2</v>
      </c>
      <c r="H50" s="69" t="str">
        <f>納品書!H50</f>
        <v/>
      </c>
      <c r="I50" s="9">
        <f>納品書!I50</f>
        <v>5</v>
      </c>
      <c r="J50" s="30">
        <f>納品書!J50</f>
        <v>10</v>
      </c>
      <c r="K50" s="73">
        <f>納品書!K50</f>
        <v/>
      </c>
      <c r="L50" s="74"/>
      <c r="M50" s="75"/>
      <c r="N50" s="32"/>
      <c r="O50" s="33"/>
      <c r="P50" s="31"/>
    </row>
    <row r="51" spans="1:17" customHeight="1" ht="25.15" s="4" customFormat="1">
      <c r="A51" s="29">
        <f>納品書!A51</f>
        <v>31</v>
      </c>
      <c r="B51" s="12" t="str">
        <f>納品書!B51</f>
        <v>ポリ合板　5414</v>
      </c>
      <c r="C51" s="70" t="str">
        <f>納品書!C51</f>
        <v>2.5×3×7</v>
      </c>
      <c r="D51" s="71"/>
      <c r="E51" s="71"/>
      <c r="F51" s="72"/>
      <c r="G51" s="66">
        <f>納品書!G51</f>
        <v>12</v>
      </c>
      <c r="H51" s="69" t="str">
        <f>納品書!H51</f>
        <v/>
      </c>
      <c r="I51" s="9">
        <f>納品書!I51</f>
        <v>1</v>
      </c>
      <c r="J51" s="30">
        <f>納品書!J51</f>
        <v>12</v>
      </c>
      <c r="K51" s="73">
        <f>納品書!K51</f>
        <v/>
      </c>
      <c r="L51" s="74"/>
      <c r="M51" s="75"/>
      <c r="N51" s="32"/>
      <c r="O51" s="33"/>
      <c r="P51" s="31"/>
    </row>
    <row r="52" spans="1:17" customHeight="1" ht="25.15" s="4" customFormat="1">
      <c r="A52" s="29">
        <f>納品書!A52</f>
        <v>32</v>
      </c>
      <c r="B52" s="12" t="str">
        <f>納品書!B52</f>
        <v>ポリ合板　黒</v>
      </c>
      <c r="C52" s="70" t="str">
        <f>納品書!C52</f>
        <v>2.5×4×8</v>
      </c>
      <c r="D52" s="71"/>
      <c r="E52" s="71"/>
      <c r="F52" s="72"/>
      <c r="G52" s="66">
        <f>納品書!G52</f>
        <v>12</v>
      </c>
      <c r="H52" s="69" t="str">
        <f>納品書!H52</f>
        <v/>
      </c>
      <c r="I52" s="9">
        <f>納品書!I52</f>
        <v>1</v>
      </c>
      <c r="J52" s="30">
        <f>納品書!J52</f>
        <v>12</v>
      </c>
      <c r="K52" s="73">
        <f>納品書!K52</f>
        <v/>
      </c>
      <c r="L52" s="74"/>
      <c r="M52" s="75"/>
      <c r="N52" s="32"/>
      <c r="O52" s="33"/>
      <c r="P52" s="31"/>
    </row>
    <row r="53" spans="1:17" customHeight="1" ht="25.15" s="4" customFormat="1">
      <c r="A53" s="29">
        <f>納品書!A53</f>
        <v>33</v>
      </c>
      <c r="B53" s="12" t="str">
        <f>納品書!B53</f>
        <v>Mクロス</v>
      </c>
      <c r="C53" s="70" t="str">
        <f>納品書!C53</f>
        <v>12.5×3×6</v>
      </c>
      <c r="D53" s="71"/>
      <c r="E53" s="71"/>
      <c r="F53" s="72"/>
      <c r="G53" s="66">
        <f>納品書!G53</f>
        <v>3</v>
      </c>
      <c r="H53" s="69" t="str">
        <f>納品書!H53</f>
        <v/>
      </c>
      <c r="I53" s="9">
        <f>納品書!I53</f>
        <v>23</v>
      </c>
      <c r="J53" s="30">
        <f>納品書!J53</f>
        <v>69</v>
      </c>
      <c r="K53" s="73">
        <f>納品書!K53</f>
        <v/>
      </c>
      <c r="L53" s="74"/>
      <c r="M53" s="75"/>
      <c r="N53" s="32"/>
      <c r="O53" s="33"/>
      <c r="P53" s="31"/>
    </row>
    <row r="54" spans="1:17" customHeight="1" ht="25.15" s="4" customFormat="1">
      <c r="A54" s="29">
        <f>納品書!A54</f>
        <v>34</v>
      </c>
      <c r="B54" s="12" t="str">
        <f>納品書!B54</f>
        <v>Mクロス</v>
      </c>
      <c r="C54" s="70" t="str">
        <f>納品書!C54</f>
        <v>9.5×3×6</v>
      </c>
      <c r="D54" s="71"/>
      <c r="E54" s="71"/>
      <c r="F54" s="72"/>
      <c r="G54" s="66">
        <f>納品書!G54</f>
        <v>32</v>
      </c>
      <c r="H54" s="69" t="str">
        <f>納品書!H54</f>
        <v/>
      </c>
      <c r="I54" s="9">
        <f>納品書!I54</f>
        <v>4</v>
      </c>
      <c r="J54" s="30">
        <f>納品書!J54</f>
        <v>128</v>
      </c>
      <c r="K54" s="73">
        <f>納品書!K54</f>
        <v/>
      </c>
      <c r="L54" s="74"/>
      <c r="M54" s="75"/>
      <c r="N54" s="32"/>
      <c r="O54" s="33"/>
      <c r="P54" s="31"/>
    </row>
    <row r="55" spans="1:17" customHeight="1" ht="25.15" s="4" customFormat="1">
      <c r="A55" s="29">
        <f>納品書!A55</f>
        <v>35</v>
      </c>
      <c r="B55" s="12" t="str">
        <f>納品書!B55</f>
        <v>万協支持脚</v>
      </c>
      <c r="C55" s="70" t="str">
        <f>納品書!C55</f>
        <v>WP-90</v>
      </c>
      <c r="D55" s="71"/>
      <c r="E55" s="71"/>
      <c r="F55" s="72"/>
      <c r="G55" s="66">
        <f>納品書!G55</f>
        <v>2</v>
      </c>
      <c r="H55" s="69" t="str">
        <f>納品書!H55</f>
        <v/>
      </c>
      <c r="I55" s="9">
        <f>納品書!I55</f>
        <v>5</v>
      </c>
      <c r="J55" s="30">
        <f>納品書!J55</f>
        <v>10</v>
      </c>
      <c r="K55" s="73">
        <f>納品書!K55</f>
        <v/>
      </c>
      <c r="L55" s="74"/>
      <c r="M55" s="75"/>
      <c r="N55" s="32"/>
      <c r="O55" s="33"/>
      <c r="P55" s="31"/>
    </row>
    <row r="56" spans="1:17" customHeight="1" ht="25.15" s="4" customFormat="1">
      <c r="A56" s="29">
        <f>納品書!A56</f>
        <v>36</v>
      </c>
      <c r="B56" s="12" t="str">
        <f>納品書!B56</f>
        <v>ポリ合板　5414</v>
      </c>
      <c r="C56" s="70" t="str">
        <f>納品書!C56</f>
        <v>2.5×3×7</v>
      </c>
      <c r="D56" s="71"/>
      <c r="E56" s="71"/>
      <c r="F56" s="72"/>
      <c r="G56" s="66">
        <f>納品書!G56</f>
        <v>12</v>
      </c>
      <c r="H56" s="69" t="str">
        <f>納品書!H56</f>
        <v/>
      </c>
      <c r="I56" s="9">
        <f>納品書!I56</f>
        <v>1</v>
      </c>
      <c r="J56" s="30">
        <f>納品書!J56</f>
        <v>12</v>
      </c>
      <c r="K56" s="73">
        <f>納品書!K56</f>
        <v/>
      </c>
      <c r="L56" s="74"/>
      <c r="M56" s="75"/>
      <c r="N56" s="32"/>
      <c r="O56" s="33"/>
      <c r="P56" s="31"/>
    </row>
    <row r="57" spans="1:17" customHeight="1" ht="25.15" s="4" customFormat="1">
      <c r="A57" s="29">
        <f>納品書!A57</f>
        <v>37</v>
      </c>
      <c r="B57" s="12" t="str">
        <f>納品書!B57</f>
        <v>ポリ合板　黒</v>
      </c>
      <c r="C57" s="70" t="str">
        <f>納品書!C57</f>
        <v>2.5×4×8</v>
      </c>
      <c r="D57" s="71"/>
      <c r="E57" s="71"/>
      <c r="F57" s="72"/>
      <c r="G57" s="66">
        <f>納品書!G57</f>
        <v>12</v>
      </c>
      <c r="H57" s="69" t="str">
        <f>納品書!H57</f>
        <v/>
      </c>
      <c r="I57" s="9">
        <f>納品書!I57</f>
        <v>1</v>
      </c>
      <c r="J57" s="30">
        <f>納品書!J57</f>
        <v>12</v>
      </c>
      <c r="K57" s="73">
        <f>納品書!K57</f>
        <v/>
      </c>
      <c r="L57" s="74"/>
      <c r="M57" s="75"/>
      <c r="N57" s="32"/>
      <c r="O57" s="33"/>
      <c r="P57" s="31"/>
    </row>
    <row r="58" spans="1:17" customHeight="1" ht="25.15" s="4" customFormat="1">
      <c r="A58" s="29">
        <f>納品書!A58</f>
        <v>38</v>
      </c>
      <c r="B58" s="12" t="str">
        <f>納品書!B58</f>
        <v>Mクロス</v>
      </c>
      <c r="C58" s="70" t="str">
        <f>納品書!C58</f>
        <v>12.5×3×6</v>
      </c>
      <c r="D58" s="71"/>
      <c r="E58" s="71"/>
      <c r="F58" s="72"/>
      <c r="G58" s="66">
        <f>納品書!G58</f>
        <v>3</v>
      </c>
      <c r="H58" s="69" t="str">
        <f>納品書!H58</f>
        <v/>
      </c>
      <c r="I58" s="9">
        <f>納品書!I58</f>
        <v>23</v>
      </c>
      <c r="J58" s="30">
        <f>納品書!J58</f>
        <v>69</v>
      </c>
      <c r="K58" s="73">
        <f>納品書!K58</f>
        <v/>
      </c>
      <c r="L58" s="74"/>
      <c r="M58" s="75"/>
      <c r="N58" s="32"/>
      <c r="O58" s="33"/>
      <c r="P58" s="31"/>
    </row>
    <row r="59" spans="1:17" customHeight="1" ht="25.15" s="4" customFormat="1">
      <c r="A59" s="29">
        <f>納品書!A59</f>
        <v>39</v>
      </c>
      <c r="B59" s="12" t="str">
        <f>納品書!B59</f>
        <v>Mクロス</v>
      </c>
      <c r="C59" s="70" t="str">
        <f>納品書!C59</f>
        <v>9.5×3×6</v>
      </c>
      <c r="D59" s="71"/>
      <c r="E59" s="71"/>
      <c r="F59" s="72"/>
      <c r="G59" s="66">
        <f>納品書!G59</f>
        <v>32</v>
      </c>
      <c r="H59" s="69" t="str">
        <f>納品書!H59</f>
        <v/>
      </c>
      <c r="I59" s="9">
        <f>納品書!I59</f>
        <v>4</v>
      </c>
      <c r="J59" s="30">
        <f>納品書!J59</f>
        <v>128</v>
      </c>
      <c r="K59" s="73">
        <f>納品書!K59</f>
        <v/>
      </c>
      <c r="L59" s="74"/>
      <c r="M59" s="75"/>
      <c r="N59" s="32"/>
      <c r="O59" s="33"/>
      <c r="P59" s="31"/>
    </row>
    <row r="60" spans="1:17" customHeight="1" ht="25.15" s="4" customFormat="1">
      <c r="A60" s="29">
        <f>納品書!A60</f>
        <v>40</v>
      </c>
      <c r="B60" s="12" t="str">
        <f>納品書!B60</f>
        <v>万協支持脚</v>
      </c>
      <c r="C60" s="70" t="str">
        <f>納品書!C60</f>
        <v>WP-90</v>
      </c>
      <c r="D60" s="71"/>
      <c r="E60" s="71"/>
      <c r="F60" s="72"/>
      <c r="G60" s="66">
        <f>納品書!G60</f>
        <v>2</v>
      </c>
      <c r="H60" s="69" t="str">
        <f>納品書!H60</f>
        <v/>
      </c>
      <c r="I60" s="9">
        <f>納品書!I60</f>
        <v>5</v>
      </c>
      <c r="J60" s="30">
        <f>納品書!J60</f>
        <v>10</v>
      </c>
      <c r="K60" s="73">
        <f>納品書!K60</f>
        <v/>
      </c>
      <c r="L60" s="74"/>
      <c r="M60" s="75"/>
      <c r="N60" s="32"/>
      <c r="O60" s="33"/>
      <c r="P60" s="31"/>
    </row>
    <row r="61" spans="1:17" customHeight="1" ht="25.15" s="4" customFormat="1">
      <c r="A61" s="34"/>
      <c r="B61" s="68" t="s">
        <v>33</v>
      </c>
      <c r="C61" s="70"/>
      <c r="D61" s="71"/>
      <c r="E61" s="71"/>
      <c r="F61" s="72"/>
      <c r="G61" s="35">
        <f>納品書!G61</f>
        <v>244</v>
      </c>
      <c r="H61" s="69"/>
      <c r="I61" s="10"/>
      <c r="J61" s="10">
        <f>納品書!J61</f>
        <v>924</v>
      </c>
      <c r="K61" s="73"/>
      <c r="L61" s="74"/>
      <c r="M61" s="75"/>
      <c r="N61" s="36"/>
      <c r="O61" s="36"/>
      <c r="P61" s="36"/>
    </row>
    <row r="62" spans="1:17" customHeight="1" ht="25.15">
      <c r="A62" s="79" t="s">
        <v>34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3" t="str">
        <f>C33</f>
        <v>納　　品　　書　(控）</v>
      </c>
      <c r="D64" s="83"/>
      <c r="E64" s="83"/>
      <c r="F64" s="83"/>
      <c r="G64" s="83"/>
      <c r="H64" s="83"/>
      <c r="I64" s="83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4"/>
      <c r="K65" s="84"/>
      <c r="M65" s="21"/>
      <c r="N65" s="18"/>
      <c r="O65" s="18"/>
      <c r="P65" s="18"/>
    </row>
    <row r="66" spans="1:17" customHeight="1" ht="32.45" s="4" customFormat="1">
      <c r="A66" s="19"/>
      <c r="B66" s="85" t="str">
        <f>納品書!B66</f>
        <v>愛・愛運送</v>
      </c>
      <c r="C66" s="85"/>
      <c r="D66" s="86" t="s">
        <v>2</v>
      </c>
      <c r="E66" s="86"/>
      <c r="F66" s="86"/>
      <c r="G66" s="24"/>
      <c r="H66" s="22"/>
      <c r="I66" s="59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62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80" t="str">
        <f>納品書!B68</f>
        <v>工事名称：</v>
      </c>
      <c r="C68" s="80"/>
      <c r="D68" s="80"/>
      <c r="E68" s="80"/>
      <c r="F68" s="80"/>
      <c r="H68" s="23"/>
      <c r="I68" s="62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91" t="str">
        <f>納品書!B69</f>
        <v>受渡場所：</v>
      </c>
      <c r="C69" s="91"/>
      <c r="D69" s="91"/>
      <c r="E69" s="91"/>
      <c r="F69" s="92"/>
      <c r="H69" s="23"/>
      <c r="I69" s="62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4" t="s">
        <v>36</v>
      </c>
      <c r="H70" s="22"/>
      <c r="I70" s="62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0" t="s">
        <v>15</v>
      </c>
      <c r="D71" s="71"/>
      <c r="E71" s="71"/>
      <c r="F71" s="72"/>
      <c r="G71" s="1" t="s">
        <v>16</v>
      </c>
      <c r="H71" s="1" t="s">
        <v>17</v>
      </c>
      <c r="I71" s="2" t="s">
        <v>18</v>
      </c>
      <c r="J71" s="2" t="s">
        <v>19</v>
      </c>
      <c r="K71" s="81" t="s">
        <v>20</v>
      </c>
      <c r="L71" s="81"/>
      <c r="M71" s="81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納品書!A72</f>
        <v>41</v>
      </c>
      <c r="B72" s="12" t="str">
        <f>納品書!B72</f>
        <v>ポリ合板　5414</v>
      </c>
      <c r="C72" s="70" t="str">
        <f>納品書!C72</f>
        <v>2.5×3×7</v>
      </c>
      <c r="D72" s="71"/>
      <c r="E72" s="71"/>
      <c r="F72" s="72"/>
      <c r="G72" s="66">
        <f>納品書!G72</f>
        <v>12</v>
      </c>
      <c r="H72" s="69" t="str">
        <f>納品書!H72</f>
        <v/>
      </c>
      <c r="I72" s="9">
        <f>納品書!I72</f>
        <v>1</v>
      </c>
      <c r="J72" s="30">
        <f>納品書!J72</f>
        <v>12</v>
      </c>
      <c r="K72" s="73">
        <f>納品書!K72</f>
        <v/>
      </c>
      <c r="L72" s="74"/>
      <c r="M72" s="75"/>
      <c r="N72" s="31"/>
      <c r="O72" s="31"/>
      <c r="P72" s="31"/>
    </row>
    <row r="73" spans="1:17" customHeight="1" ht="25.15" s="4" customFormat="1">
      <c r="A73" s="29">
        <f>納品書!A73</f>
        <v>42</v>
      </c>
      <c r="B73" s="12" t="str">
        <f>納品書!B73</f>
        <v>ポリ合板　黒</v>
      </c>
      <c r="C73" s="70" t="str">
        <f>納品書!C73</f>
        <v>2.5×4×8</v>
      </c>
      <c r="D73" s="71"/>
      <c r="E73" s="71"/>
      <c r="F73" s="72"/>
      <c r="G73" s="66">
        <f>納品書!G73</f>
        <v>12</v>
      </c>
      <c r="H73" s="69" t="str">
        <f>納品書!H73</f>
        <v/>
      </c>
      <c r="I73" s="9">
        <f>納品書!I73</f>
        <v>1</v>
      </c>
      <c r="J73" s="30">
        <f>納品書!J73</f>
        <v>12</v>
      </c>
      <c r="K73" s="73">
        <f>納品書!K73</f>
        <v/>
      </c>
      <c r="L73" s="74"/>
      <c r="M73" s="75"/>
      <c r="N73" s="32"/>
      <c r="O73" s="33"/>
      <c r="P73" s="31"/>
    </row>
    <row r="74" spans="1:17" customHeight="1" ht="25.15" s="4" customFormat="1">
      <c r="A74" s="29">
        <f>納品書!A74</f>
        <v>43</v>
      </c>
      <c r="B74" s="12" t="str">
        <f>納品書!B74</f>
        <v>Mクロス</v>
      </c>
      <c r="C74" s="70" t="str">
        <f>納品書!C74</f>
        <v>12.5×3×6</v>
      </c>
      <c r="D74" s="71"/>
      <c r="E74" s="71"/>
      <c r="F74" s="72"/>
      <c r="G74" s="66">
        <f>納品書!G74</f>
        <v>3</v>
      </c>
      <c r="H74" s="69" t="str">
        <f>納品書!H74</f>
        <v/>
      </c>
      <c r="I74" s="9">
        <f>納品書!I74</f>
        <v>23</v>
      </c>
      <c r="J74" s="30">
        <f>納品書!J74</f>
        <v>69</v>
      </c>
      <c r="K74" s="73">
        <f>納品書!K74</f>
        <v/>
      </c>
      <c r="L74" s="74"/>
      <c r="M74" s="75"/>
      <c r="N74" s="32"/>
      <c r="O74" s="33"/>
      <c r="P74" s="31"/>
    </row>
    <row r="75" spans="1:17" customHeight="1" ht="25.15" s="4" customFormat="1">
      <c r="A75" s="29">
        <f>納品書!A75</f>
        <v>44</v>
      </c>
      <c r="B75" s="12" t="str">
        <f>納品書!B75</f>
        <v>Mクロス</v>
      </c>
      <c r="C75" s="70" t="str">
        <f>納品書!C75</f>
        <v>9.5×3×6</v>
      </c>
      <c r="D75" s="71"/>
      <c r="E75" s="71"/>
      <c r="F75" s="72"/>
      <c r="G75" s="66">
        <f>納品書!G75</f>
        <v>32</v>
      </c>
      <c r="H75" s="69" t="str">
        <f>納品書!H75</f>
        <v/>
      </c>
      <c r="I75" s="9">
        <f>納品書!I75</f>
        <v>4</v>
      </c>
      <c r="J75" s="30">
        <f>納品書!J75</f>
        <v>128</v>
      </c>
      <c r="K75" s="73">
        <f>納品書!K75</f>
        <v/>
      </c>
      <c r="L75" s="74"/>
      <c r="M75" s="75"/>
      <c r="N75" s="32"/>
      <c r="O75" s="33"/>
      <c r="P75" s="31"/>
    </row>
    <row r="76" spans="1:17" customHeight="1" ht="25.15" s="4" customFormat="1">
      <c r="A76" s="29">
        <f>納品書!A76</f>
        <v>45</v>
      </c>
      <c r="B76" s="12" t="str">
        <f>納品書!B76</f>
        <v>万協支持脚</v>
      </c>
      <c r="C76" s="70" t="str">
        <f>納品書!C76</f>
        <v>WP-90</v>
      </c>
      <c r="D76" s="71"/>
      <c r="E76" s="71"/>
      <c r="F76" s="72"/>
      <c r="G76" s="66">
        <f>納品書!G76</f>
        <v>2</v>
      </c>
      <c r="H76" s="69" t="str">
        <f>納品書!H76</f>
        <v/>
      </c>
      <c r="I76" s="9">
        <f>納品書!I76</f>
        <v>5</v>
      </c>
      <c r="J76" s="30">
        <f>納品書!J76</f>
        <v>10</v>
      </c>
      <c r="K76" s="73">
        <f>納品書!K76</f>
        <v/>
      </c>
      <c r="L76" s="74"/>
      <c r="M76" s="75"/>
      <c r="N76" s="32"/>
      <c r="O76" s="33"/>
      <c r="P76" s="31"/>
    </row>
    <row r="77" spans="1:17" customHeight="1" ht="25.15" s="4" customFormat="1">
      <c r="A77" s="29">
        <f>納品書!A77</f>
        <v>46</v>
      </c>
      <c r="B77" s="12" t="str">
        <f>納品書!B77</f>
        <v>ポリ合板　5414</v>
      </c>
      <c r="C77" s="70" t="str">
        <f>納品書!C77</f>
        <v>2.5×3×7</v>
      </c>
      <c r="D77" s="71"/>
      <c r="E77" s="71"/>
      <c r="F77" s="72"/>
      <c r="G77" s="66">
        <f>納品書!G77</f>
        <v>12</v>
      </c>
      <c r="H77" s="69" t="str">
        <f>納品書!H77</f>
        <v/>
      </c>
      <c r="I77" s="9">
        <f>納品書!I77</f>
        <v>1</v>
      </c>
      <c r="J77" s="30">
        <f>納品書!J77</f>
        <v>12</v>
      </c>
      <c r="K77" s="73">
        <f>納品書!K77</f>
        <v/>
      </c>
      <c r="L77" s="74"/>
      <c r="M77" s="75"/>
      <c r="N77" s="32"/>
      <c r="O77" s="33"/>
      <c r="P77" s="31"/>
    </row>
    <row r="78" spans="1:17" customHeight="1" ht="25.15" s="4" customFormat="1">
      <c r="A78" s="29">
        <f>納品書!A78</f>
        <v>47</v>
      </c>
      <c r="B78" s="12" t="str">
        <f>納品書!B78</f>
        <v>ポリ合板　黒</v>
      </c>
      <c r="C78" s="70" t="str">
        <f>納品書!C78</f>
        <v>2.5×4×8</v>
      </c>
      <c r="D78" s="71"/>
      <c r="E78" s="71"/>
      <c r="F78" s="72"/>
      <c r="G78" s="66">
        <f>納品書!G78</f>
        <v>12</v>
      </c>
      <c r="H78" s="69" t="str">
        <f>納品書!H78</f>
        <v/>
      </c>
      <c r="I78" s="9">
        <f>納品書!I78</f>
        <v>1</v>
      </c>
      <c r="J78" s="30">
        <f>納品書!J78</f>
        <v>12</v>
      </c>
      <c r="K78" s="73">
        <f>納品書!K78</f>
        <v/>
      </c>
      <c r="L78" s="74"/>
      <c r="M78" s="75"/>
      <c r="N78" s="32"/>
      <c r="O78" s="33"/>
      <c r="P78" s="31"/>
    </row>
    <row r="79" spans="1:17" customHeight="1" ht="25.15" s="4" customFormat="1">
      <c r="A79" s="29">
        <f>納品書!A79</f>
        <v>48</v>
      </c>
      <c r="B79" s="12" t="str">
        <f>納品書!B79</f>
        <v>Mクロス</v>
      </c>
      <c r="C79" s="70" t="str">
        <f>納品書!C79</f>
        <v>12.5×3×6</v>
      </c>
      <c r="D79" s="71"/>
      <c r="E79" s="71"/>
      <c r="F79" s="72"/>
      <c r="G79" s="66">
        <f>納品書!G79</f>
        <v>3</v>
      </c>
      <c r="H79" s="69" t="str">
        <f>納品書!H79</f>
        <v/>
      </c>
      <c r="I79" s="9">
        <f>納品書!I79</f>
        <v>23</v>
      </c>
      <c r="J79" s="30">
        <f>納品書!J79</f>
        <v>69</v>
      </c>
      <c r="K79" s="73">
        <f>納品書!K79</f>
        <v/>
      </c>
      <c r="L79" s="74"/>
      <c r="M79" s="75"/>
      <c r="N79" s="32"/>
      <c r="O79" s="33"/>
      <c r="P79" s="31"/>
    </row>
    <row r="80" spans="1:17" customHeight="1" ht="25.15" s="4" customFormat="1">
      <c r="A80" s="29">
        <f>納品書!A80</f>
        <v>49</v>
      </c>
      <c r="B80" s="12" t="str">
        <f>納品書!B80</f>
        <v>Mクロス</v>
      </c>
      <c r="C80" s="70" t="str">
        <f>納品書!C80</f>
        <v>9.5×3×6</v>
      </c>
      <c r="D80" s="71"/>
      <c r="E80" s="71"/>
      <c r="F80" s="72"/>
      <c r="G80" s="66">
        <f>納品書!G80</f>
        <v>32</v>
      </c>
      <c r="H80" s="69" t="str">
        <f>納品書!H80</f>
        <v/>
      </c>
      <c r="I80" s="9">
        <f>納品書!I80</f>
        <v>4</v>
      </c>
      <c r="J80" s="30">
        <f>納品書!J80</f>
        <v>128</v>
      </c>
      <c r="K80" s="73">
        <f>納品書!K80</f>
        <v/>
      </c>
      <c r="L80" s="74"/>
      <c r="M80" s="75"/>
      <c r="N80" s="32"/>
      <c r="O80" s="33"/>
      <c r="P80" s="31"/>
    </row>
    <row r="81" spans="1:17" customHeight="1" ht="25.15" s="4" customFormat="1">
      <c r="A81" s="29">
        <f>納品書!A81</f>
        <v>50</v>
      </c>
      <c r="B81" s="12" t="str">
        <f>納品書!B81</f>
        <v>万協支持脚</v>
      </c>
      <c r="C81" s="70" t="str">
        <f>納品書!C81</f>
        <v>WP-90</v>
      </c>
      <c r="D81" s="71"/>
      <c r="E81" s="71"/>
      <c r="F81" s="72"/>
      <c r="G81" s="66">
        <f>納品書!G81</f>
        <v>2</v>
      </c>
      <c r="H81" s="69" t="str">
        <f>納品書!H81</f>
        <v/>
      </c>
      <c r="I81" s="9">
        <f>納品書!I81</f>
        <v>5</v>
      </c>
      <c r="J81" s="30">
        <f>納品書!J81</f>
        <v>10</v>
      </c>
      <c r="K81" s="73">
        <f>納品書!K81</f>
        <v/>
      </c>
      <c r="L81" s="74"/>
      <c r="M81" s="75"/>
      <c r="N81" s="32"/>
      <c r="O81" s="33"/>
      <c r="P81" s="31"/>
    </row>
    <row r="82" spans="1:17" customHeight="1" ht="25.15" s="4" customFormat="1">
      <c r="A82" s="29">
        <f>納品書!A82</f>
        <v>51</v>
      </c>
      <c r="B82" s="12" t="str">
        <f>納品書!B82</f>
        <v>ポリ合板　5414</v>
      </c>
      <c r="C82" s="70" t="str">
        <f>納品書!C82</f>
        <v>2.5×3×7</v>
      </c>
      <c r="D82" s="71"/>
      <c r="E82" s="71"/>
      <c r="F82" s="72"/>
      <c r="G82" s="66">
        <f>納品書!G82</f>
        <v>12</v>
      </c>
      <c r="H82" s="69" t="str">
        <f>納品書!H82</f>
        <v/>
      </c>
      <c r="I82" s="9">
        <f>納品書!I82</f>
        <v>1</v>
      </c>
      <c r="J82" s="30">
        <f>納品書!J82</f>
        <v>12</v>
      </c>
      <c r="K82" s="73">
        <f>納品書!K82</f>
        <v/>
      </c>
      <c r="L82" s="74"/>
      <c r="M82" s="75"/>
      <c r="N82" s="32"/>
      <c r="O82" s="33"/>
      <c r="P82" s="31"/>
    </row>
    <row r="83" spans="1:17" customHeight="1" ht="25.15" s="4" customFormat="1">
      <c r="A83" s="29">
        <f>納品書!A83</f>
        <v>52</v>
      </c>
      <c r="B83" s="12" t="str">
        <f>納品書!B83</f>
        <v>ポリ合板　黒</v>
      </c>
      <c r="C83" s="70" t="str">
        <f>納品書!C83</f>
        <v>2.5×4×8</v>
      </c>
      <c r="D83" s="71"/>
      <c r="E83" s="71"/>
      <c r="F83" s="72"/>
      <c r="G83" s="66">
        <f>納品書!G83</f>
        <v>12</v>
      </c>
      <c r="H83" s="69" t="str">
        <f>納品書!H83</f>
        <v/>
      </c>
      <c r="I83" s="9">
        <f>納品書!I83</f>
        <v>1</v>
      </c>
      <c r="J83" s="30">
        <f>納品書!J83</f>
        <v>12</v>
      </c>
      <c r="K83" s="73">
        <f>納品書!K83</f>
        <v/>
      </c>
      <c r="L83" s="74"/>
      <c r="M83" s="75"/>
      <c r="N83" s="32"/>
      <c r="O83" s="33"/>
      <c r="P83" s="31"/>
    </row>
    <row r="84" spans="1:17" customHeight="1" ht="25.15" s="4" customFormat="1">
      <c r="A84" s="29">
        <f>納品書!A84</f>
        <v>53</v>
      </c>
      <c r="B84" s="12" t="str">
        <f>納品書!B84</f>
        <v>Mクロス</v>
      </c>
      <c r="C84" s="70" t="str">
        <f>納品書!C84</f>
        <v>12.5×3×6</v>
      </c>
      <c r="D84" s="71"/>
      <c r="E84" s="71"/>
      <c r="F84" s="72"/>
      <c r="G84" s="66">
        <f>納品書!G84</f>
        <v>3</v>
      </c>
      <c r="H84" s="69" t="str">
        <f>納品書!H84</f>
        <v/>
      </c>
      <c r="I84" s="9">
        <f>納品書!I84</f>
        <v>23</v>
      </c>
      <c r="J84" s="30">
        <f>納品書!J84</f>
        <v>69</v>
      </c>
      <c r="K84" s="73">
        <f>納品書!K84</f>
        <v/>
      </c>
      <c r="L84" s="74"/>
      <c r="M84" s="75"/>
      <c r="N84" s="32"/>
      <c r="O84" s="33"/>
      <c r="P84" s="31"/>
    </row>
    <row r="85" spans="1:17" customHeight="1" ht="25.15" s="4" customFormat="1">
      <c r="A85" s="29">
        <f>納品書!A85</f>
        <v>54</v>
      </c>
      <c r="B85" s="12" t="str">
        <f>納品書!B85</f>
        <v>Mクロス</v>
      </c>
      <c r="C85" s="70" t="str">
        <f>納品書!C85</f>
        <v>9.5×3×6</v>
      </c>
      <c r="D85" s="71"/>
      <c r="E85" s="71"/>
      <c r="F85" s="72"/>
      <c r="G85" s="66">
        <f>納品書!G85</f>
        <v>32</v>
      </c>
      <c r="H85" s="69" t="str">
        <f>納品書!H85</f>
        <v/>
      </c>
      <c r="I85" s="9">
        <f>納品書!I85</f>
        <v>4</v>
      </c>
      <c r="J85" s="30">
        <f>納品書!J85</f>
        <v>128</v>
      </c>
      <c r="K85" s="73">
        <f>納品書!K85</f>
        <v/>
      </c>
      <c r="L85" s="74"/>
      <c r="M85" s="75"/>
      <c r="N85" s="32"/>
      <c r="O85" s="33"/>
      <c r="P85" s="31"/>
    </row>
    <row r="86" spans="1:17" customHeight="1" ht="25.15" s="4" customFormat="1">
      <c r="A86" s="29">
        <f>納品書!A86</f>
        <v>55</v>
      </c>
      <c r="B86" s="12" t="str">
        <f>納品書!B86</f>
        <v>万協支持脚</v>
      </c>
      <c r="C86" s="70" t="str">
        <f>納品書!C86</f>
        <v>WP-90</v>
      </c>
      <c r="D86" s="71"/>
      <c r="E86" s="71"/>
      <c r="F86" s="72"/>
      <c r="G86" s="66">
        <f>納品書!G86</f>
        <v>2</v>
      </c>
      <c r="H86" s="69" t="str">
        <f>納品書!H86</f>
        <v/>
      </c>
      <c r="I86" s="9">
        <f>納品書!I86</f>
        <v>5</v>
      </c>
      <c r="J86" s="30">
        <f>納品書!J86</f>
        <v>10</v>
      </c>
      <c r="K86" s="73">
        <f>納品書!K86</f>
        <v/>
      </c>
      <c r="L86" s="74"/>
      <c r="M86" s="75"/>
      <c r="N86" s="32"/>
      <c r="O86" s="33"/>
      <c r="P86" s="31"/>
    </row>
    <row r="87" spans="1:17" customHeight="1" ht="25.15" s="4" customFormat="1">
      <c r="A87" s="29">
        <f>納品書!A87</f>
        <v>56</v>
      </c>
      <c r="B87" s="12" t="str">
        <f>納品書!B87</f>
        <v>ポリ合板　5414</v>
      </c>
      <c r="C87" s="70" t="str">
        <f>納品書!C87</f>
        <v>2.5×3×7</v>
      </c>
      <c r="D87" s="71"/>
      <c r="E87" s="71"/>
      <c r="F87" s="72"/>
      <c r="G87" s="66">
        <f>納品書!G87</f>
        <v>12</v>
      </c>
      <c r="H87" s="69" t="str">
        <f>納品書!H87</f>
        <v/>
      </c>
      <c r="I87" s="9">
        <f>納品書!I87</f>
        <v>1</v>
      </c>
      <c r="J87" s="30">
        <f>納品書!J87</f>
        <v>12</v>
      </c>
      <c r="K87" s="73">
        <f>納品書!K87</f>
        <v/>
      </c>
      <c r="L87" s="74"/>
      <c r="M87" s="75"/>
      <c r="N87" s="32"/>
      <c r="O87" s="33"/>
      <c r="P87" s="31"/>
    </row>
    <row r="88" spans="1:17" customHeight="1" ht="25.15" s="4" customFormat="1">
      <c r="A88" s="29">
        <f>納品書!A88</f>
        <v>57</v>
      </c>
      <c r="B88" s="12" t="str">
        <f>納品書!B88</f>
        <v>ポリ合板　黒</v>
      </c>
      <c r="C88" s="70" t="str">
        <f>納品書!C88</f>
        <v>2.5×4×8</v>
      </c>
      <c r="D88" s="71"/>
      <c r="E88" s="71"/>
      <c r="F88" s="72"/>
      <c r="G88" s="66">
        <f>納品書!G88</f>
        <v>12</v>
      </c>
      <c r="H88" s="69" t="str">
        <f>納品書!H88</f>
        <v/>
      </c>
      <c r="I88" s="9">
        <f>納品書!I88</f>
        <v>1</v>
      </c>
      <c r="J88" s="30">
        <f>納品書!J88</f>
        <v>12</v>
      </c>
      <c r="K88" s="73">
        <f>納品書!K88</f>
        <v/>
      </c>
      <c r="L88" s="74"/>
      <c r="M88" s="75"/>
      <c r="N88" s="32"/>
      <c r="O88" s="33"/>
      <c r="P88" s="31"/>
    </row>
    <row r="89" spans="1:17" customHeight="1" ht="25.15" s="4" customFormat="1">
      <c r="A89" s="29">
        <f>納品書!A89</f>
        <v>58</v>
      </c>
      <c r="B89" s="12" t="str">
        <f>納品書!B89</f>
        <v>Mクロス</v>
      </c>
      <c r="C89" s="70" t="str">
        <f>納品書!C89</f>
        <v>12.5×3×6</v>
      </c>
      <c r="D89" s="71"/>
      <c r="E89" s="71"/>
      <c r="F89" s="72"/>
      <c r="G89" s="66">
        <f>納品書!G89</f>
        <v>3</v>
      </c>
      <c r="H89" s="69" t="str">
        <f>納品書!H89</f>
        <v/>
      </c>
      <c r="I89" s="9">
        <f>納品書!I89</f>
        <v>23</v>
      </c>
      <c r="J89" s="30">
        <f>納品書!J89</f>
        <v>69</v>
      </c>
      <c r="K89" s="73">
        <f>納品書!K89</f>
        <v/>
      </c>
      <c r="L89" s="74"/>
      <c r="M89" s="75"/>
      <c r="N89" s="32"/>
      <c r="O89" s="33"/>
      <c r="P89" s="31"/>
    </row>
    <row r="90" spans="1:17" customHeight="1" ht="25.15" s="4" customFormat="1">
      <c r="A90" s="29">
        <f>納品書!A90</f>
        <v>59</v>
      </c>
      <c r="B90" s="12" t="str">
        <f>納品書!B90</f>
        <v>Mクロス</v>
      </c>
      <c r="C90" s="70" t="str">
        <f>納品書!C90</f>
        <v>9.5×3×6</v>
      </c>
      <c r="D90" s="71"/>
      <c r="E90" s="71"/>
      <c r="F90" s="72"/>
      <c r="G90" s="66">
        <f>納品書!G90</f>
        <v>32</v>
      </c>
      <c r="H90" s="69" t="str">
        <f>納品書!H90</f>
        <v/>
      </c>
      <c r="I90" s="9">
        <f>納品書!I90</f>
        <v>4</v>
      </c>
      <c r="J90" s="30">
        <f>納品書!J90</f>
        <v>128</v>
      </c>
      <c r="K90" s="73">
        <f>納品書!K90</f>
        <v/>
      </c>
      <c r="L90" s="74"/>
      <c r="M90" s="75"/>
      <c r="N90" s="32"/>
      <c r="O90" s="33"/>
      <c r="P90" s="31"/>
    </row>
    <row r="91" spans="1:17" customHeight="1" ht="25.15" s="4" customFormat="1">
      <c r="A91" s="29">
        <f>納品書!A91</f>
        <v>60</v>
      </c>
      <c r="B91" s="12" t="str">
        <f>納品書!B91</f>
        <v>万協支持脚</v>
      </c>
      <c r="C91" s="70" t="str">
        <f>納品書!C91</f>
        <v>WP-90</v>
      </c>
      <c r="D91" s="71"/>
      <c r="E91" s="71"/>
      <c r="F91" s="72"/>
      <c r="G91" s="66">
        <f>納品書!G91</f>
        <v>2</v>
      </c>
      <c r="H91" s="69" t="str">
        <f>納品書!H91</f>
        <v/>
      </c>
      <c r="I91" s="9">
        <f>納品書!I91</f>
        <v>5</v>
      </c>
      <c r="J91" s="30">
        <f>納品書!J91</f>
        <v>10</v>
      </c>
      <c r="K91" s="73">
        <f>納品書!K91</f>
        <v/>
      </c>
      <c r="L91" s="74"/>
      <c r="M91" s="75"/>
      <c r="N91" s="32"/>
      <c r="O91" s="33"/>
      <c r="P91" s="31"/>
    </row>
    <row r="92" spans="1:17" customHeight="1" ht="25.15" s="4" customFormat="1">
      <c r="A92" s="34"/>
      <c r="B92" s="68" t="s">
        <v>33</v>
      </c>
      <c r="C92" s="70"/>
      <c r="D92" s="71"/>
      <c r="E92" s="71"/>
      <c r="F92" s="72"/>
      <c r="G92" s="35">
        <f>納品書!G92</f>
        <v>244</v>
      </c>
      <c r="H92" s="69"/>
      <c r="I92" s="10"/>
      <c r="J92" s="10">
        <f>納品書!J92</f>
        <v>924</v>
      </c>
      <c r="K92" s="73"/>
      <c r="L92" s="74"/>
      <c r="M92" s="75"/>
      <c r="N92" s="36"/>
      <c r="O92" s="36"/>
      <c r="P92" s="36"/>
    </row>
    <row r="93" spans="1:17" customHeight="1" ht="25.15">
      <c r="A93" s="79" t="s">
        <v>34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2"/>
      <c r="K94" s="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3" t="str">
        <f>C64</f>
        <v>納　　品　　書　(控）</v>
      </c>
      <c r="D95" s="83"/>
      <c r="E95" s="83"/>
      <c r="F95" s="83"/>
      <c r="G95" s="83"/>
      <c r="H95" s="83"/>
      <c r="I95" s="83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4"/>
      <c r="K96" s="84"/>
      <c r="L96" s="40"/>
      <c r="M96" s="40"/>
      <c r="N96" s="18"/>
      <c r="O96" s="18"/>
      <c r="P96" s="18"/>
    </row>
    <row r="97" spans="1:17" customHeight="1" ht="32.45" s="4" customFormat="1">
      <c r="A97" s="40"/>
      <c r="B97" s="85" t="str">
        <f>納品書!B97</f>
        <v>愛・愛運送</v>
      </c>
      <c r="C97" s="85"/>
      <c r="D97" s="86" t="s">
        <v>2</v>
      </c>
      <c r="E97" s="86"/>
      <c r="F97" s="86"/>
      <c r="G97" s="44"/>
      <c r="H97" s="41"/>
      <c r="I97" s="59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62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80" t="str">
        <f>納品書!B99</f>
        <v>工事名称：</v>
      </c>
      <c r="C99" s="80"/>
      <c r="D99" s="80"/>
      <c r="E99" s="80"/>
      <c r="F99" s="80"/>
      <c r="G99" s="40"/>
      <c r="H99" s="42"/>
      <c r="I99" s="62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91" t="str">
        <f>納品書!B100</f>
        <v>受渡場所：</v>
      </c>
      <c r="C100" s="91"/>
      <c r="D100" s="91"/>
      <c r="E100" s="91"/>
      <c r="F100" s="92"/>
      <c r="G100" s="40"/>
      <c r="H100" s="42"/>
      <c r="I100" s="62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>
        <f>D8</f>
        <v/>
      </c>
      <c r="E101" s="46">
        <f>E8</f>
        <v/>
      </c>
      <c r="F101" s="54" t="s">
        <v>37</v>
      </c>
      <c r="G101" s="48"/>
      <c r="H101" s="50"/>
      <c r="I101" s="62" t="str">
        <f>納品書!I101</f>
        <v>担当者：　</v>
      </c>
      <c r="J101" s="20">
        <f>納品書!J101</f>
        <v/>
      </c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0" t="s">
        <v>15</v>
      </c>
      <c r="D102" s="71"/>
      <c r="E102" s="71"/>
      <c r="F102" s="72"/>
      <c r="G102" s="1" t="s">
        <v>16</v>
      </c>
      <c r="H102" s="1" t="s">
        <v>17</v>
      </c>
      <c r="I102" s="2" t="s">
        <v>18</v>
      </c>
      <c r="J102" s="2" t="s">
        <v>19</v>
      </c>
      <c r="K102" s="81" t="s">
        <v>20</v>
      </c>
      <c r="L102" s="81"/>
      <c r="M102" s="81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納品書!A103</f>
        <v>61</v>
      </c>
      <c r="B103" s="12" t="str">
        <f>納品書!B103</f>
        <v>ポリ合板　5414</v>
      </c>
      <c r="C103" s="70" t="str">
        <f>納品書!C103</f>
        <v>2.5×3×7</v>
      </c>
      <c r="D103" s="71"/>
      <c r="E103" s="71"/>
      <c r="F103" s="72"/>
      <c r="G103" s="66">
        <f>納品書!G103</f>
        <v>12</v>
      </c>
      <c r="H103" s="69" t="str">
        <f>納品書!H103</f>
        <v/>
      </c>
      <c r="I103" s="9">
        <f>納品書!I103</f>
        <v>1</v>
      </c>
      <c r="J103" s="30">
        <f>納品書!J103</f>
        <v>12</v>
      </c>
      <c r="K103" s="73">
        <f>納品書!K103</f>
        <v/>
      </c>
      <c r="L103" s="74"/>
      <c r="M103" s="75"/>
      <c r="N103" s="31"/>
      <c r="O103" s="31"/>
      <c r="P103" s="31"/>
    </row>
    <row r="104" spans="1:17" customHeight="1" ht="25.15" s="4" customFormat="1">
      <c r="A104" s="29">
        <f>納品書!A104</f>
        <v>62</v>
      </c>
      <c r="B104" s="12" t="str">
        <f>納品書!B104</f>
        <v>ポリ合板　黒</v>
      </c>
      <c r="C104" s="70" t="str">
        <f>納品書!C104</f>
        <v>2.5×4×8</v>
      </c>
      <c r="D104" s="71"/>
      <c r="E104" s="71"/>
      <c r="F104" s="72"/>
      <c r="G104" s="66">
        <f>納品書!G104</f>
        <v>12</v>
      </c>
      <c r="H104" s="69" t="str">
        <f>納品書!H104</f>
        <v/>
      </c>
      <c r="I104" s="9">
        <f>納品書!I104</f>
        <v>1</v>
      </c>
      <c r="J104" s="30">
        <f>納品書!J104</f>
        <v>12</v>
      </c>
      <c r="K104" s="73">
        <f>納品書!K104</f>
        <v/>
      </c>
      <c r="L104" s="74"/>
      <c r="M104" s="75"/>
      <c r="N104" s="32"/>
      <c r="O104" s="33"/>
      <c r="P104" s="31"/>
    </row>
    <row r="105" spans="1:17" customHeight="1" ht="25.15" s="4" customFormat="1">
      <c r="A105" s="29">
        <f>納品書!A105</f>
        <v>63</v>
      </c>
      <c r="B105" s="12" t="str">
        <f>納品書!B105</f>
        <v>Mクロス</v>
      </c>
      <c r="C105" s="70" t="str">
        <f>納品書!C105</f>
        <v>12.5×3×6</v>
      </c>
      <c r="D105" s="71"/>
      <c r="E105" s="71"/>
      <c r="F105" s="72"/>
      <c r="G105" s="66">
        <f>納品書!G105</f>
        <v>3</v>
      </c>
      <c r="H105" s="69" t="str">
        <f>納品書!H105</f>
        <v/>
      </c>
      <c r="I105" s="9">
        <f>納品書!I105</f>
        <v>23</v>
      </c>
      <c r="J105" s="30">
        <f>納品書!J105</f>
        <v>69</v>
      </c>
      <c r="K105" s="73">
        <f>納品書!K105</f>
        <v/>
      </c>
      <c r="L105" s="74"/>
      <c r="M105" s="75"/>
      <c r="N105" s="32"/>
      <c r="O105" s="33"/>
      <c r="P105" s="31"/>
    </row>
    <row r="106" spans="1:17" customHeight="1" ht="25.15" s="4" customFormat="1">
      <c r="A106" s="29">
        <f>納品書!A106</f>
        <v>64</v>
      </c>
      <c r="B106" s="12" t="str">
        <f>納品書!B106</f>
        <v>Mクロス</v>
      </c>
      <c r="C106" s="70" t="str">
        <f>納品書!C106</f>
        <v>9.5×3×6</v>
      </c>
      <c r="D106" s="71"/>
      <c r="E106" s="71"/>
      <c r="F106" s="72"/>
      <c r="G106" s="66">
        <f>納品書!G106</f>
        <v>32</v>
      </c>
      <c r="H106" s="69" t="str">
        <f>納品書!H106</f>
        <v/>
      </c>
      <c r="I106" s="9">
        <f>納品書!I106</f>
        <v>4</v>
      </c>
      <c r="J106" s="30">
        <f>納品書!J106</f>
        <v>128</v>
      </c>
      <c r="K106" s="73">
        <f>納品書!K106</f>
        <v/>
      </c>
      <c r="L106" s="74"/>
      <c r="M106" s="75"/>
      <c r="N106" s="32"/>
      <c r="O106" s="33"/>
      <c r="P106" s="31"/>
    </row>
    <row r="107" spans="1:17" customHeight="1" ht="25.15" s="4" customFormat="1">
      <c r="A107" s="29">
        <f>納品書!A107</f>
        <v>65</v>
      </c>
      <c r="B107" s="12" t="str">
        <f>納品書!B107</f>
        <v>万協支持脚</v>
      </c>
      <c r="C107" s="70" t="str">
        <f>納品書!C107</f>
        <v>WP-90</v>
      </c>
      <c r="D107" s="71"/>
      <c r="E107" s="71"/>
      <c r="F107" s="72"/>
      <c r="G107" s="66">
        <f>納品書!G107</f>
        <v>2</v>
      </c>
      <c r="H107" s="69" t="str">
        <f>納品書!H107</f>
        <v/>
      </c>
      <c r="I107" s="9">
        <f>納品書!I107</f>
        <v>5</v>
      </c>
      <c r="J107" s="30">
        <f>納品書!J107</f>
        <v>10</v>
      </c>
      <c r="K107" s="73">
        <f>納品書!K107</f>
        <v/>
      </c>
      <c r="L107" s="74"/>
      <c r="M107" s="75"/>
      <c r="N107" s="32"/>
      <c r="O107" s="33"/>
      <c r="P107" s="31"/>
    </row>
    <row r="108" spans="1:17" customHeight="1" ht="25.15" s="4" customFormat="1">
      <c r="A108" s="29">
        <f>納品書!A108</f>
        <v>66</v>
      </c>
      <c r="B108" s="12" t="str">
        <f>納品書!B108</f>
        <v>ポリ合板　5414</v>
      </c>
      <c r="C108" s="70" t="str">
        <f>納品書!C108</f>
        <v>2.5×3×7</v>
      </c>
      <c r="D108" s="71"/>
      <c r="E108" s="71"/>
      <c r="F108" s="72"/>
      <c r="G108" s="66">
        <f>納品書!G108</f>
        <v>12</v>
      </c>
      <c r="H108" s="69" t="str">
        <f>納品書!H108</f>
        <v/>
      </c>
      <c r="I108" s="9">
        <f>納品書!I108</f>
        <v>1</v>
      </c>
      <c r="J108" s="30">
        <f>納品書!J108</f>
        <v>12</v>
      </c>
      <c r="K108" s="73">
        <f>納品書!K108</f>
        <v/>
      </c>
      <c r="L108" s="74"/>
      <c r="M108" s="75"/>
      <c r="N108" s="32"/>
      <c r="O108" s="33"/>
      <c r="P108" s="31"/>
    </row>
    <row r="109" spans="1:17" customHeight="1" ht="25.15" s="4" customFormat="1">
      <c r="A109" s="29">
        <f>納品書!A109</f>
        <v>67</v>
      </c>
      <c r="B109" s="12" t="str">
        <f>納品書!B109</f>
        <v>ポリ合板　黒</v>
      </c>
      <c r="C109" s="70" t="str">
        <f>納品書!C109</f>
        <v>2.5×4×8</v>
      </c>
      <c r="D109" s="71"/>
      <c r="E109" s="71"/>
      <c r="F109" s="72"/>
      <c r="G109" s="66">
        <f>納品書!G109</f>
        <v>12</v>
      </c>
      <c r="H109" s="69" t="str">
        <f>納品書!H109</f>
        <v/>
      </c>
      <c r="I109" s="9">
        <f>納品書!I109</f>
        <v>1</v>
      </c>
      <c r="J109" s="30">
        <f>納品書!J109</f>
        <v>12</v>
      </c>
      <c r="K109" s="73">
        <f>納品書!K109</f>
        <v/>
      </c>
      <c r="L109" s="74"/>
      <c r="M109" s="75"/>
      <c r="N109" s="32"/>
      <c r="O109" s="33"/>
      <c r="P109" s="31"/>
    </row>
    <row r="110" spans="1:17" customHeight="1" ht="25.15" s="4" customFormat="1">
      <c r="A110" s="29">
        <f>納品書!A110</f>
        <v>68</v>
      </c>
      <c r="B110" s="12" t="str">
        <f>納品書!B110</f>
        <v>Mクロス</v>
      </c>
      <c r="C110" s="70" t="str">
        <f>納品書!C110</f>
        <v>12.5×3×6</v>
      </c>
      <c r="D110" s="71"/>
      <c r="E110" s="71"/>
      <c r="F110" s="72"/>
      <c r="G110" s="66">
        <f>納品書!G110</f>
        <v>3</v>
      </c>
      <c r="H110" s="69" t="str">
        <f>納品書!H110</f>
        <v/>
      </c>
      <c r="I110" s="9">
        <f>納品書!I110</f>
        <v>23</v>
      </c>
      <c r="J110" s="30">
        <f>納品書!J110</f>
        <v>69</v>
      </c>
      <c r="K110" s="73">
        <f>納品書!K110</f>
        <v/>
      </c>
      <c r="L110" s="74"/>
      <c r="M110" s="75"/>
      <c r="N110" s="32"/>
      <c r="O110" s="33"/>
      <c r="P110" s="31"/>
    </row>
    <row r="111" spans="1:17" customHeight="1" ht="25.15" s="4" customFormat="1">
      <c r="A111" s="29">
        <f>納品書!A111</f>
        <v>69</v>
      </c>
      <c r="B111" s="12" t="str">
        <f>納品書!B111</f>
        <v>Mクロス</v>
      </c>
      <c r="C111" s="70" t="str">
        <f>納品書!C111</f>
        <v>9.5×3×6</v>
      </c>
      <c r="D111" s="71"/>
      <c r="E111" s="71"/>
      <c r="F111" s="72"/>
      <c r="G111" s="66">
        <f>納品書!G111</f>
        <v>32</v>
      </c>
      <c r="H111" s="69" t="str">
        <f>納品書!H111</f>
        <v/>
      </c>
      <c r="I111" s="9">
        <f>納品書!I111</f>
        <v>4</v>
      </c>
      <c r="J111" s="30">
        <f>納品書!J111</f>
        <v>128</v>
      </c>
      <c r="K111" s="73">
        <f>納品書!K111</f>
        <v/>
      </c>
      <c r="L111" s="74"/>
      <c r="M111" s="75"/>
      <c r="N111" s="32"/>
      <c r="O111" s="33"/>
      <c r="P111" s="31"/>
    </row>
    <row r="112" spans="1:17" customHeight="1" ht="25.15" s="4" customFormat="1">
      <c r="A112" s="29">
        <f>納品書!A112</f>
        <v>70</v>
      </c>
      <c r="B112" s="12" t="str">
        <f>納品書!B112</f>
        <v>万協支持脚</v>
      </c>
      <c r="C112" s="70" t="str">
        <f>納品書!C112</f>
        <v>WP-90</v>
      </c>
      <c r="D112" s="71"/>
      <c r="E112" s="71"/>
      <c r="F112" s="72"/>
      <c r="G112" s="66">
        <f>納品書!G112</f>
        <v>2</v>
      </c>
      <c r="H112" s="69" t="str">
        <f>納品書!H112</f>
        <v/>
      </c>
      <c r="I112" s="9">
        <f>納品書!I112</f>
        <v>5</v>
      </c>
      <c r="J112" s="30">
        <f>納品書!J112</f>
        <v>10</v>
      </c>
      <c r="K112" s="73">
        <f>納品書!K112</f>
        <v/>
      </c>
      <c r="L112" s="74"/>
      <c r="M112" s="75"/>
      <c r="N112" s="32"/>
      <c r="O112" s="33"/>
      <c r="P112" s="31"/>
    </row>
    <row r="113" spans="1:17" customHeight="1" ht="25.15" s="4" customFormat="1">
      <c r="A113" s="29">
        <f>納品書!A113</f>
        <v>71</v>
      </c>
      <c r="B113" s="12" t="str">
        <f>納品書!B113</f>
        <v>ポリ合板　5414</v>
      </c>
      <c r="C113" s="70" t="str">
        <f>納品書!C113</f>
        <v>2.5×3×7</v>
      </c>
      <c r="D113" s="71"/>
      <c r="E113" s="71"/>
      <c r="F113" s="72"/>
      <c r="G113" s="66">
        <f>納品書!G113</f>
        <v>12</v>
      </c>
      <c r="H113" s="69" t="str">
        <f>納品書!H113</f>
        <v/>
      </c>
      <c r="I113" s="9">
        <f>納品書!I113</f>
        <v>1</v>
      </c>
      <c r="J113" s="30">
        <f>納品書!J113</f>
        <v>12</v>
      </c>
      <c r="K113" s="73">
        <f>納品書!K113</f>
        <v/>
      </c>
      <c r="L113" s="74"/>
      <c r="M113" s="75"/>
      <c r="N113" s="32"/>
      <c r="O113" s="33"/>
      <c r="P113" s="31"/>
    </row>
    <row r="114" spans="1:17" customHeight="1" ht="25.15" s="4" customFormat="1">
      <c r="A114" s="29">
        <f>納品書!A114</f>
        <v>72</v>
      </c>
      <c r="B114" s="12" t="str">
        <f>納品書!B114</f>
        <v>ポリ合板　黒</v>
      </c>
      <c r="C114" s="70" t="str">
        <f>納品書!C114</f>
        <v>2.5×4×8</v>
      </c>
      <c r="D114" s="71"/>
      <c r="E114" s="71"/>
      <c r="F114" s="72"/>
      <c r="G114" s="66">
        <f>納品書!G114</f>
        <v>12</v>
      </c>
      <c r="H114" s="69" t="str">
        <f>納品書!H114</f>
        <v/>
      </c>
      <c r="I114" s="9">
        <f>納品書!I114</f>
        <v>1</v>
      </c>
      <c r="J114" s="30">
        <f>納品書!J114</f>
        <v>12</v>
      </c>
      <c r="K114" s="73">
        <f>納品書!K114</f>
        <v/>
      </c>
      <c r="L114" s="74"/>
      <c r="M114" s="75"/>
      <c r="N114" s="32"/>
      <c r="O114" s="33"/>
      <c r="P114" s="31"/>
    </row>
    <row r="115" spans="1:17" customHeight="1" ht="25.15" s="4" customFormat="1">
      <c r="A115" s="29">
        <f>納品書!A115</f>
        <v>73</v>
      </c>
      <c r="B115" s="12" t="str">
        <f>納品書!B115</f>
        <v>Mクロス</v>
      </c>
      <c r="C115" s="70" t="str">
        <f>納品書!C115</f>
        <v>12.5×3×6</v>
      </c>
      <c r="D115" s="71"/>
      <c r="E115" s="71"/>
      <c r="F115" s="72"/>
      <c r="G115" s="66">
        <f>納品書!G115</f>
        <v>3</v>
      </c>
      <c r="H115" s="69" t="str">
        <f>納品書!H115</f>
        <v/>
      </c>
      <c r="I115" s="9">
        <f>納品書!I115</f>
        <v>23</v>
      </c>
      <c r="J115" s="30">
        <f>納品書!J115</f>
        <v>69</v>
      </c>
      <c r="K115" s="73">
        <f>納品書!K115</f>
        <v/>
      </c>
      <c r="L115" s="74"/>
      <c r="M115" s="75"/>
      <c r="N115" s="32"/>
      <c r="O115" s="33"/>
      <c r="P115" s="31"/>
    </row>
    <row r="116" spans="1:17" customHeight="1" ht="25.15" s="4" customFormat="1">
      <c r="A116" s="29">
        <f>納品書!A116</f>
        <v>74</v>
      </c>
      <c r="B116" s="12" t="str">
        <f>納品書!B116</f>
        <v>Mクロス</v>
      </c>
      <c r="C116" s="70" t="str">
        <f>納品書!C116</f>
        <v>9.5×3×6</v>
      </c>
      <c r="D116" s="71"/>
      <c r="E116" s="71"/>
      <c r="F116" s="72"/>
      <c r="G116" s="66">
        <f>納品書!G116</f>
        <v>32</v>
      </c>
      <c r="H116" s="69" t="str">
        <f>納品書!H116</f>
        <v/>
      </c>
      <c r="I116" s="9">
        <f>納品書!I116</f>
        <v>4</v>
      </c>
      <c r="J116" s="30">
        <f>納品書!J116</f>
        <v>128</v>
      </c>
      <c r="K116" s="73">
        <f>納品書!K116</f>
        <v/>
      </c>
      <c r="L116" s="74"/>
      <c r="M116" s="75"/>
      <c r="N116" s="32"/>
      <c r="O116" s="33"/>
      <c r="P116" s="31"/>
    </row>
    <row r="117" spans="1:17" customHeight="1" ht="25.15" s="4" customFormat="1">
      <c r="A117" s="29">
        <f>納品書!A117</f>
        <v>75</v>
      </c>
      <c r="B117" s="12" t="str">
        <f>納品書!B117</f>
        <v>万協支持脚</v>
      </c>
      <c r="C117" s="70" t="str">
        <f>納品書!C117</f>
        <v>WP-90</v>
      </c>
      <c r="D117" s="71"/>
      <c r="E117" s="71"/>
      <c r="F117" s="72"/>
      <c r="G117" s="66">
        <f>納品書!G117</f>
        <v>2</v>
      </c>
      <c r="H117" s="69" t="str">
        <f>納品書!H117</f>
        <v/>
      </c>
      <c r="I117" s="9">
        <f>納品書!I117</f>
        <v>5</v>
      </c>
      <c r="J117" s="30">
        <f>納品書!J117</f>
        <v>10</v>
      </c>
      <c r="K117" s="73">
        <f>納品書!K117</f>
        <v/>
      </c>
      <c r="L117" s="74"/>
      <c r="M117" s="75"/>
      <c r="N117" s="32"/>
      <c r="O117" s="33"/>
      <c r="P117" s="31"/>
    </row>
    <row r="118" spans="1:17" customHeight="1" ht="25.15" s="4" customFormat="1">
      <c r="A118" s="29">
        <f>納品書!A118</f>
        <v>76</v>
      </c>
      <c r="B118" s="12" t="str">
        <f>納品書!B118</f>
        <v>ポリ合板　5414</v>
      </c>
      <c r="C118" s="70" t="str">
        <f>納品書!C118</f>
        <v>2.5×3×7</v>
      </c>
      <c r="D118" s="71"/>
      <c r="E118" s="71"/>
      <c r="F118" s="72"/>
      <c r="G118" s="66">
        <f>納品書!G118</f>
        <v>12</v>
      </c>
      <c r="H118" s="69" t="str">
        <f>納品書!H118</f>
        <v/>
      </c>
      <c r="I118" s="9">
        <f>納品書!I118</f>
        <v>1</v>
      </c>
      <c r="J118" s="30">
        <f>納品書!J118</f>
        <v>12</v>
      </c>
      <c r="K118" s="73">
        <f>納品書!K118</f>
        <v/>
      </c>
      <c r="L118" s="74"/>
      <c r="M118" s="75"/>
      <c r="N118" s="32"/>
      <c r="O118" s="33"/>
      <c r="P118" s="31"/>
    </row>
    <row r="119" spans="1:17" customHeight="1" ht="25.15" s="4" customFormat="1">
      <c r="A119" s="29">
        <f>納品書!A119</f>
        <v>77</v>
      </c>
      <c r="B119" s="12" t="str">
        <f>納品書!B119</f>
        <v>ポリ合板　黒</v>
      </c>
      <c r="C119" s="70" t="str">
        <f>納品書!C119</f>
        <v>2.5×4×8</v>
      </c>
      <c r="D119" s="71"/>
      <c r="E119" s="71"/>
      <c r="F119" s="72"/>
      <c r="G119" s="66">
        <f>納品書!G119</f>
        <v>12</v>
      </c>
      <c r="H119" s="69" t="str">
        <f>納品書!H119</f>
        <v/>
      </c>
      <c r="I119" s="9">
        <f>納品書!I119</f>
        <v>1</v>
      </c>
      <c r="J119" s="30">
        <f>納品書!J119</f>
        <v>12</v>
      </c>
      <c r="K119" s="73">
        <f>納品書!K119</f>
        <v/>
      </c>
      <c r="L119" s="74"/>
      <c r="M119" s="75"/>
      <c r="N119" s="32"/>
      <c r="O119" s="33"/>
      <c r="P119" s="31"/>
    </row>
    <row r="120" spans="1:17" customHeight="1" ht="25.15" s="4" customFormat="1">
      <c r="A120" s="29">
        <f>納品書!A120</f>
        <v>78</v>
      </c>
      <c r="B120" s="12" t="str">
        <f>納品書!B120</f>
        <v>Mクロス</v>
      </c>
      <c r="C120" s="70" t="str">
        <f>納品書!C120</f>
        <v>12.5×3×6</v>
      </c>
      <c r="D120" s="71"/>
      <c r="E120" s="71"/>
      <c r="F120" s="72"/>
      <c r="G120" s="66">
        <f>納品書!G120</f>
        <v>3</v>
      </c>
      <c r="H120" s="69" t="str">
        <f>納品書!H120</f>
        <v/>
      </c>
      <c r="I120" s="9">
        <f>納品書!I120</f>
        <v>23</v>
      </c>
      <c r="J120" s="30">
        <f>納品書!J120</f>
        <v>69</v>
      </c>
      <c r="K120" s="73">
        <f>納品書!K120</f>
        <v/>
      </c>
      <c r="L120" s="74"/>
      <c r="M120" s="75"/>
      <c r="N120" s="32"/>
      <c r="O120" s="33"/>
      <c r="P120" s="31"/>
    </row>
    <row r="121" spans="1:17" customHeight="1" ht="25.15" s="4" customFormat="1">
      <c r="A121" s="29">
        <f>納品書!A121</f>
        <v>79</v>
      </c>
      <c r="B121" s="12" t="str">
        <f>納品書!B121</f>
        <v>Mクロス</v>
      </c>
      <c r="C121" s="70" t="str">
        <f>納品書!C121</f>
        <v>9.5×3×6</v>
      </c>
      <c r="D121" s="71"/>
      <c r="E121" s="71"/>
      <c r="F121" s="72"/>
      <c r="G121" s="66">
        <f>納品書!G121</f>
        <v>32</v>
      </c>
      <c r="H121" s="69" t="str">
        <f>納品書!H121</f>
        <v/>
      </c>
      <c r="I121" s="9">
        <f>納品書!I121</f>
        <v>4</v>
      </c>
      <c r="J121" s="30">
        <f>納品書!J121</f>
        <v>128</v>
      </c>
      <c r="K121" s="73">
        <f>納品書!K121</f>
        <v/>
      </c>
      <c r="L121" s="74"/>
      <c r="M121" s="75"/>
      <c r="N121" s="32"/>
      <c r="O121" s="33"/>
      <c r="P121" s="31"/>
    </row>
    <row r="122" spans="1:17" customHeight="1" ht="25.15" s="4" customFormat="1">
      <c r="A122" s="29">
        <f>納品書!A122</f>
        <v>80</v>
      </c>
      <c r="B122" s="12" t="str">
        <f>納品書!B122</f>
        <v>万協支持脚</v>
      </c>
      <c r="C122" s="70" t="str">
        <f>納品書!C122</f>
        <v>WP-90</v>
      </c>
      <c r="D122" s="71"/>
      <c r="E122" s="71"/>
      <c r="F122" s="72"/>
      <c r="G122" s="66">
        <f>納品書!G122</f>
        <v>2</v>
      </c>
      <c r="H122" s="69" t="str">
        <f>納品書!H122</f>
        <v/>
      </c>
      <c r="I122" s="9">
        <f>納品書!I122</f>
        <v>5</v>
      </c>
      <c r="J122" s="30">
        <f>納品書!J122</f>
        <v>10</v>
      </c>
      <c r="K122" s="73">
        <f>納品書!K122</f>
        <v/>
      </c>
      <c r="L122" s="74"/>
      <c r="M122" s="75"/>
      <c r="N122" s="32"/>
      <c r="O122" s="33"/>
      <c r="P122" s="31"/>
    </row>
    <row r="123" spans="1:17" customHeight="1" ht="24.6" s="4" customFormat="1">
      <c r="A123" s="34"/>
      <c r="B123" s="68" t="s">
        <v>33</v>
      </c>
      <c r="C123" s="70"/>
      <c r="D123" s="71"/>
      <c r="E123" s="71"/>
      <c r="F123" s="72"/>
      <c r="G123" s="35">
        <f>納品書!G123</f>
        <v>244</v>
      </c>
      <c r="H123" s="69"/>
      <c r="I123" s="10"/>
      <c r="J123" s="10">
        <f>納品書!J123</f>
        <v>924</v>
      </c>
      <c r="K123" s="73"/>
      <c r="L123" s="74"/>
      <c r="M123" s="75"/>
      <c r="N123" s="36"/>
      <c r="O123" s="36"/>
      <c r="P123" s="36"/>
    </row>
    <row r="124" spans="1:17" customHeight="1" ht="25.15">
      <c r="A124" s="79" t="s">
        <v>34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 spans="1:17" customHeight="1" ht="20.1" s="4" customFormat="1">
      <c r="A125" s="19"/>
      <c r="F125" s="22"/>
      <c r="H125" s="23"/>
      <c r="I125" s="23"/>
      <c r="J125" s="82"/>
      <c r="K125" s="82"/>
      <c r="M125" s="21"/>
      <c r="N125" s="18"/>
      <c r="O125" s="18"/>
      <c r="P125" s="18"/>
    </row>
    <row r="126" spans="1:17" customHeight="1" ht="30" s="4" customFormat="1">
      <c r="A126" s="19"/>
      <c r="C126" s="83" t="str">
        <f>C95</f>
        <v>納　　品　　書　(控）</v>
      </c>
      <c r="D126" s="83"/>
      <c r="E126" s="83"/>
      <c r="F126" s="83"/>
      <c r="G126" s="83"/>
      <c r="H126" s="83"/>
      <c r="I126" s="83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4"/>
      <c r="K127" s="84"/>
      <c r="M127" s="21"/>
      <c r="N127" s="18"/>
      <c r="O127" s="18"/>
      <c r="P127" s="18"/>
    </row>
    <row r="128" spans="1:17" customHeight="1" ht="32.45" s="4" customFormat="1">
      <c r="A128" s="19"/>
      <c r="B128" s="85" t="str">
        <f>納品書!B128</f>
        <v>愛・愛運送</v>
      </c>
      <c r="C128" s="85"/>
      <c r="D128" s="86" t="s">
        <v>2</v>
      </c>
      <c r="E128" s="86"/>
      <c r="F128" s="86"/>
      <c r="G128" s="24"/>
      <c r="H128" s="22"/>
      <c r="I128" s="59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62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80" t="str">
        <f>納品書!B130</f>
        <v>工事名称：</v>
      </c>
      <c r="C130" s="80"/>
      <c r="D130" s="80"/>
      <c r="E130" s="80"/>
      <c r="F130" s="80"/>
      <c r="H130" s="23"/>
      <c r="I130" s="62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91" t="str">
        <f>納品書!B131</f>
        <v>受渡場所：</v>
      </c>
      <c r="C131" s="91"/>
      <c r="D131" s="91"/>
      <c r="E131" s="91"/>
      <c r="F131" s="92"/>
      <c r="H131" s="23"/>
      <c r="I131" s="62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4" t="s">
        <v>38</v>
      </c>
      <c r="H132" s="22"/>
      <c r="I132" s="62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0" t="s">
        <v>15</v>
      </c>
      <c r="D133" s="71"/>
      <c r="E133" s="71"/>
      <c r="F133" s="72"/>
      <c r="G133" s="1" t="s">
        <v>16</v>
      </c>
      <c r="H133" s="1" t="s">
        <v>17</v>
      </c>
      <c r="I133" s="2" t="s">
        <v>18</v>
      </c>
      <c r="J133" s="2" t="s">
        <v>19</v>
      </c>
      <c r="K133" s="81" t="s">
        <v>20</v>
      </c>
      <c r="L133" s="81"/>
      <c r="M133" s="81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納品書!A134</f>
        <v>81</v>
      </c>
      <c r="B134" s="12" t="str">
        <f>納品書!B134</f>
        <v>ポリ合板　5414</v>
      </c>
      <c r="C134" s="70" t="str">
        <f>納品書!C134</f>
        <v>2.5×3×7</v>
      </c>
      <c r="D134" s="71"/>
      <c r="E134" s="71"/>
      <c r="F134" s="72"/>
      <c r="G134" s="66">
        <f>納品書!G134</f>
        <v>12</v>
      </c>
      <c r="H134" s="69" t="str">
        <f>納品書!H134</f>
        <v/>
      </c>
      <c r="I134" s="9">
        <f>納品書!I134</f>
        <v>1</v>
      </c>
      <c r="J134" s="30">
        <f>納品書!J134</f>
        <v>12</v>
      </c>
      <c r="K134" s="73">
        <f>納品書!K134</f>
        <v/>
      </c>
      <c r="L134" s="74"/>
      <c r="M134" s="75"/>
      <c r="N134" s="31"/>
      <c r="O134" s="31"/>
      <c r="P134" s="31"/>
    </row>
    <row r="135" spans="1:17" customHeight="1" ht="25.15" s="4" customFormat="1">
      <c r="A135" s="29">
        <f>納品書!A135</f>
        <v>82</v>
      </c>
      <c r="B135" s="12" t="str">
        <f>納品書!B135</f>
        <v>ポリ合板　黒</v>
      </c>
      <c r="C135" s="70" t="str">
        <f>納品書!C135</f>
        <v>2.5×4×8</v>
      </c>
      <c r="D135" s="71"/>
      <c r="E135" s="71"/>
      <c r="F135" s="72"/>
      <c r="G135" s="66">
        <f>納品書!G135</f>
        <v>12</v>
      </c>
      <c r="H135" s="69" t="str">
        <f>納品書!H135</f>
        <v/>
      </c>
      <c r="I135" s="9">
        <f>納品書!I135</f>
        <v>1</v>
      </c>
      <c r="J135" s="30">
        <f>納品書!J135</f>
        <v>12</v>
      </c>
      <c r="K135" s="73">
        <f>納品書!K135</f>
        <v/>
      </c>
      <c r="L135" s="74"/>
      <c r="M135" s="75"/>
      <c r="N135" s="32"/>
      <c r="O135" s="33"/>
      <c r="P135" s="31"/>
    </row>
    <row r="136" spans="1:17" customHeight="1" ht="25.15" s="4" customFormat="1">
      <c r="A136" s="29">
        <f>納品書!A136</f>
        <v>83</v>
      </c>
      <c r="B136" s="12" t="str">
        <f>納品書!B136</f>
        <v>Mクロス</v>
      </c>
      <c r="C136" s="70" t="str">
        <f>納品書!C136</f>
        <v>12.5×3×6</v>
      </c>
      <c r="D136" s="71"/>
      <c r="E136" s="71"/>
      <c r="F136" s="72"/>
      <c r="G136" s="66">
        <f>納品書!G136</f>
        <v>3</v>
      </c>
      <c r="H136" s="69" t="str">
        <f>納品書!H136</f>
        <v/>
      </c>
      <c r="I136" s="9">
        <f>納品書!I136</f>
        <v>23</v>
      </c>
      <c r="J136" s="30">
        <f>納品書!J136</f>
        <v>69</v>
      </c>
      <c r="K136" s="73">
        <f>納品書!K136</f>
        <v/>
      </c>
      <c r="L136" s="74"/>
      <c r="M136" s="75"/>
      <c r="N136" s="32"/>
      <c r="O136" s="33"/>
      <c r="P136" s="31"/>
    </row>
    <row r="137" spans="1:17" customHeight="1" ht="25.15" s="4" customFormat="1">
      <c r="A137" s="29">
        <f>納品書!A137</f>
        <v>84</v>
      </c>
      <c r="B137" s="12" t="str">
        <f>納品書!B137</f>
        <v>Mクロス</v>
      </c>
      <c r="C137" s="70" t="str">
        <f>納品書!C137</f>
        <v>9.5×3×6</v>
      </c>
      <c r="D137" s="71"/>
      <c r="E137" s="71"/>
      <c r="F137" s="72"/>
      <c r="G137" s="66">
        <f>納品書!G137</f>
        <v>32</v>
      </c>
      <c r="H137" s="69" t="str">
        <f>納品書!H137</f>
        <v/>
      </c>
      <c r="I137" s="9">
        <f>納品書!I137</f>
        <v>4</v>
      </c>
      <c r="J137" s="30">
        <f>納品書!J137</f>
        <v>128</v>
      </c>
      <c r="K137" s="73">
        <f>納品書!K137</f>
        <v/>
      </c>
      <c r="L137" s="74"/>
      <c r="M137" s="75"/>
      <c r="N137" s="32"/>
      <c r="O137" s="33"/>
      <c r="P137" s="31"/>
    </row>
    <row r="138" spans="1:17" customHeight="1" ht="25.15" s="4" customFormat="1">
      <c r="A138" s="29">
        <f>納品書!A138</f>
        <v>85</v>
      </c>
      <c r="B138" s="12" t="str">
        <f>納品書!B138</f>
        <v>万協支持脚</v>
      </c>
      <c r="C138" s="70" t="str">
        <f>納品書!C138</f>
        <v>WP-90</v>
      </c>
      <c r="D138" s="71"/>
      <c r="E138" s="71"/>
      <c r="F138" s="72"/>
      <c r="G138" s="66">
        <f>納品書!G138</f>
        <v>2</v>
      </c>
      <c r="H138" s="69" t="str">
        <f>納品書!H138</f>
        <v/>
      </c>
      <c r="I138" s="9">
        <f>納品書!I138</f>
        <v>5</v>
      </c>
      <c r="J138" s="30">
        <f>納品書!J138</f>
        <v>10</v>
      </c>
      <c r="K138" s="73">
        <f>納品書!K138</f>
        <v/>
      </c>
      <c r="L138" s="74"/>
      <c r="M138" s="75"/>
      <c r="N138" s="32"/>
      <c r="O138" s="33"/>
      <c r="P138" s="31"/>
    </row>
    <row r="139" spans="1:17" customHeight="1" ht="25.15" s="4" customFormat="1">
      <c r="A139" s="29">
        <f>納品書!A139</f>
        <v/>
      </c>
      <c r="B139" s="12">
        <f>納品書!B139</f>
        <v/>
      </c>
      <c r="C139" s="70">
        <f>納品書!C139</f>
        <v/>
      </c>
      <c r="D139" s="71"/>
      <c r="E139" s="71"/>
      <c r="F139" s="72"/>
      <c r="G139" s="66">
        <f>納品書!G139</f>
        <v/>
      </c>
      <c r="H139" s="69">
        <f>納品書!H139</f>
        <v/>
      </c>
      <c r="I139" s="9">
        <f>納品書!I139</f>
        <v>0</v>
      </c>
      <c r="J139" s="30">
        <f>納品書!J139</f>
        <v>0</v>
      </c>
      <c r="K139" s="73">
        <f>納品書!K139</f>
        <v/>
      </c>
      <c r="L139" s="74"/>
      <c r="M139" s="75"/>
      <c r="N139" s="32"/>
      <c r="O139" s="33"/>
      <c r="P139" s="31"/>
    </row>
    <row r="140" spans="1:17" customHeight="1" ht="25.15" s="4" customFormat="1">
      <c r="A140" s="29">
        <f>納品書!A140</f>
        <v/>
      </c>
      <c r="B140" s="12">
        <f>納品書!B140</f>
        <v/>
      </c>
      <c r="C140" s="70">
        <f>納品書!C140</f>
        <v/>
      </c>
      <c r="D140" s="71"/>
      <c r="E140" s="71"/>
      <c r="F140" s="72"/>
      <c r="G140" s="66">
        <f>納品書!G140</f>
        <v/>
      </c>
      <c r="H140" s="69">
        <f>納品書!H140</f>
        <v/>
      </c>
      <c r="I140" s="9">
        <f>納品書!I140</f>
        <v>0</v>
      </c>
      <c r="J140" s="30">
        <f>納品書!J140</f>
        <v>0</v>
      </c>
      <c r="K140" s="73">
        <f>納品書!K140</f>
        <v/>
      </c>
      <c r="L140" s="74"/>
      <c r="M140" s="75"/>
      <c r="N140" s="32"/>
      <c r="O140" s="33"/>
      <c r="P140" s="31"/>
    </row>
    <row r="141" spans="1:17" customHeight="1" ht="25.15" s="4" customFormat="1">
      <c r="A141" s="29">
        <f>納品書!A141</f>
        <v/>
      </c>
      <c r="B141" s="12">
        <f>納品書!B141</f>
        <v/>
      </c>
      <c r="C141" s="70">
        <f>納品書!C141</f>
        <v/>
      </c>
      <c r="D141" s="71"/>
      <c r="E141" s="71"/>
      <c r="F141" s="72"/>
      <c r="G141" s="66">
        <f>納品書!G141</f>
        <v/>
      </c>
      <c r="H141" s="69">
        <f>納品書!H141</f>
        <v/>
      </c>
      <c r="I141" s="9">
        <f>納品書!I141</f>
        <v>0</v>
      </c>
      <c r="J141" s="30">
        <f>納品書!J141</f>
        <v>0</v>
      </c>
      <c r="K141" s="73">
        <f>納品書!K141</f>
        <v/>
      </c>
      <c r="L141" s="74"/>
      <c r="M141" s="75"/>
      <c r="N141" s="32"/>
      <c r="O141" s="33"/>
      <c r="P141" s="31"/>
    </row>
    <row r="142" spans="1:17" customHeight="1" ht="25.15" s="4" customFormat="1">
      <c r="A142" s="29">
        <f>納品書!A142</f>
        <v/>
      </c>
      <c r="B142" s="12">
        <f>納品書!B142</f>
        <v/>
      </c>
      <c r="C142" s="70">
        <f>納品書!C142</f>
        <v/>
      </c>
      <c r="D142" s="71"/>
      <c r="E142" s="71"/>
      <c r="F142" s="72"/>
      <c r="G142" s="66">
        <f>納品書!G142</f>
        <v/>
      </c>
      <c r="H142" s="69">
        <f>納品書!H142</f>
        <v/>
      </c>
      <c r="I142" s="9">
        <f>納品書!I142</f>
        <v>0</v>
      </c>
      <c r="J142" s="30">
        <f>納品書!J142</f>
        <v>0</v>
      </c>
      <c r="K142" s="73">
        <f>納品書!K142</f>
        <v/>
      </c>
      <c r="L142" s="74"/>
      <c r="M142" s="75"/>
      <c r="N142" s="32"/>
      <c r="O142" s="33"/>
      <c r="P142" s="31"/>
    </row>
    <row r="143" spans="1:17" customHeight="1" ht="25.15" s="4" customFormat="1">
      <c r="A143" s="29">
        <f>納品書!A143</f>
        <v/>
      </c>
      <c r="B143" s="12">
        <f>納品書!B143</f>
        <v/>
      </c>
      <c r="C143" s="70">
        <f>納品書!C143</f>
        <v/>
      </c>
      <c r="D143" s="71"/>
      <c r="E143" s="71"/>
      <c r="F143" s="72"/>
      <c r="G143" s="66">
        <f>納品書!G143</f>
        <v/>
      </c>
      <c r="H143" s="69">
        <f>納品書!H143</f>
        <v/>
      </c>
      <c r="I143" s="9">
        <f>納品書!I143</f>
        <v>0</v>
      </c>
      <c r="J143" s="30">
        <f>納品書!J143</f>
        <v>0</v>
      </c>
      <c r="K143" s="73">
        <f>納品書!K143</f>
        <v/>
      </c>
      <c r="L143" s="74"/>
      <c r="M143" s="75"/>
      <c r="N143" s="32"/>
      <c r="O143" s="33"/>
      <c r="P143" s="31"/>
    </row>
    <row r="144" spans="1:17" customHeight="1" ht="25.15" s="4" customFormat="1">
      <c r="A144" s="29">
        <f>納品書!A144</f>
        <v/>
      </c>
      <c r="B144" s="12">
        <f>納品書!B144</f>
        <v/>
      </c>
      <c r="C144" s="70">
        <f>納品書!C144</f>
        <v/>
      </c>
      <c r="D144" s="71"/>
      <c r="E144" s="71"/>
      <c r="F144" s="72"/>
      <c r="G144" s="66">
        <f>納品書!G144</f>
        <v/>
      </c>
      <c r="H144" s="69">
        <f>納品書!H144</f>
        <v/>
      </c>
      <c r="I144" s="9">
        <f>納品書!I144</f>
        <v>0</v>
      </c>
      <c r="J144" s="30">
        <f>納品書!J144</f>
        <v>0</v>
      </c>
      <c r="K144" s="73">
        <f>納品書!K144</f>
        <v/>
      </c>
      <c r="L144" s="74"/>
      <c r="M144" s="75"/>
      <c r="N144" s="32"/>
      <c r="O144" s="33"/>
      <c r="P144" s="31"/>
    </row>
    <row r="145" spans="1:17" customHeight="1" ht="25.15" s="4" customFormat="1">
      <c r="A145" s="29">
        <f>納品書!A145</f>
        <v/>
      </c>
      <c r="B145" s="12">
        <f>納品書!B145</f>
        <v/>
      </c>
      <c r="C145" s="70">
        <f>納品書!C145</f>
        <v/>
      </c>
      <c r="D145" s="71"/>
      <c r="E145" s="71"/>
      <c r="F145" s="72"/>
      <c r="G145" s="66">
        <f>納品書!G145</f>
        <v/>
      </c>
      <c r="H145" s="69">
        <f>納品書!H145</f>
        <v/>
      </c>
      <c r="I145" s="9">
        <f>納品書!I145</f>
        <v>0</v>
      </c>
      <c r="J145" s="30">
        <f>納品書!J145</f>
        <v>0</v>
      </c>
      <c r="K145" s="73">
        <f>納品書!K145</f>
        <v/>
      </c>
      <c r="L145" s="74"/>
      <c r="M145" s="75"/>
      <c r="N145" s="32"/>
      <c r="O145" s="33"/>
      <c r="P145" s="31"/>
    </row>
    <row r="146" spans="1:17" customHeight="1" ht="25.15" s="4" customFormat="1">
      <c r="A146" s="29">
        <f>納品書!A146</f>
        <v/>
      </c>
      <c r="B146" s="12">
        <f>納品書!B146</f>
        <v/>
      </c>
      <c r="C146" s="70">
        <f>納品書!C146</f>
        <v/>
      </c>
      <c r="D146" s="71"/>
      <c r="E146" s="71"/>
      <c r="F146" s="72"/>
      <c r="G146" s="66">
        <f>納品書!G146</f>
        <v/>
      </c>
      <c r="H146" s="69">
        <f>納品書!H146</f>
        <v/>
      </c>
      <c r="I146" s="9">
        <f>納品書!I146</f>
        <v>0</v>
      </c>
      <c r="J146" s="30">
        <f>納品書!J146</f>
        <v>0</v>
      </c>
      <c r="K146" s="73">
        <f>納品書!K146</f>
        <v/>
      </c>
      <c r="L146" s="74"/>
      <c r="M146" s="75"/>
      <c r="N146" s="32"/>
      <c r="O146" s="33"/>
      <c r="P146" s="31"/>
    </row>
    <row r="147" spans="1:17" customHeight="1" ht="25.15" s="4" customFormat="1">
      <c r="A147" s="29">
        <f>納品書!A147</f>
        <v/>
      </c>
      <c r="B147" s="12">
        <f>納品書!B147</f>
        <v/>
      </c>
      <c r="C147" s="70">
        <f>納品書!C147</f>
        <v/>
      </c>
      <c r="D147" s="71"/>
      <c r="E147" s="71"/>
      <c r="F147" s="72"/>
      <c r="G147" s="66">
        <f>納品書!G147</f>
        <v/>
      </c>
      <c r="H147" s="69">
        <f>納品書!H147</f>
        <v/>
      </c>
      <c r="I147" s="9">
        <f>納品書!I147</f>
        <v>0</v>
      </c>
      <c r="J147" s="30">
        <f>納品書!J147</f>
        <v>0</v>
      </c>
      <c r="K147" s="73">
        <f>納品書!K147</f>
        <v/>
      </c>
      <c r="L147" s="74"/>
      <c r="M147" s="75"/>
      <c r="N147" s="32"/>
      <c r="O147" s="33"/>
      <c r="P147" s="31"/>
    </row>
    <row r="148" spans="1:17" customHeight="1" ht="25.15" s="4" customFormat="1">
      <c r="A148" s="29">
        <f>納品書!A148</f>
        <v/>
      </c>
      <c r="B148" s="12">
        <f>納品書!B148</f>
        <v/>
      </c>
      <c r="C148" s="70">
        <f>納品書!C148</f>
        <v/>
      </c>
      <c r="D148" s="71"/>
      <c r="E148" s="71"/>
      <c r="F148" s="72"/>
      <c r="G148" s="66">
        <f>納品書!G148</f>
        <v/>
      </c>
      <c r="H148" s="69">
        <f>納品書!H148</f>
        <v/>
      </c>
      <c r="I148" s="9">
        <f>納品書!I148</f>
        <v>0</v>
      </c>
      <c r="J148" s="30">
        <f>納品書!J148</f>
        <v>0</v>
      </c>
      <c r="K148" s="73">
        <f>納品書!K148</f>
        <v/>
      </c>
      <c r="L148" s="74"/>
      <c r="M148" s="75"/>
      <c r="N148" s="32"/>
      <c r="O148" s="33"/>
      <c r="P148" s="31"/>
    </row>
    <row r="149" spans="1:17" customHeight="1" ht="25.15" s="4" customFormat="1">
      <c r="A149" s="29">
        <f>納品書!A149</f>
        <v/>
      </c>
      <c r="B149" s="12">
        <f>納品書!B149</f>
        <v/>
      </c>
      <c r="C149" s="70">
        <f>納品書!C149</f>
        <v/>
      </c>
      <c r="D149" s="71"/>
      <c r="E149" s="71"/>
      <c r="F149" s="72"/>
      <c r="G149" s="66">
        <f>納品書!G149</f>
        <v/>
      </c>
      <c r="H149" s="69">
        <f>納品書!H149</f>
        <v/>
      </c>
      <c r="I149" s="9">
        <f>納品書!I149</f>
        <v>0</v>
      </c>
      <c r="J149" s="30">
        <f>納品書!J149</f>
        <v>0</v>
      </c>
      <c r="K149" s="73">
        <f>納品書!K149</f>
        <v/>
      </c>
      <c r="L149" s="74"/>
      <c r="M149" s="75"/>
      <c r="N149" s="32"/>
      <c r="O149" s="33"/>
      <c r="P149" s="31"/>
    </row>
    <row r="150" spans="1:17" customHeight="1" ht="25.15" s="4" customFormat="1">
      <c r="A150" s="29">
        <f>納品書!A150</f>
        <v/>
      </c>
      <c r="B150" s="12">
        <f>納品書!B150</f>
        <v/>
      </c>
      <c r="C150" s="70">
        <f>納品書!C150</f>
        <v/>
      </c>
      <c r="D150" s="71"/>
      <c r="E150" s="71"/>
      <c r="F150" s="72"/>
      <c r="G150" s="66">
        <f>納品書!G150</f>
        <v/>
      </c>
      <c r="H150" s="69">
        <f>納品書!H150</f>
        <v/>
      </c>
      <c r="I150" s="9">
        <f>納品書!I150</f>
        <v>0</v>
      </c>
      <c r="J150" s="30">
        <f>納品書!J150</f>
        <v>0</v>
      </c>
      <c r="K150" s="73">
        <f>納品書!K150</f>
        <v/>
      </c>
      <c r="L150" s="74"/>
      <c r="M150" s="75"/>
      <c r="N150" s="32"/>
      <c r="O150" s="33"/>
      <c r="P150" s="31"/>
    </row>
    <row r="151" spans="1:17" customHeight="1" ht="25.15" s="4" customFormat="1">
      <c r="A151" s="29">
        <f>納品書!A151</f>
        <v/>
      </c>
      <c r="B151" s="12">
        <f>納品書!B151</f>
        <v/>
      </c>
      <c r="C151" s="70">
        <f>納品書!C151</f>
        <v/>
      </c>
      <c r="D151" s="71"/>
      <c r="E151" s="71"/>
      <c r="F151" s="72"/>
      <c r="G151" s="66">
        <f>納品書!G151</f>
        <v/>
      </c>
      <c r="H151" s="69">
        <f>納品書!H151</f>
        <v/>
      </c>
      <c r="I151" s="9">
        <f>納品書!I151</f>
        <v>0</v>
      </c>
      <c r="J151" s="30">
        <f>納品書!J151</f>
        <v>0</v>
      </c>
      <c r="K151" s="73">
        <f>納品書!K151</f>
        <v/>
      </c>
      <c r="L151" s="74"/>
      <c r="M151" s="75"/>
      <c r="N151" s="32"/>
      <c r="O151" s="33"/>
      <c r="P151" s="31"/>
    </row>
    <row r="152" spans="1:17" customHeight="1" ht="25.15" s="4" customFormat="1">
      <c r="A152" s="29">
        <f>納品書!A152</f>
        <v/>
      </c>
      <c r="B152" s="12">
        <f>納品書!B152</f>
        <v/>
      </c>
      <c r="C152" s="70">
        <f>納品書!C152</f>
        <v/>
      </c>
      <c r="D152" s="71"/>
      <c r="E152" s="71"/>
      <c r="F152" s="72"/>
      <c r="G152" s="66">
        <f>納品書!G152</f>
        <v/>
      </c>
      <c r="H152" s="69">
        <f>納品書!H152</f>
        <v/>
      </c>
      <c r="I152" s="9">
        <f>納品書!I152</f>
        <v>0</v>
      </c>
      <c r="J152" s="30">
        <f>納品書!J152</f>
        <v>0</v>
      </c>
      <c r="K152" s="73">
        <f>納品書!K152</f>
        <v/>
      </c>
      <c r="L152" s="74"/>
      <c r="M152" s="75"/>
      <c r="N152" s="32"/>
      <c r="O152" s="33"/>
      <c r="P152" s="31"/>
    </row>
    <row r="153" spans="1:17" customHeight="1" ht="25.15" s="4" customFormat="1">
      <c r="A153" s="29">
        <f>納品書!A153</f>
        <v/>
      </c>
      <c r="B153" s="12">
        <f>納品書!B153</f>
        <v/>
      </c>
      <c r="C153" s="70">
        <f>納品書!C153</f>
        <v/>
      </c>
      <c r="D153" s="71"/>
      <c r="E153" s="71"/>
      <c r="F153" s="72"/>
      <c r="G153" s="66">
        <f>納品書!G153</f>
        <v/>
      </c>
      <c r="H153" s="69">
        <f>納品書!H153</f>
        <v/>
      </c>
      <c r="I153" s="9">
        <f>納品書!I153</f>
        <v>0</v>
      </c>
      <c r="J153" s="30">
        <f>納品書!J153</f>
        <v>0</v>
      </c>
      <c r="K153" s="73">
        <f>納品書!K153</f>
        <v/>
      </c>
      <c r="L153" s="74"/>
      <c r="M153" s="75"/>
      <c r="N153" s="32"/>
      <c r="O153" s="33"/>
      <c r="P153" s="31"/>
    </row>
    <row r="154" spans="1:17" customHeight="1" ht="25.15" s="4" customFormat="1">
      <c r="A154" s="34"/>
      <c r="B154" s="68" t="s">
        <v>33</v>
      </c>
      <c r="C154" s="70"/>
      <c r="D154" s="71"/>
      <c r="E154" s="71"/>
      <c r="F154" s="72"/>
      <c r="G154" s="35">
        <f>納品書!G154</f>
        <v>61</v>
      </c>
      <c r="H154" s="69"/>
      <c r="I154" s="10"/>
      <c r="J154" s="10">
        <f>納品書!J154</f>
        <v>231</v>
      </c>
      <c r="K154" s="73"/>
      <c r="L154" s="74"/>
      <c r="M154" s="75"/>
      <c r="N154" s="36"/>
      <c r="O154" s="36"/>
      <c r="P154" s="36"/>
    </row>
    <row r="155" spans="1:17" customHeight="1" ht="25.15">
      <c r="A155" s="79" t="s">
        <v>34</v>
      </c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</row>
    <row r="156" spans="1:17" customHeight="1" ht="20.1" s="4" customFormat="1">
      <c r="A156" s="19"/>
      <c r="F156" s="22"/>
      <c r="H156" s="23"/>
      <c r="I156" s="23"/>
      <c r="J156" s="82"/>
      <c r="K156" s="82"/>
      <c r="M156" s="21"/>
      <c r="N156" s="18"/>
      <c r="O156" s="18"/>
      <c r="P156" s="18"/>
    </row>
    <row r="157" spans="1:17" customHeight="1" ht="30" s="4" customFormat="1">
      <c r="A157" s="19"/>
      <c r="C157" s="83" t="str">
        <f>C126</f>
        <v>納　　品　　書　(控）</v>
      </c>
      <c r="D157" s="83"/>
      <c r="E157" s="83"/>
      <c r="F157" s="83"/>
      <c r="G157" s="83"/>
      <c r="H157" s="83"/>
      <c r="I157" s="83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4"/>
      <c r="K158" s="84"/>
      <c r="M158" s="21"/>
      <c r="N158" s="18"/>
      <c r="O158" s="18"/>
      <c r="P158" s="18"/>
    </row>
    <row r="159" spans="1:17" customHeight="1" ht="32.45" s="4" customFormat="1">
      <c r="A159" s="19"/>
      <c r="B159" s="85" t="str">
        <f>納品書!B159</f>
        <v>愛・愛運送</v>
      </c>
      <c r="C159" s="85"/>
      <c r="D159" s="86" t="s">
        <v>2</v>
      </c>
      <c r="E159" s="86"/>
      <c r="F159" s="86"/>
      <c r="G159" s="24"/>
      <c r="H159" s="22"/>
      <c r="I159" s="59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62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80" t="str">
        <f>納品書!B161</f>
        <v>工事名称：</v>
      </c>
      <c r="C161" s="80"/>
      <c r="D161" s="80"/>
      <c r="E161" s="80"/>
      <c r="F161" s="80"/>
      <c r="H161" s="23"/>
      <c r="I161" s="62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91" t="str">
        <f>納品書!B162</f>
        <v>受渡場所：</v>
      </c>
      <c r="C162" s="91"/>
      <c r="D162" s="91"/>
      <c r="E162" s="91"/>
      <c r="F162" s="92"/>
      <c r="H162" s="23"/>
      <c r="I162" s="62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4" t="s">
        <v>39</v>
      </c>
      <c r="H163" s="22"/>
      <c r="I163" s="62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0" t="s">
        <v>15</v>
      </c>
      <c r="D164" s="71"/>
      <c r="E164" s="71"/>
      <c r="F164" s="72"/>
      <c r="G164" s="1" t="s">
        <v>16</v>
      </c>
      <c r="H164" s="1" t="s">
        <v>17</v>
      </c>
      <c r="I164" s="2" t="s">
        <v>18</v>
      </c>
      <c r="J164" s="2" t="s">
        <v>19</v>
      </c>
      <c r="K164" s="81" t="s">
        <v>20</v>
      </c>
      <c r="L164" s="81"/>
      <c r="M164" s="81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納品書!A165</f>
        <v/>
      </c>
      <c r="B165" s="12">
        <f>納品書!B165</f>
        <v/>
      </c>
      <c r="C165" s="70">
        <f>納品書!C165</f>
        <v/>
      </c>
      <c r="D165" s="71"/>
      <c r="E165" s="71"/>
      <c r="F165" s="72"/>
      <c r="G165" s="66">
        <f>納品書!G165</f>
        <v/>
      </c>
      <c r="H165" s="69">
        <f>納品書!H165</f>
        <v/>
      </c>
      <c r="I165" s="9">
        <f>納品書!I165</f>
        <v>0</v>
      </c>
      <c r="J165" s="30">
        <f>納品書!J165</f>
        <v>0</v>
      </c>
      <c r="K165" s="73">
        <f>納品書!K165</f>
        <v/>
      </c>
      <c r="L165" s="74"/>
      <c r="M165" s="75"/>
      <c r="N165" s="31"/>
      <c r="O165" s="31"/>
      <c r="P165" s="31"/>
    </row>
    <row r="166" spans="1:17" customHeight="1" ht="25.15" s="4" customFormat="1">
      <c r="A166" s="29">
        <f>納品書!A166</f>
        <v/>
      </c>
      <c r="B166" s="12">
        <f>納品書!B166</f>
        <v/>
      </c>
      <c r="C166" s="70">
        <f>納品書!C166</f>
        <v/>
      </c>
      <c r="D166" s="71"/>
      <c r="E166" s="71"/>
      <c r="F166" s="72"/>
      <c r="G166" s="66">
        <f>納品書!G166</f>
        <v/>
      </c>
      <c r="H166" s="69">
        <f>納品書!H166</f>
        <v/>
      </c>
      <c r="I166" s="9">
        <f>納品書!I166</f>
        <v>0</v>
      </c>
      <c r="J166" s="30">
        <f>納品書!J166</f>
        <v>0</v>
      </c>
      <c r="K166" s="73">
        <f>納品書!K166</f>
        <v/>
      </c>
      <c r="L166" s="74"/>
      <c r="M166" s="75"/>
      <c r="N166" s="32"/>
      <c r="O166" s="33"/>
      <c r="P166" s="31"/>
    </row>
    <row r="167" spans="1:17" customHeight="1" ht="25.15" s="4" customFormat="1">
      <c r="A167" s="29">
        <f>納品書!A167</f>
        <v/>
      </c>
      <c r="B167" s="12">
        <f>納品書!B167</f>
        <v/>
      </c>
      <c r="C167" s="70">
        <f>納品書!C167</f>
        <v/>
      </c>
      <c r="D167" s="71"/>
      <c r="E167" s="71"/>
      <c r="F167" s="72"/>
      <c r="G167" s="66">
        <f>納品書!G167</f>
        <v/>
      </c>
      <c r="H167" s="69">
        <f>納品書!H167</f>
        <v/>
      </c>
      <c r="I167" s="9">
        <f>納品書!I167</f>
        <v>0</v>
      </c>
      <c r="J167" s="30">
        <f>納品書!J167</f>
        <v>0</v>
      </c>
      <c r="K167" s="73">
        <f>納品書!K167</f>
        <v/>
      </c>
      <c r="L167" s="74"/>
      <c r="M167" s="75"/>
      <c r="N167" s="32"/>
      <c r="O167" s="33"/>
      <c r="P167" s="31"/>
    </row>
    <row r="168" spans="1:17" customHeight="1" ht="25.15" s="4" customFormat="1">
      <c r="A168" s="29">
        <f>納品書!A168</f>
        <v/>
      </c>
      <c r="B168" s="12">
        <f>納品書!B168</f>
        <v/>
      </c>
      <c r="C168" s="70">
        <f>納品書!C168</f>
        <v/>
      </c>
      <c r="D168" s="71"/>
      <c r="E168" s="71"/>
      <c r="F168" s="72"/>
      <c r="G168" s="66">
        <f>納品書!G168</f>
        <v/>
      </c>
      <c r="H168" s="69">
        <f>納品書!H168</f>
        <v/>
      </c>
      <c r="I168" s="9">
        <f>納品書!I168</f>
        <v>0</v>
      </c>
      <c r="J168" s="30">
        <f>納品書!J168</f>
        <v>0</v>
      </c>
      <c r="K168" s="73">
        <f>納品書!K168</f>
        <v/>
      </c>
      <c r="L168" s="74"/>
      <c r="M168" s="75"/>
      <c r="N168" s="32"/>
      <c r="O168" s="33"/>
      <c r="P168" s="31"/>
    </row>
    <row r="169" spans="1:17" customHeight="1" ht="25.15" s="4" customFormat="1">
      <c r="A169" s="29">
        <f>納品書!A169</f>
        <v/>
      </c>
      <c r="B169" s="12">
        <f>納品書!B169</f>
        <v/>
      </c>
      <c r="C169" s="70">
        <f>納品書!C169</f>
        <v/>
      </c>
      <c r="D169" s="71"/>
      <c r="E169" s="71"/>
      <c r="F169" s="72"/>
      <c r="G169" s="66">
        <f>納品書!G169</f>
        <v/>
      </c>
      <c r="H169" s="69">
        <f>納品書!H169</f>
        <v/>
      </c>
      <c r="I169" s="9">
        <f>納品書!I169</f>
        <v>0</v>
      </c>
      <c r="J169" s="30">
        <f>納品書!J169</f>
        <v>0</v>
      </c>
      <c r="K169" s="73">
        <f>納品書!K169</f>
        <v/>
      </c>
      <c r="L169" s="74"/>
      <c r="M169" s="75"/>
      <c r="N169" s="32"/>
      <c r="O169" s="33"/>
      <c r="P169" s="31"/>
    </row>
    <row r="170" spans="1:17" customHeight="1" ht="25.15" s="4" customFormat="1">
      <c r="A170" s="29">
        <f>納品書!A170</f>
        <v/>
      </c>
      <c r="B170" s="12">
        <f>納品書!B170</f>
        <v/>
      </c>
      <c r="C170" s="70">
        <f>納品書!C170</f>
        <v/>
      </c>
      <c r="D170" s="71"/>
      <c r="E170" s="71"/>
      <c r="F170" s="72"/>
      <c r="G170" s="66">
        <f>納品書!G170</f>
        <v/>
      </c>
      <c r="H170" s="69">
        <f>納品書!H170</f>
        <v/>
      </c>
      <c r="I170" s="9">
        <f>納品書!I170</f>
        <v>0</v>
      </c>
      <c r="J170" s="30">
        <f>納品書!J170</f>
        <v>0</v>
      </c>
      <c r="K170" s="73">
        <f>納品書!K170</f>
        <v/>
      </c>
      <c r="L170" s="74"/>
      <c r="M170" s="75"/>
      <c r="N170" s="32"/>
      <c r="O170" s="33"/>
      <c r="P170" s="31"/>
    </row>
    <row r="171" spans="1:17" customHeight="1" ht="25.15" s="4" customFormat="1">
      <c r="A171" s="29">
        <f>納品書!A171</f>
        <v/>
      </c>
      <c r="B171" s="12">
        <f>納品書!B171</f>
        <v/>
      </c>
      <c r="C171" s="70">
        <f>納品書!C171</f>
        <v/>
      </c>
      <c r="D171" s="71"/>
      <c r="E171" s="71"/>
      <c r="F171" s="72"/>
      <c r="G171" s="66">
        <f>納品書!G171</f>
        <v/>
      </c>
      <c r="H171" s="69">
        <f>納品書!H171</f>
        <v/>
      </c>
      <c r="I171" s="9">
        <f>納品書!I171</f>
        <v>0</v>
      </c>
      <c r="J171" s="30">
        <f>納品書!J171</f>
        <v>0</v>
      </c>
      <c r="K171" s="73">
        <f>納品書!K171</f>
        <v/>
      </c>
      <c r="L171" s="74"/>
      <c r="M171" s="75"/>
      <c r="N171" s="32"/>
      <c r="O171" s="33"/>
      <c r="P171" s="31"/>
    </row>
    <row r="172" spans="1:17" customHeight="1" ht="25.15" s="4" customFormat="1">
      <c r="A172" s="29">
        <f>納品書!A172</f>
        <v/>
      </c>
      <c r="B172" s="12">
        <f>納品書!B172</f>
        <v/>
      </c>
      <c r="C172" s="70">
        <f>納品書!C172</f>
        <v/>
      </c>
      <c r="D172" s="71"/>
      <c r="E172" s="71"/>
      <c r="F172" s="72"/>
      <c r="G172" s="66">
        <f>納品書!G172</f>
        <v/>
      </c>
      <c r="H172" s="69">
        <f>納品書!H172</f>
        <v/>
      </c>
      <c r="I172" s="9">
        <f>納品書!I172</f>
        <v>0</v>
      </c>
      <c r="J172" s="30">
        <f>納品書!J172</f>
        <v>0</v>
      </c>
      <c r="K172" s="73">
        <f>納品書!K172</f>
        <v/>
      </c>
      <c r="L172" s="74"/>
      <c r="M172" s="75"/>
      <c r="N172" s="32"/>
      <c r="O172" s="33"/>
      <c r="P172" s="31"/>
    </row>
    <row r="173" spans="1:17" customHeight="1" ht="25.15" s="4" customFormat="1">
      <c r="A173" s="29">
        <f>納品書!A173</f>
        <v/>
      </c>
      <c r="B173" s="12">
        <f>納品書!B173</f>
        <v/>
      </c>
      <c r="C173" s="70">
        <f>納品書!C173</f>
        <v/>
      </c>
      <c r="D173" s="71"/>
      <c r="E173" s="71"/>
      <c r="F173" s="72"/>
      <c r="G173" s="66">
        <f>納品書!G173</f>
        <v/>
      </c>
      <c r="H173" s="69">
        <f>納品書!H173</f>
        <v/>
      </c>
      <c r="I173" s="9">
        <f>納品書!I173</f>
        <v>0</v>
      </c>
      <c r="J173" s="30">
        <f>納品書!J173</f>
        <v>0</v>
      </c>
      <c r="K173" s="73">
        <f>納品書!K173</f>
        <v/>
      </c>
      <c r="L173" s="74"/>
      <c r="M173" s="75"/>
      <c r="N173" s="32"/>
      <c r="O173" s="33"/>
      <c r="P173" s="31"/>
    </row>
    <row r="174" spans="1:17" customHeight="1" ht="25.15" s="4" customFormat="1">
      <c r="A174" s="29">
        <f>納品書!A174</f>
        <v/>
      </c>
      <c r="B174" s="12">
        <f>納品書!B174</f>
        <v/>
      </c>
      <c r="C174" s="70">
        <f>納品書!C174</f>
        <v/>
      </c>
      <c r="D174" s="71"/>
      <c r="E174" s="71"/>
      <c r="F174" s="72"/>
      <c r="G174" s="66">
        <f>納品書!G174</f>
        <v/>
      </c>
      <c r="H174" s="69">
        <f>納品書!H174</f>
        <v/>
      </c>
      <c r="I174" s="9">
        <f>納品書!I174</f>
        <v>0</v>
      </c>
      <c r="J174" s="30">
        <f>納品書!J174</f>
        <v>0</v>
      </c>
      <c r="K174" s="73">
        <f>納品書!K174</f>
        <v/>
      </c>
      <c r="L174" s="74"/>
      <c r="M174" s="75"/>
      <c r="N174" s="32"/>
      <c r="O174" s="33"/>
      <c r="P174" s="31"/>
    </row>
    <row r="175" spans="1:17" customHeight="1" ht="25.15" s="4" customFormat="1">
      <c r="A175" s="29">
        <f>納品書!A175</f>
        <v/>
      </c>
      <c r="B175" s="12">
        <f>納品書!B175</f>
        <v/>
      </c>
      <c r="C175" s="70">
        <f>納品書!C175</f>
        <v/>
      </c>
      <c r="D175" s="71"/>
      <c r="E175" s="71"/>
      <c r="F175" s="72"/>
      <c r="G175" s="66">
        <f>納品書!G175</f>
        <v/>
      </c>
      <c r="H175" s="69">
        <f>納品書!H175</f>
        <v/>
      </c>
      <c r="I175" s="9">
        <f>納品書!I175</f>
        <v>0</v>
      </c>
      <c r="J175" s="30">
        <f>納品書!J175</f>
        <v>0</v>
      </c>
      <c r="K175" s="73">
        <f>納品書!K175</f>
        <v/>
      </c>
      <c r="L175" s="74"/>
      <c r="M175" s="75"/>
      <c r="N175" s="32"/>
      <c r="O175" s="33"/>
      <c r="P175" s="31"/>
    </row>
    <row r="176" spans="1:17" customHeight="1" ht="25.15" s="4" customFormat="1">
      <c r="A176" s="29">
        <f>納品書!A176</f>
        <v/>
      </c>
      <c r="B176" s="12">
        <f>納品書!B176</f>
        <v/>
      </c>
      <c r="C176" s="70">
        <f>納品書!C176</f>
        <v/>
      </c>
      <c r="D176" s="71"/>
      <c r="E176" s="71"/>
      <c r="F176" s="72"/>
      <c r="G176" s="66">
        <f>納品書!G176</f>
        <v/>
      </c>
      <c r="H176" s="69">
        <f>納品書!H176</f>
        <v/>
      </c>
      <c r="I176" s="9">
        <f>納品書!I176</f>
        <v>0</v>
      </c>
      <c r="J176" s="30">
        <f>納品書!J176</f>
        <v>0</v>
      </c>
      <c r="K176" s="73">
        <f>納品書!K176</f>
        <v/>
      </c>
      <c r="L176" s="74"/>
      <c r="M176" s="75"/>
      <c r="N176" s="32"/>
      <c r="O176" s="33"/>
      <c r="P176" s="31"/>
    </row>
    <row r="177" spans="1:17" customHeight="1" ht="25.15" s="4" customFormat="1">
      <c r="A177" s="29">
        <f>納品書!A177</f>
        <v/>
      </c>
      <c r="B177" s="12">
        <f>納品書!B177</f>
        <v/>
      </c>
      <c r="C177" s="70">
        <f>納品書!C177</f>
        <v/>
      </c>
      <c r="D177" s="71"/>
      <c r="E177" s="71"/>
      <c r="F177" s="72"/>
      <c r="G177" s="66">
        <f>納品書!G177</f>
        <v/>
      </c>
      <c r="H177" s="69">
        <f>納品書!H177</f>
        <v/>
      </c>
      <c r="I177" s="9">
        <f>納品書!I177</f>
        <v>0</v>
      </c>
      <c r="J177" s="30">
        <f>納品書!J177</f>
        <v>0</v>
      </c>
      <c r="K177" s="73">
        <f>納品書!K177</f>
        <v/>
      </c>
      <c r="L177" s="74"/>
      <c r="M177" s="75"/>
      <c r="N177" s="32"/>
      <c r="O177" s="33"/>
      <c r="P177" s="31"/>
    </row>
    <row r="178" spans="1:17" customHeight="1" ht="25.15" s="4" customFormat="1">
      <c r="A178" s="29">
        <f>納品書!A178</f>
        <v/>
      </c>
      <c r="B178" s="12">
        <f>納品書!B178</f>
        <v/>
      </c>
      <c r="C178" s="70">
        <f>納品書!C178</f>
        <v/>
      </c>
      <c r="D178" s="71"/>
      <c r="E178" s="71"/>
      <c r="F178" s="72"/>
      <c r="G178" s="66">
        <f>納品書!G178</f>
        <v/>
      </c>
      <c r="H178" s="69">
        <f>納品書!H178</f>
        <v/>
      </c>
      <c r="I178" s="9">
        <f>納品書!I178</f>
        <v>0</v>
      </c>
      <c r="J178" s="30">
        <f>納品書!J178</f>
        <v>0</v>
      </c>
      <c r="K178" s="73">
        <f>納品書!K178</f>
        <v/>
      </c>
      <c r="L178" s="74"/>
      <c r="M178" s="75"/>
      <c r="N178" s="32"/>
      <c r="O178" s="33"/>
      <c r="P178" s="31"/>
    </row>
    <row r="179" spans="1:17" customHeight="1" ht="25.15" s="4" customFormat="1">
      <c r="A179" s="29">
        <f>納品書!A179</f>
        <v/>
      </c>
      <c r="B179" s="12">
        <f>納品書!B179</f>
        <v/>
      </c>
      <c r="C179" s="70">
        <f>納品書!C179</f>
        <v/>
      </c>
      <c r="D179" s="71"/>
      <c r="E179" s="71"/>
      <c r="F179" s="72"/>
      <c r="G179" s="66">
        <f>納品書!G179</f>
        <v/>
      </c>
      <c r="H179" s="69">
        <f>納品書!H179</f>
        <v/>
      </c>
      <c r="I179" s="9">
        <f>納品書!I179</f>
        <v>0</v>
      </c>
      <c r="J179" s="30">
        <f>納品書!J179</f>
        <v>0</v>
      </c>
      <c r="K179" s="73">
        <f>納品書!K179</f>
        <v/>
      </c>
      <c r="L179" s="74"/>
      <c r="M179" s="75"/>
      <c r="N179" s="32"/>
      <c r="O179" s="33"/>
      <c r="P179" s="31"/>
    </row>
    <row r="180" spans="1:17" customHeight="1" ht="25.15" s="4" customFormat="1">
      <c r="A180" s="29">
        <f>納品書!A180</f>
        <v/>
      </c>
      <c r="B180" s="12">
        <f>納品書!B180</f>
        <v/>
      </c>
      <c r="C180" s="70">
        <f>納品書!C180</f>
        <v/>
      </c>
      <c r="D180" s="71"/>
      <c r="E180" s="71"/>
      <c r="F180" s="72"/>
      <c r="G180" s="66">
        <f>納品書!G180</f>
        <v/>
      </c>
      <c r="H180" s="69">
        <f>納品書!H180</f>
        <v/>
      </c>
      <c r="I180" s="9">
        <f>納品書!I180</f>
        <v>0</v>
      </c>
      <c r="J180" s="30">
        <f>納品書!J180</f>
        <v>0</v>
      </c>
      <c r="K180" s="73">
        <f>納品書!K180</f>
        <v/>
      </c>
      <c r="L180" s="74"/>
      <c r="M180" s="75"/>
      <c r="N180" s="32"/>
      <c r="O180" s="33"/>
      <c r="P180" s="31"/>
    </row>
    <row r="181" spans="1:17" customHeight="1" ht="25.15" s="4" customFormat="1">
      <c r="A181" s="29">
        <f>納品書!A181</f>
        <v/>
      </c>
      <c r="B181" s="12">
        <f>納品書!B181</f>
        <v/>
      </c>
      <c r="C181" s="70">
        <f>納品書!C181</f>
        <v/>
      </c>
      <c r="D181" s="71"/>
      <c r="E181" s="71"/>
      <c r="F181" s="72"/>
      <c r="G181" s="66">
        <f>納品書!G181</f>
        <v/>
      </c>
      <c r="H181" s="69">
        <f>納品書!H181</f>
        <v/>
      </c>
      <c r="I181" s="9">
        <f>納品書!I181</f>
        <v>0</v>
      </c>
      <c r="J181" s="30">
        <f>納品書!J181</f>
        <v>0</v>
      </c>
      <c r="K181" s="73">
        <f>納品書!K181</f>
        <v/>
      </c>
      <c r="L181" s="74"/>
      <c r="M181" s="75"/>
      <c r="N181" s="32"/>
      <c r="O181" s="33"/>
      <c r="P181" s="31"/>
    </row>
    <row r="182" spans="1:17" customHeight="1" ht="25.15" s="4" customFormat="1">
      <c r="A182" s="29">
        <f>納品書!A182</f>
        <v/>
      </c>
      <c r="B182" s="12">
        <f>納品書!B182</f>
        <v/>
      </c>
      <c r="C182" s="70">
        <f>納品書!C182</f>
        <v/>
      </c>
      <c r="D182" s="71"/>
      <c r="E182" s="71"/>
      <c r="F182" s="72"/>
      <c r="G182" s="66">
        <f>納品書!G182</f>
        <v/>
      </c>
      <c r="H182" s="69">
        <f>納品書!H182</f>
        <v/>
      </c>
      <c r="I182" s="9">
        <f>納品書!I182</f>
        <v>0</v>
      </c>
      <c r="J182" s="30">
        <f>納品書!J182</f>
        <v>0</v>
      </c>
      <c r="K182" s="73">
        <f>納品書!K182</f>
        <v/>
      </c>
      <c r="L182" s="74"/>
      <c r="M182" s="75"/>
      <c r="N182" s="32"/>
      <c r="O182" s="33"/>
      <c r="P182" s="31"/>
    </row>
    <row r="183" spans="1:17" customHeight="1" ht="25.15" s="4" customFormat="1">
      <c r="A183" s="29">
        <f>納品書!A183</f>
        <v/>
      </c>
      <c r="B183" s="12">
        <f>納品書!B183</f>
        <v/>
      </c>
      <c r="C183" s="70">
        <f>納品書!C183</f>
        <v/>
      </c>
      <c r="D183" s="71"/>
      <c r="E183" s="71"/>
      <c r="F183" s="72"/>
      <c r="G183" s="66">
        <f>納品書!G183</f>
        <v/>
      </c>
      <c r="H183" s="69">
        <f>納品書!H183</f>
        <v/>
      </c>
      <c r="I183" s="9">
        <f>納品書!I183</f>
        <v>0</v>
      </c>
      <c r="J183" s="30">
        <f>納品書!J183</f>
        <v>0</v>
      </c>
      <c r="K183" s="73">
        <f>納品書!K183</f>
        <v/>
      </c>
      <c r="L183" s="74"/>
      <c r="M183" s="75"/>
      <c r="N183" s="32"/>
      <c r="O183" s="33"/>
      <c r="P183" s="31"/>
    </row>
    <row r="184" spans="1:17" customHeight="1" ht="25.15" s="4" customFormat="1">
      <c r="A184" s="29">
        <f>納品書!A184</f>
        <v/>
      </c>
      <c r="B184" s="12">
        <f>納品書!B184</f>
        <v/>
      </c>
      <c r="C184" s="70">
        <f>納品書!C184</f>
        <v/>
      </c>
      <c r="D184" s="71"/>
      <c r="E184" s="71"/>
      <c r="F184" s="72"/>
      <c r="G184" s="66">
        <f>納品書!G184</f>
        <v/>
      </c>
      <c r="H184" s="69">
        <f>納品書!H184</f>
        <v/>
      </c>
      <c r="I184" s="9">
        <f>納品書!I184</f>
        <v>0</v>
      </c>
      <c r="J184" s="30">
        <f>納品書!J184</f>
        <v>0</v>
      </c>
      <c r="K184" s="73">
        <f>納品書!K184</f>
        <v/>
      </c>
      <c r="L184" s="74"/>
      <c r="M184" s="75"/>
      <c r="N184" s="32"/>
      <c r="O184" s="33"/>
      <c r="P184" s="31"/>
    </row>
    <row r="185" spans="1:17" customHeight="1" ht="25.15" s="4" customFormat="1">
      <c r="A185" s="34"/>
      <c r="B185" s="68" t="s">
        <v>33</v>
      </c>
      <c r="C185" s="70"/>
      <c r="D185" s="71"/>
      <c r="E185" s="71"/>
      <c r="F185" s="72"/>
      <c r="G185" s="35">
        <f>納品書!G185</f>
        <v>0</v>
      </c>
      <c r="H185" s="69"/>
      <c r="I185" s="10"/>
      <c r="J185" s="10">
        <f>納品書!J185</f>
        <v>0</v>
      </c>
      <c r="K185" s="73"/>
      <c r="L185" s="74"/>
      <c r="M185" s="75"/>
      <c r="N185" s="36"/>
      <c r="O185" s="36"/>
      <c r="P185" s="36"/>
    </row>
    <row r="186" spans="1:17" customHeight="1" ht="25.15">
      <c r="A186" s="79" t="s">
        <v>34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</row>
    <row r="187" spans="1:17" customHeight="1" ht="20.1" s="4" customFormat="1">
      <c r="A187" s="19"/>
      <c r="F187" s="22"/>
      <c r="H187" s="23"/>
      <c r="I187" s="23"/>
      <c r="J187" s="82"/>
      <c r="K187" s="82"/>
      <c r="M187" s="21"/>
      <c r="N187" s="18"/>
      <c r="O187" s="18"/>
      <c r="P187" s="18"/>
    </row>
    <row r="188" spans="1:17" customHeight="1" ht="30" s="4" customFormat="1">
      <c r="A188" s="19"/>
      <c r="C188" s="83" t="str">
        <f>C157</f>
        <v>納　　品　　書　(控）</v>
      </c>
      <c r="D188" s="83"/>
      <c r="E188" s="83"/>
      <c r="F188" s="83"/>
      <c r="G188" s="83"/>
      <c r="H188" s="83"/>
      <c r="I188" s="83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4"/>
      <c r="K189" s="84"/>
      <c r="M189" s="21"/>
      <c r="N189" s="18"/>
      <c r="O189" s="18"/>
      <c r="P189" s="18"/>
    </row>
    <row r="190" spans="1:17" customHeight="1" ht="32.45" s="4" customFormat="1">
      <c r="A190" s="19"/>
      <c r="B190" s="85" t="str">
        <f>納品書!B190</f>
        <v>愛・愛運送</v>
      </c>
      <c r="C190" s="85"/>
      <c r="D190" s="86" t="s">
        <v>2</v>
      </c>
      <c r="E190" s="86"/>
      <c r="F190" s="86"/>
      <c r="G190" s="24"/>
      <c r="H190" s="22"/>
      <c r="I190" s="59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62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80" t="str">
        <f>納品書!B192</f>
        <v>工事名称：</v>
      </c>
      <c r="C192" s="80"/>
      <c r="D192" s="80"/>
      <c r="E192" s="80"/>
      <c r="F192" s="80"/>
      <c r="H192" s="23"/>
      <c r="I192" s="62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91" t="str">
        <f>納品書!B193</f>
        <v>受渡場所：</v>
      </c>
      <c r="C193" s="91"/>
      <c r="D193" s="91"/>
      <c r="E193" s="91"/>
      <c r="F193" s="92"/>
      <c r="H193" s="23"/>
      <c r="I193" s="62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4" t="s">
        <v>40</v>
      </c>
      <c r="H194" s="22"/>
      <c r="I194" s="62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0" t="s">
        <v>15</v>
      </c>
      <c r="D195" s="71"/>
      <c r="E195" s="71"/>
      <c r="F195" s="72"/>
      <c r="G195" s="1" t="s">
        <v>16</v>
      </c>
      <c r="H195" s="1" t="s">
        <v>17</v>
      </c>
      <c r="I195" s="2" t="s">
        <v>18</v>
      </c>
      <c r="J195" s="2" t="s">
        <v>19</v>
      </c>
      <c r="K195" s="81" t="s">
        <v>20</v>
      </c>
      <c r="L195" s="81"/>
      <c r="M195" s="81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納品書!A196</f>
        <v/>
      </c>
      <c r="B196" s="12">
        <f>納品書!B196</f>
        <v/>
      </c>
      <c r="C196" s="70">
        <f>納品書!C196</f>
        <v/>
      </c>
      <c r="D196" s="71"/>
      <c r="E196" s="71"/>
      <c r="F196" s="72"/>
      <c r="G196" s="66">
        <f>納品書!G196</f>
        <v/>
      </c>
      <c r="H196" s="69">
        <f>納品書!H196</f>
        <v/>
      </c>
      <c r="I196" s="9">
        <f>納品書!I196</f>
        <v>0</v>
      </c>
      <c r="J196" s="30">
        <f>納品書!J196</f>
        <v>0</v>
      </c>
      <c r="K196" s="73">
        <f>納品書!K196</f>
        <v/>
      </c>
      <c r="L196" s="74"/>
      <c r="M196" s="75"/>
      <c r="N196" s="31"/>
      <c r="O196" s="31"/>
      <c r="P196" s="31"/>
    </row>
    <row r="197" spans="1:17" customHeight="1" ht="25.15" s="4" customFormat="1">
      <c r="A197" s="29">
        <f>納品書!A197</f>
        <v/>
      </c>
      <c r="B197" s="12">
        <f>納品書!B197</f>
        <v/>
      </c>
      <c r="C197" s="70">
        <f>納品書!C197</f>
        <v/>
      </c>
      <c r="D197" s="71"/>
      <c r="E197" s="71"/>
      <c r="F197" s="72"/>
      <c r="G197" s="66">
        <f>納品書!G197</f>
        <v/>
      </c>
      <c r="H197" s="69">
        <f>納品書!H197</f>
        <v/>
      </c>
      <c r="I197" s="9">
        <f>納品書!I197</f>
        <v>0</v>
      </c>
      <c r="J197" s="30">
        <f>納品書!J197</f>
        <v>0</v>
      </c>
      <c r="K197" s="73">
        <f>納品書!K197</f>
        <v/>
      </c>
      <c r="L197" s="74"/>
      <c r="M197" s="75"/>
      <c r="N197" s="32"/>
      <c r="O197" s="33"/>
      <c r="P197" s="31"/>
    </row>
    <row r="198" spans="1:17" customHeight="1" ht="25.15" s="4" customFormat="1">
      <c r="A198" s="29">
        <f>納品書!A198</f>
        <v/>
      </c>
      <c r="B198" s="12">
        <f>納品書!B198</f>
        <v/>
      </c>
      <c r="C198" s="70">
        <f>納品書!C198</f>
        <v/>
      </c>
      <c r="D198" s="71"/>
      <c r="E198" s="71"/>
      <c r="F198" s="72"/>
      <c r="G198" s="66">
        <f>納品書!G198</f>
        <v/>
      </c>
      <c r="H198" s="69">
        <f>納品書!H198</f>
        <v/>
      </c>
      <c r="I198" s="9">
        <f>納品書!I198</f>
        <v>0</v>
      </c>
      <c r="J198" s="30">
        <f>納品書!J198</f>
        <v>0</v>
      </c>
      <c r="K198" s="73">
        <f>納品書!K198</f>
        <v/>
      </c>
      <c r="L198" s="74"/>
      <c r="M198" s="75"/>
      <c r="N198" s="32"/>
      <c r="O198" s="33"/>
      <c r="P198" s="31"/>
    </row>
    <row r="199" spans="1:17" customHeight="1" ht="25.15" s="4" customFormat="1">
      <c r="A199" s="29">
        <f>納品書!A199</f>
        <v/>
      </c>
      <c r="B199" s="12">
        <f>納品書!B199</f>
        <v/>
      </c>
      <c r="C199" s="70">
        <f>納品書!C199</f>
        <v/>
      </c>
      <c r="D199" s="71"/>
      <c r="E199" s="71"/>
      <c r="F199" s="72"/>
      <c r="G199" s="66">
        <f>納品書!G199</f>
        <v/>
      </c>
      <c r="H199" s="69">
        <f>納品書!H199</f>
        <v/>
      </c>
      <c r="I199" s="9">
        <f>納品書!I199</f>
        <v>0</v>
      </c>
      <c r="J199" s="30">
        <f>納品書!J199</f>
        <v>0</v>
      </c>
      <c r="K199" s="73">
        <f>納品書!K199</f>
        <v/>
      </c>
      <c r="L199" s="74"/>
      <c r="M199" s="75"/>
      <c r="N199" s="32"/>
      <c r="O199" s="33"/>
      <c r="P199" s="31"/>
    </row>
    <row r="200" spans="1:17" customHeight="1" ht="25.15" s="4" customFormat="1">
      <c r="A200" s="29">
        <f>納品書!A200</f>
        <v/>
      </c>
      <c r="B200" s="12">
        <f>納品書!B200</f>
        <v/>
      </c>
      <c r="C200" s="70">
        <f>納品書!C200</f>
        <v/>
      </c>
      <c r="D200" s="71"/>
      <c r="E200" s="71"/>
      <c r="F200" s="72"/>
      <c r="G200" s="66">
        <f>納品書!G200</f>
        <v/>
      </c>
      <c r="H200" s="69">
        <f>納品書!H200</f>
        <v/>
      </c>
      <c r="I200" s="9">
        <f>納品書!I200</f>
        <v>0</v>
      </c>
      <c r="J200" s="30">
        <f>納品書!J200</f>
        <v>0</v>
      </c>
      <c r="K200" s="73">
        <f>納品書!K200</f>
        <v/>
      </c>
      <c r="L200" s="74"/>
      <c r="M200" s="75"/>
      <c r="N200" s="32"/>
      <c r="O200" s="33"/>
      <c r="P200" s="31"/>
    </row>
    <row r="201" spans="1:17" customHeight="1" ht="25.15" s="4" customFormat="1">
      <c r="A201" s="29">
        <f>納品書!A201</f>
        <v/>
      </c>
      <c r="B201" s="12">
        <f>納品書!B201</f>
        <v/>
      </c>
      <c r="C201" s="70">
        <f>納品書!C201</f>
        <v/>
      </c>
      <c r="D201" s="71"/>
      <c r="E201" s="71"/>
      <c r="F201" s="72"/>
      <c r="G201" s="66">
        <f>納品書!G201</f>
        <v/>
      </c>
      <c r="H201" s="69">
        <f>納品書!H201</f>
        <v/>
      </c>
      <c r="I201" s="9">
        <f>納品書!I201</f>
        <v>0</v>
      </c>
      <c r="J201" s="30">
        <f>納品書!J201</f>
        <v>0</v>
      </c>
      <c r="K201" s="73">
        <f>納品書!K201</f>
        <v/>
      </c>
      <c r="L201" s="74"/>
      <c r="M201" s="75"/>
      <c r="N201" s="32"/>
      <c r="O201" s="33"/>
      <c r="P201" s="31"/>
    </row>
    <row r="202" spans="1:17" customHeight="1" ht="25.15" s="4" customFormat="1">
      <c r="A202" s="29">
        <f>納品書!A202</f>
        <v/>
      </c>
      <c r="B202" s="12">
        <f>納品書!B202</f>
        <v/>
      </c>
      <c r="C202" s="70">
        <f>納品書!C202</f>
        <v/>
      </c>
      <c r="D202" s="71"/>
      <c r="E202" s="71"/>
      <c r="F202" s="72"/>
      <c r="G202" s="66">
        <f>納品書!G202</f>
        <v/>
      </c>
      <c r="H202" s="69">
        <f>納品書!H202</f>
        <v/>
      </c>
      <c r="I202" s="9">
        <f>納品書!I202</f>
        <v>0</v>
      </c>
      <c r="J202" s="30">
        <f>納品書!J202</f>
        <v>0</v>
      </c>
      <c r="K202" s="73">
        <f>納品書!K202</f>
        <v/>
      </c>
      <c r="L202" s="74"/>
      <c r="M202" s="75"/>
      <c r="N202" s="32"/>
      <c r="O202" s="33"/>
      <c r="P202" s="31"/>
    </row>
    <row r="203" spans="1:17" customHeight="1" ht="25.15" s="4" customFormat="1">
      <c r="A203" s="29">
        <f>納品書!A203</f>
        <v/>
      </c>
      <c r="B203" s="12">
        <f>納品書!B203</f>
        <v/>
      </c>
      <c r="C203" s="70">
        <f>納品書!C203</f>
        <v/>
      </c>
      <c r="D203" s="71"/>
      <c r="E203" s="71"/>
      <c r="F203" s="72"/>
      <c r="G203" s="66">
        <f>納品書!G203</f>
        <v/>
      </c>
      <c r="H203" s="69">
        <f>納品書!H203</f>
        <v/>
      </c>
      <c r="I203" s="9">
        <f>納品書!I203</f>
        <v>0</v>
      </c>
      <c r="J203" s="30">
        <f>納品書!J203</f>
        <v>0</v>
      </c>
      <c r="K203" s="73">
        <f>納品書!K203</f>
        <v/>
      </c>
      <c r="L203" s="74"/>
      <c r="M203" s="75"/>
      <c r="N203" s="32"/>
      <c r="O203" s="33"/>
      <c r="P203" s="31"/>
    </row>
    <row r="204" spans="1:17" customHeight="1" ht="25.15" s="4" customFormat="1">
      <c r="A204" s="29">
        <f>納品書!A204</f>
        <v/>
      </c>
      <c r="B204" s="12">
        <f>納品書!B204</f>
        <v/>
      </c>
      <c r="C204" s="70">
        <f>納品書!C204</f>
        <v/>
      </c>
      <c r="D204" s="71"/>
      <c r="E204" s="71"/>
      <c r="F204" s="72"/>
      <c r="G204" s="66">
        <f>納品書!G204</f>
        <v/>
      </c>
      <c r="H204" s="69">
        <f>納品書!H204</f>
        <v/>
      </c>
      <c r="I204" s="9">
        <f>納品書!I204</f>
        <v>0</v>
      </c>
      <c r="J204" s="30">
        <f>納品書!J204</f>
        <v>0</v>
      </c>
      <c r="K204" s="73">
        <f>納品書!K204</f>
        <v/>
      </c>
      <c r="L204" s="74"/>
      <c r="M204" s="75"/>
      <c r="N204" s="32"/>
      <c r="O204" s="33"/>
      <c r="P204" s="31"/>
    </row>
    <row r="205" spans="1:17" customHeight="1" ht="25.15" s="4" customFormat="1">
      <c r="A205" s="29">
        <f>納品書!A205</f>
        <v/>
      </c>
      <c r="B205" s="12">
        <f>納品書!B205</f>
        <v/>
      </c>
      <c r="C205" s="70">
        <f>納品書!C205</f>
        <v/>
      </c>
      <c r="D205" s="71"/>
      <c r="E205" s="71"/>
      <c r="F205" s="72"/>
      <c r="G205" s="66">
        <f>納品書!G205</f>
        <v/>
      </c>
      <c r="H205" s="69">
        <f>納品書!H205</f>
        <v/>
      </c>
      <c r="I205" s="9">
        <f>納品書!I205</f>
        <v>0</v>
      </c>
      <c r="J205" s="30">
        <f>納品書!J205</f>
        <v>0</v>
      </c>
      <c r="K205" s="73">
        <f>納品書!K205</f>
        <v/>
      </c>
      <c r="L205" s="74"/>
      <c r="M205" s="75"/>
      <c r="N205" s="32"/>
      <c r="O205" s="33"/>
      <c r="P205" s="31"/>
    </row>
    <row r="206" spans="1:17" customHeight="1" ht="25.15" s="4" customFormat="1">
      <c r="A206" s="29">
        <f>納品書!A206</f>
        <v/>
      </c>
      <c r="B206" s="12">
        <f>納品書!B206</f>
        <v/>
      </c>
      <c r="C206" s="70">
        <f>納品書!C206</f>
        <v/>
      </c>
      <c r="D206" s="71"/>
      <c r="E206" s="71"/>
      <c r="F206" s="72"/>
      <c r="G206" s="66">
        <f>納品書!G206</f>
        <v/>
      </c>
      <c r="H206" s="69">
        <f>納品書!H206</f>
        <v/>
      </c>
      <c r="I206" s="9">
        <f>納品書!I206</f>
        <v>0</v>
      </c>
      <c r="J206" s="30">
        <f>納品書!J206</f>
        <v>0</v>
      </c>
      <c r="K206" s="73">
        <f>納品書!K206</f>
        <v/>
      </c>
      <c r="L206" s="74"/>
      <c r="M206" s="75"/>
      <c r="N206" s="32"/>
      <c r="O206" s="33"/>
      <c r="P206" s="31"/>
    </row>
    <row r="207" spans="1:17" customHeight="1" ht="25.15" s="4" customFormat="1">
      <c r="A207" s="29">
        <f>納品書!A207</f>
        <v/>
      </c>
      <c r="B207" s="12">
        <f>納品書!B207</f>
        <v/>
      </c>
      <c r="C207" s="70">
        <f>納品書!C207</f>
        <v/>
      </c>
      <c r="D207" s="71"/>
      <c r="E207" s="71"/>
      <c r="F207" s="72"/>
      <c r="G207" s="66">
        <f>納品書!G207</f>
        <v/>
      </c>
      <c r="H207" s="69">
        <f>納品書!H207</f>
        <v/>
      </c>
      <c r="I207" s="9">
        <f>納品書!I207</f>
        <v>0</v>
      </c>
      <c r="J207" s="30">
        <f>納品書!J207</f>
        <v>0</v>
      </c>
      <c r="K207" s="73">
        <f>納品書!K207</f>
        <v/>
      </c>
      <c r="L207" s="74"/>
      <c r="M207" s="75"/>
      <c r="N207" s="32"/>
      <c r="O207" s="33"/>
      <c r="P207" s="31"/>
    </row>
    <row r="208" spans="1:17" customHeight="1" ht="25.15" s="4" customFormat="1">
      <c r="A208" s="29">
        <f>納品書!A208</f>
        <v/>
      </c>
      <c r="B208" s="12">
        <f>納品書!B208</f>
        <v/>
      </c>
      <c r="C208" s="70">
        <f>納品書!C208</f>
        <v/>
      </c>
      <c r="D208" s="71"/>
      <c r="E208" s="71"/>
      <c r="F208" s="72"/>
      <c r="G208" s="66">
        <f>納品書!G208</f>
        <v/>
      </c>
      <c r="H208" s="69">
        <f>納品書!H208</f>
        <v/>
      </c>
      <c r="I208" s="9">
        <f>納品書!I208</f>
        <v>0</v>
      </c>
      <c r="J208" s="30">
        <f>納品書!J208</f>
        <v>0</v>
      </c>
      <c r="K208" s="73">
        <f>納品書!K208</f>
        <v/>
      </c>
      <c r="L208" s="74"/>
      <c r="M208" s="75"/>
      <c r="N208" s="32"/>
      <c r="O208" s="33"/>
      <c r="P208" s="31"/>
    </row>
    <row r="209" spans="1:17" customHeight="1" ht="25.15" s="4" customFormat="1">
      <c r="A209" s="29">
        <f>納品書!A209</f>
        <v/>
      </c>
      <c r="B209" s="12">
        <f>納品書!B209</f>
        <v/>
      </c>
      <c r="C209" s="70">
        <f>納品書!C209</f>
        <v/>
      </c>
      <c r="D209" s="71"/>
      <c r="E209" s="71"/>
      <c r="F209" s="72"/>
      <c r="G209" s="66">
        <f>納品書!G209</f>
        <v/>
      </c>
      <c r="H209" s="69">
        <f>納品書!H209</f>
        <v/>
      </c>
      <c r="I209" s="9">
        <f>納品書!I209</f>
        <v>0</v>
      </c>
      <c r="J209" s="30">
        <f>納品書!J209</f>
        <v>0</v>
      </c>
      <c r="K209" s="73">
        <f>納品書!K209</f>
        <v/>
      </c>
      <c r="L209" s="74"/>
      <c r="M209" s="75"/>
      <c r="N209" s="32"/>
      <c r="O209" s="33"/>
      <c r="P209" s="31"/>
    </row>
    <row r="210" spans="1:17" customHeight="1" ht="25.15" s="4" customFormat="1">
      <c r="A210" s="29">
        <f>納品書!A210</f>
        <v/>
      </c>
      <c r="B210" s="12">
        <f>納品書!B210</f>
        <v/>
      </c>
      <c r="C210" s="70">
        <f>納品書!C210</f>
        <v/>
      </c>
      <c r="D210" s="71"/>
      <c r="E210" s="71"/>
      <c r="F210" s="72"/>
      <c r="G210" s="66">
        <f>納品書!G210</f>
        <v/>
      </c>
      <c r="H210" s="69">
        <f>納品書!H210</f>
        <v/>
      </c>
      <c r="I210" s="9">
        <f>納品書!I210</f>
        <v>0</v>
      </c>
      <c r="J210" s="30">
        <f>納品書!J210</f>
        <v>0</v>
      </c>
      <c r="K210" s="73">
        <f>納品書!K210</f>
        <v/>
      </c>
      <c r="L210" s="74"/>
      <c r="M210" s="75"/>
      <c r="N210" s="32"/>
      <c r="O210" s="33"/>
      <c r="P210" s="31"/>
    </row>
    <row r="211" spans="1:17" customHeight="1" ht="25.15" s="4" customFormat="1">
      <c r="A211" s="29">
        <f>納品書!A211</f>
        <v/>
      </c>
      <c r="B211" s="12">
        <f>納品書!B211</f>
        <v/>
      </c>
      <c r="C211" s="70">
        <f>納品書!C211</f>
        <v/>
      </c>
      <c r="D211" s="71"/>
      <c r="E211" s="71"/>
      <c r="F211" s="72"/>
      <c r="G211" s="66">
        <f>納品書!G211</f>
        <v/>
      </c>
      <c r="H211" s="69">
        <f>納品書!H211</f>
        <v/>
      </c>
      <c r="I211" s="9">
        <f>納品書!I211</f>
        <v>0</v>
      </c>
      <c r="J211" s="30">
        <f>納品書!J211</f>
        <v>0</v>
      </c>
      <c r="K211" s="73">
        <f>納品書!K211</f>
        <v/>
      </c>
      <c r="L211" s="74"/>
      <c r="M211" s="75"/>
      <c r="N211" s="32"/>
      <c r="O211" s="33"/>
      <c r="P211" s="31"/>
    </row>
    <row r="212" spans="1:17" customHeight="1" ht="25.15" s="4" customFormat="1">
      <c r="A212" s="29">
        <f>納品書!A212</f>
        <v/>
      </c>
      <c r="B212" s="12">
        <f>納品書!B212</f>
        <v/>
      </c>
      <c r="C212" s="70">
        <f>納品書!C212</f>
        <v/>
      </c>
      <c r="D212" s="71"/>
      <c r="E212" s="71"/>
      <c r="F212" s="72"/>
      <c r="G212" s="66">
        <f>納品書!G212</f>
        <v/>
      </c>
      <c r="H212" s="69">
        <f>納品書!H212</f>
        <v/>
      </c>
      <c r="I212" s="9">
        <f>納品書!I212</f>
        <v>0</v>
      </c>
      <c r="J212" s="30">
        <f>納品書!J212</f>
        <v>0</v>
      </c>
      <c r="K212" s="73">
        <f>納品書!K212</f>
        <v/>
      </c>
      <c r="L212" s="74"/>
      <c r="M212" s="75"/>
      <c r="N212" s="32"/>
      <c r="O212" s="33"/>
      <c r="P212" s="31"/>
    </row>
    <row r="213" spans="1:17" customHeight="1" ht="25.15" s="4" customFormat="1">
      <c r="A213" s="29">
        <f>納品書!A213</f>
        <v/>
      </c>
      <c r="B213" s="12">
        <f>納品書!B213</f>
        <v/>
      </c>
      <c r="C213" s="70">
        <f>納品書!C213</f>
        <v/>
      </c>
      <c r="D213" s="71"/>
      <c r="E213" s="71"/>
      <c r="F213" s="72"/>
      <c r="G213" s="66">
        <f>納品書!G213</f>
        <v/>
      </c>
      <c r="H213" s="69">
        <f>納品書!H213</f>
        <v/>
      </c>
      <c r="I213" s="9">
        <f>納品書!I213</f>
        <v>0</v>
      </c>
      <c r="J213" s="30">
        <f>納品書!J213</f>
        <v>0</v>
      </c>
      <c r="K213" s="73">
        <f>納品書!K213</f>
        <v/>
      </c>
      <c r="L213" s="74"/>
      <c r="M213" s="75"/>
      <c r="N213" s="32"/>
      <c r="O213" s="33"/>
      <c r="P213" s="31"/>
    </row>
    <row r="214" spans="1:17" customHeight="1" ht="25.15" s="4" customFormat="1">
      <c r="A214" s="29">
        <f>納品書!A214</f>
        <v/>
      </c>
      <c r="B214" s="12">
        <f>納品書!B214</f>
        <v/>
      </c>
      <c r="C214" s="70">
        <f>納品書!C214</f>
        <v/>
      </c>
      <c r="D214" s="71"/>
      <c r="E214" s="71"/>
      <c r="F214" s="72"/>
      <c r="G214" s="66">
        <f>納品書!G214</f>
        <v/>
      </c>
      <c r="H214" s="69">
        <f>納品書!H214</f>
        <v/>
      </c>
      <c r="I214" s="9">
        <f>納品書!I214</f>
        <v>0</v>
      </c>
      <c r="J214" s="30">
        <f>納品書!J214</f>
        <v>0</v>
      </c>
      <c r="K214" s="73">
        <f>納品書!K214</f>
        <v/>
      </c>
      <c r="L214" s="74"/>
      <c r="M214" s="75"/>
      <c r="N214" s="32"/>
      <c r="O214" s="33"/>
      <c r="P214" s="31"/>
    </row>
    <row r="215" spans="1:17" customHeight="1" ht="25.15" s="4" customFormat="1">
      <c r="A215" s="29">
        <f>納品書!A215</f>
        <v/>
      </c>
      <c r="B215" s="12">
        <f>納品書!B215</f>
        <v/>
      </c>
      <c r="C215" s="70">
        <f>納品書!C215</f>
        <v/>
      </c>
      <c r="D215" s="71"/>
      <c r="E215" s="71"/>
      <c r="F215" s="72"/>
      <c r="G215" s="66">
        <f>納品書!G215</f>
        <v/>
      </c>
      <c r="H215" s="69">
        <f>納品書!H215</f>
        <v/>
      </c>
      <c r="I215" s="9">
        <f>納品書!I215</f>
        <v>0</v>
      </c>
      <c r="J215" s="30">
        <f>納品書!J215</f>
        <v>0</v>
      </c>
      <c r="K215" s="73">
        <f>納品書!K215</f>
        <v/>
      </c>
      <c r="L215" s="74"/>
      <c r="M215" s="75"/>
      <c r="N215" s="32"/>
      <c r="O215" s="33"/>
      <c r="P215" s="31"/>
    </row>
    <row r="216" spans="1:17" customHeight="1" ht="25.15" s="4" customFormat="1">
      <c r="A216" s="34"/>
      <c r="B216" s="68" t="s">
        <v>33</v>
      </c>
      <c r="C216" s="70"/>
      <c r="D216" s="71"/>
      <c r="E216" s="71"/>
      <c r="F216" s="72"/>
      <c r="G216" s="35">
        <f>納品書!G216</f>
        <v>0</v>
      </c>
      <c r="H216" s="69"/>
      <c r="I216" s="10"/>
      <c r="J216" s="10">
        <f>納品書!J216</f>
        <v>0</v>
      </c>
      <c r="K216" s="73"/>
      <c r="L216" s="74"/>
      <c r="M216" s="75"/>
      <c r="N216" s="36"/>
      <c r="O216" s="36"/>
      <c r="P216" s="36"/>
    </row>
    <row r="217" spans="1:17" customHeight="1" ht="25.15">
      <c r="A217" s="79" t="s">
        <v>34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</row>
    <row r="218" spans="1:17" customHeight="1" ht="20.1" s="4" customFormat="1">
      <c r="A218" s="19"/>
      <c r="F218" s="22"/>
      <c r="H218" s="23"/>
      <c r="I218" s="23"/>
      <c r="J218" s="82"/>
      <c r="K218" s="82"/>
      <c r="M218" s="21"/>
      <c r="N218" s="18"/>
      <c r="O218" s="18"/>
      <c r="P218" s="18"/>
    </row>
    <row r="219" spans="1:17" customHeight="1" ht="30" s="4" customFormat="1">
      <c r="A219" s="19"/>
      <c r="C219" s="83" t="str">
        <f>C188</f>
        <v>納　　品　　書　(控）</v>
      </c>
      <c r="D219" s="83"/>
      <c r="E219" s="83"/>
      <c r="F219" s="83"/>
      <c r="G219" s="83"/>
      <c r="H219" s="83"/>
      <c r="I219" s="83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4"/>
      <c r="K220" s="84"/>
      <c r="M220" s="21"/>
      <c r="N220" s="18"/>
      <c r="O220" s="18"/>
      <c r="P220" s="18"/>
    </row>
    <row r="221" spans="1:17" customHeight="1" ht="32.45" s="4" customFormat="1">
      <c r="A221" s="19"/>
      <c r="B221" s="85" t="str">
        <f>納品書!B221</f>
        <v>愛・愛運送</v>
      </c>
      <c r="C221" s="85"/>
      <c r="D221" s="86" t="s">
        <v>2</v>
      </c>
      <c r="E221" s="86"/>
      <c r="F221" s="86"/>
      <c r="G221" s="24"/>
      <c r="H221" s="22"/>
      <c r="I221" s="59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62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80" t="str">
        <f>納品書!B223</f>
        <v>工事名称：</v>
      </c>
      <c r="C223" s="80"/>
      <c r="D223" s="80"/>
      <c r="E223" s="80"/>
      <c r="F223" s="80"/>
      <c r="H223" s="23"/>
      <c r="I223" s="62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91" t="str">
        <f>納品書!B224</f>
        <v>受渡場所：</v>
      </c>
      <c r="C224" s="91"/>
      <c r="D224" s="91"/>
      <c r="E224" s="91"/>
      <c r="F224" s="92"/>
      <c r="H224" s="23"/>
      <c r="I224" s="62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4" t="s">
        <v>41</v>
      </c>
      <c r="H225" s="22"/>
      <c r="I225" s="62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0" t="s">
        <v>15</v>
      </c>
      <c r="D226" s="71"/>
      <c r="E226" s="71"/>
      <c r="F226" s="72"/>
      <c r="G226" s="1" t="s">
        <v>16</v>
      </c>
      <c r="H226" s="1" t="s">
        <v>17</v>
      </c>
      <c r="I226" s="2" t="s">
        <v>18</v>
      </c>
      <c r="J226" s="2" t="s">
        <v>19</v>
      </c>
      <c r="K226" s="81" t="s">
        <v>20</v>
      </c>
      <c r="L226" s="81"/>
      <c r="M226" s="81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納品書!A227</f>
        <v/>
      </c>
      <c r="B227" s="12">
        <f>納品書!B227</f>
        <v/>
      </c>
      <c r="C227" s="70">
        <f>納品書!C227</f>
        <v/>
      </c>
      <c r="D227" s="71"/>
      <c r="E227" s="71"/>
      <c r="F227" s="72"/>
      <c r="G227" s="66">
        <f>納品書!G227</f>
        <v/>
      </c>
      <c r="H227" s="69">
        <f>納品書!H227</f>
        <v/>
      </c>
      <c r="I227" s="9">
        <f>納品書!I227</f>
        <v>0</v>
      </c>
      <c r="J227" s="30">
        <f>納品書!J227</f>
        <v>0</v>
      </c>
      <c r="K227" s="73">
        <f>納品書!K227</f>
        <v/>
      </c>
      <c r="L227" s="74"/>
      <c r="M227" s="75"/>
      <c r="N227" s="31"/>
      <c r="O227" s="31"/>
      <c r="P227" s="31"/>
    </row>
    <row r="228" spans="1:17" customHeight="1" ht="25.15" s="4" customFormat="1">
      <c r="A228" s="29">
        <f>納品書!A228</f>
        <v/>
      </c>
      <c r="B228" s="12">
        <f>納品書!B228</f>
        <v/>
      </c>
      <c r="C228" s="70">
        <f>納品書!C228</f>
        <v/>
      </c>
      <c r="D228" s="71"/>
      <c r="E228" s="71"/>
      <c r="F228" s="72"/>
      <c r="G228" s="66">
        <f>納品書!G228</f>
        <v/>
      </c>
      <c r="H228" s="69">
        <f>納品書!H228</f>
        <v/>
      </c>
      <c r="I228" s="9">
        <f>納品書!I228</f>
        <v>0</v>
      </c>
      <c r="J228" s="30">
        <f>納品書!J228</f>
        <v>0</v>
      </c>
      <c r="K228" s="73">
        <f>納品書!K228</f>
        <v/>
      </c>
      <c r="L228" s="74"/>
      <c r="M228" s="75"/>
      <c r="N228" s="32"/>
      <c r="O228" s="33"/>
      <c r="P228" s="31"/>
    </row>
    <row r="229" spans="1:17" customHeight="1" ht="25.15" s="4" customFormat="1">
      <c r="A229" s="29">
        <f>納品書!A229</f>
        <v/>
      </c>
      <c r="B229" s="12">
        <f>納品書!B229</f>
        <v/>
      </c>
      <c r="C229" s="70">
        <f>納品書!C229</f>
        <v/>
      </c>
      <c r="D229" s="71"/>
      <c r="E229" s="71"/>
      <c r="F229" s="72"/>
      <c r="G229" s="66">
        <f>納品書!G229</f>
        <v/>
      </c>
      <c r="H229" s="69">
        <f>納品書!H229</f>
        <v/>
      </c>
      <c r="I229" s="9">
        <f>納品書!I229</f>
        <v>0</v>
      </c>
      <c r="J229" s="30">
        <f>納品書!J229</f>
        <v>0</v>
      </c>
      <c r="K229" s="73">
        <f>納品書!K229</f>
        <v/>
      </c>
      <c r="L229" s="74"/>
      <c r="M229" s="75"/>
      <c r="N229" s="32"/>
      <c r="O229" s="33"/>
      <c r="P229" s="31"/>
    </row>
    <row r="230" spans="1:17" customHeight="1" ht="25.15" s="4" customFormat="1">
      <c r="A230" s="29">
        <f>納品書!A230</f>
        <v/>
      </c>
      <c r="B230" s="12">
        <f>納品書!B230</f>
        <v/>
      </c>
      <c r="C230" s="70">
        <f>納品書!C230</f>
        <v/>
      </c>
      <c r="D230" s="71"/>
      <c r="E230" s="71"/>
      <c r="F230" s="72"/>
      <c r="G230" s="66">
        <f>納品書!G230</f>
        <v/>
      </c>
      <c r="H230" s="69">
        <f>納品書!H230</f>
        <v/>
      </c>
      <c r="I230" s="9">
        <f>納品書!I230</f>
        <v>0</v>
      </c>
      <c r="J230" s="30">
        <f>納品書!J230</f>
        <v>0</v>
      </c>
      <c r="K230" s="73">
        <f>納品書!K230</f>
        <v/>
      </c>
      <c r="L230" s="74"/>
      <c r="M230" s="75"/>
      <c r="N230" s="32"/>
      <c r="O230" s="33"/>
      <c r="P230" s="31"/>
    </row>
    <row r="231" spans="1:17" customHeight="1" ht="25.15" s="4" customFormat="1">
      <c r="A231" s="29">
        <f>納品書!A231</f>
        <v/>
      </c>
      <c r="B231" s="12">
        <f>納品書!B231</f>
        <v/>
      </c>
      <c r="C231" s="70">
        <f>納品書!C231</f>
        <v/>
      </c>
      <c r="D231" s="71"/>
      <c r="E231" s="71"/>
      <c r="F231" s="72"/>
      <c r="G231" s="66">
        <f>納品書!G231</f>
        <v/>
      </c>
      <c r="H231" s="69">
        <f>納品書!H231</f>
        <v/>
      </c>
      <c r="I231" s="9">
        <f>納品書!I231</f>
        <v>0</v>
      </c>
      <c r="J231" s="30">
        <f>納品書!J231</f>
        <v>0</v>
      </c>
      <c r="K231" s="73">
        <f>納品書!K231</f>
        <v/>
      </c>
      <c r="L231" s="74"/>
      <c r="M231" s="75"/>
      <c r="N231" s="32"/>
      <c r="O231" s="33"/>
      <c r="P231" s="31"/>
    </row>
    <row r="232" spans="1:17" customHeight="1" ht="25.15" s="4" customFormat="1">
      <c r="A232" s="29">
        <f>納品書!A232</f>
        <v/>
      </c>
      <c r="B232" s="12">
        <f>納品書!B232</f>
        <v/>
      </c>
      <c r="C232" s="70">
        <f>納品書!C232</f>
        <v/>
      </c>
      <c r="D232" s="71"/>
      <c r="E232" s="71"/>
      <c r="F232" s="72"/>
      <c r="G232" s="66">
        <f>納品書!G232</f>
        <v/>
      </c>
      <c r="H232" s="69">
        <f>納品書!H232</f>
        <v/>
      </c>
      <c r="I232" s="9">
        <f>納品書!I232</f>
        <v>0</v>
      </c>
      <c r="J232" s="30">
        <f>納品書!J232</f>
        <v>0</v>
      </c>
      <c r="K232" s="73">
        <f>納品書!K232</f>
        <v/>
      </c>
      <c r="L232" s="74"/>
      <c r="M232" s="75"/>
      <c r="N232" s="32"/>
      <c r="O232" s="33"/>
      <c r="P232" s="31"/>
    </row>
    <row r="233" spans="1:17" customHeight="1" ht="25.15" s="4" customFormat="1">
      <c r="A233" s="29">
        <f>納品書!A233</f>
        <v/>
      </c>
      <c r="B233" s="12">
        <f>納品書!B233</f>
        <v/>
      </c>
      <c r="C233" s="70">
        <f>納品書!C233</f>
        <v/>
      </c>
      <c r="D233" s="71"/>
      <c r="E233" s="71"/>
      <c r="F233" s="72"/>
      <c r="G233" s="66">
        <f>納品書!G233</f>
        <v/>
      </c>
      <c r="H233" s="69">
        <f>納品書!H233</f>
        <v/>
      </c>
      <c r="I233" s="9">
        <f>納品書!I233</f>
        <v>0</v>
      </c>
      <c r="J233" s="30">
        <f>納品書!J233</f>
        <v>0</v>
      </c>
      <c r="K233" s="73">
        <f>納品書!K233</f>
        <v/>
      </c>
      <c r="L233" s="74"/>
      <c r="M233" s="75"/>
      <c r="N233" s="32"/>
      <c r="O233" s="33"/>
      <c r="P233" s="31"/>
    </row>
    <row r="234" spans="1:17" customHeight="1" ht="25.15" s="4" customFormat="1">
      <c r="A234" s="29">
        <f>納品書!A234</f>
        <v/>
      </c>
      <c r="B234" s="12">
        <f>納品書!B234</f>
        <v/>
      </c>
      <c r="C234" s="70">
        <f>納品書!C234</f>
        <v/>
      </c>
      <c r="D234" s="71"/>
      <c r="E234" s="71"/>
      <c r="F234" s="72"/>
      <c r="G234" s="66">
        <f>納品書!G234</f>
        <v/>
      </c>
      <c r="H234" s="69">
        <f>納品書!H234</f>
        <v/>
      </c>
      <c r="I234" s="9">
        <f>納品書!I234</f>
        <v>0</v>
      </c>
      <c r="J234" s="30">
        <f>納品書!J234</f>
        <v>0</v>
      </c>
      <c r="K234" s="73">
        <f>納品書!K234</f>
        <v/>
      </c>
      <c r="L234" s="74"/>
      <c r="M234" s="75"/>
      <c r="N234" s="32"/>
      <c r="O234" s="33"/>
      <c r="P234" s="31"/>
    </row>
    <row r="235" spans="1:17" customHeight="1" ht="25.15" s="4" customFormat="1">
      <c r="A235" s="29">
        <f>納品書!A235</f>
        <v/>
      </c>
      <c r="B235" s="12">
        <f>納品書!B235</f>
        <v/>
      </c>
      <c r="C235" s="70">
        <f>納品書!C235</f>
        <v/>
      </c>
      <c r="D235" s="71"/>
      <c r="E235" s="71"/>
      <c r="F235" s="72"/>
      <c r="G235" s="66">
        <f>納品書!G235</f>
        <v/>
      </c>
      <c r="H235" s="69">
        <f>納品書!H235</f>
        <v/>
      </c>
      <c r="I235" s="9">
        <f>納品書!I235</f>
        <v>0</v>
      </c>
      <c r="J235" s="30">
        <f>納品書!J235</f>
        <v>0</v>
      </c>
      <c r="K235" s="73">
        <f>納品書!K235</f>
        <v/>
      </c>
      <c r="L235" s="74"/>
      <c r="M235" s="75"/>
      <c r="N235" s="32"/>
      <c r="O235" s="33"/>
      <c r="P235" s="31"/>
    </row>
    <row r="236" spans="1:17" customHeight="1" ht="25.15" s="4" customFormat="1">
      <c r="A236" s="29">
        <f>納品書!A236</f>
        <v/>
      </c>
      <c r="B236" s="12">
        <f>納品書!B236</f>
        <v/>
      </c>
      <c r="C236" s="70">
        <f>納品書!C236</f>
        <v/>
      </c>
      <c r="D236" s="71"/>
      <c r="E236" s="71"/>
      <c r="F236" s="72"/>
      <c r="G236" s="66">
        <f>納品書!G236</f>
        <v/>
      </c>
      <c r="H236" s="69">
        <f>納品書!H236</f>
        <v/>
      </c>
      <c r="I236" s="9">
        <f>納品書!I236</f>
        <v>0</v>
      </c>
      <c r="J236" s="30">
        <f>納品書!J236</f>
        <v>0</v>
      </c>
      <c r="K236" s="73">
        <f>納品書!K236</f>
        <v/>
      </c>
      <c r="L236" s="74"/>
      <c r="M236" s="75"/>
      <c r="N236" s="32"/>
      <c r="O236" s="33"/>
      <c r="P236" s="31"/>
    </row>
    <row r="237" spans="1:17" customHeight="1" ht="25.15" s="4" customFormat="1">
      <c r="A237" s="29">
        <f>納品書!A237</f>
        <v/>
      </c>
      <c r="B237" s="12">
        <f>納品書!B237</f>
        <v/>
      </c>
      <c r="C237" s="70">
        <f>納品書!C237</f>
        <v/>
      </c>
      <c r="D237" s="71"/>
      <c r="E237" s="71"/>
      <c r="F237" s="72"/>
      <c r="G237" s="66">
        <f>納品書!G237</f>
        <v/>
      </c>
      <c r="H237" s="69">
        <f>納品書!H237</f>
        <v/>
      </c>
      <c r="I237" s="9">
        <f>納品書!I237</f>
        <v>0</v>
      </c>
      <c r="J237" s="30">
        <f>納品書!J237</f>
        <v>0</v>
      </c>
      <c r="K237" s="73">
        <f>納品書!K237</f>
        <v/>
      </c>
      <c r="L237" s="74"/>
      <c r="M237" s="75"/>
      <c r="N237" s="32"/>
      <c r="O237" s="33"/>
      <c r="P237" s="31"/>
    </row>
    <row r="238" spans="1:17" customHeight="1" ht="25.15" s="4" customFormat="1">
      <c r="A238" s="29">
        <f>納品書!A238</f>
        <v/>
      </c>
      <c r="B238" s="12">
        <f>納品書!B238</f>
        <v/>
      </c>
      <c r="C238" s="70">
        <f>納品書!C238</f>
        <v/>
      </c>
      <c r="D238" s="71"/>
      <c r="E238" s="71"/>
      <c r="F238" s="72"/>
      <c r="G238" s="66">
        <f>納品書!G238</f>
        <v/>
      </c>
      <c r="H238" s="69">
        <f>納品書!H238</f>
        <v/>
      </c>
      <c r="I238" s="9">
        <f>納品書!I238</f>
        <v>0</v>
      </c>
      <c r="J238" s="30">
        <f>納品書!J238</f>
        <v>0</v>
      </c>
      <c r="K238" s="73">
        <f>納品書!K238</f>
        <v/>
      </c>
      <c r="L238" s="74"/>
      <c r="M238" s="75"/>
      <c r="N238" s="32"/>
      <c r="O238" s="33"/>
      <c r="P238" s="31"/>
    </row>
    <row r="239" spans="1:17" customHeight="1" ht="25.15" s="4" customFormat="1">
      <c r="A239" s="29">
        <f>納品書!A239</f>
        <v/>
      </c>
      <c r="B239" s="12">
        <f>納品書!B239</f>
        <v/>
      </c>
      <c r="C239" s="70">
        <f>納品書!C239</f>
        <v/>
      </c>
      <c r="D239" s="71"/>
      <c r="E239" s="71"/>
      <c r="F239" s="72"/>
      <c r="G239" s="66">
        <f>納品書!G239</f>
        <v/>
      </c>
      <c r="H239" s="69">
        <f>納品書!H239</f>
        <v/>
      </c>
      <c r="I239" s="9">
        <f>納品書!I239</f>
        <v>0</v>
      </c>
      <c r="J239" s="30">
        <f>納品書!J239</f>
        <v>0</v>
      </c>
      <c r="K239" s="73">
        <f>納品書!K239</f>
        <v/>
      </c>
      <c r="L239" s="74"/>
      <c r="M239" s="75"/>
      <c r="N239" s="32"/>
      <c r="O239" s="33"/>
      <c r="P239" s="31"/>
    </row>
    <row r="240" spans="1:17" customHeight="1" ht="25.15" s="4" customFormat="1">
      <c r="A240" s="29">
        <f>納品書!A240</f>
        <v/>
      </c>
      <c r="B240" s="12">
        <f>納品書!B240</f>
        <v/>
      </c>
      <c r="C240" s="70">
        <f>納品書!C240</f>
        <v/>
      </c>
      <c r="D240" s="71"/>
      <c r="E240" s="71"/>
      <c r="F240" s="72"/>
      <c r="G240" s="66">
        <f>納品書!G240</f>
        <v/>
      </c>
      <c r="H240" s="69">
        <f>納品書!H240</f>
        <v/>
      </c>
      <c r="I240" s="9">
        <f>納品書!I240</f>
        <v>0</v>
      </c>
      <c r="J240" s="30">
        <f>納品書!J240</f>
        <v>0</v>
      </c>
      <c r="K240" s="73">
        <f>納品書!K240</f>
        <v/>
      </c>
      <c r="L240" s="74"/>
      <c r="M240" s="75"/>
      <c r="N240" s="32"/>
      <c r="O240" s="33"/>
      <c r="P240" s="31"/>
    </row>
    <row r="241" spans="1:17" customHeight="1" ht="25.15" s="4" customFormat="1">
      <c r="A241" s="29">
        <f>納品書!A241</f>
        <v/>
      </c>
      <c r="B241" s="12">
        <f>納品書!B241</f>
        <v/>
      </c>
      <c r="C241" s="70">
        <f>納品書!C241</f>
        <v/>
      </c>
      <c r="D241" s="71"/>
      <c r="E241" s="71"/>
      <c r="F241" s="72"/>
      <c r="G241" s="66">
        <f>納品書!G241</f>
        <v/>
      </c>
      <c r="H241" s="69">
        <f>納品書!H241</f>
        <v/>
      </c>
      <c r="I241" s="9">
        <f>納品書!I241</f>
        <v>0</v>
      </c>
      <c r="J241" s="30">
        <f>納品書!J241</f>
        <v>0</v>
      </c>
      <c r="K241" s="73">
        <f>納品書!K241</f>
        <v/>
      </c>
      <c r="L241" s="74"/>
      <c r="M241" s="75"/>
      <c r="N241" s="32"/>
      <c r="O241" s="33"/>
      <c r="P241" s="31"/>
    </row>
    <row r="242" spans="1:17" customHeight="1" ht="25.15" s="4" customFormat="1">
      <c r="A242" s="29">
        <f>納品書!A242</f>
        <v/>
      </c>
      <c r="B242" s="12">
        <f>納品書!B242</f>
        <v/>
      </c>
      <c r="C242" s="70">
        <f>納品書!C242</f>
        <v/>
      </c>
      <c r="D242" s="71"/>
      <c r="E242" s="71"/>
      <c r="F242" s="72"/>
      <c r="G242" s="66">
        <f>納品書!G242</f>
        <v/>
      </c>
      <c r="H242" s="69">
        <f>納品書!H242</f>
        <v/>
      </c>
      <c r="I242" s="9">
        <f>納品書!I242</f>
        <v>0</v>
      </c>
      <c r="J242" s="30">
        <f>納品書!J242</f>
        <v>0</v>
      </c>
      <c r="K242" s="73">
        <f>納品書!K242</f>
        <v/>
      </c>
      <c r="L242" s="74"/>
      <c r="M242" s="75"/>
      <c r="N242" s="32"/>
      <c r="O242" s="33"/>
      <c r="P242" s="31"/>
    </row>
    <row r="243" spans="1:17" customHeight="1" ht="25.15" s="4" customFormat="1">
      <c r="A243" s="29">
        <f>納品書!A243</f>
        <v/>
      </c>
      <c r="B243" s="12">
        <f>納品書!B243</f>
        <v/>
      </c>
      <c r="C243" s="70">
        <f>納品書!C243</f>
        <v/>
      </c>
      <c r="D243" s="71"/>
      <c r="E243" s="71"/>
      <c r="F243" s="72"/>
      <c r="G243" s="66">
        <f>納品書!G243</f>
        <v/>
      </c>
      <c r="H243" s="69">
        <f>納品書!H243</f>
        <v/>
      </c>
      <c r="I243" s="9">
        <f>納品書!I243</f>
        <v>0</v>
      </c>
      <c r="J243" s="30">
        <f>納品書!J243</f>
        <v>0</v>
      </c>
      <c r="K243" s="73">
        <f>納品書!K243</f>
        <v/>
      </c>
      <c r="L243" s="74"/>
      <c r="M243" s="75"/>
      <c r="N243" s="32"/>
      <c r="O243" s="33"/>
      <c r="P243" s="31"/>
    </row>
    <row r="244" spans="1:17" customHeight="1" ht="25.15" s="4" customFormat="1">
      <c r="A244" s="29">
        <f>納品書!A244</f>
        <v/>
      </c>
      <c r="B244" s="12">
        <f>納品書!B244</f>
        <v/>
      </c>
      <c r="C244" s="70">
        <f>納品書!C244</f>
        <v/>
      </c>
      <c r="D244" s="71"/>
      <c r="E244" s="71"/>
      <c r="F244" s="72"/>
      <c r="G244" s="66">
        <f>納品書!G244</f>
        <v/>
      </c>
      <c r="H244" s="69">
        <f>納品書!H244</f>
        <v/>
      </c>
      <c r="I244" s="9">
        <f>納品書!I244</f>
        <v>0</v>
      </c>
      <c r="J244" s="30">
        <f>納品書!J244</f>
        <v>0</v>
      </c>
      <c r="K244" s="73">
        <f>納品書!K244</f>
        <v/>
      </c>
      <c r="L244" s="74"/>
      <c r="M244" s="75"/>
      <c r="N244" s="32"/>
      <c r="O244" s="33"/>
      <c r="P244" s="31"/>
    </row>
    <row r="245" spans="1:17" customHeight="1" ht="25.15" s="4" customFormat="1">
      <c r="A245" s="29">
        <f>納品書!A245</f>
        <v/>
      </c>
      <c r="B245" s="12">
        <f>納品書!B245</f>
        <v/>
      </c>
      <c r="C245" s="70">
        <f>納品書!C245</f>
        <v/>
      </c>
      <c r="D245" s="71"/>
      <c r="E245" s="71"/>
      <c r="F245" s="72"/>
      <c r="G245" s="66">
        <f>納品書!G245</f>
        <v/>
      </c>
      <c r="H245" s="69">
        <f>納品書!H245</f>
        <v/>
      </c>
      <c r="I245" s="9">
        <f>納品書!I245</f>
        <v>0</v>
      </c>
      <c r="J245" s="30">
        <f>納品書!J245</f>
        <v>0</v>
      </c>
      <c r="K245" s="73">
        <f>納品書!K245</f>
        <v/>
      </c>
      <c r="L245" s="74"/>
      <c r="M245" s="75"/>
      <c r="N245" s="32"/>
      <c r="O245" s="33"/>
      <c r="P245" s="31"/>
    </row>
    <row r="246" spans="1:17" customHeight="1" ht="25.15" s="4" customFormat="1">
      <c r="A246" s="29">
        <f>納品書!A246</f>
        <v/>
      </c>
      <c r="B246" s="12">
        <f>納品書!B246</f>
        <v/>
      </c>
      <c r="C246" s="70">
        <f>納品書!C246</f>
        <v/>
      </c>
      <c r="D246" s="71"/>
      <c r="E246" s="71"/>
      <c r="F246" s="72"/>
      <c r="G246" s="66">
        <f>納品書!G246</f>
        <v/>
      </c>
      <c r="H246" s="69">
        <f>納品書!H246</f>
        <v/>
      </c>
      <c r="I246" s="9">
        <f>納品書!I246</f>
        <v>0</v>
      </c>
      <c r="J246" s="30">
        <f>納品書!J246</f>
        <v>0</v>
      </c>
      <c r="K246" s="73">
        <f>納品書!K246</f>
        <v/>
      </c>
      <c r="L246" s="74"/>
      <c r="M246" s="75"/>
      <c r="N246" s="32"/>
      <c r="O246" s="33"/>
      <c r="P246" s="31"/>
    </row>
    <row r="247" spans="1:17" customHeight="1" ht="25.15" s="4" customFormat="1">
      <c r="A247" s="34"/>
      <c r="B247" s="68" t="s">
        <v>33</v>
      </c>
      <c r="C247" s="70"/>
      <c r="D247" s="71"/>
      <c r="E247" s="71"/>
      <c r="F247" s="72"/>
      <c r="G247" s="35">
        <f>納品書!G247</f>
        <v>0</v>
      </c>
      <c r="H247" s="69"/>
      <c r="I247" s="10"/>
      <c r="J247" s="10">
        <f>納品書!J247</f>
        <v>0</v>
      </c>
      <c r="K247" s="73"/>
      <c r="L247" s="74"/>
      <c r="M247" s="75"/>
      <c r="N247" s="36"/>
      <c r="O247" s="36"/>
      <c r="P247" s="36"/>
    </row>
    <row r="248" spans="1:17" customHeight="1" ht="25.15">
      <c r="A248" s="79" t="s">
        <v>34</v>
      </c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</row>
    <row r="249" spans="1:17" customHeight="1" ht="20.1" s="4" customFormat="1">
      <c r="A249" s="19"/>
      <c r="F249" s="22"/>
      <c r="H249" s="23"/>
      <c r="I249" s="23"/>
      <c r="J249" s="82"/>
      <c r="K249" s="82"/>
      <c r="M249" s="21"/>
      <c r="N249" s="18"/>
      <c r="O249" s="18"/>
      <c r="P249" s="18"/>
    </row>
    <row r="250" spans="1:17" customHeight="1" ht="30" s="4" customFormat="1">
      <c r="A250" s="19"/>
      <c r="C250" s="83" t="str">
        <f>C219</f>
        <v>納　　品　　書　(控）</v>
      </c>
      <c r="D250" s="83"/>
      <c r="E250" s="83"/>
      <c r="F250" s="83"/>
      <c r="G250" s="83"/>
      <c r="H250" s="83"/>
      <c r="I250" s="83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4"/>
      <c r="K251" s="84"/>
      <c r="M251" s="21"/>
      <c r="N251" s="18"/>
      <c r="O251" s="18"/>
      <c r="P251" s="18"/>
    </row>
    <row r="252" spans="1:17" customHeight="1" ht="32.45" s="4" customFormat="1">
      <c r="A252" s="19"/>
      <c r="B252" s="85" t="str">
        <f>納品書!B252</f>
        <v>愛・愛運送</v>
      </c>
      <c r="C252" s="85"/>
      <c r="D252" s="86" t="s">
        <v>2</v>
      </c>
      <c r="E252" s="86"/>
      <c r="F252" s="86"/>
      <c r="G252" s="24"/>
      <c r="H252" s="22"/>
      <c r="I252" s="59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62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80" t="str">
        <f>納品書!B254</f>
        <v>工事名称：</v>
      </c>
      <c r="C254" s="80"/>
      <c r="D254" s="80"/>
      <c r="E254" s="80"/>
      <c r="F254" s="80"/>
      <c r="H254" s="23"/>
      <c r="I254" s="62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91" t="str">
        <f>納品書!B255</f>
        <v>受渡場所：</v>
      </c>
      <c r="C255" s="91"/>
      <c r="D255" s="91"/>
      <c r="E255" s="91"/>
      <c r="F255" s="92"/>
      <c r="H255" s="23"/>
      <c r="I255" s="62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4" t="s">
        <v>42</v>
      </c>
      <c r="H256" s="22"/>
      <c r="I256" s="62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0" t="s">
        <v>15</v>
      </c>
      <c r="D257" s="71"/>
      <c r="E257" s="71"/>
      <c r="F257" s="72"/>
      <c r="G257" s="1" t="s">
        <v>16</v>
      </c>
      <c r="H257" s="1" t="s">
        <v>17</v>
      </c>
      <c r="I257" s="2" t="s">
        <v>18</v>
      </c>
      <c r="J257" s="2" t="s">
        <v>19</v>
      </c>
      <c r="K257" s="81" t="s">
        <v>20</v>
      </c>
      <c r="L257" s="81"/>
      <c r="M257" s="81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納品書!A258</f>
        <v/>
      </c>
      <c r="B258" s="12">
        <f>納品書!B258</f>
        <v/>
      </c>
      <c r="C258" s="70">
        <f>納品書!C258</f>
        <v/>
      </c>
      <c r="D258" s="71"/>
      <c r="E258" s="71"/>
      <c r="F258" s="72"/>
      <c r="G258" s="66">
        <f>納品書!G258</f>
        <v/>
      </c>
      <c r="H258" s="69">
        <f>納品書!H258</f>
        <v/>
      </c>
      <c r="I258" s="9">
        <f>納品書!I258</f>
        <v>0</v>
      </c>
      <c r="J258" s="30">
        <f>納品書!J258</f>
        <v>0</v>
      </c>
      <c r="K258" s="73">
        <f>納品書!K258</f>
        <v/>
      </c>
      <c r="L258" s="74"/>
      <c r="M258" s="75"/>
      <c r="N258" s="31"/>
      <c r="O258" s="31"/>
      <c r="P258" s="31"/>
    </row>
    <row r="259" spans="1:17" customHeight="1" ht="25.15" s="4" customFormat="1">
      <c r="A259" s="29">
        <f>納品書!A259</f>
        <v/>
      </c>
      <c r="B259" s="12">
        <f>納品書!B259</f>
        <v/>
      </c>
      <c r="C259" s="70">
        <f>納品書!C259</f>
        <v/>
      </c>
      <c r="D259" s="71"/>
      <c r="E259" s="71"/>
      <c r="F259" s="72"/>
      <c r="G259" s="66">
        <f>納品書!G259</f>
        <v/>
      </c>
      <c r="H259" s="69">
        <f>納品書!H259</f>
        <v/>
      </c>
      <c r="I259" s="9">
        <f>納品書!I259</f>
        <v>0</v>
      </c>
      <c r="J259" s="30">
        <f>納品書!J259</f>
        <v>0</v>
      </c>
      <c r="K259" s="73">
        <f>納品書!K259</f>
        <v/>
      </c>
      <c r="L259" s="74"/>
      <c r="M259" s="75"/>
      <c r="N259" s="32"/>
      <c r="O259" s="33"/>
      <c r="P259" s="31"/>
    </row>
    <row r="260" spans="1:17" customHeight="1" ht="25.15" s="4" customFormat="1">
      <c r="A260" s="29">
        <f>納品書!A260</f>
        <v/>
      </c>
      <c r="B260" s="12">
        <f>納品書!B260</f>
        <v/>
      </c>
      <c r="C260" s="70">
        <f>納品書!C260</f>
        <v/>
      </c>
      <c r="D260" s="71"/>
      <c r="E260" s="71"/>
      <c r="F260" s="72"/>
      <c r="G260" s="66">
        <f>納品書!G260</f>
        <v/>
      </c>
      <c r="H260" s="69">
        <f>納品書!H260</f>
        <v/>
      </c>
      <c r="I260" s="9">
        <f>納品書!I260</f>
        <v>0</v>
      </c>
      <c r="J260" s="30">
        <f>納品書!J260</f>
        <v>0</v>
      </c>
      <c r="K260" s="73">
        <f>納品書!K260</f>
        <v/>
      </c>
      <c r="L260" s="74"/>
      <c r="M260" s="75"/>
      <c r="N260" s="32"/>
      <c r="O260" s="33"/>
      <c r="P260" s="31"/>
    </row>
    <row r="261" spans="1:17" customHeight="1" ht="25.15" s="4" customFormat="1">
      <c r="A261" s="29">
        <f>納品書!A261</f>
        <v/>
      </c>
      <c r="B261" s="12">
        <f>納品書!B261</f>
        <v/>
      </c>
      <c r="C261" s="70">
        <f>納品書!C261</f>
        <v/>
      </c>
      <c r="D261" s="71"/>
      <c r="E261" s="71"/>
      <c r="F261" s="72"/>
      <c r="G261" s="66">
        <f>納品書!G261</f>
        <v/>
      </c>
      <c r="H261" s="69">
        <f>納品書!H261</f>
        <v/>
      </c>
      <c r="I261" s="9">
        <f>納品書!I261</f>
        <v>0</v>
      </c>
      <c r="J261" s="30">
        <f>納品書!J261</f>
        <v>0</v>
      </c>
      <c r="K261" s="73">
        <f>納品書!K261</f>
        <v/>
      </c>
      <c r="L261" s="74"/>
      <c r="M261" s="75"/>
      <c r="N261" s="32"/>
      <c r="O261" s="33"/>
      <c r="P261" s="31"/>
    </row>
    <row r="262" spans="1:17" customHeight="1" ht="25.15" s="4" customFormat="1">
      <c r="A262" s="29">
        <f>納品書!A262</f>
        <v/>
      </c>
      <c r="B262" s="12">
        <f>納品書!B262</f>
        <v/>
      </c>
      <c r="C262" s="70">
        <f>納品書!C262</f>
        <v/>
      </c>
      <c r="D262" s="71"/>
      <c r="E262" s="71"/>
      <c r="F262" s="72"/>
      <c r="G262" s="66">
        <f>納品書!G262</f>
        <v/>
      </c>
      <c r="H262" s="69">
        <f>納品書!H262</f>
        <v/>
      </c>
      <c r="I262" s="9">
        <f>納品書!I262</f>
        <v>0</v>
      </c>
      <c r="J262" s="30">
        <f>納品書!J262</f>
        <v>0</v>
      </c>
      <c r="K262" s="73">
        <f>納品書!K262</f>
        <v/>
      </c>
      <c r="L262" s="74"/>
      <c r="M262" s="75"/>
      <c r="N262" s="32"/>
      <c r="O262" s="33"/>
      <c r="P262" s="31"/>
    </row>
    <row r="263" spans="1:17" customHeight="1" ht="25.15" s="4" customFormat="1">
      <c r="A263" s="29">
        <f>納品書!A263</f>
        <v/>
      </c>
      <c r="B263" s="12">
        <f>納品書!B263</f>
        <v/>
      </c>
      <c r="C263" s="70">
        <f>納品書!C263</f>
        <v/>
      </c>
      <c r="D263" s="71"/>
      <c r="E263" s="71"/>
      <c r="F263" s="72"/>
      <c r="G263" s="66">
        <f>納品書!G263</f>
        <v/>
      </c>
      <c r="H263" s="69">
        <f>納品書!H263</f>
        <v/>
      </c>
      <c r="I263" s="9">
        <f>納品書!I263</f>
        <v>0</v>
      </c>
      <c r="J263" s="30">
        <f>納品書!J263</f>
        <v>0</v>
      </c>
      <c r="K263" s="73">
        <f>納品書!K263</f>
        <v/>
      </c>
      <c r="L263" s="74"/>
      <c r="M263" s="75"/>
      <c r="N263" s="32"/>
      <c r="O263" s="33"/>
      <c r="P263" s="31"/>
    </row>
    <row r="264" spans="1:17" customHeight="1" ht="25.15" s="4" customFormat="1">
      <c r="A264" s="29">
        <f>納品書!A264</f>
        <v/>
      </c>
      <c r="B264" s="12">
        <f>納品書!B264</f>
        <v/>
      </c>
      <c r="C264" s="70">
        <f>納品書!C264</f>
        <v/>
      </c>
      <c r="D264" s="71"/>
      <c r="E264" s="71"/>
      <c r="F264" s="72"/>
      <c r="G264" s="66">
        <f>納品書!G264</f>
        <v/>
      </c>
      <c r="H264" s="69">
        <f>納品書!H264</f>
        <v/>
      </c>
      <c r="I264" s="9">
        <f>納品書!I264</f>
        <v>0</v>
      </c>
      <c r="J264" s="30">
        <f>納品書!J264</f>
        <v>0</v>
      </c>
      <c r="K264" s="73">
        <f>納品書!K264</f>
        <v/>
      </c>
      <c r="L264" s="74"/>
      <c r="M264" s="75"/>
      <c r="N264" s="32"/>
      <c r="O264" s="33"/>
      <c r="P264" s="31"/>
    </row>
    <row r="265" spans="1:17" customHeight="1" ht="25.15" s="4" customFormat="1">
      <c r="A265" s="29">
        <f>納品書!A265</f>
        <v/>
      </c>
      <c r="B265" s="12">
        <f>納品書!B265</f>
        <v/>
      </c>
      <c r="C265" s="70">
        <f>納品書!C265</f>
        <v/>
      </c>
      <c r="D265" s="71"/>
      <c r="E265" s="71"/>
      <c r="F265" s="72"/>
      <c r="G265" s="66">
        <f>納品書!G265</f>
        <v/>
      </c>
      <c r="H265" s="69">
        <f>納品書!H265</f>
        <v/>
      </c>
      <c r="I265" s="9">
        <f>納品書!I265</f>
        <v>0</v>
      </c>
      <c r="J265" s="30">
        <f>納品書!J265</f>
        <v>0</v>
      </c>
      <c r="K265" s="73">
        <f>納品書!K265</f>
        <v/>
      </c>
      <c r="L265" s="74"/>
      <c r="M265" s="75"/>
      <c r="N265" s="32"/>
      <c r="O265" s="33"/>
      <c r="P265" s="31"/>
    </row>
    <row r="266" spans="1:17" customHeight="1" ht="25.15" s="4" customFormat="1">
      <c r="A266" s="29">
        <f>納品書!A266</f>
        <v/>
      </c>
      <c r="B266" s="12">
        <f>納品書!B266</f>
        <v/>
      </c>
      <c r="C266" s="70">
        <f>納品書!C266</f>
        <v/>
      </c>
      <c r="D266" s="71"/>
      <c r="E266" s="71"/>
      <c r="F266" s="72"/>
      <c r="G266" s="66">
        <f>納品書!G266</f>
        <v/>
      </c>
      <c r="H266" s="69">
        <f>納品書!H266</f>
        <v/>
      </c>
      <c r="I266" s="9">
        <f>納品書!I266</f>
        <v>0</v>
      </c>
      <c r="J266" s="30">
        <f>納品書!J266</f>
        <v>0</v>
      </c>
      <c r="K266" s="73">
        <f>納品書!K266</f>
        <v/>
      </c>
      <c r="L266" s="74"/>
      <c r="M266" s="75"/>
      <c r="N266" s="32"/>
      <c r="O266" s="33"/>
      <c r="P266" s="31"/>
    </row>
    <row r="267" spans="1:17" customHeight="1" ht="25.15" s="4" customFormat="1">
      <c r="A267" s="29">
        <f>納品書!A267</f>
        <v/>
      </c>
      <c r="B267" s="12">
        <f>納品書!B267</f>
        <v/>
      </c>
      <c r="C267" s="70">
        <f>納品書!C267</f>
        <v/>
      </c>
      <c r="D267" s="71"/>
      <c r="E267" s="71"/>
      <c r="F267" s="72"/>
      <c r="G267" s="66">
        <f>納品書!G267</f>
        <v/>
      </c>
      <c r="H267" s="69">
        <f>納品書!H267</f>
        <v/>
      </c>
      <c r="I267" s="9">
        <f>納品書!I267</f>
        <v>0</v>
      </c>
      <c r="J267" s="30">
        <f>納品書!J267</f>
        <v>0</v>
      </c>
      <c r="K267" s="73">
        <f>納品書!K267</f>
        <v/>
      </c>
      <c r="L267" s="74"/>
      <c r="M267" s="75"/>
      <c r="N267" s="32"/>
      <c r="O267" s="33"/>
      <c r="P267" s="31"/>
    </row>
    <row r="268" spans="1:17" customHeight="1" ht="25.15" s="4" customFormat="1">
      <c r="A268" s="29">
        <f>納品書!A268</f>
        <v/>
      </c>
      <c r="B268" s="12">
        <f>納品書!B268</f>
        <v/>
      </c>
      <c r="C268" s="70">
        <f>納品書!C268</f>
        <v/>
      </c>
      <c r="D268" s="71"/>
      <c r="E268" s="71"/>
      <c r="F268" s="72"/>
      <c r="G268" s="66">
        <f>納品書!G268</f>
        <v/>
      </c>
      <c r="H268" s="69">
        <f>納品書!H268</f>
        <v/>
      </c>
      <c r="I268" s="9">
        <f>納品書!I268</f>
        <v>0</v>
      </c>
      <c r="J268" s="30">
        <f>納品書!J268</f>
        <v>0</v>
      </c>
      <c r="K268" s="73">
        <f>納品書!K268</f>
        <v/>
      </c>
      <c r="L268" s="74"/>
      <c r="M268" s="75"/>
      <c r="N268" s="32"/>
      <c r="O268" s="33"/>
      <c r="P268" s="31"/>
    </row>
    <row r="269" spans="1:17" customHeight="1" ht="25.15" s="4" customFormat="1">
      <c r="A269" s="29">
        <f>納品書!A269</f>
        <v/>
      </c>
      <c r="B269" s="12">
        <f>納品書!B269</f>
        <v/>
      </c>
      <c r="C269" s="70">
        <f>納品書!C269</f>
        <v/>
      </c>
      <c r="D269" s="71"/>
      <c r="E269" s="71"/>
      <c r="F269" s="72"/>
      <c r="G269" s="66">
        <f>納品書!G269</f>
        <v/>
      </c>
      <c r="H269" s="69">
        <f>納品書!H269</f>
        <v/>
      </c>
      <c r="I269" s="9">
        <f>納品書!I269</f>
        <v>0</v>
      </c>
      <c r="J269" s="30">
        <f>納品書!J269</f>
        <v>0</v>
      </c>
      <c r="K269" s="73">
        <f>納品書!K269</f>
        <v/>
      </c>
      <c r="L269" s="74"/>
      <c r="M269" s="75"/>
      <c r="N269" s="32"/>
      <c r="O269" s="33"/>
      <c r="P269" s="31"/>
    </row>
    <row r="270" spans="1:17" customHeight="1" ht="25.15" s="4" customFormat="1">
      <c r="A270" s="29">
        <f>納品書!A270</f>
        <v/>
      </c>
      <c r="B270" s="12">
        <f>納品書!B270</f>
        <v/>
      </c>
      <c r="C270" s="70">
        <f>納品書!C270</f>
        <v/>
      </c>
      <c r="D270" s="71"/>
      <c r="E270" s="71"/>
      <c r="F270" s="72"/>
      <c r="G270" s="66">
        <f>納品書!G270</f>
        <v/>
      </c>
      <c r="H270" s="69">
        <f>納品書!H270</f>
        <v/>
      </c>
      <c r="I270" s="9">
        <f>納品書!I270</f>
        <v>0</v>
      </c>
      <c r="J270" s="30">
        <f>納品書!J270</f>
        <v>0</v>
      </c>
      <c r="K270" s="73">
        <f>納品書!K270</f>
        <v/>
      </c>
      <c r="L270" s="74"/>
      <c r="M270" s="75"/>
      <c r="N270" s="32"/>
      <c r="O270" s="33"/>
      <c r="P270" s="31"/>
    </row>
    <row r="271" spans="1:17" customHeight="1" ht="25.15" s="4" customFormat="1">
      <c r="A271" s="29">
        <f>納品書!A271</f>
        <v/>
      </c>
      <c r="B271" s="12">
        <f>納品書!B271</f>
        <v/>
      </c>
      <c r="C271" s="70">
        <f>納品書!C271</f>
        <v/>
      </c>
      <c r="D271" s="71"/>
      <c r="E271" s="71"/>
      <c r="F271" s="72"/>
      <c r="G271" s="66">
        <f>納品書!G271</f>
        <v/>
      </c>
      <c r="H271" s="69">
        <f>納品書!H271</f>
        <v/>
      </c>
      <c r="I271" s="9">
        <f>納品書!I271</f>
        <v>0</v>
      </c>
      <c r="J271" s="30">
        <f>納品書!J271</f>
        <v>0</v>
      </c>
      <c r="K271" s="73">
        <f>納品書!K271</f>
        <v/>
      </c>
      <c r="L271" s="74"/>
      <c r="M271" s="75"/>
      <c r="N271" s="32"/>
      <c r="O271" s="33"/>
      <c r="P271" s="31"/>
    </row>
    <row r="272" spans="1:17" customHeight="1" ht="25.15" s="4" customFormat="1">
      <c r="A272" s="29">
        <f>納品書!A272</f>
        <v/>
      </c>
      <c r="B272" s="12">
        <f>納品書!B272</f>
        <v/>
      </c>
      <c r="C272" s="70">
        <f>納品書!C272</f>
        <v/>
      </c>
      <c r="D272" s="71"/>
      <c r="E272" s="71"/>
      <c r="F272" s="72"/>
      <c r="G272" s="66">
        <f>納品書!G272</f>
        <v/>
      </c>
      <c r="H272" s="69">
        <f>納品書!H272</f>
        <v/>
      </c>
      <c r="I272" s="9">
        <f>納品書!I272</f>
        <v>0</v>
      </c>
      <c r="J272" s="30">
        <f>納品書!J272</f>
        <v>0</v>
      </c>
      <c r="K272" s="73">
        <f>納品書!K272</f>
        <v/>
      </c>
      <c r="L272" s="74"/>
      <c r="M272" s="75"/>
      <c r="N272" s="32"/>
      <c r="O272" s="33"/>
      <c r="P272" s="31"/>
    </row>
    <row r="273" spans="1:17" customHeight="1" ht="25.15" s="4" customFormat="1">
      <c r="A273" s="29">
        <f>納品書!A273</f>
        <v/>
      </c>
      <c r="B273" s="12">
        <f>納品書!B273</f>
        <v/>
      </c>
      <c r="C273" s="70">
        <f>納品書!C273</f>
        <v/>
      </c>
      <c r="D273" s="71"/>
      <c r="E273" s="71"/>
      <c r="F273" s="72"/>
      <c r="G273" s="66">
        <f>納品書!G273</f>
        <v/>
      </c>
      <c r="H273" s="69">
        <f>納品書!H273</f>
        <v/>
      </c>
      <c r="I273" s="9">
        <f>納品書!I273</f>
        <v>0</v>
      </c>
      <c r="J273" s="30">
        <f>納品書!J273</f>
        <v>0</v>
      </c>
      <c r="K273" s="73">
        <f>納品書!K273</f>
        <v/>
      </c>
      <c r="L273" s="74"/>
      <c r="M273" s="75"/>
      <c r="N273" s="32"/>
      <c r="O273" s="33"/>
      <c r="P273" s="31"/>
    </row>
    <row r="274" spans="1:17" customHeight="1" ht="25.15" s="4" customFormat="1">
      <c r="A274" s="29">
        <f>納品書!A274</f>
        <v/>
      </c>
      <c r="B274" s="12">
        <f>納品書!B274</f>
        <v/>
      </c>
      <c r="C274" s="70">
        <f>納品書!C274</f>
        <v/>
      </c>
      <c r="D274" s="71"/>
      <c r="E274" s="71"/>
      <c r="F274" s="72"/>
      <c r="G274" s="66">
        <f>納品書!G274</f>
        <v/>
      </c>
      <c r="H274" s="69">
        <f>納品書!H274</f>
        <v/>
      </c>
      <c r="I274" s="9">
        <f>納品書!I274</f>
        <v>0</v>
      </c>
      <c r="J274" s="30">
        <f>納品書!J274</f>
        <v>0</v>
      </c>
      <c r="K274" s="73">
        <f>納品書!K274</f>
        <v/>
      </c>
      <c r="L274" s="74"/>
      <c r="M274" s="75"/>
      <c r="N274" s="32"/>
      <c r="O274" s="33"/>
      <c r="P274" s="31"/>
    </row>
    <row r="275" spans="1:17" customHeight="1" ht="25.15" s="4" customFormat="1">
      <c r="A275" s="29">
        <f>納品書!A275</f>
        <v/>
      </c>
      <c r="B275" s="12">
        <f>納品書!B275</f>
        <v/>
      </c>
      <c r="C275" s="70">
        <f>納品書!C275</f>
        <v/>
      </c>
      <c r="D275" s="71"/>
      <c r="E275" s="71"/>
      <c r="F275" s="72"/>
      <c r="G275" s="66">
        <f>納品書!G275</f>
        <v/>
      </c>
      <c r="H275" s="69">
        <f>納品書!H275</f>
        <v/>
      </c>
      <c r="I275" s="9">
        <f>納品書!I275</f>
        <v>0</v>
      </c>
      <c r="J275" s="30">
        <f>納品書!J275</f>
        <v>0</v>
      </c>
      <c r="K275" s="73">
        <f>納品書!K275</f>
        <v/>
      </c>
      <c r="L275" s="74"/>
      <c r="M275" s="75"/>
      <c r="N275" s="32"/>
      <c r="O275" s="33"/>
      <c r="P275" s="31"/>
    </row>
    <row r="276" spans="1:17" customHeight="1" ht="25.15" s="4" customFormat="1">
      <c r="A276" s="29">
        <f>納品書!A276</f>
        <v/>
      </c>
      <c r="B276" s="12">
        <f>納品書!B276</f>
        <v/>
      </c>
      <c r="C276" s="70">
        <f>納品書!C276</f>
        <v/>
      </c>
      <c r="D276" s="71"/>
      <c r="E276" s="71"/>
      <c r="F276" s="72"/>
      <c r="G276" s="66">
        <f>納品書!G276</f>
        <v/>
      </c>
      <c r="H276" s="69">
        <f>納品書!H276</f>
        <v/>
      </c>
      <c r="I276" s="9">
        <f>納品書!I276</f>
        <v>0</v>
      </c>
      <c r="J276" s="30">
        <f>納品書!J276</f>
        <v>0</v>
      </c>
      <c r="K276" s="73">
        <f>納品書!K276</f>
        <v/>
      </c>
      <c r="L276" s="74"/>
      <c r="M276" s="75"/>
      <c r="N276" s="32"/>
      <c r="O276" s="33"/>
      <c r="P276" s="31"/>
    </row>
    <row r="277" spans="1:17" customHeight="1" ht="25.15" s="4" customFormat="1">
      <c r="A277" s="29">
        <f>納品書!A277</f>
        <v/>
      </c>
      <c r="B277" s="12">
        <f>納品書!B277</f>
        <v/>
      </c>
      <c r="C277" s="70">
        <f>納品書!C277</f>
        <v/>
      </c>
      <c r="D277" s="71"/>
      <c r="E277" s="71"/>
      <c r="F277" s="72"/>
      <c r="G277" s="66">
        <f>納品書!G277</f>
        <v/>
      </c>
      <c r="H277" s="69">
        <f>納品書!H277</f>
        <v/>
      </c>
      <c r="I277" s="9">
        <f>納品書!I277</f>
        <v>0</v>
      </c>
      <c r="J277" s="30">
        <f>納品書!J277</f>
        <v>0</v>
      </c>
      <c r="K277" s="73">
        <f>納品書!K277</f>
        <v/>
      </c>
      <c r="L277" s="74"/>
      <c r="M277" s="75"/>
      <c r="N277" s="32"/>
      <c r="O277" s="33"/>
      <c r="P277" s="31"/>
    </row>
    <row r="278" spans="1:17" customHeight="1" ht="25.15" s="4" customFormat="1">
      <c r="A278" s="34"/>
      <c r="B278" s="68" t="s">
        <v>33</v>
      </c>
      <c r="C278" s="70"/>
      <c r="D278" s="71"/>
      <c r="E278" s="71"/>
      <c r="F278" s="72"/>
      <c r="G278" s="35">
        <f>納品書!G278</f>
        <v>0</v>
      </c>
      <c r="H278" s="69"/>
      <c r="I278" s="10"/>
      <c r="J278" s="10">
        <f>納品書!J278</f>
        <v>0</v>
      </c>
      <c r="K278" s="73"/>
      <c r="L278" s="74"/>
      <c r="M278" s="75"/>
      <c r="N278" s="36"/>
      <c r="O278" s="36"/>
      <c r="P278" s="36"/>
    </row>
    <row r="279" spans="1:17" customHeight="1" ht="25.15">
      <c r="A279" s="79" t="s">
        <v>34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</row>
    <row r="280" spans="1:17" customHeight="1" ht="20.1" s="4" customFormat="1">
      <c r="A280" s="19"/>
      <c r="F280" s="22"/>
      <c r="H280" s="23"/>
      <c r="I280" s="23"/>
      <c r="J280" s="82"/>
      <c r="K280" s="82"/>
      <c r="M280" s="21"/>
      <c r="N280" s="18"/>
      <c r="O280" s="18"/>
      <c r="P280" s="18"/>
    </row>
    <row r="281" spans="1:17" customHeight="1" ht="30" s="4" customFormat="1">
      <c r="A281" s="19"/>
      <c r="C281" s="83" t="str">
        <f>C250</f>
        <v>納　　品　　書　(控）</v>
      </c>
      <c r="D281" s="83"/>
      <c r="E281" s="83"/>
      <c r="F281" s="83"/>
      <c r="G281" s="83"/>
      <c r="H281" s="83"/>
      <c r="I281" s="83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4"/>
      <c r="K282" s="84"/>
      <c r="M282" s="21"/>
      <c r="N282" s="18"/>
      <c r="O282" s="18"/>
      <c r="P282" s="18"/>
    </row>
    <row r="283" spans="1:17" customHeight="1" ht="32.45" s="4" customFormat="1">
      <c r="A283" s="19"/>
      <c r="B283" s="85" t="str">
        <f>納品書!B283</f>
        <v>愛・愛運送</v>
      </c>
      <c r="C283" s="85"/>
      <c r="D283" s="86" t="s">
        <v>2</v>
      </c>
      <c r="E283" s="86"/>
      <c r="F283" s="86"/>
      <c r="G283" s="24"/>
      <c r="H283" s="22"/>
      <c r="I283" s="59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62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80" t="str">
        <f>納品書!B285</f>
        <v>工事名称：</v>
      </c>
      <c r="C285" s="80"/>
      <c r="D285" s="80"/>
      <c r="E285" s="80"/>
      <c r="F285" s="80"/>
      <c r="H285" s="23"/>
      <c r="I285" s="62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91" t="str">
        <f>納品書!B286</f>
        <v>受渡場所：</v>
      </c>
      <c r="C286" s="91"/>
      <c r="D286" s="91"/>
      <c r="E286" s="91"/>
      <c r="F286" s="92"/>
      <c r="H286" s="23"/>
      <c r="I286" s="62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62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0" t="s">
        <v>15</v>
      </c>
      <c r="D288" s="71"/>
      <c r="E288" s="71"/>
      <c r="F288" s="72"/>
      <c r="G288" s="1" t="s">
        <v>16</v>
      </c>
      <c r="H288" s="1" t="s">
        <v>17</v>
      </c>
      <c r="I288" s="2" t="s">
        <v>18</v>
      </c>
      <c r="J288" s="2" t="s">
        <v>19</v>
      </c>
      <c r="K288" s="81" t="s">
        <v>20</v>
      </c>
      <c r="L288" s="81"/>
      <c r="M288" s="81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納品書!A289</f>
        <v/>
      </c>
      <c r="B289" s="12">
        <f>納品書!B289</f>
        <v/>
      </c>
      <c r="C289" s="70">
        <f>納品書!C289</f>
        <v/>
      </c>
      <c r="D289" s="71"/>
      <c r="E289" s="71"/>
      <c r="F289" s="72"/>
      <c r="G289" s="66">
        <f>納品書!G289</f>
        <v/>
      </c>
      <c r="H289" s="69">
        <f>納品書!H289</f>
        <v/>
      </c>
      <c r="I289" s="9">
        <f>納品書!I289</f>
        <v>0</v>
      </c>
      <c r="J289" s="30">
        <f>納品書!J289</f>
        <v>0</v>
      </c>
      <c r="K289" s="73">
        <f>納品書!K289</f>
        <v/>
      </c>
      <c r="L289" s="74"/>
      <c r="M289" s="75"/>
      <c r="N289" s="31"/>
      <c r="O289" s="31"/>
      <c r="P289" s="31"/>
    </row>
    <row r="290" spans="1:17" customHeight="1" ht="25.15" s="4" customFormat="1">
      <c r="A290" s="29">
        <f>納品書!A290</f>
        <v/>
      </c>
      <c r="B290" s="12">
        <f>納品書!B290</f>
        <v/>
      </c>
      <c r="C290" s="70">
        <f>納品書!C290</f>
        <v/>
      </c>
      <c r="D290" s="71"/>
      <c r="E290" s="71"/>
      <c r="F290" s="72"/>
      <c r="G290" s="66">
        <f>納品書!G290</f>
        <v/>
      </c>
      <c r="H290" s="69">
        <f>納品書!H290</f>
        <v/>
      </c>
      <c r="I290" s="9">
        <f>納品書!I290</f>
        <v>0</v>
      </c>
      <c r="J290" s="30">
        <f>納品書!J290</f>
        <v>0</v>
      </c>
      <c r="K290" s="73">
        <f>納品書!K290</f>
        <v/>
      </c>
      <c r="L290" s="74"/>
      <c r="M290" s="75"/>
      <c r="N290" s="32"/>
      <c r="O290" s="33"/>
      <c r="P290" s="31"/>
    </row>
    <row r="291" spans="1:17" customHeight="1" ht="25.15" s="4" customFormat="1">
      <c r="A291" s="29">
        <f>納品書!A291</f>
        <v/>
      </c>
      <c r="B291" s="12">
        <f>納品書!B291</f>
        <v/>
      </c>
      <c r="C291" s="70">
        <f>納品書!C291</f>
        <v/>
      </c>
      <c r="D291" s="71"/>
      <c r="E291" s="71"/>
      <c r="F291" s="72"/>
      <c r="G291" s="66">
        <f>納品書!G291</f>
        <v/>
      </c>
      <c r="H291" s="69">
        <f>納品書!H291</f>
        <v/>
      </c>
      <c r="I291" s="9">
        <f>納品書!I291</f>
        <v>0</v>
      </c>
      <c r="J291" s="30">
        <f>納品書!J291</f>
        <v>0</v>
      </c>
      <c r="K291" s="73">
        <f>納品書!K291</f>
        <v/>
      </c>
      <c r="L291" s="74"/>
      <c r="M291" s="75"/>
      <c r="N291" s="32"/>
      <c r="O291" s="33"/>
      <c r="P291" s="31"/>
    </row>
    <row r="292" spans="1:17" customHeight="1" ht="25.15" s="4" customFormat="1">
      <c r="A292" s="29">
        <f>納品書!A292</f>
        <v/>
      </c>
      <c r="B292" s="12">
        <f>納品書!B292</f>
        <v/>
      </c>
      <c r="C292" s="70">
        <f>納品書!C292</f>
        <v/>
      </c>
      <c r="D292" s="71"/>
      <c r="E292" s="71"/>
      <c r="F292" s="72"/>
      <c r="G292" s="66">
        <f>納品書!G292</f>
        <v/>
      </c>
      <c r="H292" s="69">
        <f>納品書!H292</f>
        <v/>
      </c>
      <c r="I292" s="9">
        <f>納品書!I292</f>
        <v>0</v>
      </c>
      <c r="J292" s="30">
        <f>納品書!J292</f>
        <v>0</v>
      </c>
      <c r="K292" s="73">
        <f>納品書!K292</f>
        <v/>
      </c>
      <c r="L292" s="74"/>
      <c r="M292" s="75"/>
      <c r="N292" s="32"/>
      <c r="O292" s="33"/>
      <c r="P292" s="31"/>
    </row>
    <row r="293" spans="1:17" customHeight="1" ht="25.15" s="4" customFormat="1">
      <c r="A293" s="29">
        <f>納品書!A293</f>
        <v/>
      </c>
      <c r="B293" s="12">
        <f>納品書!B293</f>
        <v/>
      </c>
      <c r="C293" s="70">
        <f>納品書!C293</f>
        <v/>
      </c>
      <c r="D293" s="71"/>
      <c r="E293" s="71"/>
      <c r="F293" s="72"/>
      <c r="G293" s="66">
        <f>納品書!G293</f>
        <v/>
      </c>
      <c r="H293" s="69">
        <f>納品書!H293</f>
        <v/>
      </c>
      <c r="I293" s="9">
        <f>納品書!I293</f>
        <v>0</v>
      </c>
      <c r="J293" s="30">
        <f>納品書!J293</f>
        <v>0</v>
      </c>
      <c r="K293" s="73">
        <f>納品書!K293</f>
        <v/>
      </c>
      <c r="L293" s="74"/>
      <c r="M293" s="75"/>
      <c r="N293" s="32"/>
      <c r="O293" s="33"/>
      <c r="P293" s="31"/>
    </row>
    <row r="294" spans="1:17" customHeight="1" ht="25.15" s="4" customFormat="1">
      <c r="A294" s="29">
        <f>納品書!A294</f>
        <v/>
      </c>
      <c r="B294" s="12">
        <f>納品書!B294</f>
        <v/>
      </c>
      <c r="C294" s="70">
        <f>納品書!C294</f>
        <v/>
      </c>
      <c r="D294" s="71"/>
      <c r="E294" s="71"/>
      <c r="F294" s="72"/>
      <c r="G294" s="66">
        <f>納品書!G294</f>
        <v/>
      </c>
      <c r="H294" s="69">
        <f>納品書!H294</f>
        <v/>
      </c>
      <c r="I294" s="9">
        <f>納品書!I294</f>
        <v>0</v>
      </c>
      <c r="J294" s="30">
        <f>納品書!J294</f>
        <v>0</v>
      </c>
      <c r="K294" s="73">
        <f>納品書!K294</f>
        <v/>
      </c>
      <c r="L294" s="74"/>
      <c r="M294" s="75"/>
      <c r="N294" s="32"/>
      <c r="O294" s="33"/>
      <c r="P294" s="31"/>
    </row>
    <row r="295" spans="1:17" customHeight="1" ht="25.15" s="4" customFormat="1">
      <c r="A295" s="29">
        <f>納品書!A295</f>
        <v/>
      </c>
      <c r="B295" s="12">
        <f>納品書!B295</f>
        <v/>
      </c>
      <c r="C295" s="70">
        <f>納品書!C295</f>
        <v/>
      </c>
      <c r="D295" s="71"/>
      <c r="E295" s="71"/>
      <c r="F295" s="72"/>
      <c r="G295" s="66">
        <f>納品書!G295</f>
        <v/>
      </c>
      <c r="H295" s="69">
        <f>納品書!H295</f>
        <v/>
      </c>
      <c r="I295" s="9">
        <f>納品書!I295</f>
        <v>0</v>
      </c>
      <c r="J295" s="30">
        <f>納品書!J295</f>
        <v>0</v>
      </c>
      <c r="K295" s="73">
        <f>納品書!K295</f>
        <v/>
      </c>
      <c r="L295" s="74"/>
      <c r="M295" s="75"/>
      <c r="N295" s="32"/>
      <c r="O295" s="33"/>
      <c r="P295" s="31"/>
    </row>
    <row r="296" spans="1:17" customHeight="1" ht="25.15" s="4" customFormat="1">
      <c r="A296" s="29">
        <f>納品書!A296</f>
        <v/>
      </c>
      <c r="B296" s="12">
        <f>納品書!B296</f>
        <v/>
      </c>
      <c r="C296" s="70">
        <f>納品書!C296</f>
        <v/>
      </c>
      <c r="D296" s="71"/>
      <c r="E296" s="71"/>
      <c r="F296" s="72"/>
      <c r="G296" s="66">
        <f>納品書!G296</f>
        <v/>
      </c>
      <c r="H296" s="69">
        <f>納品書!H296</f>
        <v/>
      </c>
      <c r="I296" s="9">
        <f>納品書!I296</f>
        <v>0</v>
      </c>
      <c r="J296" s="30">
        <f>納品書!J296</f>
        <v>0</v>
      </c>
      <c r="K296" s="73">
        <f>納品書!K296</f>
        <v/>
      </c>
      <c r="L296" s="74"/>
      <c r="M296" s="75"/>
      <c r="N296" s="32"/>
      <c r="O296" s="33"/>
      <c r="P296" s="31"/>
    </row>
    <row r="297" spans="1:17" customHeight="1" ht="25.15" s="4" customFormat="1">
      <c r="A297" s="29">
        <f>納品書!A297</f>
        <v/>
      </c>
      <c r="B297" s="12">
        <f>納品書!B297</f>
        <v/>
      </c>
      <c r="C297" s="70">
        <f>納品書!C297</f>
        <v/>
      </c>
      <c r="D297" s="71"/>
      <c r="E297" s="71"/>
      <c r="F297" s="72"/>
      <c r="G297" s="66">
        <f>納品書!G297</f>
        <v/>
      </c>
      <c r="H297" s="69">
        <f>納品書!H297</f>
        <v/>
      </c>
      <c r="I297" s="9">
        <f>納品書!I297</f>
        <v>0</v>
      </c>
      <c r="J297" s="30">
        <f>納品書!J297</f>
        <v>0</v>
      </c>
      <c r="K297" s="73">
        <f>納品書!K297</f>
        <v/>
      </c>
      <c r="L297" s="74"/>
      <c r="M297" s="75"/>
      <c r="N297" s="32"/>
      <c r="O297" s="33"/>
      <c r="P297" s="31"/>
    </row>
    <row r="298" spans="1:17" customHeight="1" ht="25.15" s="4" customFormat="1">
      <c r="A298" s="29">
        <f>納品書!A298</f>
        <v/>
      </c>
      <c r="B298" s="12">
        <f>納品書!B298</f>
        <v/>
      </c>
      <c r="C298" s="70">
        <f>納品書!C298</f>
        <v/>
      </c>
      <c r="D298" s="71"/>
      <c r="E298" s="71"/>
      <c r="F298" s="72"/>
      <c r="G298" s="66">
        <f>納品書!G298</f>
        <v/>
      </c>
      <c r="H298" s="69">
        <f>納品書!H298</f>
        <v/>
      </c>
      <c r="I298" s="9">
        <f>納品書!I298</f>
        <v>0</v>
      </c>
      <c r="J298" s="30">
        <f>納品書!J298</f>
        <v>0</v>
      </c>
      <c r="K298" s="73">
        <f>納品書!K298</f>
        <v/>
      </c>
      <c r="L298" s="74"/>
      <c r="M298" s="75"/>
      <c r="N298" s="32"/>
      <c r="O298" s="33"/>
      <c r="P298" s="31"/>
    </row>
    <row r="299" spans="1:17" customHeight="1" ht="25.15" s="4" customFormat="1">
      <c r="A299" s="29">
        <f>納品書!A299</f>
        <v/>
      </c>
      <c r="B299" s="12">
        <f>納品書!B299</f>
        <v/>
      </c>
      <c r="C299" s="70">
        <f>納品書!C299</f>
        <v/>
      </c>
      <c r="D299" s="71"/>
      <c r="E299" s="71"/>
      <c r="F299" s="72"/>
      <c r="G299" s="66">
        <f>納品書!G299</f>
        <v/>
      </c>
      <c r="H299" s="69">
        <f>納品書!H299</f>
        <v/>
      </c>
      <c r="I299" s="9">
        <f>納品書!I299</f>
        <v>0</v>
      </c>
      <c r="J299" s="30">
        <f>納品書!J299</f>
        <v>0</v>
      </c>
      <c r="K299" s="73">
        <f>納品書!K299</f>
        <v/>
      </c>
      <c r="L299" s="74"/>
      <c r="M299" s="75"/>
      <c r="N299" s="32"/>
      <c r="O299" s="33"/>
      <c r="P299" s="31"/>
    </row>
    <row r="300" spans="1:17" customHeight="1" ht="25.15" s="4" customFormat="1">
      <c r="A300" s="29">
        <f>納品書!A300</f>
        <v/>
      </c>
      <c r="B300" s="12">
        <f>納品書!B300</f>
        <v/>
      </c>
      <c r="C300" s="70">
        <f>納品書!C300</f>
        <v/>
      </c>
      <c r="D300" s="71"/>
      <c r="E300" s="71"/>
      <c r="F300" s="72"/>
      <c r="G300" s="66">
        <f>納品書!G300</f>
        <v/>
      </c>
      <c r="H300" s="69">
        <f>納品書!H300</f>
        <v/>
      </c>
      <c r="I300" s="9">
        <f>納品書!I300</f>
        <v>0</v>
      </c>
      <c r="J300" s="30">
        <f>納品書!J300</f>
        <v>0</v>
      </c>
      <c r="K300" s="73">
        <f>納品書!K300</f>
        <v/>
      </c>
      <c r="L300" s="74"/>
      <c r="M300" s="75"/>
      <c r="N300" s="32"/>
      <c r="O300" s="33"/>
      <c r="P300" s="31"/>
    </row>
    <row r="301" spans="1:17" customHeight="1" ht="25.15" s="4" customFormat="1">
      <c r="A301" s="29">
        <f>納品書!A301</f>
        <v/>
      </c>
      <c r="B301" s="12">
        <f>納品書!B301</f>
        <v/>
      </c>
      <c r="C301" s="70">
        <f>納品書!C301</f>
        <v/>
      </c>
      <c r="D301" s="71"/>
      <c r="E301" s="71"/>
      <c r="F301" s="72"/>
      <c r="G301" s="66">
        <f>納品書!G301</f>
        <v/>
      </c>
      <c r="H301" s="69">
        <f>納品書!H301</f>
        <v/>
      </c>
      <c r="I301" s="9">
        <f>納品書!I301</f>
        <v>0</v>
      </c>
      <c r="J301" s="30">
        <f>納品書!J301</f>
        <v>0</v>
      </c>
      <c r="K301" s="73">
        <f>納品書!K301</f>
        <v/>
      </c>
      <c r="L301" s="74"/>
      <c r="M301" s="75"/>
      <c r="N301" s="32"/>
      <c r="O301" s="33"/>
      <c r="P301" s="31"/>
    </row>
    <row r="302" spans="1:17" customHeight="1" ht="25.15" s="4" customFormat="1">
      <c r="A302" s="29">
        <f>納品書!A302</f>
        <v/>
      </c>
      <c r="B302" s="12">
        <f>納品書!B302</f>
        <v/>
      </c>
      <c r="C302" s="70">
        <f>納品書!C302</f>
        <v/>
      </c>
      <c r="D302" s="71"/>
      <c r="E302" s="71"/>
      <c r="F302" s="72"/>
      <c r="G302" s="66">
        <f>納品書!G302</f>
        <v/>
      </c>
      <c r="H302" s="69">
        <f>納品書!H302</f>
        <v/>
      </c>
      <c r="I302" s="9">
        <f>納品書!I302</f>
        <v>0</v>
      </c>
      <c r="J302" s="30">
        <f>納品書!J302</f>
        <v>0</v>
      </c>
      <c r="K302" s="73">
        <f>納品書!K302</f>
        <v/>
      </c>
      <c r="L302" s="74"/>
      <c r="M302" s="75"/>
      <c r="N302" s="32"/>
      <c r="O302" s="33"/>
      <c r="P302" s="31"/>
    </row>
    <row r="303" spans="1:17" customHeight="1" ht="25.15" s="4" customFormat="1">
      <c r="A303" s="29">
        <f>納品書!A303</f>
        <v/>
      </c>
      <c r="B303" s="12">
        <f>納品書!B303</f>
        <v/>
      </c>
      <c r="C303" s="70">
        <f>納品書!C303</f>
        <v/>
      </c>
      <c r="D303" s="71"/>
      <c r="E303" s="71"/>
      <c r="F303" s="72"/>
      <c r="G303" s="66">
        <f>納品書!G303</f>
        <v/>
      </c>
      <c r="H303" s="69">
        <f>納品書!H303</f>
        <v/>
      </c>
      <c r="I303" s="9">
        <f>納品書!I303</f>
        <v>0</v>
      </c>
      <c r="J303" s="30">
        <f>納品書!J303</f>
        <v>0</v>
      </c>
      <c r="K303" s="73">
        <f>納品書!K303</f>
        <v/>
      </c>
      <c r="L303" s="74"/>
      <c r="M303" s="75"/>
      <c r="N303" s="32"/>
      <c r="O303" s="33"/>
      <c r="P303" s="31"/>
    </row>
    <row r="304" spans="1:17" customHeight="1" ht="25.15" s="4" customFormat="1">
      <c r="A304" s="29">
        <f>納品書!A304</f>
        <v/>
      </c>
      <c r="B304" s="12">
        <f>納品書!B304</f>
        <v/>
      </c>
      <c r="C304" s="70">
        <f>納品書!C304</f>
        <v/>
      </c>
      <c r="D304" s="71"/>
      <c r="E304" s="71"/>
      <c r="F304" s="72"/>
      <c r="G304" s="66">
        <f>納品書!G304</f>
        <v/>
      </c>
      <c r="H304" s="69">
        <f>納品書!H304</f>
        <v/>
      </c>
      <c r="I304" s="9">
        <f>納品書!I304</f>
        <v>0</v>
      </c>
      <c r="J304" s="30">
        <f>納品書!J304</f>
        <v>0</v>
      </c>
      <c r="K304" s="73">
        <f>納品書!K304</f>
        <v/>
      </c>
      <c r="L304" s="74"/>
      <c r="M304" s="75"/>
      <c r="N304" s="32"/>
      <c r="O304" s="33"/>
      <c r="P304" s="31"/>
    </row>
    <row r="305" spans="1:17" customHeight="1" ht="25.15" s="4" customFormat="1">
      <c r="A305" s="29">
        <f>納品書!A305</f>
        <v/>
      </c>
      <c r="B305" s="12">
        <f>納品書!B305</f>
        <v/>
      </c>
      <c r="C305" s="70">
        <f>納品書!C305</f>
        <v/>
      </c>
      <c r="D305" s="71"/>
      <c r="E305" s="71"/>
      <c r="F305" s="72"/>
      <c r="G305" s="66">
        <f>納品書!G305</f>
        <v/>
      </c>
      <c r="H305" s="69">
        <f>納品書!H305</f>
        <v/>
      </c>
      <c r="I305" s="9">
        <f>納品書!I305</f>
        <v>0</v>
      </c>
      <c r="J305" s="30">
        <f>納品書!J305</f>
        <v>0</v>
      </c>
      <c r="K305" s="73">
        <f>納品書!K305</f>
        <v/>
      </c>
      <c r="L305" s="74"/>
      <c r="M305" s="75"/>
      <c r="N305" s="32"/>
      <c r="O305" s="33"/>
      <c r="P305" s="31"/>
    </row>
    <row r="306" spans="1:17" customHeight="1" ht="25.15" s="4" customFormat="1">
      <c r="A306" s="29">
        <f>納品書!A306</f>
        <v/>
      </c>
      <c r="B306" s="12">
        <f>納品書!B306</f>
        <v/>
      </c>
      <c r="C306" s="70">
        <f>納品書!C306</f>
        <v/>
      </c>
      <c r="D306" s="71"/>
      <c r="E306" s="71"/>
      <c r="F306" s="72"/>
      <c r="G306" s="66">
        <f>納品書!G306</f>
        <v/>
      </c>
      <c r="H306" s="69">
        <f>納品書!H306</f>
        <v/>
      </c>
      <c r="I306" s="9">
        <f>納品書!I306</f>
        <v>0</v>
      </c>
      <c r="J306" s="30">
        <f>納品書!J306</f>
        <v>0</v>
      </c>
      <c r="K306" s="73">
        <f>納品書!K306</f>
        <v/>
      </c>
      <c r="L306" s="74"/>
      <c r="M306" s="75"/>
      <c r="N306" s="32"/>
      <c r="O306" s="33"/>
      <c r="P306" s="31"/>
    </row>
    <row r="307" spans="1:17" customHeight="1" ht="25.15" s="4" customFormat="1">
      <c r="A307" s="29">
        <f>納品書!A307</f>
        <v/>
      </c>
      <c r="B307" s="12">
        <f>納品書!B307</f>
        <v/>
      </c>
      <c r="C307" s="70">
        <f>納品書!C307</f>
        <v/>
      </c>
      <c r="D307" s="71"/>
      <c r="E307" s="71"/>
      <c r="F307" s="72"/>
      <c r="G307" s="66">
        <f>納品書!G307</f>
        <v/>
      </c>
      <c r="H307" s="69">
        <f>納品書!H307</f>
        <v/>
      </c>
      <c r="I307" s="9">
        <f>納品書!I307</f>
        <v>0</v>
      </c>
      <c r="J307" s="30">
        <f>納品書!J307</f>
        <v>0</v>
      </c>
      <c r="K307" s="73">
        <f>納品書!K307</f>
        <v/>
      </c>
      <c r="L307" s="74"/>
      <c r="M307" s="75"/>
      <c r="N307" s="32"/>
      <c r="O307" s="33"/>
      <c r="P307" s="31"/>
    </row>
    <row r="308" spans="1:17" customHeight="1" ht="25.15" s="4" customFormat="1">
      <c r="A308" s="29">
        <f>納品書!A308</f>
        <v/>
      </c>
      <c r="B308" s="12">
        <f>納品書!B308</f>
        <v/>
      </c>
      <c r="C308" s="70">
        <f>納品書!C308</f>
        <v/>
      </c>
      <c r="D308" s="71"/>
      <c r="E308" s="71"/>
      <c r="F308" s="72"/>
      <c r="G308" s="66">
        <f>納品書!G308</f>
        <v/>
      </c>
      <c r="H308" s="69">
        <f>納品書!H308</f>
        <v/>
      </c>
      <c r="I308" s="9">
        <f>納品書!I308</f>
        <v>0</v>
      </c>
      <c r="J308" s="30">
        <f>納品書!J308</f>
        <v>0</v>
      </c>
      <c r="K308" s="73">
        <f>納品書!K308</f>
        <v/>
      </c>
      <c r="L308" s="74"/>
      <c r="M308" s="75"/>
      <c r="N308" s="32"/>
      <c r="O308" s="33"/>
      <c r="P308" s="31"/>
    </row>
    <row r="309" spans="1:17" customHeight="1" ht="25.15" s="4" customFormat="1">
      <c r="A309" s="34"/>
      <c r="B309" s="68" t="s">
        <v>33</v>
      </c>
      <c r="C309" s="70"/>
      <c r="D309" s="71"/>
      <c r="E309" s="71"/>
      <c r="F309" s="72"/>
      <c r="G309" s="35">
        <f>納品書!G309</f>
        <v>0</v>
      </c>
      <c r="H309" s="69"/>
      <c r="I309" s="10"/>
      <c r="J309" s="10">
        <f>納品書!J309</f>
        <v>0</v>
      </c>
      <c r="K309" s="73"/>
      <c r="L309" s="74"/>
      <c r="M309" s="75"/>
      <c r="N309" s="36"/>
      <c r="O309" s="36"/>
      <c r="P309" s="36"/>
    </row>
    <row r="310" spans="1:17" customHeight="1" ht="25.15">
      <c r="A310" s="79" t="s">
        <v>34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</row>
    <row r="311" spans="1:17" customHeight="1" ht="30" s="5" customForma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</row>
  </sheetData>
  <mergeCells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B221:C221"/>
    <mergeCell ref="D221:F221"/>
    <mergeCell ref="C219:I219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C16:F16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B69:F69"/>
    <mergeCell ref="C73:F73"/>
    <mergeCell ref="C71:F71"/>
    <mergeCell ref="C59:F59"/>
    <mergeCell ref="C64:I64"/>
    <mergeCell ref="C60:F60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K102:M102"/>
    <mergeCell ref="K103:M103"/>
    <mergeCell ref="K90:M90"/>
    <mergeCell ref="K91:M91"/>
    <mergeCell ref="K92:M92"/>
    <mergeCell ref="A93:M93"/>
    <mergeCell ref="J94:K94"/>
    <mergeCell ref="K80:M80"/>
    <mergeCell ref="K81:M81"/>
    <mergeCell ref="K82:M82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C119:F119"/>
    <mergeCell ref="C120:F120"/>
    <mergeCell ref="C121:F121"/>
    <mergeCell ref="C122:F122"/>
    <mergeCell ref="C123:F123"/>
    <mergeCell ref="C105:F105"/>
    <mergeCell ref="C106:F106"/>
    <mergeCell ref="C107:F107"/>
    <mergeCell ref="C115:F115"/>
    <mergeCell ref="C116:F116"/>
    <mergeCell ref="C117:F117"/>
    <mergeCell ref="C118:F118"/>
    <mergeCell ref="B99:F99"/>
    <mergeCell ref="B100:F100"/>
    <mergeCell ref="C108:F108"/>
    <mergeCell ref="C109:F109"/>
    <mergeCell ref="C110:F110"/>
    <mergeCell ref="C111:F111"/>
    <mergeCell ref="C112:F112"/>
    <mergeCell ref="C113:F113"/>
    <mergeCell ref="C114:F114"/>
    <mergeCell ref="C102:F102"/>
    <mergeCell ref="C103:F103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J96:K96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J11" sqref="J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3" t="s">
        <v>44</v>
      </c>
      <c r="D2" s="83"/>
      <c r="E2" s="83"/>
      <c r="F2" s="83"/>
      <c r="G2" s="83"/>
      <c r="H2" s="83"/>
      <c r="I2" s="83"/>
      <c r="J2" s="55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4">
        <f>'納品書（控）'!J3:K3</f>
        <v/>
      </c>
      <c r="K3" s="84"/>
      <c r="M3" s="21"/>
      <c r="N3" s="18"/>
      <c r="O3" s="18"/>
      <c r="P3" s="18"/>
    </row>
    <row r="4" spans="1:17" customHeight="1" ht="32.45" s="4" customFormat="1">
      <c r="A4" s="19"/>
      <c r="B4" s="85" t="str">
        <f>'納品書（控）'!B4:C4</f>
        <v>愛・愛運送</v>
      </c>
      <c r="C4" s="85"/>
      <c r="D4" s="86" t="s">
        <v>2</v>
      </c>
      <c r="E4" s="86"/>
      <c r="F4" s="86"/>
      <c r="G4" s="24"/>
      <c r="H4" s="90"/>
      <c r="I4" s="90"/>
      <c r="J4" s="90"/>
      <c r="K4" s="90"/>
      <c r="L4" s="90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90"/>
      <c r="I5" s="90"/>
      <c r="J5" s="90"/>
      <c r="K5" s="90"/>
      <c r="L5" s="90"/>
      <c r="M5" s="21"/>
      <c r="N5" s="18"/>
      <c r="O5" s="18"/>
      <c r="P5" s="18"/>
    </row>
    <row r="6" spans="1:17" customHeight="1" ht="23.45" s="4" customFormat="1">
      <c r="A6" s="19"/>
      <c r="B6" s="80" t="str">
        <f>'納品書（控）'!B6:F6</f>
        <v>工事名称：</v>
      </c>
      <c r="C6" s="80"/>
      <c r="D6" s="80"/>
      <c r="E6" s="80"/>
      <c r="F6" s="80"/>
      <c r="H6" s="90"/>
      <c r="I6" s="90"/>
      <c r="J6" s="90"/>
      <c r="K6" s="90"/>
      <c r="L6" s="90"/>
      <c r="M6" s="21"/>
      <c r="N6" s="18"/>
      <c r="O6" s="18"/>
      <c r="P6" s="18"/>
    </row>
    <row r="7" spans="1:17" customHeight="1" ht="23.45" s="4" customFormat="1">
      <c r="A7" s="19"/>
      <c r="B7" s="80" t="str">
        <f>'納品書（控）'!B7:F7</f>
        <v>受渡場所：</v>
      </c>
      <c r="C7" s="80"/>
      <c r="D7" s="80"/>
      <c r="E7" s="80"/>
      <c r="F7" s="80"/>
      <c r="H7" s="90"/>
      <c r="I7" s="90"/>
      <c r="J7" s="90"/>
      <c r="K7" s="90"/>
      <c r="L7" s="90"/>
      <c r="M7" s="21"/>
      <c r="N7" s="18"/>
      <c r="O7" s="18"/>
      <c r="P7" s="18"/>
    </row>
    <row r="8" spans="1:17" customHeight="1" ht="20.1" s="4" customFormat="1">
      <c r="A8" s="19"/>
      <c r="B8" s="27" t="s">
        <v>45</v>
      </c>
      <c r="C8" s="28" t="s">
        <v>10</v>
      </c>
      <c r="D8" s="52" t="s">
        <v>46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0" t="s">
        <v>15</v>
      </c>
      <c r="D9" s="71"/>
      <c r="E9" s="71"/>
      <c r="F9" s="72"/>
      <c r="G9" s="1" t="s">
        <v>16</v>
      </c>
      <c r="H9" s="1" t="s">
        <v>17</v>
      </c>
      <c r="I9" s="2" t="s">
        <v>18</v>
      </c>
      <c r="J9" s="2" t="s">
        <v>19</v>
      </c>
      <c r="K9" s="81" t="s">
        <v>20</v>
      </c>
      <c r="L9" s="81"/>
      <c r="M9" s="81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>
        <f>'納品書（控）'!A10</f>
        <v>1</v>
      </c>
      <c r="B10" s="56" t="str">
        <f>'納品書（控）'!B10</f>
        <v>ポリ合板　5414</v>
      </c>
      <c r="C10" s="70" t="str">
        <f>'納品書（控）'!C10:F10</f>
        <v>2.5×3×7</v>
      </c>
      <c r="D10" s="71"/>
      <c r="E10" s="71"/>
      <c r="F10" s="72"/>
      <c r="G10" s="35">
        <f>'納品書（控）'!G10</f>
        <v>12</v>
      </c>
      <c r="H10" s="35" t="str">
        <f>'納品書（控）'!H10</f>
        <v/>
      </c>
      <c r="I10" s="35">
        <f>'納品書（控）'!I10</f>
        <v>1</v>
      </c>
      <c r="J10" s="35">
        <f>'納品書（控）'!J10</f>
        <v>12</v>
      </c>
      <c r="K10" s="87">
        <f>'納品書（控）'!K10:M10</f>
        <v/>
      </c>
      <c r="L10" s="88"/>
      <c r="M10" s="89"/>
      <c r="N10" s="31"/>
      <c r="O10" s="31"/>
      <c r="P10" s="31"/>
    </row>
    <row r="11" spans="1:17" customHeight="1" ht="25.15" s="4" customFormat="1">
      <c r="A11" s="29">
        <f>'納品書（控）'!A11</f>
        <v>2</v>
      </c>
      <c r="B11" s="56" t="str">
        <f>'納品書（控）'!B11</f>
        <v>ポリ合板　黒</v>
      </c>
      <c r="C11" s="70" t="str">
        <f>'納品書（控）'!C11:F11</f>
        <v>2.5×4×8</v>
      </c>
      <c r="D11" s="71"/>
      <c r="E11" s="71"/>
      <c r="F11" s="72"/>
      <c r="G11" s="35">
        <f>'納品書（控）'!G11</f>
        <v>12</v>
      </c>
      <c r="H11" s="35" t="str">
        <f>'納品書（控）'!H11</f>
        <v/>
      </c>
      <c r="I11" s="35">
        <f>'納品書（控）'!I11</f>
        <v>1</v>
      </c>
      <c r="J11" s="35">
        <f>'納品書（控）'!J11</f>
        <v>12</v>
      </c>
      <c r="K11" s="87">
        <f>'納品書（控）'!K11:M11</f>
        <v/>
      </c>
      <c r="L11" s="88"/>
      <c r="M11" s="89"/>
      <c r="N11" s="32"/>
      <c r="O11" s="33"/>
      <c r="P11" s="31"/>
    </row>
    <row r="12" spans="1:17" customHeight="1" ht="25.15" s="4" customFormat="1">
      <c r="A12" s="29">
        <f>'納品書（控）'!A12</f>
        <v>3</v>
      </c>
      <c r="B12" s="56" t="str">
        <f>'納品書（控）'!B12</f>
        <v>Mクロス</v>
      </c>
      <c r="C12" s="70" t="str">
        <f>'納品書（控）'!C12:F12</f>
        <v>12.5×3×6</v>
      </c>
      <c r="D12" s="71"/>
      <c r="E12" s="71"/>
      <c r="F12" s="72"/>
      <c r="G12" s="35">
        <f>'納品書（控）'!G12</f>
        <v>3</v>
      </c>
      <c r="H12" s="35" t="str">
        <f>'納品書（控）'!H12</f>
        <v/>
      </c>
      <c r="I12" s="35">
        <f>'納品書（控）'!I12</f>
        <v>23</v>
      </c>
      <c r="J12" s="35">
        <f>'納品書（控）'!J12</f>
        <v>69</v>
      </c>
      <c r="K12" s="87">
        <f>'納品書（控）'!K12:M12</f>
        <v/>
      </c>
      <c r="L12" s="88"/>
      <c r="M12" s="89"/>
      <c r="N12" s="32"/>
      <c r="O12" s="33"/>
      <c r="P12" s="31"/>
    </row>
    <row r="13" spans="1:17" customHeight="1" ht="25.15" s="4" customFormat="1">
      <c r="A13" s="29">
        <f>'納品書（控）'!A13</f>
        <v>4</v>
      </c>
      <c r="B13" s="56" t="str">
        <f>'納品書（控）'!B13</f>
        <v>Mクロス</v>
      </c>
      <c r="C13" s="70" t="str">
        <f>'納品書（控）'!C13:F13</f>
        <v>9.5×3×6</v>
      </c>
      <c r="D13" s="71"/>
      <c r="E13" s="71"/>
      <c r="F13" s="72"/>
      <c r="G13" s="35">
        <f>'納品書（控）'!G13</f>
        <v>32</v>
      </c>
      <c r="H13" s="35" t="str">
        <f>'納品書（控）'!H13</f>
        <v/>
      </c>
      <c r="I13" s="35">
        <f>'納品書（控）'!I13</f>
        <v>4</v>
      </c>
      <c r="J13" s="35">
        <f>'納品書（控）'!J13</f>
        <v>128</v>
      </c>
      <c r="K13" s="87">
        <f>'納品書（控）'!K13:M13</f>
        <v/>
      </c>
      <c r="L13" s="88"/>
      <c r="M13" s="89"/>
      <c r="N13" s="32"/>
      <c r="O13" s="33"/>
      <c r="P13" s="31"/>
    </row>
    <row r="14" spans="1:17" customHeight="1" ht="25.15" s="4" customFormat="1">
      <c r="A14" s="29">
        <f>'納品書（控）'!A14</f>
        <v>5</v>
      </c>
      <c r="B14" s="56" t="str">
        <f>'納品書（控）'!B14</f>
        <v>万協支持脚</v>
      </c>
      <c r="C14" s="70" t="str">
        <f>'納品書（控）'!C14:F14</f>
        <v>WP-90</v>
      </c>
      <c r="D14" s="71"/>
      <c r="E14" s="71"/>
      <c r="F14" s="72"/>
      <c r="G14" s="35">
        <f>'納品書（控）'!G14</f>
        <v>2</v>
      </c>
      <c r="H14" s="35" t="str">
        <f>'納品書（控）'!H14</f>
        <v/>
      </c>
      <c r="I14" s="35">
        <f>'納品書（控）'!I14</f>
        <v>5</v>
      </c>
      <c r="J14" s="35">
        <f>'納品書（控）'!J14</f>
        <v>10</v>
      </c>
      <c r="K14" s="87">
        <f>'納品書（控）'!K14:M14</f>
        <v/>
      </c>
      <c r="L14" s="88"/>
      <c r="M14" s="89"/>
      <c r="N14" s="32"/>
      <c r="O14" s="33"/>
      <c r="P14" s="31"/>
    </row>
    <row r="15" spans="1:17" customHeight="1" ht="25.15" s="4" customFormat="1">
      <c r="A15" s="29">
        <f>'納品書（控）'!A15</f>
        <v>6</v>
      </c>
      <c r="B15" s="56" t="str">
        <f>'納品書（控）'!B15</f>
        <v>ポリ合板　5414</v>
      </c>
      <c r="C15" s="70" t="str">
        <f>'納品書（控）'!C15:F15</f>
        <v>2.5×3×7</v>
      </c>
      <c r="D15" s="71"/>
      <c r="E15" s="71"/>
      <c r="F15" s="72"/>
      <c r="G15" s="35">
        <f>'納品書（控）'!G15</f>
        <v>12</v>
      </c>
      <c r="H15" s="35" t="str">
        <f>'納品書（控）'!H15</f>
        <v/>
      </c>
      <c r="I15" s="35">
        <f>'納品書（控）'!I15</f>
        <v>1</v>
      </c>
      <c r="J15" s="35">
        <f>'納品書（控）'!J15</f>
        <v>12</v>
      </c>
      <c r="K15" s="87">
        <f>'納品書（控）'!K15:M15</f>
        <v/>
      </c>
      <c r="L15" s="88"/>
      <c r="M15" s="89"/>
      <c r="N15" s="32"/>
      <c r="O15" s="33"/>
      <c r="P15" s="31"/>
    </row>
    <row r="16" spans="1:17" customHeight="1" ht="25.15" s="4" customFormat="1">
      <c r="A16" s="29">
        <f>'納品書（控）'!A16</f>
        <v>7</v>
      </c>
      <c r="B16" s="56" t="str">
        <f>'納品書（控）'!B16</f>
        <v>ポリ合板　黒</v>
      </c>
      <c r="C16" s="70" t="str">
        <f>'納品書（控）'!C16:F16</f>
        <v>2.5×4×8</v>
      </c>
      <c r="D16" s="71"/>
      <c r="E16" s="71"/>
      <c r="F16" s="72"/>
      <c r="G16" s="35">
        <f>'納品書（控）'!G16</f>
        <v>12</v>
      </c>
      <c r="H16" s="35" t="str">
        <f>'納品書（控）'!H16</f>
        <v/>
      </c>
      <c r="I16" s="35">
        <f>'納品書（控）'!I16</f>
        <v>1</v>
      </c>
      <c r="J16" s="35">
        <f>'納品書（控）'!J16</f>
        <v>12</v>
      </c>
      <c r="K16" s="87">
        <f>'納品書（控）'!K16:M16</f>
        <v/>
      </c>
      <c r="L16" s="88"/>
      <c r="M16" s="89"/>
      <c r="N16" s="32"/>
      <c r="O16" s="33"/>
      <c r="P16" s="31"/>
    </row>
    <row r="17" spans="1:17" customHeight="1" ht="25.15" s="4" customFormat="1">
      <c r="A17" s="29">
        <f>'納品書（控）'!A17</f>
        <v>8</v>
      </c>
      <c r="B17" s="56" t="str">
        <f>'納品書（控）'!B17</f>
        <v>Mクロス</v>
      </c>
      <c r="C17" s="70" t="str">
        <f>'納品書（控）'!C17:F17</f>
        <v>12.5×3×6</v>
      </c>
      <c r="D17" s="71"/>
      <c r="E17" s="71"/>
      <c r="F17" s="72"/>
      <c r="G17" s="35">
        <f>'納品書（控）'!G17</f>
        <v>3</v>
      </c>
      <c r="H17" s="35" t="str">
        <f>'納品書（控）'!H17</f>
        <v/>
      </c>
      <c r="I17" s="35">
        <f>'納品書（控）'!I17</f>
        <v>23</v>
      </c>
      <c r="J17" s="35">
        <f>'納品書（控）'!J17</f>
        <v>69</v>
      </c>
      <c r="K17" s="87">
        <f>'納品書（控）'!K17:M17</f>
        <v/>
      </c>
      <c r="L17" s="88"/>
      <c r="M17" s="89"/>
      <c r="N17" s="32"/>
      <c r="O17" s="33"/>
      <c r="P17" s="31"/>
    </row>
    <row r="18" spans="1:17" customHeight="1" ht="25.15" s="4" customFormat="1">
      <c r="A18" s="29">
        <f>'納品書（控）'!A18</f>
        <v>9</v>
      </c>
      <c r="B18" s="56" t="str">
        <f>'納品書（控）'!B18</f>
        <v>Mクロス</v>
      </c>
      <c r="C18" s="70" t="str">
        <f>'納品書（控）'!C18:F18</f>
        <v>9.5×3×6</v>
      </c>
      <c r="D18" s="71"/>
      <c r="E18" s="71"/>
      <c r="F18" s="72"/>
      <c r="G18" s="35">
        <f>'納品書（控）'!G18</f>
        <v>32</v>
      </c>
      <c r="H18" s="35" t="str">
        <f>'納品書（控）'!H18</f>
        <v/>
      </c>
      <c r="I18" s="35">
        <f>'納品書（控）'!I18</f>
        <v>4</v>
      </c>
      <c r="J18" s="35">
        <f>'納品書（控）'!J18</f>
        <v>128</v>
      </c>
      <c r="K18" s="87">
        <f>'納品書（控）'!K18:M18</f>
        <v/>
      </c>
      <c r="L18" s="88"/>
      <c r="M18" s="89"/>
      <c r="N18" s="32"/>
      <c r="O18" s="33"/>
      <c r="P18" s="31"/>
    </row>
    <row r="19" spans="1:17" customHeight="1" ht="25.15" s="4" customFormat="1">
      <c r="A19" s="29">
        <f>'納品書（控）'!A19</f>
        <v>10</v>
      </c>
      <c r="B19" s="56" t="str">
        <f>'納品書（控）'!B19</f>
        <v>万協支持脚</v>
      </c>
      <c r="C19" s="70" t="str">
        <f>'納品書（控）'!C19:F19</f>
        <v>WP-90</v>
      </c>
      <c r="D19" s="71"/>
      <c r="E19" s="71"/>
      <c r="F19" s="72"/>
      <c r="G19" s="35">
        <f>'納品書（控）'!G19</f>
        <v>2</v>
      </c>
      <c r="H19" s="35" t="str">
        <f>'納品書（控）'!H19</f>
        <v/>
      </c>
      <c r="I19" s="35">
        <f>'納品書（控）'!I19</f>
        <v>5</v>
      </c>
      <c r="J19" s="35">
        <f>'納品書（控）'!J19</f>
        <v>10</v>
      </c>
      <c r="K19" s="87">
        <f>'納品書（控）'!K19:M19</f>
        <v/>
      </c>
      <c r="L19" s="88"/>
      <c r="M19" s="89"/>
      <c r="N19" s="32"/>
      <c r="O19" s="33"/>
      <c r="P19" s="31"/>
    </row>
    <row r="20" spans="1:17" customHeight="1" ht="25.15" s="4" customFormat="1">
      <c r="A20" s="29">
        <f>'納品書（控）'!A20</f>
        <v>11</v>
      </c>
      <c r="B20" s="56" t="str">
        <f>'納品書（控）'!B20</f>
        <v>ポリ合板　5414</v>
      </c>
      <c r="C20" s="70" t="str">
        <f>'納品書（控）'!C20:F20</f>
        <v>2.5×3×7</v>
      </c>
      <c r="D20" s="71"/>
      <c r="E20" s="71"/>
      <c r="F20" s="72"/>
      <c r="G20" s="35">
        <f>'納品書（控）'!G20</f>
        <v>12</v>
      </c>
      <c r="H20" s="35" t="str">
        <f>'納品書（控）'!H20</f>
        <v/>
      </c>
      <c r="I20" s="35">
        <f>'納品書（控）'!I20</f>
        <v>1</v>
      </c>
      <c r="J20" s="35">
        <f>'納品書（控）'!J20</f>
        <v>12</v>
      </c>
      <c r="K20" s="87">
        <f>'納品書（控）'!K20:M20</f>
        <v/>
      </c>
      <c r="L20" s="88"/>
      <c r="M20" s="89"/>
      <c r="N20" s="32"/>
      <c r="O20" s="33"/>
      <c r="P20" s="31"/>
    </row>
    <row r="21" spans="1:17" customHeight="1" ht="25.15" s="4" customFormat="1">
      <c r="A21" s="29">
        <f>'納品書（控）'!A21</f>
        <v>12</v>
      </c>
      <c r="B21" s="56" t="str">
        <f>'納品書（控）'!B21</f>
        <v>ポリ合板　黒</v>
      </c>
      <c r="C21" s="70" t="str">
        <f>'納品書（控）'!C21:F21</f>
        <v>2.5×4×8</v>
      </c>
      <c r="D21" s="71"/>
      <c r="E21" s="71"/>
      <c r="F21" s="72"/>
      <c r="G21" s="35">
        <f>'納品書（控）'!G21</f>
        <v>12</v>
      </c>
      <c r="H21" s="35" t="str">
        <f>'納品書（控）'!H21</f>
        <v/>
      </c>
      <c r="I21" s="35">
        <f>'納品書（控）'!I21</f>
        <v>1</v>
      </c>
      <c r="J21" s="35">
        <f>'納品書（控）'!J21</f>
        <v>12</v>
      </c>
      <c r="K21" s="87">
        <f>'納品書（控）'!K21:M21</f>
        <v/>
      </c>
      <c r="L21" s="88"/>
      <c r="M21" s="89"/>
      <c r="N21" s="32"/>
      <c r="O21" s="33"/>
      <c r="P21" s="31"/>
    </row>
    <row r="22" spans="1:17" customHeight="1" ht="25.15" s="4" customFormat="1">
      <c r="A22" s="29">
        <f>'納品書（控）'!A22</f>
        <v>13</v>
      </c>
      <c r="B22" s="56" t="str">
        <f>'納品書（控）'!B22</f>
        <v>Mクロス</v>
      </c>
      <c r="C22" s="70" t="str">
        <f>'納品書（控）'!C22:F22</f>
        <v>12.5×3×6</v>
      </c>
      <c r="D22" s="71"/>
      <c r="E22" s="71"/>
      <c r="F22" s="72"/>
      <c r="G22" s="35">
        <f>'納品書（控）'!G22</f>
        <v>3</v>
      </c>
      <c r="H22" s="35" t="str">
        <f>'納品書（控）'!H22</f>
        <v/>
      </c>
      <c r="I22" s="35">
        <f>'納品書（控）'!I22</f>
        <v>23</v>
      </c>
      <c r="J22" s="35">
        <f>'納品書（控）'!J22</f>
        <v>69</v>
      </c>
      <c r="K22" s="87">
        <f>'納品書（控）'!K22:M22</f>
        <v/>
      </c>
      <c r="L22" s="88"/>
      <c r="M22" s="89"/>
      <c r="N22" s="32"/>
      <c r="O22" s="33"/>
      <c r="P22" s="31"/>
    </row>
    <row r="23" spans="1:17" customHeight="1" ht="25.15" s="4" customFormat="1">
      <c r="A23" s="29">
        <f>'納品書（控）'!A23</f>
        <v>14</v>
      </c>
      <c r="B23" s="56" t="str">
        <f>'納品書（控）'!B23</f>
        <v>Mクロス</v>
      </c>
      <c r="C23" s="70" t="str">
        <f>'納品書（控）'!C23:F23</f>
        <v>9.5×3×6</v>
      </c>
      <c r="D23" s="71"/>
      <c r="E23" s="71"/>
      <c r="F23" s="72"/>
      <c r="G23" s="35">
        <f>'納品書（控）'!G23</f>
        <v>32</v>
      </c>
      <c r="H23" s="35" t="str">
        <f>'納品書（控）'!H23</f>
        <v/>
      </c>
      <c r="I23" s="35">
        <f>'納品書（控）'!I23</f>
        <v>4</v>
      </c>
      <c r="J23" s="35">
        <f>'納品書（控）'!J23</f>
        <v>128</v>
      </c>
      <c r="K23" s="87">
        <f>'納品書（控）'!K23:M23</f>
        <v/>
      </c>
      <c r="L23" s="88"/>
      <c r="M23" s="89"/>
      <c r="N23" s="32"/>
      <c r="O23" s="33"/>
      <c r="P23" s="31"/>
    </row>
    <row r="24" spans="1:17" customHeight="1" ht="25.15" s="4" customFormat="1">
      <c r="A24" s="29">
        <f>'納品書（控）'!A24</f>
        <v>15</v>
      </c>
      <c r="B24" s="56" t="str">
        <f>'納品書（控）'!B24</f>
        <v>万協支持脚</v>
      </c>
      <c r="C24" s="70" t="str">
        <f>'納品書（控）'!C24:F24</f>
        <v>WP-90</v>
      </c>
      <c r="D24" s="71"/>
      <c r="E24" s="71"/>
      <c r="F24" s="72"/>
      <c r="G24" s="35">
        <f>'納品書（控）'!G24</f>
        <v>2</v>
      </c>
      <c r="H24" s="35" t="str">
        <f>'納品書（控）'!H24</f>
        <v/>
      </c>
      <c r="I24" s="35">
        <f>'納品書（控）'!I24</f>
        <v>5</v>
      </c>
      <c r="J24" s="35">
        <f>'納品書（控）'!J24</f>
        <v>10</v>
      </c>
      <c r="K24" s="87">
        <f>'納品書（控）'!K24:M24</f>
        <v/>
      </c>
      <c r="L24" s="88"/>
      <c r="M24" s="89"/>
      <c r="N24" s="32"/>
      <c r="O24" s="33"/>
      <c r="P24" s="31"/>
    </row>
    <row r="25" spans="1:17" customHeight="1" ht="25.15" s="4" customFormat="1">
      <c r="A25" s="29">
        <f>'納品書（控）'!A25</f>
        <v>16</v>
      </c>
      <c r="B25" s="56" t="str">
        <f>'納品書（控）'!B25</f>
        <v>ポリ合板　5414</v>
      </c>
      <c r="C25" s="70" t="str">
        <f>'納品書（控）'!C25:F25</f>
        <v>2.5×3×7</v>
      </c>
      <c r="D25" s="71"/>
      <c r="E25" s="71"/>
      <c r="F25" s="72"/>
      <c r="G25" s="35">
        <f>'納品書（控）'!G25</f>
        <v>12</v>
      </c>
      <c r="H25" s="35" t="str">
        <f>'納品書（控）'!H25</f>
        <v/>
      </c>
      <c r="I25" s="35">
        <f>'納品書（控）'!I25</f>
        <v>1</v>
      </c>
      <c r="J25" s="35">
        <f>'納品書（控）'!J25</f>
        <v>12</v>
      </c>
      <c r="K25" s="87">
        <f>'納品書（控）'!K25:M25</f>
        <v/>
      </c>
      <c r="L25" s="88"/>
      <c r="M25" s="89"/>
      <c r="N25" s="32"/>
      <c r="O25" s="33"/>
      <c r="P25" s="31"/>
    </row>
    <row r="26" spans="1:17" customHeight="1" ht="25.15" s="4" customFormat="1">
      <c r="A26" s="29">
        <f>'納品書（控）'!A26</f>
        <v>17</v>
      </c>
      <c r="B26" s="56" t="str">
        <f>'納品書（控）'!B26</f>
        <v>ポリ合板　黒</v>
      </c>
      <c r="C26" s="70" t="str">
        <f>'納品書（控）'!C26:F26</f>
        <v>2.5×4×8</v>
      </c>
      <c r="D26" s="71"/>
      <c r="E26" s="71"/>
      <c r="F26" s="72"/>
      <c r="G26" s="35">
        <f>'納品書（控）'!G26</f>
        <v>12</v>
      </c>
      <c r="H26" s="35" t="str">
        <f>'納品書（控）'!H26</f>
        <v/>
      </c>
      <c r="I26" s="35">
        <f>'納品書（控）'!I26</f>
        <v>1</v>
      </c>
      <c r="J26" s="35">
        <f>'納品書（控）'!J26</f>
        <v>12</v>
      </c>
      <c r="K26" s="87">
        <f>'納品書（控）'!K26:M26</f>
        <v/>
      </c>
      <c r="L26" s="88"/>
      <c r="M26" s="89"/>
      <c r="N26" s="32"/>
      <c r="O26" s="33"/>
      <c r="P26" s="31"/>
    </row>
    <row r="27" spans="1:17" customHeight="1" ht="25.15" s="4" customFormat="1">
      <c r="A27" s="29">
        <f>'納品書（控）'!A27</f>
        <v>18</v>
      </c>
      <c r="B27" s="56" t="str">
        <f>'納品書（控）'!B27</f>
        <v>Mクロス</v>
      </c>
      <c r="C27" s="70" t="str">
        <f>'納品書（控）'!C27:F27</f>
        <v>12.5×3×6</v>
      </c>
      <c r="D27" s="71"/>
      <c r="E27" s="71"/>
      <c r="F27" s="72"/>
      <c r="G27" s="35">
        <f>'納品書（控）'!G27</f>
        <v>3</v>
      </c>
      <c r="H27" s="35" t="str">
        <f>'納品書（控）'!H27</f>
        <v/>
      </c>
      <c r="I27" s="35">
        <f>'納品書（控）'!I27</f>
        <v>23</v>
      </c>
      <c r="J27" s="35">
        <f>'納品書（控）'!J27</f>
        <v>69</v>
      </c>
      <c r="K27" s="87">
        <f>'納品書（控）'!K27:M27</f>
        <v/>
      </c>
      <c r="L27" s="88"/>
      <c r="M27" s="89"/>
      <c r="N27" s="32"/>
      <c r="O27" s="33"/>
      <c r="P27" s="31"/>
    </row>
    <row r="28" spans="1:17" customHeight="1" ht="25.15" s="4" customFormat="1">
      <c r="A28" s="29">
        <f>'納品書（控）'!A28</f>
        <v>19</v>
      </c>
      <c r="B28" s="56" t="str">
        <f>'納品書（控）'!B28</f>
        <v>Mクロス</v>
      </c>
      <c r="C28" s="70" t="str">
        <f>'納品書（控）'!C28:F28</f>
        <v>9.5×3×6</v>
      </c>
      <c r="D28" s="71"/>
      <c r="E28" s="71"/>
      <c r="F28" s="72"/>
      <c r="G28" s="35">
        <f>'納品書（控）'!G28</f>
        <v>32</v>
      </c>
      <c r="H28" s="35" t="str">
        <f>'納品書（控）'!H28</f>
        <v/>
      </c>
      <c r="I28" s="35">
        <f>'納品書（控）'!I28</f>
        <v>4</v>
      </c>
      <c r="J28" s="35">
        <f>'納品書（控）'!J28</f>
        <v>128</v>
      </c>
      <c r="K28" s="87">
        <f>'納品書（控）'!K28:M28</f>
        <v/>
      </c>
      <c r="L28" s="88"/>
      <c r="M28" s="89"/>
      <c r="N28" s="32"/>
      <c r="O28" s="33"/>
      <c r="P28" s="31"/>
    </row>
    <row r="29" spans="1:17" customHeight="1" ht="25.15" s="4" customFormat="1">
      <c r="A29" s="29">
        <f>'納品書（控）'!A29</f>
        <v>20</v>
      </c>
      <c r="B29" s="56" t="str">
        <f>'納品書（控）'!B29</f>
        <v>万協支持脚</v>
      </c>
      <c r="C29" s="70" t="str">
        <f>'納品書（控）'!C29:F29</f>
        <v>WP-90</v>
      </c>
      <c r="D29" s="71"/>
      <c r="E29" s="71"/>
      <c r="F29" s="72"/>
      <c r="G29" s="35">
        <f>'納品書（控）'!G29</f>
        <v>2</v>
      </c>
      <c r="H29" s="35" t="str">
        <f>'納品書（控）'!H29</f>
        <v/>
      </c>
      <c r="I29" s="35">
        <f>'納品書（控）'!I29</f>
        <v>5</v>
      </c>
      <c r="J29" s="35">
        <f>'納品書（控）'!J29</f>
        <v>10</v>
      </c>
      <c r="K29" s="87">
        <f>'納品書（控）'!K29:M29</f>
        <v/>
      </c>
      <c r="L29" s="88"/>
      <c r="M29" s="89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0"/>
      <c r="D30" s="71"/>
      <c r="E30" s="71"/>
      <c r="F30" s="72"/>
      <c r="G30" s="35"/>
      <c r="H30" s="1"/>
      <c r="I30" s="10"/>
      <c r="J30" s="10">
        <f>SUM(J10:J29)</f>
        <v>924</v>
      </c>
      <c r="K30" s="87">
        <f>'納品書（控）'!K30:M30</f>
        <v/>
      </c>
      <c r="L30" s="88"/>
      <c r="M30" s="89"/>
      <c r="N30" s="36"/>
      <c r="O30" s="36"/>
      <c r="P30" s="36"/>
    </row>
    <row r="31" spans="1:17" customHeight="1" ht="25.15">
      <c r="A31" s="79" t="s">
        <v>34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3" t="str">
        <f>C2</f>
        <v>受　　領　　書</v>
      </c>
      <c r="D33" s="83"/>
      <c r="E33" s="83"/>
      <c r="F33" s="83"/>
      <c r="G33" s="83"/>
      <c r="H33" s="83"/>
      <c r="I33" s="83"/>
      <c r="J33" s="55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4">
        <f>'納品書（控）'!J34:K34</f>
        <v/>
      </c>
      <c r="K34" s="84"/>
      <c r="M34" s="21"/>
      <c r="N34" s="18"/>
      <c r="O34" s="18"/>
      <c r="P34" s="18"/>
    </row>
    <row r="35" spans="1:17" customHeight="1" ht="32.45" s="4" customFormat="1">
      <c r="A35" s="19"/>
      <c r="B35" s="85" t="str">
        <f>B4</f>
        <v>愛・愛運送</v>
      </c>
      <c r="C35" s="85"/>
      <c r="D35" s="86" t="s">
        <v>2</v>
      </c>
      <c r="E35" s="86"/>
      <c r="F35" s="86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80" t="str">
        <f>'納品書（控）'!B37:F37</f>
        <v>工事名称：</v>
      </c>
      <c r="C37" s="80"/>
      <c r="D37" s="80"/>
      <c r="E37" s="80"/>
      <c r="F37" s="80"/>
      <c r="H37" s="23"/>
      <c r="M37" s="21"/>
      <c r="N37" s="18"/>
      <c r="O37" s="18"/>
      <c r="P37" s="18"/>
    </row>
    <row r="38" spans="1:17" customHeight="1" ht="23.45" s="4" customFormat="1">
      <c r="A38" s="19"/>
      <c r="B38" s="80" t="str">
        <f>'納品書（控）'!B38:F38</f>
        <v>受渡場所：</v>
      </c>
      <c r="C38" s="80"/>
      <c r="D38" s="80"/>
      <c r="E38" s="80"/>
      <c r="F38" s="80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0" t="s">
        <v>15</v>
      </c>
      <c r="D40" s="71"/>
      <c r="E40" s="71"/>
      <c r="F40" s="72"/>
      <c r="G40" s="1" t="s">
        <v>16</v>
      </c>
      <c r="H40" s="1" t="s">
        <v>17</v>
      </c>
      <c r="I40" s="2" t="s">
        <v>18</v>
      </c>
      <c r="J40" s="2" t="s">
        <v>19</v>
      </c>
      <c r="K40" s="81" t="s">
        <v>20</v>
      </c>
      <c r="L40" s="81"/>
      <c r="M40" s="81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>21</v>
      </c>
      <c r="B41" s="56" t="str">
        <f>'納品書（控）'!B41</f>
        <v>ポリ合板　5414</v>
      </c>
      <c r="C41" s="70" t="str">
        <f>'納品書（控）'!C41:F41</f>
        <v>2.5×3×7</v>
      </c>
      <c r="D41" s="71"/>
      <c r="E41" s="71"/>
      <c r="F41" s="72"/>
      <c r="G41" s="35">
        <f>'納品書（控）'!G41</f>
        <v>12</v>
      </c>
      <c r="H41" s="35" t="str">
        <f>'納品書（控）'!H41</f>
        <v/>
      </c>
      <c r="I41" s="35">
        <f>'納品書（控）'!I41</f>
        <v>1</v>
      </c>
      <c r="J41" s="35">
        <f>'納品書（控）'!J41</f>
        <v>12</v>
      </c>
      <c r="K41" s="87">
        <f>'納品書（控）'!K41:M41</f>
        <v/>
      </c>
      <c r="L41" s="88"/>
      <c r="M41" s="89"/>
      <c r="N41" s="31"/>
      <c r="O41" s="31"/>
      <c r="P41" s="31"/>
    </row>
    <row r="42" spans="1:17" customHeight="1" ht="25.15" s="4" customFormat="1">
      <c r="A42" s="29">
        <f>'納品書（控）'!A42</f>
        <v>22</v>
      </c>
      <c r="B42" s="56" t="str">
        <f>'納品書（控）'!B42</f>
        <v>ポリ合板　黒</v>
      </c>
      <c r="C42" s="70" t="str">
        <f>'納品書（控）'!C42:F42</f>
        <v>2.5×4×8</v>
      </c>
      <c r="D42" s="71"/>
      <c r="E42" s="71"/>
      <c r="F42" s="72"/>
      <c r="G42" s="35">
        <f>'納品書（控）'!G42</f>
        <v>12</v>
      </c>
      <c r="H42" s="35" t="str">
        <f>'納品書（控）'!H42</f>
        <v/>
      </c>
      <c r="I42" s="35">
        <f>'納品書（控）'!I42</f>
        <v>1</v>
      </c>
      <c r="J42" s="35">
        <f>'納品書（控）'!J42</f>
        <v>12</v>
      </c>
      <c r="K42" s="87">
        <f>'納品書（控）'!K42:M42</f>
        <v/>
      </c>
      <c r="L42" s="88"/>
      <c r="M42" s="89"/>
      <c r="N42" s="32"/>
      <c r="O42" s="33"/>
      <c r="P42" s="31"/>
    </row>
    <row r="43" spans="1:17" customHeight="1" ht="25.15" s="4" customFormat="1">
      <c r="A43" s="29">
        <f>'納品書（控）'!A43</f>
        <v>23</v>
      </c>
      <c r="B43" s="56" t="str">
        <f>'納品書（控）'!B43</f>
        <v>Mクロス</v>
      </c>
      <c r="C43" s="70" t="str">
        <f>'納品書（控）'!C43:F43</f>
        <v>12.5×3×6</v>
      </c>
      <c r="D43" s="71"/>
      <c r="E43" s="71"/>
      <c r="F43" s="72"/>
      <c r="G43" s="35">
        <f>'納品書（控）'!G43</f>
        <v>3</v>
      </c>
      <c r="H43" s="35" t="str">
        <f>'納品書（控）'!H43</f>
        <v/>
      </c>
      <c r="I43" s="35">
        <f>'納品書（控）'!I43</f>
        <v>23</v>
      </c>
      <c r="J43" s="35">
        <f>'納品書（控）'!J43</f>
        <v>69</v>
      </c>
      <c r="K43" s="87">
        <f>'納品書（控）'!K43:M43</f>
        <v/>
      </c>
      <c r="L43" s="88"/>
      <c r="M43" s="89"/>
      <c r="N43" s="32"/>
      <c r="O43" s="33"/>
      <c r="P43" s="31"/>
    </row>
    <row r="44" spans="1:17" customHeight="1" ht="25.15" s="4" customFormat="1">
      <c r="A44" s="29">
        <f>'納品書（控）'!A44</f>
        <v>24</v>
      </c>
      <c r="B44" s="56" t="str">
        <f>'納品書（控）'!B44</f>
        <v>Mクロス</v>
      </c>
      <c r="C44" s="70" t="str">
        <f>'納品書（控）'!C44:F44</f>
        <v>9.5×3×6</v>
      </c>
      <c r="D44" s="71"/>
      <c r="E44" s="71"/>
      <c r="F44" s="72"/>
      <c r="G44" s="35">
        <f>'納品書（控）'!G44</f>
        <v>32</v>
      </c>
      <c r="H44" s="35" t="str">
        <f>'納品書（控）'!H44</f>
        <v/>
      </c>
      <c r="I44" s="35">
        <f>'納品書（控）'!I44</f>
        <v>4</v>
      </c>
      <c r="J44" s="35">
        <f>'納品書（控）'!J44</f>
        <v>128</v>
      </c>
      <c r="K44" s="87">
        <f>'納品書（控）'!K44:M44</f>
        <v/>
      </c>
      <c r="L44" s="88"/>
      <c r="M44" s="89"/>
      <c r="N44" s="32"/>
      <c r="O44" s="33"/>
      <c r="P44" s="31"/>
    </row>
    <row r="45" spans="1:17" customHeight="1" ht="25.15" s="4" customFormat="1">
      <c r="A45" s="29">
        <f>'納品書（控）'!A45</f>
        <v>25</v>
      </c>
      <c r="B45" s="56" t="str">
        <f>'納品書（控）'!B45</f>
        <v>万協支持脚</v>
      </c>
      <c r="C45" s="70" t="str">
        <f>'納品書（控）'!C45:F45</f>
        <v>WP-90</v>
      </c>
      <c r="D45" s="71"/>
      <c r="E45" s="71"/>
      <c r="F45" s="72"/>
      <c r="G45" s="35">
        <f>'納品書（控）'!G45</f>
        <v>2</v>
      </c>
      <c r="H45" s="35" t="str">
        <f>'納品書（控）'!H45</f>
        <v/>
      </c>
      <c r="I45" s="35">
        <f>'納品書（控）'!I45</f>
        <v>5</v>
      </c>
      <c r="J45" s="35">
        <f>'納品書（控）'!J45</f>
        <v>10</v>
      </c>
      <c r="K45" s="87">
        <f>'納品書（控）'!K45:M45</f>
        <v/>
      </c>
      <c r="L45" s="88"/>
      <c r="M45" s="89"/>
      <c r="N45" s="32"/>
      <c r="O45" s="33"/>
      <c r="P45" s="31"/>
    </row>
    <row r="46" spans="1:17" customHeight="1" ht="25.15" s="4" customFormat="1">
      <c r="A46" s="29">
        <f>'納品書（控）'!A46</f>
        <v>26</v>
      </c>
      <c r="B46" s="56" t="str">
        <f>'納品書（控）'!B46</f>
        <v>ポリ合板　5414</v>
      </c>
      <c r="C46" s="70" t="str">
        <f>'納品書（控）'!C46:F46</f>
        <v>2.5×3×7</v>
      </c>
      <c r="D46" s="71"/>
      <c r="E46" s="71"/>
      <c r="F46" s="72"/>
      <c r="G46" s="35">
        <f>'納品書（控）'!G46</f>
        <v>12</v>
      </c>
      <c r="H46" s="35" t="str">
        <f>'納品書（控）'!H46</f>
        <v/>
      </c>
      <c r="I46" s="35">
        <f>'納品書（控）'!I46</f>
        <v>1</v>
      </c>
      <c r="J46" s="35">
        <f>'納品書（控）'!J46</f>
        <v>12</v>
      </c>
      <c r="K46" s="87">
        <f>'納品書（控）'!K46:M46</f>
        <v/>
      </c>
      <c r="L46" s="88"/>
      <c r="M46" s="89"/>
      <c r="N46" s="32"/>
      <c r="O46" s="33"/>
      <c r="P46" s="31"/>
    </row>
    <row r="47" spans="1:17" customHeight="1" ht="25.15" s="4" customFormat="1">
      <c r="A47" s="29">
        <f>'納品書（控）'!A47</f>
        <v>27</v>
      </c>
      <c r="B47" s="56" t="str">
        <f>'納品書（控）'!B47</f>
        <v>ポリ合板　黒</v>
      </c>
      <c r="C47" s="70" t="str">
        <f>'納品書（控）'!C47:F47</f>
        <v>2.5×4×8</v>
      </c>
      <c r="D47" s="71"/>
      <c r="E47" s="71"/>
      <c r="F47" s="72"/>
      <c r="G47" s="35">
        <f>'納品書（控）'!G47</f>
        <v>12</v>
      </c>
      <c r="H47" s="35" t="str">
        <f>'納品書（控）'!H47</f>
        <v/>
      </c>
      <c r="I47" s="35">
        <f>'納品書（控）'!I47</f>
        <v>1</v>
      </c>
      <c r="J47" s="35">
        <f>'納品書（控）'!J47</f>
        <v>12</v>
      </c>
      <c r="K47" s="87">
        <f>'納品書（控）'!K47:M47</f>
        <v/>
      </c>
      <c r="L47" s="88"/>
      <c r="M47" s="89"/>
      <c r="N47" s="32"/>
      <c r="O47" s="33"/>
      <c r="P47" s="31"/>
    </row>
    <row r="48" spans="1:17" customHeight="1" ht="25.15" s="4" customFormat="1">
      <c r="A48" s="29">
        <f>'納品書（控）'!A48</f>
        <v>28</v>
      </c>
      <c r="B48" s="56" t="str">
        <f>'納品書（控）'!B48</f>
        <v>Mクロス</v>
      </c>
      <c r="C48" s="70" t="str">
        <f>'納品書（控）'!C48:F48</f>
        <v>12.5×3×6</v>
      </c>
      <c r="D48" s="71"/>
      <c r="E48" s="71"/>
      <c r="F48" s="72"/>
      <c r="G48" s="35">
        <f>'納品書（控）'!G48</f>
        <v>3</v>
      </c>
      <c r="H48" s="35" t="str">
        <f>'納品書（控）'!H48</f>
        <v/>
      </c>
      <c r="I48" s="35">
        <f>'納品書（控）'!I48</f>
        <v>23</v>
      </c>
      <c r="J48" s="35">
        <f>'納品書（控）'!J48</f>
        <v>69</v>
      </c>
      <c r="K48" s="87">
        <f>'納品書（控）'!K48:M48</f>
        <v/>
      </c>
      <c r="L48" s="88"/>
      <c r="M48" s="89"/>
      <c r="N48" s="32"/>
      <c r="O48" s="33"/>
      <c r="P48" s="31"/>
    </row>
    <row r="49" spans="1:17" customHeight="1" ht="25.15" s="4" customFormat="1">
      <c r="A49" s="29">
        <f>'納品書（控）'!A49</f>
        <v>29</v>
      </c>
      <c r="B49" s="56" t="str">
        <f>'納品書（控）'!B49</f>
        <v>Mクロス</v>
      </c>
      <c r="C49" s="70" t="str">
        <f>'納品書（控）'!C49:F49</f>
        <v>9.5×3×6</v>
      </c>
      <c r="D49" s="71"/>
      <c r="E49" s="71"/>
      <c r="F49" s="72"/>
      <c r="G49" s="35">
        <f>'納品書（控）'!G49</f>
        <v>32</v>
      </c>
      <c r="H49" s="35" t="str">
        <f>'納品書（控）'!H49</f>
        <v/>
      </c>
      <c r="I49" s="35">
        <f>'納品書（控）'!I49</f>
        <v>4</v>
      </c>
      <c r="J49" s="35">
        <f>'納品書（控）'!J49</f>
        <v>128</v>
      </c>
      <c r="K49" s="87">
        <f>'納品書（控）'!K49:M49</f>
        <v/>
      </c>
      <c r="L49" s="88"/>
      <c r="M49" s="89"/>
      <c r="N49" s="32"/>
      <c r="O49" s="33"/>
      <c r="P49" s="31"/>
    </row>
    <row r="50" spans="1:17" customHeight="1" ht="25.15" s="4" customFormat="1">
      <c r="A50" s="29">
        <f>'納品書（控）'!A50</f>
        <v>30</v>
      </c>
      <c r="B50" s="56" t="str">
        <f>'納品書（控）'!B50</f>
        <v>万協支持脚</v>
      </c>
      <c r="C50" s="70" t="str">
        <f>'納品書（控）'!C50:F50</f>
        <v>WP-90</v>
      </c>
      <c r="D50" s="71"/>
      <c r="E50" s="71"/>
      <c r="F50" s="72"/>
      <c r="G50" s="35">
        <f>'納品書（控）'!G50</f>
        <v>2</v>
      </c>
      <c r="H50" s="35" t="str">
        <f>'納品書（控）'!H50</f>
        <v/>
      </c>
      <c r="I50" s="35">
        <f>'納品書（控）'!I50</f>
        <v>5</v>
      </c>
      <c r="J50" s="35">
        <f>'納品書（控）'!J50</f>
        <v>10</v>
      </c>
      <c r="K50" s="87">
        <f>'納品書（控）'!K50:M50</f>
        <v/>
      </c>
      <c r="L50" s="88"/>
      <c r="M50" s="89"/>
      <c r="N50" s="32"/>
      <c r="O50" s="33"/>
      <c r="P50" s="31"/>
    </row>
    <row r="51" spans="1:17" customHeight="1" ht="25.15" s="4" customFormat="1">
      <c r="A51" s="29">
        <f>'納品書（控）'!A51</f>
        <v>31</v>
      </c>
      <c r="B51" s="56" t="str">
        <f>'納品書（控）'!B51</f>
        <v>ポリ合板　5414</v>
      </c>
      <c r="C51" s="70" t="str">
        <f>'納品書（控）'!C51:F51</f>
        <v>2.5×3×7</v>
      </c>
      <c r="D51" s="71"/>
      <c r="E51" s="71"/>
      <c r="F51" s="72"/>
      <c r="G51" s="35">
        <f>'納品書（控）'!G51</f>
        <v>12</v>
      </c>
      <c r="H51" s="35" t="str">
        <f>'納品書（控）'!H51</f>
        <v/>
      </c>
      <c r="I51" s="35">
        <f>'納品書（控）'!I51</f>
        <v>1</v>
      </c>
      <c r="J51" s="35">
        <f>'納品書（控）'!J51</f>
        <v>12</v>
      </c>
      <c r="K51" s="87">
        <f>'納品書（控）'!K51:M51</f>
        <v/>
      </c>
      <c r="L51" s="88"/>
      <c r="M51" s="89"/>
      <c r="N51" s="32"/>
      <c r="O51" s="33"/>
      <c r="P51" s="31"/>
    </row>
    <row r="52" spans="1:17" customHeight="1" ht="25.15" s="4" customFormat="1">
      <c r="A52" s="29">
        <f>'納品書（控）'!A52</f>
        <v>32</v>
      </c>
      <c r="B52" s="56" t="str">
        <f>'納品書（控）'!B52</f>
        <v>ポリ合板　黒</v>
      </c>
      <c r="C52" s="70" t="str">
        <f>'納品書（控）'!C52:F52</f>
        <v>2.5×4×8</v>
      </c>
      <c r="D52" s="71"/>
      <c r="E52" s="71"/>
      <c r="F52" s="72"/>
      <c r="G52" s="35">
        <f>'納品書（控）'!G52</f>
        <v>12</v>
      </c>
      <c r="H52" s="35" t="str">
        <f>'納品書（控）'!H52</f>
        <v/>
      </c>
      <c r="I52" s="35">
        <f>'納品書（控）'!I52</f>
        <v>1</v>
      </c>
      <c r="J52" s="35">
        <f>'納品書（控）'!J52</f>
        <v>12</v>
      </c>
      <c r="K52" s="87">
        <f>'納品書（控）'!K52:M52</f>
        <v/>
      </c>
      <c r="L52" s="88"/>
      <c r="M52" s="89"/>
      <c r="N52" s="32"/>
      <c r="O52" s="33"/>
      <c r="P52" s="31"/>
    </row>
    <row r="53" spans="1:17" customHeight="1" ht="25.15" s="4" customFormat="1">
      <c r="A53" s="29">
        <f>'納品書（控）'!A53</f>
        <v>33</v>
      </c>
      <c r="B53" s="56" t="str">
        <f>'納品書（控）'!B53</f>
        <v>Mクロス</v>
      </c>
      <c r="C53" s="70" t="str">
        <f>'納品書（控）'!C53:F53</f>
        <v>12.5×3×6</v>
      </c>
      <c r="D53" s="71"/>
      <c r="E53" s="71"/>
      <c r="F53" s="72"/>
      <c r="G53" s="35">
        <f>'納品書（控）'!G53</f>
        <v>3</v>
      </c>
      <c r="H53" s="35" t="str">
        <f>'納品書（控）'!H53</f>
        <v/>
      </c>
      <c r="I53" s="35">
        <f>'納品書（控）'!I53</f>
        <v>23</v>
      </c>
      <c r="J53" s="35">
        <f>'納品書（控）'!J53</f>
        <v>69</v>
      </c>
      <c r="K53" s="87">
        <f>'納品書（控）'!K53:M53</f>
        <v/>
      </c>
      <c r="L53" s="88"/>
      <c r="M53" s="89"/>
      <c r="N53" s="32"/>
      <c r="O53" s="33"/>
      <c r="P53" s="31"/>
    </row>
    <row r="54" spans="1:17" customHeight="1" ht="25.15" s="4" customFormat="1">
      <c r="A54" s="29">
        <f>'納品書（控）'!A54</f>
        <v>34</v>
      </c>
      <c r="B54" s="56" t="str">
        <f>'納品書（控）'!B54</f>
        <v>Mクロス</v>
      </c>
      <c r="C54" s="70" t="str">
        <f>'納品書（控）'!C54:F54</f>
        <v>9.5×3×6</v>
      </c>
      <c r="D54" s="71"/>
      <c r="E54" s="71"/>
      <c r="F54" s="72"/>
      <c r="G54" s="35">
        <f>'納品書（控）'!G54</f>
        <v>32</v>
      </c>
      <c r="H54" s="35" t="str">
        <f>'納品書（控）'!H54</f>
        <v/>
      </c>
      <c r="I54" s="35">
        <f>'納品書（控）'!I54</f>
        <v>4</v>
      </c>
      <c r="J54" s="35">
        <f>'納品書（控）'!J54</f>
        <v>128</v>
      </c>
      <c r="K54" s="87">
        <f>'納品書（控）'!K54:M54</f>
        <v/>
      </c>
      <c r="L54" s="88"/>
      <c r="M54" s="89"/>
      <c r="N54" s="32"/>
      <c r="O54" s="33"/>
      <c r="P54" s="31"/>
    </row>
    <row r="55" spans="1:17" customHeight="1" ht="25.15" s="4" customFormat="1">
      <c r="A55" s="29">
        <f>'納品書（控）'!A55</f>
        <v>35</v>
      </c>
      <c r="B55" s="56" t="str">
        <f>'納品書（控）'!B55</f>
        <v>万協支持脚</v>
      </c>
      <c r="C55" s="70" t="str">
        <f>'納品書（控）'!C55:F55</f>
        <v>WP-90</v>
      </c>
      <c r="D55" s="71"/>
      <c r="E55" s="71"/>
      <c r="F55" s="72"/>
      <c r="G55" s="35">
        <f>'納品書（控）'!G55</f>
        <v>2</v>
      </c>
      <c r="H55" s="35" t="str">
        <f>'納品書（控）'!H55</f>
        <v/>
      </c>
      <c r="I55" s="35">
        <f>'納品書（控）'!I55</f>
        <v>5</v>
      </c>
      <c r="J55" s="35">
        <f>'納品書（控）'!J55</f>
        <v>10</v>
      </c>
      <c r="K55" s="87">
        <f>'納品書（控）'!K55:M55</f>
        <v/>
      </c>
      <c r="L55" s="88"/>
      <c r="M55" s="89"/>
      <c r="N55" s="32"/>
      <c r="O55" s="33"/>
      <c r="P55" s="31"/>
    </row>
    <row r="56" spans="1:17" customHeight="1" ht="25.15" s="4" customFormat="1">
      <c r="A56" s="29">
        <f>'納品書（控）'!A56</f>
        <v>36</v>
      </c>
      <c r="B56" s="56" t="str">
        <f>'納品書（控）'!B56</f>
        <v>ポリ合板　5414</v>
      </c>
      <c r="C56" s="70" t="str">
        <f>'納品書（控）'!C56:F56</f>
        <v>2.5×3×7</v>
      </c>
      <c r="D56" s="71"/>
      <c r="E56" s="71"/>
      <c r="F56" s="72"/>
      <c r="G56" s="35">
        <f>'納品書（控）'!G56</f>
        <v>12</v>
      </c>
      <c r="H56" s="35" t="str">
        <f>'納品書（控）'!H56</f>
        <v/>
      </c>
      <c r="I56" s="35">
        <f>'納品書（控）'!I56</f>
        <v>1</v>
      </c>
      <c r="J56" s="35">
        <f>'納品書（控）'!J56</f>
        <v>12</v>
      </c>
      <c r="K56" s="87">
        <f>'納品書（控）'!K56:M56</f>
        <v/>
      </c>
      <c r="L56" s="88"/>
      <c r="M56" s="89"/>
      <c r="N56" s="32"/>
      <c r="O56" s="33"/>
      <c r="P56" s="31"/>
    </row>
    <row r="57" spans="1:17" customHeight="1" ht="25.15" s="4" customFormat="1">
      <c r="A57" s="29">
        <f>'納品書（控）'!A57</f>
        <v>37</v>
      </c>
      <c r="B57" s="56" t="str">
        <f>'納品書（控）'!B57</f>
        <v>ポリ合板　黒</v>
      </c>
      <c r="C57" s="70" t="str">
        <f>'納品書（控）'!C57:F57</f>
        <v>2.5×4×8</v>
      </c>
      <c r="D57" s="71"/>
      <c r="E57" s="71"/>
      <c r="F57" s="72"/>
      <c r="G57" s="35">
        <f>'納品書（控）'!G57</f>
        <v>12</v>
      </c>
      <c r="H57" s="35" t="str">
        <f>'納品書（控）'!H57</f>
        <v/>
      </c>
      <c r="I57" s="35">
        <f>'納品書（控）'!I57</f>
        <v>1</v>
      </c>
      <c r="J57" s="35">
        <f>'納品書（控）'!J57</f>
        <v>12</v>
      </c>
      <c r="K57" s="87">
        <f>'納品書（控）'!K57:M57</f>
        <v/>
      </c>
      <c r="L57" s="88"/>
      <c r="M57" s="89"/>
      <c r="N57" s="32"/>
      <c r="O57" s="33"/>
      <c r="P57" s="31"/>
    </row>
    <row r="58" spans="1:17" customHeight="1" ht="25.15" s="4" customFormat="1">
      <c r="A58" s="29">
        <f>'納品書（控）'!A58</f>
        <v>38</v>
      </c>
      <c r="B58" s="56" t="str">
        <f>'納品書（控）'!B58</f>
        <v>Mクロス</v>
      </c>
      <c r="C58" s="70" t="str">
        <f>'納品書（控）'!C58:F58</f>
        <v>12.5×3×6</v>
      </c>
      <c r="D58" s="71"/>
      <c r="E58" s="71"/>
      <c r="F58" s="72"/>
      <c r="G58" s="35">
        <f>'納品書（控）'!G58</f>
        <v>3</v>
      </c>
      <c r="H58" s="35" t="str">
        <f>'納品書（控）'!H58</f>
        <v/>
      </c>
      <c r="I58" s="35">
        <f>'納品書（控）'!I58</f>
        <v>23</v>
      </c>
      <c r="J58" s="35">
        <f>'納品書（控）'!J58</f>
        <v>69</v>
      </c>
      <c r="K58" s="87">
        <f>'納品書（控）'!K58:M58</f>
        <v/>
      </c>
      <c r="L58" s="88"/>
      <c r="M58" s="89"/>
      <c r="N58" s="32"/>
      <c r="O58" s="33"/>
      <c r="P58" s="31"/>
    </row>
    <row r="59" spans="1:17" customHeight="1" ht="25.15" s="4" customFormat="1">
      <c r="A59" s="29">
        <f>'納品書（控）'!A59</f>
        <v>39</v>
      </c>
      <c r="B59" s="56" t="str">
        <f>'納品書（控）'!B59</f>
        <v>Mクロス</v>
      </c>
      <c r="C59" s="70" t="str">
        <f>'納品書（控）'!C59:F59</f>
        <v>9.5×3×6</v>
      </c>
      <c r="D59" s="71"/>
      <c r="E59" s="71"/>
      <c r="F59" s="72"/>
      <c r="G59" s="35">
        <f>'納品書（控）'!G59</f>
        <v>32</v>
      </c>
      <c r="H59" s="35" t="str">
        <f>'納品書（控）'!H59</f>
        <v/>
      </c>
      <c r="I59" s="35">
        <f>'納品書（控）'!I59</f>
        <v>4</v>
      </c>
      <c r="J59" s="35">
        <f>'納品書（控）'!J59</f>
        <v>128</v>
      </c>
      <c r="K59" s="87">
        <f>'納品書（控）'!K59:M59</f>
        <v/>
      </c>
      <c r="L59" s="88"/>
      <c r="M59" s="89"/>
      <c r="N59" s="32"/>
      <c r="O59" s="33"/>
      <c r="P59" s="31"/>
    </row>
    <row r="60" spans="1:17" customHeight="1" ht="25.15" s="4" customFormat="1">
      <c r="A60" s="29">
        <f>'納品書（控）'!A60</f>
        <v>40</v>
      </c>
      <c r="B60" s="56" t="str">
        <f>'納品書（控）'!B60</f>
        <v>万協支持脚</v>
      </c>
      <c r="C60" s="70" t="str">
        <f>'納品書（控）'!C60:F60</f>
        <v>WP-90</v>
      </c>
      <c r="D60" s="71"/>
      <c r="E60" s="71"/>
      <c r="F60" s="72"/>
      <c r="G60" s="35">
        <f>'納品書（控）'!G60</f>
        <v>2</v>
      </c>
      <c r="H60" s="35" t="str">
        <f>'納品書（控）'!H60</f>
        <v/>
      </c>
      <c r="I60" s="35">
        <f>'納品書（控）'!I60</f>
        <v>5</v>
      </c>
      <c r="J60" s="35">
        <f>'納品書（控）'!J60</f>
        <v>10</v>
      </c>
      <c r="K60" s="87">
        <f>'納品書（控）'!K60:M60</f>
        <v/>
      </c>
      <c r="L60" s="88"/>
      <c r="M60" s="89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0"/>
      <c r="D61" s="71"/>
      <c r="E61" s="71"/>
      <c r="F61" s="72"/>
      <c r="G61" s="35"/>
      <c r="H61" s="1"/>
      <c r="I61" s="10"/>
      <c r="J61" s="10">
        <f>SUM(J41:J60)</f>
        <v>924</v>
      </c>
      <c r="K61" s="87">
        <f>'納品書（控）'!K61:M61</f>
        <v/>
      </c>
      <c r="L61" s="88"/>
      <c r="M61" s="89"/>
      <c r="N61" s="36"/>
      <c r="O61" s="36"/>
      <c r="P61" s="36"/>
    </row>
    <row r="62" spans="1:17" customHeight="1" ht="25.15">
      <c r="A62" s="79" t="s">
        <v>34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3" t="str">
        <f>C33</f>
        <v>受　　領　　書</v>
      </c>
      <c r="D64" s="83"/>
      <c r="E64" s="83"/>
      <c r="F64" s="83"/>
      <c r="G64" s="83"/>
      <c r="H64" s="83"/>
      <c r="I64" s="83"/>
      <c r="J64" s="55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4">
        <f>'納品書（控）'!J65:K65</f>
        <v/>
      </c>
      <c r="K65" s="84"/>
      <c r="M65" s="21"/>
      <c r="N65" s="18"/>
      <c r="O65" s="18"/>
      <c r="P65" s="18"/>
    </row>
    <row r="66" spans="1:17" customHeight="1" ht="32.45" s="4" customFormat="1">
      <c r="A66" s="19"/>
      <c r="B66" s="85" t="str">
        <f>B35</f>
        <v>愛・愛運送</v>
      </c>
      <c r="C66" s="85"/>
      <c r="D66" s="86" t="s">
        <v>2</v>
      </c>
      <c r="E66" s="86"/>
      <c r="F66" s="86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80" t="str">
        <f>'納品書（控）'!B68:F68</f>
        <v>工事名称：</v>
      </c>
      <c r="C68" s="80"/>
      <c r="D68" s="80"/>
      <c r="E68" s="80"/>
      <c r="F68" s="80"/>
      <c r="H68" s="23"/>
      <c r="M68" s="21"/>
      <c r="N68" s="18"/>
      <c r="O68" s="18"/>
      <c r="P68" s="18"/>
    </row>
    <row r="69" spans="1:17" customHeight="1" ht="23.45" s="4" customFormat="1">
      <c r="A69" s="19"/>
      <c r="B69" s="80" t="str">
        <f>'納品書（控）'!B69:F69</f>
        <v>受渡場所：</v>
      </c>
      <c r="C69" s="80"/>
      <c r="D69" s="80"/>
      <c r="E69" s="80"/>
      <c r="F69" s="80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0" t="s">
        <v>15</v>
      </c>
      <c r="D71" s="71"/>
      <c r="E71" s="71"/>
      <c r="F71" s="72"/>
      <c r="G71" s="1" t="s">
        <v>16</v>
      </c>
      <c r="H71" s="1" t="s">
        <v>17</v>
      </c>
      <c r="I71" s="2" t="s">
        <v>18</v>
      </c>
      <c r="J71" s="2" t="s">
        <v>19</v>
      </c>
      <c r="K71" s="81" t="s">
        <v>20</v>
      </c>
      <c r="L71" s="81"/>
      <c r="M71" s="81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>41</v>
      </c>
      <c r="B72" s="56" t="str">
        <f>'納品書（控）'!B72</f>
        <v>ポリ合板　5414</v>
      </c>
      <c r="C72" s="70" t="str">
        <f>'納品書（控）'!C72:F72</f>
        <v>2.5×3×7</v>
      </c>
      <c r="D72" s="71"/>
      <c r="E72" s="71"/>
      <c r="F72" s="72"/>
      <c r="G72" s="35">
        <f>'納品書（控）'!G72</f>
        <v>12</v>
      </c>
      <c r="H72" s="35" t="str">
        <f>'納品書（控）'!H72</f>
        <v/>
      </c>
      <c r="I72" s="35">
        <f>'納品書（控）'!I72</f>
        <v>1</v>
      </c>
      <c r="J72" s="35">
        <f>'納品書（控）'!J72</f>
        <v>12</v>
      </c>
      <c r="K72" s="87">
        <f>'納品書（控）'!K72:M72</f>
        <v/>
      </c>
      <c r="L72" s="88"/>
      <c r="M72" s="89"/>
      <c r="N72" s="31"/>
      <c r="O72" s="31"/>
      <c r="P72" s="31"/>
    </row>
    <row r="73" spans="1:17" customHeight="1" ht="25.15" s="4" customFormat="1">
      <c r="A73" s="29">
        <f>'納品書（控）'!A73</f>
        <v>42</v>
      </c>
      <c r="B73" s="56" t="str">
        <f>'納品書（控）'!B73</f>
        <v>ポリ合板　黒</v>
      </c>
      <c r="C73" s="70" t="str">
        <f>'納品書（控）'!C73:F73</f>
        <v>2.5×4×8</v>
      </c>
      <c r="D73" s="71"/>
      <c r="E73" s="71"/>
      <c r="F73" s="72"/>
      <c r="G73" s="35">
        <f>'納品書（控）'!G73</f>
        <v>12</v>
      </c>
      <c r="H73" s="35" t="str">
        <f>'納品書（控）'!H73</f>
        <v/>
      </c>
      <c r="I73" s="35">
        <f>'納品書（控）'!I73</f>
        <v>1</v>
      </c>
      <c r="J73" s="35">
        <f>'納品書（控）'!J73</f>
        <v>12</v>
      </c>
      <c r="K73" s="87">
        <f>'納品書（控）'!K73:M73</f>
        <v/>
      </c>
      <c r="L73" s="88"/>
      <c r="M73" s="89"/>
      <c r="N73" s="32"/>
      <c r="O73" s="33"/>
      <c r="P73" s="31"/>
    </row>
    <row r="74" spans="1:17" customHeight="1" ht="25.15" s="4" customFormat="1">
      <c r="A74" s="29">
        <f>'納品書（控）'!A74</f>
        <v>43</v>
      </c>
      <c r="B74" s="56" t="str">
        <f>'納品書（控）'!B74</f>
        <v>Mクロス</v>
      </c>
      <c r="C74" s="70" t="str">
        <f>'納品書（控）'!C74:F74</f>
        <v>12.5×3×6</v>
      </c>
      <c r="D74" s="71"/>
      <c r="E74" s="71"/>
      <c r="F74" s="72"/>
      <c r="G74" s="35">
        <f>'納品書（控）'!G74</f>
        <v>3</v>
      </c>
      <c r="H74" s="35" t="str">
        <f>'納品書（控）'!H74</f>
        <v/>
      </c>
      <c r="I74" s="35">
        <f>'納品書（控）'!I74</f>
        <v>23</v>
      </c>
      <c r="J74" s="35">
        <f>'納品書（控）'!J74</f>
        <v>69</v>
      </c>
      <c r="K74" s="87">
        <f>'納品書（控）'!K74:M74</f>
        <v/>
      </c>
      <c r="L74" s="88"/>
      <c r="M74" s="89"/>
      <c r="N74" s="32"/>
      <c r="O74" s="33"/>
      <c r="P74" s="31"/>
    </row>
    <row r="75" spans="1:17" customHeight="1" ht="25.15" s="4" customFormat="1">
      <c r="A75" s="29">
        <f>'納品書（控）'!A75</f>
        <v>44</v>
      </c>
      <c r="B75" s="56" t="str">
        <f>'納品書（控）'!B75</f>
        <v>Mクロス</v>
      </c>
      <c r="C75" s="70" t="str">
        <f>'納品書（控）'!C75:F75</f>
        <v>9.5×3×6</v>
      </c>
      <c r="D75" s="71"/>
      <c r="E75" s="71"/>
      <c r="F75" s="72"/>
      <c r="G75" s="35">
        <f>'納品書（控）'!G75</f>
        <v>32</v>
      </c>
      <c r="H75" s="35" t="str">
        <f>'納品書（控）'!H75</f>
        <v/>
      </c>
      <c r="I75" s="35">
        <f>'納品書（控）'!I75</f>
        <v>4</v>
      </c>
      <c r="J75" s="35">
        <f>'納品書（控）'!J75</f>
        <v>128</v>
      </c>
      <c r="K75" s="87">
        <f>'納品書（控）'!K75:M75</f>
        <v/>
      </c>
      <c r="L75" s="88"/>
      <c r="M75" s="89"/>
      <c r="N75" s="32"/>
      <c r="O75" s="33"/>
      <c r="P75" s="31"/>
    </row>
    <row r="76" spans="1:17" customHeight="1" ht="25.15" s="4" customFormat="1">
      <c r="A76" s="29">
        <f>'納品書（控）'!A76</f>
        <v>45</v>
      </c>
      <c r="B76" s="56" t="str">
        <f>'納品書（控）'!B76</f>
        <v>万協支持脚</v>
      </c>
      <c r="C76" s="70" t="str">
        <f>'納品書（控）'!C76:F76</f>
        <v>WP-90</v>
      </c>
      <c r="D76" s="71"/>
      <c r="E76" s="71"/>
      <c r="F76" s="72"/>
      <c r="G76" s="35">
        <f>'納品書（控）'!G76</f>
        <v>2</v>
      </c>
      <c r="H76" s="35" t="str">
        <f>'納品書（控）'!H76</f>
        <v/>
      </c>
      <c r="I76" s="35">
        <f>'納品書（控）'!I76</f>
        <v>5</v>
      </c>
      <c r="J76" s="35">
        <f>'納品書（控）'!J76</f>
        <v>10</v>
      </c>
      <c r="K76" s="87">
        <f>'納品書（控）'!K76:M76</f>
        <v/>
      </c>
      <c r="L76" s="88"/>
      <c r="M76" s="89"/>
      <c r="N76" s="32"/>
      <c r="O76" s="33"/>
      <c r="P76" s="31"/>
    </row>
    <row r="77" spans="1:17" customHeight="1" ht="25.15" s="4" customFormat="1">
      <c r="A77" s="29">
        <f>'納品書（控）'!A77</f>
        <v>46</v>
      </c>
      <c r="B77" s="56" t="str">
        <f>'納品書（控）'!B77</f>
        <v>ポリ合板　5414</v>
      </c>
      <c r="C77" s="70" t="str">
        <f>'納品書（控）'!C77:F77</f>
        <v>2.5×3×7</v>
      </c>
      <c r="D77" s="71"/>
      <c r="E77" s="71"/>
      <c r="F77" s="72"/>
      <c r="G77" s="35">
        <f>'納品書（控）'!G77</f>
        <v>12</v>
      </c>
      <c r="H77" s="35" t="str">
        <f>'納品書（控）'!H77</f>
        <v/>
      </c>
      <c r="I77" s="35">
        <f>'納品書（控）'!I77</f>
        <v>1</v>
      </c>
      <c r="J77" s="35">
        <f>'納品書（控）'!J77</f>
        <v>12</v>
      </c>
      <c r="K77" s="87">
        <f>'納品書（控）'!K77:M77</f>
        <v/>
      </c>
      <c r="L77" s="88"/>
      <c r="M77" s="89"/>
      <c r="N77" s="32"/>
      <c r="O77" s="33"/>
      <c r="P77" s="31"/>
    </row>
    <row r="78" spans="1:17" customHeight="1" ht="25.15" s="4" customFormat="1">
      <c r="A78" s="29">
        <f>'納品書（控）'!A78</f>
        <v>47</v>
      </c>
      <c r="B78" s="56" t="str">
        <f>'納品書（控）'!B78</f>
        <v>ポリ合板　黒</v>
      </c>
      <c r="C78" s="70" t="str">
        <f>'納品書（控）'!C78:F78</f>
        <v>2.5×4×8</v>
      </c>
      <c r="D78" s="71"/>
      <c r="E78" s="71"/>
      <c r="F78" s="72"/>
      <c r="G78" s="35">
        <f>'納品書（控）'!G78</f>
        <v>12</v>
      </c>
      <c r="H78" s="35" t="str">
        <f>'納品書（控）'!H78</f>
        <v/>
      </c>
      <c r="I78" s="35">
        <f>'納品書（控）'!I78</f>
        <v>1</v>
      </c>
      <c r="J78" s="35">
        <f>'納品書（控）'!J78</f>
        <v>12</v>
      </c>
      <c r="K78" s="87">
        <f>'納品書（控）'!K78:M78</f>
        <v/>
      </c>
      <c r="L78" s="88"/>
      <c r="M78" s="89"/>
      <c r="N78" s="32"/>
      <c r="O78" s="33"/>
      <c r="P78" s="31"/>
    </row>
    <row r="79" spans="1:17" customHeight="1" ht="25.15" s="4" customFormat="1">
      <c r="A79" s="29">
        <f>'納品書（控）'!A79</f>
        <v>48</v>
      </c>
      <c r="B79" s="56" t="str">
        <f>'納品書（控）'!B79</f>
        <v>Mクロス</v>
      </c>
      <c r="C79" s="70" t="str">
        <f>'納品書（控）'!C79:F79</f>
        <v>12.5×3×6</v>
      </c>
      <c r="D79" s="71"/>
      <c r="E79" s="71"/>
      <c r="F79" s="72"/>
      <c r="G79" s="35">
        <f>'納品書（控）'!G79</f>
        <v>3</v>
      </c>
      <c r="H79" s="35" t="str">
        <f>'納品書（控）'!H79</f>
        <v/>
      </c>
      <c r="I79" s="35">
        <f>'納品書（控）'!I79</f>
        <v>23</v>
      </c>
      <c r="J79" s="35">
        <f>'納品書（控）'!J79</f>
        <v>69</v>
      </c>
      <c r="K79" s="87">
        <f>'納品書（控）'!K79:M79</f>
        <v/>
      </c>
      <c r="L79" s="88"/>
      <c r="M79" s="89"/>
      <c r="N79" s="32"/>
      <c r="O79" s="33"/>
      <c r="P79" s="31"/>
    </row>
    <row r="80" spans="1:17" customHeight="1" ht="25.15" s="4" customFormat="1">
      <c r="A80" s="29">
        <f>'納品書（控）'!A80</f>
        <v>49</v>
      </c>
      <c r="B80" s="56" t="str">
        <f>'納品書（控）'!B80</f>
        <v>Mクロス</v>
      </c>
      <c r="C80" s="70" t="str">
        <f>'納品書（控）'!C80:F80</f>
        <v>9.5×3×6</v>
      </c>
      <c r="D80" s="71"/>
      <c r="E80" s="71"/>
      <c r="F80" s="72"/>
      <c r="G80" s="35">
        <f>'納品書（控）'!G80</f>
        <v>32</v>
      </c>
      <c r="H80" s="35" t="str">
        <f>'納品書（控）'!H80</f>
        <v/>
      </c>
      <c r="I80" s="35">
        <f>'納品書（控）'!I80</f>
        <v>4</v>
      </c>
      <c r="J80" s="35">
        <f>'納品書（控）'!J80</f>
        <v>128</v>
      </c>
      <c r="K80" s="87">
        <f>'納品書（控）'!K80:M80</f>
        <v/>
      </c>
      <c r="L80" s="88"/>
      <c r="M80" s="89"/>
      <c r="N80" s="32"/>
      <c r="O80" s="33"/>
      <c r="P80" s="31"/>
    </row>
    <row r="81" spans="1:17" customHeight="1" ht="25.15" s="4" customFormat="1">
      <c r="A81" s="29">
        <f>'納品書（控）'!A81</f>
        <v>50</v>
      </c>
      <c r="B81" s="56" t="str">
        <f>'納品書（控）'!B81</f>
        <v>万協支持脚</v>
      </c>
      <c r="C81" s="70" t="str">
        <f>'納品書（控）'!C81:F81</f>
        <v>WP-90</v>
      </c>
      <c r="D81" s="71"/>
      <c r="E81" s="71"/>
      <c r="F81" s="72"/>
      <c r="G81" s="35">
        <f>'納品書（控）'!G81</f>
        <v>2</v>
      </c>
      <c r="H81" s="35" t="str">
        <f>'納品書（控）'!H81</f>
        <v/>
      </c>
      <c r="I81" s="35">
        <f>'納品書（控）'!I81</f>
        <v>5</v>
      </c>
      <c r="J81" s="35">
        <f>'納品書（控）'!J81</f>
        <v>10</v>
      </c>
      <c r="K81" s="87">
        <f>'納品書（控）'!K81:M81</f>
        <v/>
      </c>
      <c r="L81" s="88"/>
      <c r="M81" s="89"/>
      <c r="N81" s="32"/>
      <c r="O81" s="33"/>
      <c r="P81" s="31"/>
    </row>
    <row r="82" spans="1:17" customHeight="1" ht="25.15" s="4" customFormat="1">
      <c r="A82" s="29">
        <f>'納品書（控）'!A82</f>
        <v>51</v>
      </c>
      <c r="B82" s="56" t="str">
        <f>'納品書（控）'!B82</f>
        <v>ポリ合板　5414</v>
      </c>
      <c r="C82" s="70" t="str">
        <f>'納品書（控）'!C82:F82</f>
        <v>2.5×3×7</v>
      </c>
      <c r="D82" s="71"/>
      <c r="E82" s="71"/>
      <c r="F82" s="72"/>
      <c r="G82" s="35">
        <f>'納品書（控）'!G82</f>
        <v>12</v>
      </c>
      <c r="H82" s="35" t="str">
        <f>'納品書（控）'!H82</f>
        <v/>
      </c>
      <c r="I82" s="35">
        <f>'納品書（控）'!I82</f>
        <v>1</v>
      </c>
      <c r="J82" s="35">
        <f>'納品書（控）'!J82</f>
        <v>12</v>
      </c>
      <c r="K82" s="87">
        <f>'納品書（控）'!K82:M82</f>
        <v/>
      </c>
      <c r="L82" s="88"/>
      <c r="M82" s="89"/>
      <c r="N82" s="32"/>
      <c r="O82" s="33"/>
      <c r="P82" s="31"/>
    </row>
    <row r="83" spans="1:17" customHeight="1" ht="25.15" s="4" customFormat="1">
      <c r="A83" s="29">
        <f>'納品書（控）'!A83</f>
        <v>52</v>
      </c>
      <c r="B83" s="56" t="str">
        <f>'納品書（控）'!B83</f>
        <v>ポリ合板　黒</v>
      </c>
      <c r="C83" s="70" t="str">
        <f>'納品書（控）'!C83:F83</f>
        <v>2.5×4×8</v>
      </c>
      <c r="D83" s="71"/>
      <c r="E83" s="71"/>
      <c r="F83" s="72"/>
      <c r="G83" s="35">
        <f>'納品書（控）'!G83</f>
        <v>12</v>
      </c>
      <c r="H83" s="35" t="str">
        <f>'納品書（控）'!H83</f>
        <v/>
      </c>
      <c r="I83" s="35">
        <f>'納品書（控）'!I83</f>
        <v>1</v>
      </c>
      <c r="J83" s="35">
        <f>'納品書（控）'!J83</f>
        <v>12</v>
      </c>
      <c r="K83" s="87">
        <f>'納品書（控）'!K83:M83</f>
        <v/>
      </c>
      <c r="L83" s="88"/>
      <c r="M83" s="89"/>
      <c r="N83" s="32"/>
      <c r="O83" s="33"/>
      <c r="P83" s="31"/>
    </row>
    <row r="84" spans="1:17" customHeight="1" ht="25.15" s="4" customFormat="1">
      <c r="A84" s="29">
        <f>'納品書（控）'!A84</f>
        <v>53</v>
      </c>
      <c r="B84" s="56" t="str">
        <f>'納品書（控）'!B84</f>
        <v>Mクロス</v>
      </c>
      <c r="C84" s="70" t="str">
        <f>'納品書（控）'!C84:F84</f>
        <v>12.5×3×6</v>
      </c>
      <c r="D84" s="71"/>
      <c r="E84" s="71"/>
      <c r="F84" s="72"/>
      <c r="G84" s="35">
        <f>'納品書（控）'!G84</f>
        <v>3</v>
      </c>
      <c r="H84" s="35" t="str">
        <f>'納品書（控）'!H84</f>
        <v/>
      </c>
      <c r="I84" s="35">
        <f>'納品書（控）'!I84</f>
        <v>23</v>
      </c>
      <c r="J84" s="35">
        <f>'納品書（控）'!J84</f>
        <v>69</v>
      </c>
      <c r="K84" s="87">
        <f>'納品書（控）'!K84:M84</f>
        <v/>
      </c>
      <c r="L84" s="88"/>
      <c r="M84" s="89"/>
      <c r="N84" s="32"/>
      <c r="O84" s="33"/>
      <c r="P84" s="31"/>
    </row>
    <row r="85" spans="1:17" customHeight="1" ht="25.15" s="4" customFormat="1">
      <c r="A85" s="29">
        <f>'納品書（控）'!A85</f>
        <v>54</v>
      </c>
      <c r="B85" s="56" t="str">
        <f>'納品書（控）'!B85</f>
        <v>Mクロス</v>
      </c>
      <c r="C85" s="70" t="str">
        <f>'納品書（控）'!C85:F85</f>
        <v>9.5×3×6</v>
      </c>
      <c r="D85" s="71"/>
      <c r="E85" s="71"/>
      <c r="F85" s="72"/>
      <c r="G85" s="35">
        <f>'納品書（控）'!G85</f>
        <v>32</v>
      </c>
      <c r="H85" s="35" t="str">
        <f>'納品書（控）'!H85</f>
        <v/>
      </c>
      <c r="I85" s="35">
        <f>'納品書（控）'!I85</f>
        <v>4</v>
      </c>
      <c r="J85" s="35">
        <f>'納品書（控）'!J85</f>
        <v>128</v>
      </c>
      <c r="K85" s="87">
        <f>'納品書（控）'!K85:M85</f>
        <v/>
      </c>
      <c r="L85" s="88"/>
      <c r="M85" s="89"/>
      <c r="N85" s="32"/>
      <c r="O85" s="33"/>
      <c r="P85" s="31"/>
    </row>
    <row r="86" spans="1:17" customHeight="1" ht="25.15" s="4" customFormat="1">
      <c r="A86" s="29">
        <f>'納品書（控）'!A86</f>
        <v>55</v>
      </c>
      <c r="B86" s="56" t="str">
        <f>'納品書（控）'!B86</f>
        <v>万協支持脚</v>
      </c>
      <c r="C86" s="70" t="str">
        <f>'納品書（控）'!C86:F86</f>
        <v>WP-90</v>
      </c>
      <c r="D86" s="71"/>
      <c r="E86" s="71"/>
      <c r="F86" s="72"/>
      <c r="G86" s="35">
        <f>'納品書（控）'!G86</f>
        <v>2</v>
      </c>
      <c r="H86" s="35" t="str">
        <f>'納品書（控）'!H86</f>
        <v/>
      </c>
      <c r="I86" s="35">
        <f>'納品書（控）'!I86</f>
        <v>5</v>
      </c>
      <c r="J86" s="35">
        <f>'納品書（控）'!J86</f>
        <v>10</v>
      </c>
      <c r="K86" s="87">
        <f>'納品書（控）'!K86:M86</f>
        <v/>
      </c>
      <c r="L86" s="88"/>
      <c r="M86" s="89"/>
      <c r="N86" s="32"/>
      <c r="O86" s="33"/>
      <c r="P86" s="31"/>
    </row>
    <row r="87" spans="1:17" customHeight="1" ht="25.15" s="4" customFormat="1">
      <c r="A87" s="29">
        <f>'納品書（控）'!A87</f>
        <v>56</v>
      </c>
      <c r="B87" s="56" t="str">
        <f>'納品書（控）'!B87</f>
        <v>ポリ合板　5414</v>
      </c>
      <c r="C87" s="70" t="str">
        <f>'納品書（控）'!C87:F87</f>
        <v>2.5×3×7</v>
      </c>
      <c r="D87" s="71"/>
      <c r="E87" s="71"/>
      <c r="F87" s="72"/>
      <c r="G87" s="35">
        <f>'納品書（控）'!G87</f>
        <v>12</v>
      </c>
      <c r="H87" s="35" t="str">
        <f>'納品書（控）'!H87</f>
        <v/>
      </c>
      <c r="I87" s="35">
        <f>'納品書（控）'!I87</f>
        <v>1</v>
      </c>
      <c r="J87" s="35">
        <f>'納品書（控）'!J87</f>
        <v>12</v>
      </c>
      <c r="K87" s="87">
        <f>'納品書（控）'!K87:M87</f>
        <v/>
      </c>
      <c r="L87" s="88"/>
      <c r="M87" s="89"/>
      <c r="N87" s="32"/>
      <c r="O87" s="33"/>
      <c r="P87" s="31"/>
    </row>
    <row r="88" spans="1:17" customHeight="1" ht="25.15" s="4" customFormat="1">
      <c r="A88" s="29">
        <f>'納品書（控）'!A88</f>
        <v>57</v>
      </c>
      <c r="B88" s="56" t="str">
        <f>'納品書（控）'!B88</f>
        <v>ポリ合板　黒</v>
      </c>
      <c r="C88" s="70" t="str">
        <f>'納品書（控）'!C88:F88</f>
        <v>2.5×4×8</v>
      </c>
      <c r="D88" s="71"/>
      <c r="E88" s="71"/>
      <c r="F88" s="72"/>
      <c r="G88" s="35">
        <f>'納品書（控）'!G88</f>
        <v>12</v>
      </c>
      <c r="H88" s="35" t="str">
        <f>'納品書（控）'!H88</f>
        <v/>
      </c>
      <c r="I88" s="35">
        <f>'納品書（控）'!I88</f>
        <v>1</v>
      </c>
      <c r="J88" s="35">
        <f>'納品書（控）'!J88</f>
        <v>12</v>
      </c>
      <c r="K88" s="87">
        <f>'納品書（控）'!K88:M88</f>
        <v/>
      </c>
      <c r="L88" s="88"/>
      <c r="M88" s="89"/>
      <c r="N88" s="32"/>
      <c r="O88" s="33"/>
      <c r="P88" s="31"/>
    </row>
    <row r="89" spans="1:17" customHeight="1" ht="25.15" s="4" customFormat="1">
      <c r="A89" s="29">
        <f>'納品書（控）'!A89</f>
        <v>58</v>
      </c>
      <c r="B89" s="56" t="str">
        <f>'納品書（控）'!B89</f>
        <v>Mクロス</v>
      </c>
      <c r="C89" s="70" t="str">
        <f>'納品書（控）'!C89:F89</f>
        <v>12.5×3×6</v>
      </c>
      <c r="D89" s="71"/>
      <c r="E89" s="71"/>
      <c r="F89" s="72"/>
      <c r="G89" s="35">
        <f>'納品書（控）'!G89</f>
        <v>3</v>
      </c>
      <c r="H89" s="35" t="str">
        <f>'納品書（控）'!H89</f>
        <v/>
      </c>
      <c r="I89" s="35">
        <f>'納品書（控）'!I89</f>
        <v>23</v>
      </c>
      <c r="J89" s="35">
        <f>'納品書（控）'!J89</f>
        <v>69</v>
      </c>
      <c r="K89" s="87">
        <f>'納品書（控）'!K89:M89</f>
        <v/>
      </c>
      <c r="L89" s="88"/>
      <c r="M89" s="89"/>
      <c r="N89" s="32"/>
      <c r="O89" s="33"/>
      <c r="P89" s="31"/>
    </row>
    <row r="90" spans="1:17" customHeight="1" ht="25.15" s="4" customFormat="1">
      <c r="A90" s="29">
        <f>'納品書（控）'!A90</f>
        <v>59</v>
      </c>
      <c r="B90" s="56" t="str">
        <f>'納品書（控）'!B90</f>
        <v>Mクロス</v>
      </c>
      <c r="C90" s="70" t="str">
        <f>'納品書（控）'!C90:F90</f>
        <v>9.5×3×6</v>
      </c>
      <c r="D90" s="71"/>
      <c r="E90" s="71"/>
      <c r="F90" s="72"/>
      <c r="G90" s="35">
        <f>'納品書（控）'!G90</f>
        <v>32</v>
      </c>
      <c r="H90" s="35" t="str">
        <f>'納品書（控）'!H90</f>
        <v/>
      </c>
      <c r="I90" s="35">
        <f>'納品書（控）'!I90</f>
        <v>4</v>
      </c>
      <c r="J90" s="35">
        <f>'納品書（控）'!J90</f>
        <v>128</v>
      </c>
      <c r="K90" s="87">
        <f>'納品書（控）'!K90:M90</f>
        <v/>
      </c>
      <c r="L90" s="88"/>
      <c r="M90" s="89"/>
      <c r="N90" s="32"/>
      <c r="O90" s="33"/>
      <c r="P90" s="31"/>
    </row>
    <row r="91" spans="1:17" customHeight="1" ht="25.15" s="4" customFormat="1">
      <c r="A91" s="29">
        <f>'納品書（控）'!A91</f>
        <v>60</v>
      </c>
      <c r="B91" s="56" t="str">
        <f>'納品書（控）'!B91</f>
        <v>万協支持脚</v>
      </c>
      <c r="C91" s="70" t="str">
        <f>'納品書（控）'!C91:F91</f>
        <v>WP-90</v>
      </c>
      <c r="D91" s="71"/>
      <c r="E91" s="71"/>
      <c r="F91" s="72"/>
      <c r="G91" s="35">
        <f>'納品書（控）'!G91</f>
        <v>2</v>
      </c>
      <c r="H91" s="35" t="str">
        <f>'納品書（控）'!H91</f>
        <v/>
      </c>
      <c r="I91" s="35">
        <f>'納品書（控）'!I91</f>
        <v>5</v>
      </c>
      <c r="J91" s="35">
        <f>'納品書（控）'!J91</f>
        <v>10</v>
      </c>
      <c r="K91" s="87">
        <f>'納品書（控）'!K91:M91</f>
        <v/>
      </c>
      <c r="L91" s="88"/>
      <c r="M91" s="89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0"/>
      <c r="D92" s="71"/>
      <c r="E92" s="71"/>
      <c r="F92" s="72"/>
      <c r="G92" s="35"/>
      <c r="H92" s="1"/>
      <c r="I92" s="10"/>
      <c r="J92" s="10">
        <f>SUM(J72:J91)</f>
        <v>924</v>
      </c>
      <c r="K92" s="87">
        <f>'納品書（控）'!K92:M92</f>
        <v/>
      </c>
      <c r="L92" s="88"/>
      <c r="M92" s="89"/>
      <c r="N92" s="36"/>
      <c r="O92" s="36"/>
      <c r="P92" s="36"/>
    </row>
    <row r="93" spans="1:17" customHeight="1" ht="25.15">
      <c r="A93" s="79" t="s">
        <v>34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2"/>
      <c r="K94" s="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3" t="str">
        <f>C64</f>
        <v>受　　領　　書</v>
      </c>
      <c r="D95" s="83"/>
      <c r="E95" s="83"/>
      <c r="F95" s="83"/>
      <c r="G95" s="83"/>
      <c r="H95" s="83"/>
      <c r="I95" s="83"/>
      <c r="J95" s="55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4">
        <f>'納品書（控）'!J96:K96</f>
        <v/>
      </c>
      <c r="K96" s="84"/>
      <c r="L96" s="40"/>
      <c r="M96" s="40"/>
      <c r="N96" s="18"/>
      <c r="O96" s="18"/>
      <c r="P96" s="18"/>
    </row>
    <row r="97" spans="1:17" customHeight="1" ht="32.45" s="4" customFormat="1">
      <c r="A97" s="40"/>
      <c r="B97" s="85" t="str">
        <f>B66</f>
        <v>愛・愛運送</v>
      </c>
      <c r="C97" s="85"/>
      <c r="D97" s="86" t="s">
        <v>2</v>
      </c>
      <c r="E97" s="86"/>
      <c r="F97" s="86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80" t="str">
        <f>'納品書（控）'!B99:F99</f>
        <v>工事名称：</v>
      </c>
      <c r="C99" s="80"/>
      <c r="D99" s="80"/>
      <c r="E99" s="80"/>
      <c r="F99" s="80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0" t="str">
        <f>'納品書（控）'!B100:F100</f>
        <v>受渡場所：</v>
      </c>
      <c r="C100" s="80"/>
      <c r="D100" s="80"/>
      <c r="E100" s="80"/>
      <c r="F100" s="80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下記の通り受領いたしました。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0" t="s">
        <v>15</v>
      </c>
      <c r="D102" s="71"/>
      <c r="E102" s="71"/>
      <c r="F102" s="72"/>
      <c r="G102" s="1" t="s">
        <v>16</v>
      </c>
      <c r="H102" s="1" t="s">
        <v>17</v>
      </c>
      <c r="I102" s="2" t="s">
        <v>18</v>
      </c>
      <c r="J102" s="2" t="s">
        <v>19</v>
      </c>
      <c r="K102" s="81" t="s">
        <v>20</v>
      </c>
      <c r="L102" s="81"/>
      <c r="M102" s="81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>61</v>
      </c>
      <c r="B103" s="56" t="str">
        <f>'納品書（控）'!B103</f>
        <v>ポリ合板　5414</v>
      </c>
      <c r="C103" s="70" t="str">
        <f>'納品書（控）'!C103:F103</f>
        <v>2.5×3×7</v>
      </c>
      <c r="D103" s="71"/>
      <c r="E103" s="71"/>
      <c r="F103" s="72"/>
      <c r="G103" s="35">
        <f>'納品書（控）'!G103</f>
        <v>12</v>
      </c>
      <c r="H103" s="35" t="str">
        <f>'納品書（控）'!H103</f>
        <v/>
      </c>
      <c r="I103" s="35">
        <f>'納品書（控）'!I103</f>
        <v>1</v>
      </c>
      <c r="J103" s="35">
        <f>'納品書（控）'!J103</f>
        <v>12</v>
      </c>
      <c r="K103" s="87">
        <f>'納品書（控）'!K103:M103</f>
        <v/>
      </c>
      <c r="L103" s="88"/>
      <c r="M103" s="89"/>
      <c r="N103" s="31"/>
      <c r="O103" s="31"/>
      <c r="P103" s="31"/>
    </row>
    <row r="104" spans="1:17" customHeight="1" ht="25.15" s="4" customFormat="1">
      <c r="A104" s="29">
        <f>'納品書（控）'!A104</f>
        <v>62</v>
      </c>
      <c r="B104" s="56" t="str">
        <f>'納品書（控）'!B104</f>
        <v>ポリ合板　黒</v>
      </c>
      <c r="C104" s="70" t="str">
        <f>'納品書（控）'!C104:F104</f>
        <v>2.5×4×8</v>
      </c>
      <c r="D104" s="71"/>
      <c r="E104" s="71"/>
      <c r="F104" s="72"/>
      <c r="G104" s="35">
        <f>'納品書（控）'!G104</f>
        <v>12</v>
      </c>
      <c r="H104" s="35" t="str">
        <f>'納品書（控）'!H104</f>
        <v/>
      </c>
      <c r="I104" s="35">
        <f>'納品書（控）'!I104</f>
        <v>1</v>
      </c>
      <c r="J104" s="35">
        <f>'納品書（控）'!J104</f>
        <v>12</v>
      </c>
      <c r="K104" s="87">
        <f>'納品書（控）'!K104:M104</f>
        <v/>
      </c>
      <c r="L104" s="88"/>
      <c r="M104" s="89"/>
      <c r="N104" s="32"/>
      <c r="O104" s="33"/>
      <c r="P104" s="31"/>
    </row>
    <row r="105" spans="1:17" customHeight="1" ht="25.15" s="4" customFormat="1">
      <c r="A105" s="29">
        <f>'納品書（控）'!A105</f>
        <v>63</v>
      </c>
      <c r="B105" s="56" t="str">
        <f>'納品書（控）'!B105</f>
        <v>Mクロス</v>
      </c>
      <c r="C105" s="70" t="str">
        <f>'納品書（控）'!C105:F105</f>
        <v>12.5×3×6</v>
      </c>
      <c r="D105" s="71"/>
      <c r="E105" s="71"/>
      <c r="F105" s="72"/>
      <c r="G105" s="35">
        <f>'納品書（控）'!G105</f>
        <v>3</v>
      </c>
      <c r="H105" s="35" t="str">
        <f>'納品書（控）'!H105</f>
        <v/>
      </c>
      <c r="I105" s="35">
        <f>'納品書（控）'!I105</f>
        <v>23</v>
      </c>
      <c r="J105" s="35">
        <f>'納品書（控）'!J105</f>
        <v>69</v>
      </c>
      <c r="K105" s="87">
        <f>'納品書（控）'!K105:M105</f>
        <v/>
      </c>
      <c r="L105" s="88"/>
      <c r="M105" s="89"/>
      <c r="N105" s="32"/>
      <c r="O105" s="33"/>
      <c r="P105" s="31"/>
    </row>
    <row r="106" spans="1:17" customHeight="1" ht="25.15" s="4" customFormat="1">
      <c r="A106" s="29">
        <f>'納品書（控）'!A106</f>
        <v>64</v>
      </c>
      <c r="B106" s="56" t="str">
        <f>'納品書（控）'!B106</f>
        <v>Mクロス</v>
      </c>
      <c r="C106" s="70" t="str">
        <f>'納品書（控）'!C106:F106</f>
        <v>9.5×3×6</v>
      </c>
      <c r="D106" s="71"/>
      <c r="E106" s="71"/>
      <c r="F106" s="72"/>
      <c r="G106" s="35">
        <f>'納品書（控）'!G106</f>
        <v>32</v>
      </c>
      <c r="H106" s="35" t="str">
        <f>'納品書（控）'!H106</f>
        <v/>
      </c>
      <c r="I106" s="35">
        <f>'納品書（控）'!I106</f>
        <v>4</v>
      </c>
      <c r="J106" s="35">
        <f>'納品書（控）'!J106</f>
        <v>128</v>
      </c>
      <c r="K106" s="87">
        <f>'納品書（控）'!K106:M106</f>
        <v/>
      </c>
      <c r="L106" s="88"/>
      <c r="M106" s="89"/>
      <c r="N106" s="32"/>
      <c r="O106" s="33"/>
      <c r="P106" s="31"/>
    </row>
    <row r="107" spans="1:17" customHeight="1" ht="25.15" s="4" customFormat="1">
      <c r="A107" s="29">
        <f>'納品書（控）'!A107</f>
        <v>65</v>
      </c>
      <c r="B107" s="56" t="str">
        <f>'納品書（控）'!B107</f>
        <v>万協支持脚</v>
      </c>
      <c r="C107" s="70" t="str">
        <f>'納品書（控）'!C107:F107</f>
        <v>WP-90</v>
      </c>
      <c r="D107" s="71"/>
      <c r="E107" s="71"/>
      <c r="F107" s="72"/>
      <c r="G107" s="35">
        <f>'納品書（控）'!G107</f>
        <v>2</v>
      </c>
      <c r="H107" s="35" t="str">
        <f>'納品書（控）'!H107</f>
        <v/>
      </c>
      <c r="I107" s="35">
        <f>'納品書（控）'!I107</f>
        <v>5</v>
      </c>
      <c r="J107" s="35">
        <f>'納品書（控）'!J107</f>
        <v>10</v>
      </c>
      <c r="K107" s="87">
        <f>'納品書（控）'!K107:M107</f>
        <v/>
      </c>
      <c r="L107" s="88"/>
      <c r="M107" s="89"/>
      <c r="N107" s="32"/>
      <c r="O107" s="33"/>
      <c r="P107" s="31"/>
    </row>
    <row r="108" spans="1:17" customHeight="1" ht="25.15" s="4" customFormat="1">
      <c r="A108" s="29">
        <f>'納品書（控）'!A108</f>
        <v>66</v>
      </c>
      <c r="B108" s="56" t="str">
        <f>'納品書（控）'!B108</f>
        <v>ポリ合板　5414</v>
      </c>
      <c r="C108" s="70" t="str">
        <f>'納品書（控）'!C108:F108</f>
        <v>2.5×3×7</v>
      </c>
      <c r="D108" s="71"/>
      <c r="E108" s="71"/>
      <c r="F108" s="72"/>
      <c r="G108" s="35">
        <f>'納品書（控）'!G108</f>
        <v>12</v>
      </c>
      <c r="H108" s="35" t="str">
        <f>'納品書（控）'!H108</f>
        <v/>
      </c>
      <c r="I108" s="35">
        <f>'納品書（控）'!I108</f>
        <v>1</v>
      </c>
      <c r="J108" s="35">
        <f>'納品書（控）'!J108</f>
        <v>12</v>
      </c>
      <c r="K108" s="87">
        <f>'納品書（控）'!K108:M108</f>
        <v/>
      </c>
      <c r="L108" s="88"/>
      <c r="M108" s="89"/>
      <c r="N108" s="32"/>
      <c r="O108" s="33"/>
      <c r="P108" s="31"/>
    </row>
    <row r="109" spans="1:17" customHeight="1" ht="25.15" s="4" customFormat="1">
      <c r="A109" s="29">
        <f>'納品書（控）'!A109</f>
        <v>67</v>
      </c>
      <c r="B109" s="56" t="str">
        <f>'納品書（控）'!B109</f>
        <v>ポリ合板　黒</v>
      </c>
      <c r="C109" s="70" t="str">
        <f>'納品書（控）'!C109:F109</f>
        <v>2.5×4×8</v>
      </c>
      <c r="D109" s="71"/>
      <c r="E109" s="71"/>
      <c r="F109" s="72"/>
      <c r="G109" s="35">
        <f>'納品書（控）'!G109</f>
        <v>12</v>
      </c>
      <c r="H109" s="35" t="str">
        <f>'納品書（控）'!H109</f>
        <v/>
      </c>
      <c r="I109" s="35">
        <f>'納品書（控）'!I109</f>
        <v>1</v>
      </c>
      <c r="J109" s="35">
        <f>'納品書（控）'!J109</f>
        <v>12</v>
      </c>
      <c r="K109" s="87">
        <f>'納品書（控）'!K109:M109</f>
        <v/>
      </c>
      <c r="L109" s="88"/>
      <c r="M109" s="89"/>
      <c r="N109" s="32"/>
      <c r="O109" s="33"/>
      <c r="P109" s="31"/>
    </row>
    <row r="110" spans="1:17" customHeight="1" ht="25.15" s="4" customFormat="1">
      <c r="A110" s="29">
        <f>'納品書（控）'!A110</f>
        <v>68</v>
      </c>
      <c r="B110" s="56" t="str">
        <f>'納品書（控）'!B110</f>
        <v>Mクロス</v>
      </c>
      <c r="C110" s="70" t="str">
        <f>'納品書（控）'!C110:F110</f>
        <v>12.5×3×6</v>
      </c>
      <c r="D110" s="71"/>
      <c r="E110" s="71"/>
      <c r="F110" s="72"/>
      <c r="G110" s="35">
        <f>'納品書（控）'!G110</f>
        <v>3</v>
      </c>
      <c r="H110" s="35" t="str">
        <f>'納品書（控）'!H110</f>
        <v/>
      </c>
      <c r="I110" s="35">
        <f>'納品書（控）'!I110</f>
        <v>23</v>
      </c>
      <c r="J110" s="35">
        <f>'納品書（控）'!J110</f>
        <v>69</v>
      </c>
      <c r="K110" s="87">
        <f>'納品書（控）'!K110:M110</f>
        <v/>
      </c>
      <c r="L110" s="88"/>
      <c r="M110" s="89"/>
      <c r="N110" s="32"/>
      <c r="O110" s="33"/>
      <c r="P110" s="31"/>
    </row>
    <row r="111" spans="1:17" customHeight="1" ht="25.15" s="4" customFormat="1">
      <c r="A111" s="29">
        <f>'納品書（控）'!A111</f>
        <v>69</v>
      </c>
      <c r="B111" s="56" t="str">
        <f>'納品書（控）'!B111</f>
        <v>Mクロス</v>
      </c>
      <c r="C111" s="70" t="str">
        <f>'納品書（控）'!C111:F111</f>
        <v>9.5×3×6</v>
      </c>
      <c r="D111" s="71"/>
      <c r="E111" s="71"/>
      <c r="F111" s="72"/>
      <c r="G111" s="35">
        <f>'納品書（控）'!G111</f>
        <v>32</v>
      </c>
      <c r="H111" s="35" t="str">
        <f>'納品書（控）'!H111</f>
        <v/>
      </c>
      <c r="I111" s="35">
        <f>'納品書（控）'!I111</f>
        <v>4</v>
      </c>
      <c r="J111" s="35">
        <f>'納品書（控）'!J111</f>
        <v>128</v>
      </c>
      <c r="K111" s="87">
        <f>'納品書（控）'!K111:M111</f>
        <v/>
      </c>
      <c r="L111" s="88"/>
      <c r="M111" s="89"/>
      <c r="N111" s="32"/>
      <c r="O111" s="33"/>
      <c r="P111" s="31"/>
    </row>
    <row r="112" spans="1:17" customHeight="1" ht="25.15" s="4" customFormat="1">
      <c r="A112" s="29">
        <f>'納品書（控）'!A112</f>
        <v>70</v>
      </c>
      <c r="B112" s="56" t="str">
        <f>'納品書（控）'!B112</f>
        <v>万協支持脚</v>
      </c>
      <c r="C112" s="70" t="str">
        <f>'納品書（控）'!C112:F112</f>
        <v>WP-90</v>
      </c>
      <c r="D112" s="71"/>
      <c r="E112" s="71"/>
      <c r="F112" s="72"/>
      <c r="G112" s="35">
        <f>'納品書（控）'!G112</f>
        <v>2</v>
      </c>
      <c r="H112" s="35" t="str">
        <f>'納品書（控）'!H112</f>
        <v/>
      </c>
      <c r="I112" s="35">
        <f>'納品書（控）'!I112</f>
        <v>5</v>
      </c>
      <c r="J112" s="35">
        <f>'納品書（控）'!J112</f>
        <v>10</v>
      </c>
      <c r="K112" s="87">
        <f>'納品書（控）'!K112:M112</f>
        <v/>
      </c>
      <c r="L112" s="88"/>
      <c r="M112" s="89"/>
      <c r="N112" s="32"/>
      <c r="O112" s="33"/>
      <c r="P112" s="31"/>
    </row>
    <row r="113" spans="1:17" customHeight="1" ht="25.15" s="4" customFormat="1">
      <c r="A113" s="29">
        <f>'納品書（控）'!A113</f>
        <v>71</v>
      </c>
      <c r="B113" s="56" t="str">
        <f>'納品書（控）'!B113</f>
        <v>ポリ合板　5414</v>
      </c>
      <c r="C113" s="70" t="str">
        <f>'納品書（控）'!C113:F113</f>
        <v>2.5×3×7</v>
      </c>
      <c r="D113" s="71"/>
      <c r="E113" s="71"/>
      <c r="F113" s="72"/>
      <c r="G113" s="35">
        <f>'納品書（控）'!G113</f>
        <v>12</v>
      </c>
      <c r="H113" s="35" t="str">
        <f>'納品書（控）'!H113</f>
        <v/>
      </c>
      <c r="I113" s="35">
        <f>'納品書（控）'!I113</f>
        <v>1</v>
      </c>
      <c r="J113" s="35">
        <f>'納品書（控）'!J113</f>
        <v>12</v>
      </c>
      <c r="K113" s="87">
        <f>'納品書（控）'!K113:M113</f>
        <v/>
      </c>
      <c r="L113" s="88"/>
      <c r="M113" s="89"/>
      <c r="N113" s="32"/>
      <c r="O113" s="33"/>
      <c r="P113" s="31"/>
    </row>
    <row r="114" spans="1:17" customHeight="1" ht="25.15" s="4" customFormat="1">
      <c r="A114" s="29">
        <f>'納品書（控）'!A114</f>
        <v>72</v>
      </c>
      <c r="B114" s="56" t="str">
        <f>'納品書（控）'!B114</f>
        <v>ポリ合板　黒</v>
      </c>
      <c r="C114" s="70" t="str">
        <f>'納品書（控）'!C114:F114</f>
        <v>2.5×4×8</v>
      </c>
      <c r="D114" s="71"/>
      <c r="E114" s="71"/>
      <c r="F114" s="72"/>
      <c r="G114" s="35">
        <f>'納品書（控）'!G114</f>
        <v>12</v>
      </c>
      <c r="H114" s="35" t="str">
        <f>'納品書（控）'!H114</f>
        <v/>
      </c>
      <c r="I114" s="35">
        <f>'納品書（控）'!I114</f>
        <v>1</v>
      </c>
      <c r="J114" s="35">
        <f>'納品書（控）'!J114</f>
        <v>12</v>
      </c>
      <c r="K114" s="87">
        <f>'納品書（控）'!K114:M114</f>
        <v/>
      </c>
      <c r="L114" s="88"/>
      <c r="M114" s="89"/>
      <c r="N114" s="32"/>
      <c r="O114" s="33"/>
      <c r="P114" s="31"/>
    </row>
    <row r="115" spans="1:17" customHeight="1" ht="25.15" s="4" customFormat="1">
      <c r="A115" s="29">
        <f>'納品書（控）'!A115</f>
        <v>73</v>
      </c>
      <c r="B115" s="56" t="str">
        <f>'納品書（控）'!B115</f>
        <v>Mクロス</v>
      </c>
      <c r="C115" s="70" t="str">
        <f>'納品書（控）'!C115:F115</f>
        <v>12.5×3×6</v>
      </c>
      <c r="D115" s="71"/>
      <c r="E115" s="71"/>
      <c r="F115" s="72"/>
      <c r="G115" s="35">
        <f>'納品書（控）'!G115</f>
        <v>3</v>
      </c>
      <c r="H115" s="35" t="str">
        <f>'納品書（控）'!H115</f>
        <v/>
      </c>
      <c r="I115" s="35">
        <f>'納品書（控）'!I115</f>
        <v>23</v>
      </c>
      <c r="J115" s="35">
        <f>'納品書（控）'!J115</f>
        <v>69</v>
      </c>
      <c r="K115" s="87">
        <f>'納品書（控）'!K115:M115</f>
        <v/>
      </c>
      <c r="L115" s="88"/>
      <c r="M115" s="89"/>
      <c r="N115" s="32"/>
      <c r="O115" s="33"/>
      <c r="P115" s="31"/>
    </row>
    <row r="116" spans="1:17" customHeight="1" ht="25.15" s="4" customFormat="1">
      <c r="A116" s="29">
        <f>'納品書（控）'!A116</f>
        <v>74</v>
      </c>
      <c r="B116" s="56" t="str">
        <f>'納品書（控）'!B116</f>
        <v>Mクロス</v>
      </c>
      <c r="C116" s="70" t="str">
        <f>'納品書（控）'!C116:F116</f>
        <v>9.5×3×6</v>
      </c>
      <c r="D116" s="71"/>
      <c r="E116" s="71"/>
      <c r="F116" s="72"/>
      <c r="G116" s="35">
        <f>'納品書（控）'!G116</f>
        <v>32</v>
      </c>
      <c r="H116" s="35" t="str">
        <f>'納品書（控）'!H116</f>
        <v/>
      </c>
      <c r="I116" s="35">
        <f>'納品書（控）'!I116</f>
        <v>4</v>
      </c>
      <c r="J116" s="35">
        <f>'納品書（控）'!J116</f>
        <v>128</v>
      </c>
      <c r="K116" s="87">
        <f>'納品書（控）'!K116:M116</f>
        <v/>
      </c>
      <c r="L116" s="88"/>
      <c r="M116" s="89"/>
      <c r="N116" s="32"/>
      <c r="O116" s="33"/>
      <c r="P116" s="31"/>
    </row>
    <row r="117" spans="1:17" customHeight="1" ht="25.15" s="4" customFormat="1">
      <c r="A117" s="29">
        <f>'納品書（控）'!A117</f>
        <v>75</v>
      </c>
      <c r="B117" s="56" t="str">
        <f>'納品書（控）'!B117</f>
        <v>万協支持脚</v>
      </c>
      <c r="C117" s="70" t="str">
        <f>'納品書（控）'!C117:F117</f>
        <v>WP-90</v>
      </c>
      <c r="D117" s="71"/>
      <c r="E117" s="71"/>
      <c r="F117" s="72"/>
      <c r="G117" s="35">
        <f>'納品書（控）'!G117</f>
        <v>2</v>
      </c>
      <c r="H117" s="35" t="str">
        <f>'納品書（控）'!H117</f>
        <v/>
      </c>
      <c r="I117" s="35">
        <f>'納品書（控）'!I117</f>
        <v>5</v>
      </c>
      <c r="J117" s="35">
        <f>'納品書（控）'!J117</f>
        <v>10</v>
      </c>
      <c r="K117" s="87">
        <f>'納品書（控）'!K117:M117</f>
        <v/>
      </c>
      <c r="L117" s="88"/>
      <c r="M117" s="89"/>
      <c r="N117" s="32"/>
      <c r="O117" s="33"/>
      <c r="P117" s="31"/>
    </row>
    <row r="118" spans="1:17" customHeight="1" ht="25.15" s="4" customFormat="1">
      <c r="A118" s="29">
        <f>'納品書（控）'!A118</f>
        <v>76</v>
      </c>
      <c r="B118" s="56" t="str">
        <f>'納品書（控）'!B118</f>
        <v>ポリ合板　5414</v>
      </c>
      <c r="C118" s="70" t="str">
        <f>'納品書（控）'!C118:F118</f>
        <v>2.5×3×7</v>
      </c>
      <c r="D118" s="71"/>
      <c r="E118" s="71"/>
      <c r="F118" s="72"/>
      <c r="G118" s="35">
        <f>'納品書（控）'!G118</f>
        <v>12</v>
      </c>
      <c r="H118" s="35" t="str">
        <f>'納品書（控）'!H118</f>
        <v/>
      </c>
      <c r="I118" s="35">
        <f>'納品書（控）'!I118</f>
        <v>1</v>
      </c>
      <c r="J118" s="35">
        <f>'納品書（控）'!J118</f>
        <v>12</v>
      </c>
      <c r="K118" s="87">
        <f>'納品書（控）'!K118:M118</f>
        <v/>
      </c>
      <c r="L118" s="88"/>
      <c r="M118" s="89"/>
      <c r="N118" s="32"/>
      <c r="O118" s="33"/>
      <c r="P118" s="31"/>
    </row>
    <row r="119" spans="1:17" customHeight="1" ht="25.15" s="4" customFormat="1">
      <c r="A119" s="29">
        <f>'納品書（控）'!A119</f>
        <v>77</v>
      </c>
      <c r="B119" s="56" t="str">
        <f>'納品書（控）'!B119</f>
        <v>ポリ合板　黒</v>
      </c>
      <c r="C119" s="70" t="str">
        <f>'納品書（控）'!C119:F119</f>
        <v>2.5×4×8</v>
      </c>
      <c r="D119" s="71"/>
      <c r="E119" s="71"/>
      <c r="F119" s="72"/>
      <c r="G119" s="35">
        <f>'納品書（控）'!G119</f>
        <v>12</v>
      </c>
      <c r="H119" s="35" t="str">
        <f>'納品書（控）'!H119</f>
        <v/>
      </c>
      <c r="I119" s="35">
        <f>'納品書（控）'!I119</f>
        <v>1</v>
      </c>
      <c r="J119" s="35">
        <f>'納品書（控）'!J119</f>
        <v>12</v>
      </c>
      <c r="K119" s="87">
        <f>'納品書（控）'!K119:M119</f>
        <v/>
      </c>
      <c r="L119" s="88"/>
      <c r="M119" s="89"/>
      <c r="N119" s="32"/>
      <c r="O119" s="33"/>
      <c r="P119" s="31"/>
    </row>
    <row r="120" spans="1:17" customHeight="1" ht="25.15" s="4" customFormat="1">
      <c r="A120" s="29">
        <f>'納品書（控）'!A120</f>
        <v>78</v>
      </c>
      <c r="B120" s="56" t="str">
        <f>'納品書（控）'!B120</f>
        <v>Mクロス</v>
      </c>
      <c r="C120" s="70" t="str">
        <f>'納品書（控）'!C120:F120</f>
        <v>12.5×3×6</v>
      </c>
      <c r="D120" s="71"/>
      <c r="E120" s="71"/>
      <c r="F120" s="72"/>
      <c r="G120" s="35">
        <f>'納品書（控）'!G120</f>
        <v>3</v>
      </c>
      <c r="H120" s="35" t="str">
        <f>'納品書（控）'!H120</f>
        <v/>
      </c>
      <c r="I120" s="35">
        <f>'納品書（控）'!I120</f>
        <v>23</v>
      </c>
      <c r="J120" s="35">
        <f>'納品書（控）'!J120</f>
        <v>69</v>
      </c>
      <c r="K120" s="87">
        <f>'納品書（控）'!K120:M120</f>
        <v/>
      </c>
      <c r="L120" s="88"/>
      <c r="M120" s="89"/>
      <c r="N120" s="32"/>
      <c r="O120" s="33"/>
      <c r="P120" s="31"/>
    </row>
    <row r="121" spans="1:17" customHeight="1" ht="25.15" s="4" customFormat="1">
      <c r="A121" s="29">
        <f>'納品書（控）'!A121</f>
        <v>79</v>
      </c>
      <c r="B121" s="56" t="str">
        <f>'納品書（控）'!B121</f>
        <v>Mクロス</v>
      </c>
      <c r="C121" s="70" t="str">
        <f>'納品書（控）'!C121:F121</f>
        <v>9.5×3×6</v>
      </c>
      <c r="D121" s="71"/>
      <c r="E121" s="71"/>
      <c r="F121" s="72"/>
      <c r="G121" s="35">
        <f>'納品書（控）'!G121</f>
        <v>32</v>
      </c>
      <c r="H121" s="35" t="str">
        <f>'納品書（控）'!H121</f>
        <v/>
      </c>
      <c r="I121" s="35">
        <f>'納品書（控）'!I121</f>
        <v>4</v>
      </c>
      <c r="J121" s="35">
        <f>'納品書（控）'!J121</f>
        <v>128</v>
      </c>
      <c r="K121" s="87">
        <f>'納品書（控）'!K121:M121</f>
        <v/>
      </c>
      <c r="L121" s="88"/>
      <c r="M121" s="89"/>
      <c r="N121" s="32"/>
      <c r="O121" s="33"/>
      <c r="P121" s="31"/>
    </row>
    <row r="122" spans="1:17" customHeight="1" ht="25.15" s="4" customFormat="1">
      <c r="A122" s="29">
        <f>'納品書（控）'!A122</f>
        <v>80</v>
      </c>
      <c r="B122" s="56" t="str">
        <f>'納品書（控）'!B122</f>
        <v>万協支持脚</v>
      </c>
      <c r="C122" s="70" t="str">
        <f>'納品書（控）'!C122:F122</f>
        <v>WP-90</v>
      </c>
      <c r="D122" s="71"/>
      <c r="E122" s="71"/>
      <c r="F122" s="72"/>
      <c r="G122" s="35">
        <f>'納品書（控）'!G122</f>
        <v>2</v>
      </c>
      <c r="H122" s="35" t="str">
        <f>'納品書（控）'!H122</f>
        <v/>
      </c>
      <c r="I122" s="35">
        <f>'納品書（控）'!I122</f>
        <v>5</v>
      </c>
      <c r="J122" s="35">
        <f>'納品書（控）'!J122</f>
        <v>10</v>
      </c>
      <c r="K122" s="87">
        <f>'納品書（控）'!K122:M122</f>
        <v/>
      </c>
      <c r="L122" s="88"/>
      <c r="M122" s="89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70"/>
      <c r="D123" s="71"/>
      <c r="E123" s="71"/>
      <c r="F123" s="72"/>
      <c r="G123" s="35"/>
      <c r="H123" s="1"/>
      <c r="I123" s="10"/>
      <c r="J123" s="10">
        <f>SUM(J103:J122)</f>
        <v>924</v>
      </c>
      <c r="K123" s="87">
        <f>'納品書（控）'!K123:M123</f>
        <v/>
      </c>
      <c r="L123" s="88"/>
      <c r="M123" s="89"/>
      <c r="N123" s="36"/>
      <c r="O123" s="36"/>
      <c r="P123" s="36"/>
    </row>
    <row r="124" spans="1:17" customHeight="1" ht="25.15">
      <c r="A124" s="79" t="s">
        <v>34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 spans="1:17" customHeight="1" ht="20.1" s="4" customFormat="1">
      <c r="A125" s="19"/>
      <c r="F125" s="22"/>
      <c r="H125" s="23"/>
      <c r="I125" s="23"/>
      <c r="J125" s="82"/>
      <c r="K125" s="82"/>
      <c r="M125" s="21"/>
      <c r="N125" s="18"/>
      <c r="O125" s="18"/>
      <c r="P125" s="18"/>
    </row>
    <row r="126" spans="1:17" customHeight="1" ht="30" s="4" customFormat="1">
      <c r="A126" s="19"/>
      <c r="C126" s="83" t="str">
        <f>C95</f>
        <v>受　　領　　書</v>
      </c>
      <c r="D126" s="83"/>
      <c r="E126" s="83"/>
      <c r="F126" s="83"/>
      <c r="G126" s="83"/>
      <c r="H126" s="83"/>
      <c r="I126" s="83"/>
      <c r="J126" s="55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4">
        <f>納品書!J127</f>
        <v>45026</v>
      </c>
      <c r="K127" s="84"/>
      <c r="M127" s="21"/>
      <c r="N127" s="18"/>
      <c r="O127" s="18"/>
      <c r="P127" s="18"/>
    </row>
    <row r="128" spans="1:17" customHeight="1" ht="32.45" s="4" customFormat="1">
      <c r="A128" s="19"/>
      <c r="B128" s="85" t="str">
        <f>B97</f>
        <v>愛・愛運送</v>
      </c>
      <c r="C128" s="85"/>
      <c r="D128" s="86" t="s">
        <v>2</v>
      </c>
      <c r="E128" s="86"/>
      <c r="F128" s="86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80" t="str">
        <f>'納品書（控）'!B130:F130</f>
        <v>工事名称：</v>
      </c>
      <c r="C130" s="80"/>
      <c r="D130" s="80"/>
      <c r="E130" s="80"/>
      <c r="F130" s="80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80" t="str">
        <f>'納品書（控）'!B131:F131</f>
        <v>受渡場所：</v>
      </c>
      <c r="C131" s="80"/>
      <c r="D131" s="80"/>
      <c r="E131" s="80"/>
      <c r="F131" s="80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0" t="s">
        <v>15</v>
      </c>
      <c r="D133" s="71"/>
      <c r="E133" s="71"/>
      <c r="F133" s="72"/>
      <c r="G133" s="1" t="s">
        <v>16</v>
      </c>
      <c r="H133" s="1" t="s">
        <v>17</v>
      </c>
      <c r="I133" s="2" t="s">
        <v>18</v>
      </c>
      <c r="J133" s="2" t="s">
        <v>19</v>
      </c>
      <c r="K133" s="81" t="s">
        <v>20</v>
      </c>
      <c r="L133" s="81"/>
      <c r="M133" s="81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>81</v>
      </c>
      <c r="B134" s="56" t="str">
        <f>'納品書（控）'!B134</f>
        <v>ポリ合板　5414</v>
      </c>
      <c r="C134" s="70" t="str">
        <f>'納品書（控）'!C134:F134</f>
        <v>2.5×3×7</v>
      </c>
      <c r="D134" s="71"/>
      <c r="E134" s="71"/>
      <c r="F134" s="72"/>
      <c r="G134" s="35">
        <f>'納品書（控）'!G134</f>
        <v>12</v>
      </c>
      <c r="H134" s="35" t="str">
        <f>'納品書（控）'!H134</f>
        <v/>
      </c>
      <c r="I134" s="35">
        <f>'納品書（控）'!I134</f>
        <v>1</v>
      </c>
      <c r="J134" s="35">
        <f>'納品書（控）'!J134</f>
        <v>12</v>
      </c>
      <c r="K134" s="87">
        <f>'納品書（控）'!K134:M134</f>
        <v/>
      </c>
      <c r="L134" s="88"/>
      <c r="M134" s="89"/>
      <c r="N134" s="31"/>
      <c r="O134" s="31"/>
      <c r="P134" s="31"/>
    </row>
    <row r="135" spans="1:17" customHeight="1" ht="25.15" s="4" customFormat="1">
      <c r="A135" s="29">
        <f>'納品書（控）'!A135</f>
        <v>82</v>
      </c>
      <c r="B135" s="56" t="str">
        <f>'納品書（控）'!B135</f>
        <v>ポリ合板　黒</v>
      </c>
      <c r="C135" s="70" t="str">
        <f>'納品書（控）'!C135:F135</f>
        <v>2.5×4×8</v>
      </c>
      <c r="D135" s="71"/>
      <c r="E135" s="71"/>
      <c r="F135" s="72"/>
      <c r="G135" s="35">
        <f>'納品書（控）'!G135</f>
        <v>12</v>
      </c>
      <c r="H135" s="35" t="str">
        <f>'納品書（控）'!H135</f>
        <v/>
      </c>
      <c r="I135" s="35">
        <f>'納品書（控）'!I135</f>
        <v>1</v>
      </c>
      <c r="J135" s="35">
        <f>'納品書（控）'!J135</f>
        <v>12</v>
      </c>
      <c r="K135" s="87">
        <f>'納品書（控）'!K135:M135</f>
        <v/>
      </c>
      <c r="L135" s="88"/>
      <c r="M135" s="89"/>
      <c r="N135" s="32"/>
      <c r="O135" s="33"/>
      <c r="P135" s="31"/>
    </row>
    <row r="136" spans="1:17" customHeight="1" ht="25.15" s="4" customFormat="1">
      <c r="A136" s="29">
        <f>'納品書（控）'!A136</f>
        <v>83</v>
      </c>
      <c r="B136" s="56" t="str">
        <f>'納品書（控）'!B136</f>
        <v>Mクロス</v>
      </c>
      <c r="C136" s="70" t="str">
        <f>'納品書（控）'!C136:F136</f>
        <v>12.5×3×6</v>
      </c>
      <c r="D136" s="71"/>
      <c r="E136" s="71"/>
      <c r="F136" s="72"/>
      <c r="G136" s="35">
        <f>'納品書（控）'!G136</f>
        <v>3</v>
      </c>
      <c r="H136" s="35" t="str">
        <f>'納品書（控）'!H136</f>
        <v/>
      </c>
      <c r="I136" s="35">
        <f>'納品書（控）'!I136</f>
        <v>23</v>
      </c>
      <c r="J136" s="35">
        <f>'納品書（控）'!J136</f>
        <v>69</v>
      </c>
      <c r="K136" s="87">
        <f>'納品書（控）'!K136:M136</f>
        <v/>
      </c>
      <c r="L136" s="88"/>
      <c r="M136" s="89"/>
      <c r="N136" s="32"/>
      <c r="O136" s="33"/>
      <c r="P136" s="31"/>
    </row>
    <row r="137" spans="1:17" customHeight="1" ht="25.15" s="4" customFormat="1">
      <c r="A137" s="29">
        <f>'納品書（控）'!A137</f>
        <v>84</v>
      </c>
      <c r="B137" s="56" t="str">
        <f>'納品書（控）'!B137</f>
        <v>Mクロス</v>
      </c>
      <c r="C137" s="70" t="str">
        <f>'納品書（控）'!C137:F137</f>
        <v>9.5×3×6</v>
      </c>
      <c r="D137" s="71"/>
      <c r="E137" s="71"/>
      <c r="F137" s="72"/>
      <c r="G137" s="35">
        <f>'納品書（控）'!G137</f>
        <v>32</v>
      </c>
      <c r="H137" s="35" t="str">
        <f>'納品書（控）'!H137</f>
        <v/>
      </c>
      <c r="I137" s="35">
        <f>'納品書（控）'!I137</f>
        <v>4</v>
      </c>
      <c r="J137" s="35">
        <f>'納品書（控）'!J137</f>
        <v>128</v>
      </c>
      <c r="K137" s="87">
        <f>'納品書（控）'!K137:M137</f>
        <v/>
      </c>
      <c r="L137" s="88"/>
      <c r="M137" s="89"/>
      <c r="N137" s="32"/>
      <c r="O137" s="33"/>
      <c r="P137" s="31"/>
    </row>
    <row r="138" spans="1:17" customHeight="1" ht="25.15" s="4" customFormat="1">
      <c r="A138" s="29">
        <f>'納品書（控）'!A138</f>
        <v>85</v>
      </c>
      <c r="B138" s="56" t="str">
        <f>'納品書（控）'!B138</f>
        <v>万協支持脚</v>
      </c>
      <c r="C138" s="70" t="str">
        <f>'納品書（控）'!C138:F138</f>
        <v>WP-90</v>
      </c>
      <c r="D138" s="71"/>
      <c r="E138" s="71"/>
      <c r="F138" s="72"/>
      <c r="G138" s="35">
        <f>'納品書（控）'!G138</f>
        <v>2</v>
      </c>
      <c r="H138" s="35" t="str">
        <f>'納品書（控）'!H138</f>
        <v/>
      </c>
      <c r="I138" s="35">
        <f>'納品書（控）'!I138</f>
        <v>5</v>
      </c>
      <c r="J138" s="35">
        <f>'納品書（控）'!J138</f>
        <v>10</v>
      </c>
      <c r="K138" s="87">
        <f>'納品書（控）'!K138:M138</f>
        <v/>
      </c>
      <c r="L138" s="88"/>
      <c r="M138" s="89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6">
        <f>'納品書（控）'!B139</f>
        <v/>
      </c>
      <c r="C139" s="70">
        <f>'納品書（控）'!C139:F139</f>
        <v/>
      </c>
      <c r="D139" s="71"/>
      <c r="E139" s="71"/>
      <c r="F139" s="72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87">
        <f>'納品書（控）'!K139:M139</f>
        <v/>
      </c>
      <c r="L139" s="88"/>
      <c r="M139" s="89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6">
        <f>'納品書（控）'!B140</f>
        <v/>
      </c>
      <c r="C140" s="70">
        <f>'納品書（控）'!C140:F140</f>
        <v/>
      </c>
      <c r="D140" s="71"/>
      <c r="E140" s="71"/>
      <c r="F140" s="72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87">
        <f>'納品書（控）'!K140:M140</f>
        <v/>
      </c>
      <c r="L140" s="88"/>
      <c r="M140" s="89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6">
        <f>'納品書（控）'!B141</f>
        <v/>
      </c>
      <c r="C141" s="70">
        <f>'納品書（控）'!C141:F141</f>
        <v/>
      </c>
      <c r="D141" s="71"/>
      <c r="E141" s="71"/>
      <c r="F141" s="72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87">
        <f>'納品書（控）'!K141:M141</f>
        <v/>
      </c>
      <c r="L141" s="88"/>
      <c r="M141" s="89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6">
        <f>'納品書（控）'!B142</f>
        <v/>
      </c>
      <c r="C142" s="70">
        <f>'納品書（控）'!C142:F142</f>
        <v/>
      </c>
      <c r="D142" s="71"/>
      <c r="E142" s="71"/>
      <c r="F142" s="72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87">
        <f>'納品書（控）'!K142:M142</f>
        <v/>
      </c>
      <c r="L142" s="88"/>
      <c r="M142" s="89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6">
        <f>'納品書（控）'!B143</f>
        <v/>
      </c>
      <c r="C143" s="70">
        <f>'納品書（控）'!C143:F143</f>
        <v/>
      </c>
      <c r="D143" s="71"/>
      <c r="E143" s="71"/>
      <c r="F143" s="72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87">
        <f>'納品書（控）'!K143:M143</f>
        <v/>
      </c>
      <c r="L143" s="88"/>
      <c r="M143" s="89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6">
        <f>'納品書（控）'!B144</f>
        <v/>
      </c>
      <c r="C144" s="70">
        <f>'納品書（控）'!C144:F144</f>
        <v/>
      </c>
      <c r="D144" s="71"/>
      <c r="E144" s="71"/>
      <c r="F144" s="72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87">
        <f>'納品書（控）'!K144:M144</f>
        <v/>
      </c>
      <c r="L144" s="88"/>
      <c r="M144" s="89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6">
        <f>'納品書（控）'!B145</f>
        <v/>
      </c>
      <c r="C145" s="70">
        <f>'納品書（控）'!C145:F145</f>
        <v/>
      </c>
      <c r="D145" s="71"/>
      <c r="E145" s="71"/>
      <c r="F145" s="72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87">
        <f>'納品書（控）'!K145:M145</f>
        <v/>
      </c>
      <c r="L145" s="88"/>
      <c r="M145" s="89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6">
        <f>'納品書（控）'!B146</f>
        <v/>
      </c>
      <c r="C146" s="70">
        <f>'納品書（控）'!C146:F146</f>
        <v/>
      </c>
      <c r="D146" s="71"/>
      <c r="E146" s="71"/>
      <c r="F146" s="72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87">
        <f>'納品書（控）'!K146:M146</f>
        <v/>
      </c>
      <c r="L146" s="88"/>
      <c r="M146" s="89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6">
        <f>'納品書（控）'!B147</f>
        <v/>
      </c>
      <c r="C147" s="70">
        <f>'納品書（控）'!C147:F147</f>
        <v/>
      </c>
      <c r="D147" s="71"/>
      <c r="E147" s="71"/>
      <c r="F147" s="72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87">
        <f>'納品書（控）'!K147:M147</f>
        <v/>
      </c>
      <c r="L147" s="88"/>
      <c r="M147" s="89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6">
        <f>'納品書（控）'!B148</f>
        <v/>
      </c>
      <c r="C148" s="70">
        <f>'納品書（控）'!C148:F148</f>
        <v/>
      </c>
      <c r="D148" s="71"/>
      <c r="E148" s="71"/>
      <c r="F148" s="72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87">
        <f>'納品書（控）'!K148:M148</f>
        <v/>
      </c>
      <c r="L148" s="88"/>
      <c r="M148" s="89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6">
        <f>'納品書（控）'!B149</f>
        <v/>
      </c>
      <c r="C149" s="70">
        <f>'納品書（控）'!C149:F149</f>
        <v/>
      </c>
      <c r="D149" s="71"/>
      <c r="E149" s="71"/>
      <c r="F149" s="72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87">
        <f>'納品書（控）'!K149:M149</f>
        <v/>
      </c>
      <c r="L149" s="88"/>
      <c r="M149" s="89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6">
        <f>'納品書（控）'!B150</f>
        <v/>
      </c>
      <c r="C150" s="70">
        <f>'納品書（控）'!C150:F150</f>
        <v/>
      </c>
      <c r="D150" s="71"/>
      <c r="E150" s="71"/>
      <c r="F150" s="72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87">
        <f>'納品書（控）'!K150:M150</f>
        <v/>
      </c>
      <c r="L150" s="88"/>
      <c r="M150" s="89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6">
        <f>'納品書（控）'!B151</f>
        <v/>
      </c>
      <c r="C151" s="70">
        <f>'納品書（控）'!C151:F151</f>
        <v/>
      </c>
      <c r="D151" s="71"/>
      <c r="E151" s="71"/>
      <c r="F151" s="72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87">
        <f>'納品書（控）'!K151:M151</f>
        <v/>
      </c>
      <c r="L151" s="88"/>
      <c r="M151" s="89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6">
        <f>'納品書（控）'!B152</f>
        <v/>
      </c>
      <c r="C152" s="70">
        <f>'納品書（控）'!C152:F152</f>
        <v/>
      </c>
      <c r="D152" s="71"/>
      <c r="E152" s="71"/>
      <c r="F152" s="72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87">
        <f>'納品書（控）'!K152:M152</f>
        <v/>
      </c>
      <c r="L152" s="88"/>
      <c r="M152" s="89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6">
        <f>'納品書（控）'!B153</f>
        <v/>
      </c>
      <c r="C153" s="70">
        <f>'納品書（控）'!C153:F153</f>
        <v/>
      </c>
      <c r="D153" s="71"/>
      <c r="E153" s="71"/>
      <c r="F153" s="72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87">
        <f>'納品書（控）'!K153:M153</f>
        <v/>
      </c>
      <c r="L153" s="88"/>
      <c r="M153" s="89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0"/>
      <c r="D154" s="71"/>
      <c r="E154" s="71"/>
      <c r="F154" s="72"/>
      <c r="G154" s="35"/>
      <c r="H154" s="1"/>
      <c r="I154" s="10"/>
      <c r="J154" s="10">
        <f>SUM(J134:J153)</f>
        <v>231</v>
      </c>
      <c r="K154" s="87">
        <f>'納品書（控）'!K154:M154</f>
        <v/>
      </c>
      <c r="L154" s="88"/>
      <c r="M154" s="89"/>
      <c r="N154" s="36"/>
      <c r="O154" s="36"/>
      <c r="P154" s="36"/>
    </row>
    <row r="155" spans="1:17" customHeight="1" ht="25.15">
      <c r="A155" s="79" t="s">
        <v>34</v>
      </c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</row>
    <row r="156" spans="1:17" customHeight="1" ht="20.1" s="4" customFormat="1">
      <c r="A156" s="19"/>
      <c r="F156" s="22"/>
      <c r="H156" s="23"/>
      <c r="I156" s="23"/>
      <c r="J156" s="82"/>
      <c r="K156" s="82"/>
      <c r="M156" s="21"/>
      <c r="N156" s="18"/>
      <c r="O156" s="18"/>
      <c r="P156" s="18"/>
    </row>
    <row r="157" spans="1:17" customHeight="1" ht="30" s="4" customFormat="1">
      <c r="A157" s="19"/>
      <c r="C157" s="83" t="str">
        <f>C126</f>
        <v>受　　領　　書</v>
      </c>
      <c r="D157" s="83"/>
      <c r="E157" s="83"/>
      <c r="F157" s="83"/>
      <c r="G157" s="83"/>
      <c r="H157" s="83"/>
      <c r="I157" s="83"/>
      <c r="J157" s="55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4">
        <f>'納品書（控）'!J158:K158</f>
        <v/>
      </c>
      <c r="K158" s="84"/>
      <c r="M158" s="21"/>
      <c r="N158" s="18"/>
      <c r="O158" s="18"/>
      <c r="P158" s="18"/>
    </row>
    <row r="159" spans="1:17" customHeight="1" ht="32.45" s="4" customFormat="1">
      <c r="A159" s="19"/>
      <c r="B159" s="85" t="str">
        <f>B128</f>
        <v>愛・愛運送</v>
      </c>
      <c r="C159" s="85"/>
      <c r="D159" s="86" t="s">
        <v>2</v>
      </c>
      <c r="E159" s="86"/>
      <c r="F159" s="86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80" t="str">
        <f>'納品書（控）'!B161:F161</f>
        <v>工事名称：</v>
      </c>
      <c r="C161" s="80"/>
      <c r="D161" s="80"/>
      <c r="E161" s="80"/>
      <c r="F161" s="80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80" t="str">
        <f>'納品書（控）'!B162:F162</f>
        <v>受渡場所：</v>
      </c>
      <c r="C162" s="80"/>
      <c r="D162" s="80"/>
      <c r="E162" s="80"/>
      <c r="F162" s="80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0" t="s">
        <v>15</v>
      </c>
      <c r="D164" s="71"/>
      <c r="E164" s="71"/>
      <c r="F164" s="72"/>
      <c r="G164" s="1" t="s">
        <v>16</v>
      </c>
      <c r="H164" s="1" t="s">
        <v>17</v>
      </c>
      <c r="I164" s="2" t="s">
        <v>18</v>
      </c>
      <c r="J164" s="2" t="s">
        <v>19</v>
      </c>
      <c r="K164" s="81" t="s">
        <v>20</v>
      </c>
      <c r="L164" s="81"/>
      <c r="M164" s="81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6">
        <f>'納品書（控）'!B165</f>
        <v/>
      </c>
      <c r="C165" s="70">
        <f>'納品書（控）'!C165:F165</f>
        <v/>
      </c>
      <c r="D165" s="71"/>
      <c r="E165" s="71"/>
      <c r="F165" s="72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87">
        <f>'納品書（控）'!K165:M165</f>
        <v/>
      </c>
      <c r="L165" s="88"/>
      <c r="M165" s="89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6">
        <f>'納品書（控）'!B166</f>
        <v/>
      </c>
      <c r="C166" s="70">
        <f>'納品書（控）'!C166:F166</f>
        <v/>
      </c>
      <c r="D166" s="71"/>
      <c r="E166" s="71"/>
      <c r="F166" s="72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87">
        <f>'納品書（控）'!K166:M166</f>
        <v/>
      </c>
      <c r="L166" s="88"/>
      <c r="M166" s="89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6">
        <f>'納品書（控）'!B167</f>
        <v/>
      </c>
      <c r="C167" s="70">
        <f>'納品書（控）'!C167:F167</f>
        <v/>
      </c>
      <c r="D167" s="71"/>
      <c r="E167" s="71"/>
      <c r="F167" s="72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87">
        <f>'納品書（控）'!K167:M167</f>
        <v/>
      </c>
      <c r="L167" s="88"/>
      <c r="M167" s="89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6">
        <f>'納品書（控）'!B168</f>
        <v/>
      </c>
      <c r="C168" s="70">
        <f>'納品書（控）'!C168:F168</f>
        <v/>
      </c>
      <c r="D168" s="71"/>
      <c r="E168" s="71"/>
      <c r="F168" s="72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87">
        <f>'納品書（控）'!K168:M168</f>
        <v/>
      </c>
      <c r="L168" s="88"/>
      <c r="M168" s="89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6">
        <f>'納品書（控）'!B169</f>
        <v/>
      </c>
      <c r="C169" s="70">
        <f>'納品書（控）'!C169:F169</f>
        <v/>
      </c>
      <c r="D169" s="71"/>
      <c r="E169" s="71"/>
      <c r="F169" s="72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87">
        <f>'納品書（控）'!K169:M169</f>
        <v/>
      </c>
      <c r="L169" s="88"/>
      <c r="M169" s="89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6">
        <f>'納品書（控）'!B170</f>
        <v/>
      </c>
      <c r="C170" s="70">
        <f>'納品書（控）'!C170:F170</f>
        <v/>
      </c>
      <c r="D170" s="71"/>
      <c r="E170" s="71"/>
      <c r="F170" s="72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87">
        <f>'納品書（控）'!K170:M170</f>
        <v/>
      </c>
      <c r="L170" s="88"/>
      <c r="M170" s="89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6">
        <f>'納品書（控）'!B171</f>
        <v/>
      </c>
      <c r="C171" s="70">
        <f>'納品書（控）'!C171:F171</f>
        <v/>
      </c>
      <c r="D171" s="71"/>
      <c r="E171" s="71"/>
      <c r="F171" s="72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87">
        <f>'納品書（控）'!K171:M171</f>
        <v/>
      </c>
      <c r="L171" s="88"/>
      <c r="M171" s="89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6">
        <f>'納品書（控）'!B172</f>
        <v/>
      </c>
      <c r="C172" s="70">
        <f>'納品書（控）'!C172:F172</f>
        <v/>
      </c>
      <c r="D172" s="71"/>
      <c r="E172" s="71"/>
      <c r="F172" s="72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87">
        <f>'納品書（控）'!K172:M172</f>
        <v/>
      </c>
      <c r="L172" s="88"/>
      <c r="M172" s="89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6">
        <f>'納品書（控）'!B173</f>
        <v/>
      </c>
      <c r="C173" s="70">
        <f>'納品書（控）'!C173:F173</f>
        <v/>
      </c>
      <c r="D173" s="71"/>
      <c r="E173" s="71"/>
      <c r="F173" s="72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87">
        <f>'納品書（控）'!K173:M173</f>
        <v/>
      </c>
      <c r="L173" s="88"/>
      <c r="M173" s="89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6">
        <f>'納品書（控）'!B174</f>
        <v/>
      </c>
      <c r="C174" s="70">
        <f>'納品書（控）'!C174:F174</f>
        <v/>
      </c>
      <c r="D174" s="71"/>
      <c r="E174" s="71"/>
      <c r="F174" s="72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87">
        <f>'納品書（控）'!K174:M174</f>
        <v/>
      </c>
      <c r="L174" s="88"/>
      <c r="M174" s="89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6">
        <f>'納品書（控）'!B175</f>
        <v/>
      </c>
      <c r="C175" s="70">
        <f>'納品書（控）'!C175:F175</f>
        <v/>
      </c>
      <c r="D175" s="71"/>
      <c r="E175" s="71"/>
      <c r="F175" s="72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87">
        <f>'納品書（控）'!K175:M175</f>
        <v/>
      </c>
      <c r="L175" s="88"/>
      <c r="M175" s="89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6">
        <f>'納品書（控）'!B176</f>
        <v/>
      </c>
      <c r="C176" s="70">
        <f>'納品書（控）'!C176:F176</f>
        <v/>
      </c>
      <c r="D176" s="71"/>
      <c r="E176" s="71"/>
      <c r="F176" s="72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87">
        <f>'納品書（控）'!K176:M176</f>
        <v/>
      </c>
      <c r="L176" s="88"/>
      <c r="M176" s="89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6">
        <f>'納品書（控）'!B177</f>
        <v/>
      </c>
      <c r="C177" s="70">
        <f>'納品書（控）'!C177:F177</f>
        <v/>
      </c>
      <c r="D177" s="71"/>
      <c r="E177" s="71"/>
      <c r="F177" s="72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87">
        <f>'納品書（控）'!K177:M177</f>
        <v/>
      </c>
      <c r="L177" s="88"/>
      <c r="M177" s="89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6">
        <f>'納品書（控）'!B178</f>
        <v/>
      </c>
      <c r="C178" s="70">
        <f>'納品書（控）'!C178:F178</f>
        <v/>
      </c>
      <c r="D178" s="71"/>
      <c r="E178" s="71"/>
      <c r="F178" s="72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87">
        <f>'納品書（控）'!K178:M178</f>
        <v/>
      </c>
      <c r="L178" s="88"/>
      <c r="M178" s="89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6">
        <f>'納品書（控）'!B179</f>
        <v/>
      </c>
      <c r="C179" s="70">
        <f>'納品書（控）'!C179:F179</f>
        <v/>
      </c>
      <c r="D179" s="71"/>
      <c r="E179" s="71"/>
      <c r="F179" s="72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87">
        <f>'納品書（控）'!K179:M179</f>
        <v/>
      </c>
      <c r="L179" s="88"/>
      <c r="M179" s="89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6">
        <f>'納品書（控）'!B180</f>
        <v/>
      </c>
      <c r="C180" s="70">
        <f>'納品書（控）'!C180:F180</f>
        <v/>
      </c>
      <c r="D180" s="71"/>
      <c r="E180" s="71"/>
      <c r="F180" s="72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87">
        <f>'納品書（控）'!K180:M180</f>
        <v/>
      </c>
      <c r="L180" s="88"/>
      <c r="M180" s="89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6">
        <f>'納品書（控）'!B181</f>
        <v/>
      </c>
      <c r="C181" s="70">
        <f>'納品書（控）'!C181:F181</f>
        <v/>
      </c>
      <c r="D181" s="71"/>
      <c r="E181" s="71"/>
      <c r="F181" s="72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87">
        <f>'納品書（控）'!K181:M181</f>
        <v/>
      </c>
      <c r="L181" s="88"/>
      <c r="M181" s="89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6">
        <f>'納品書（控）'!B182</f>
        <v/>
      </c>
      <c r="C182" s="70">
        <f>'納品書（控）'!C182:F182</f>
        <v/>
      </c>
      <c r="D182" s="71"/>
      <c r="E182" s="71"/>
      <c r="F182" s="72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87">
        <f>'納品書（控）'!K182:M182</f>
        <v/>
      </c>
      <c r="L182" s="88"/>
      <c r="M182" s="89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6">
        <f>'納品書（控）'!B183</f>
        <v/>
      </c>
      <c r="C183" s="70">
        <f>'納品書（控）'!C183:F183</f>
        <v/>
      </c>
      <c r="D183" s="71"/>
      <c r="E183" s="71"/>
      <c r="F183" s="72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87">
        <f>'納品書（控）'!K183:M183</f>
        <v/>
      </c>
      <c r="L183" s="88"/>
      <c r="M183" s="89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6">
        <f>'納品書（控）'!B184</f>
        <v/>
      </c>
      <c r="C184" s="70">
        <f>'納品書（控）'!C184:F184</f>
        <v/>
      </c>
      <c r="D184" s="71"/>
      <c r="E184" s="71"/>
      <c r="F184" s="72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87">
        <f>'納品書（控）'!K184:M184</f>
        <v/>
      </c>
      <c r="L184" s="88"/>
      <c r="M184" s="89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0"/>
      <c r="D185" s="71"/>
      <c r="E185" s="71"/>
      <c r="F185" s="72"/>
      <c r="G185" s="35"/>
      <c r="H185" s="1"/>
      <c r="I185" s="10"/>
      <c r="J185" s="10">
        <f>SUM(J165:J184)</f>
        <v>0</v>
      </c>
      <c r="K185" s="87">
        <f>'納品書（控）'!K185:M185</f>
        <v/>
      </c>
      <c r="L185" s="88"/>
      <c r="M185" s="89"/>
      <c r="N185" s="36"/>
      <c r="O185" s="36"/>
      <c r="P185" s="36"/>
    </row>
    <row r="186" spans="1:17" customHeight="1" ht="25.15">
      <c r="A186" s="79" t="s">
        <v>34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</row>
    <row r="187" spans="1:17" customHeight="1" ht="20.1" s="4" customFormat="1">
      <c r="A187" s="19"/>
      <c r="F187" s="22"/>
      <c r="H187" s="23"/>
      <c r="I187" s="23"/>
      <c r="J187" s="82"/>
      <c r="K187" s="82"/>
      <c r="M187" s="21"/>
      <c r="N187" s="18"/>
      <c r="O187" s="18"/>
      <c r="P187" s="18"/>
    </row>
    <row r="188" spans="1:17" customHeight="1" ht="30" s="4" customFormat="1">
      <c r="A188" s="19"/>
      <c r="C188" s="83" t="str">
        <f>C157</f>
        <v>受　　領　　書</v>
      </c>
      <c r="D188" s="83"/>
      <c r="E188" s="83"/>
      <c r="F188" s="83"/>
      <c r="G188" s="83"/>
      <c r="H188" s="83"/>
      <c r="I188" s="83"/>
      <c r="J188" s="55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4">
        <f>'納品書（控）'!J189:K189</f>
        <v/>
      </c>
      <c r="K189" s="84"/>
      <c r="M189" s="21"/>
      <c r="N189" s="18"/>
      <c r="O189" s="18"/>
      <c r="P189" s="18"/>
    </row>
    <row r="190" spans="1:17" customHeight="1" ht="32.45" s="4" customFormat="1">
      <c r="A190" s="19"/>
      <c r="B190" s="85" t="str">
        <f>B159</f>
        <v>愛・愛運送</v>
      </c>
      <c r="C190" s="85"/>
      <c r="D190" s="86" t="s">
        <v>2</v>
      </c>
      <c r="E190" s="86"/>
      <c r="F190" s="86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80" t="str">
        <f>'納品書（控）'!B192:F192</f>
        <v>工事名称：</v>
      </c>
      <c r="C192" s="80"/>
      <c r="D192" s="80"/>
      <c r="E192" s="80"/>
      <c r="F192" s="80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80" t="str">
        <f>'納品書（控）'!B193:F193</f>
        <v>受渡場所：</v>
      </c>
      <c r="C193" s="80"/>
      <c r="D193" s="80"/>
      <c r="E193" s="80"/>
      <c r="F193" s="80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0" t="s">
        <v>15</v>
      </c>
      <c r="D195" s="71"/>
      <c r="E195" s="71"/>
      <c r="F195" s="72"/>
      <c r="G195" s="1" t="s">
        <v>16</v>
      </c>
      <c r="H195" s="1" t="s">
        <v>17</v>
      </c>
      <c r="I195" s="2" t="s">
        <v>18</v>
      </c>
      <c r="J195" s="2" t="s">
        <v>19</v>
      </c>
      <c r="K195" s="81" t="s">
        <v>20</v>
      </c>
      <c r="L195" s="81"/>
      <c r="M195" s="81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6">
        <f>'納品書（控）'!B196</f>
        <v/>
      </c>
      <c r="C196" s="70">
        <f>'納品書（控）'!C196:F196</f>
        <v/>
      </c>
      <c r="D196" s="71"/>
      <c r="E196" s="71"/>
      <c r="F196" s="72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87">
        <f>'納品書（控）'!K196:M196</f>
        <v/>
      </c>
      <c r="L196" s="88"/>
      <c r="M196" s="89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6">
        <f>'納品書（控）'!B197</f>
        <v/>
      </c>
      <c r="C197" s="70">
        <f>'納品書（控）'!C197:F197</f>
        <v/>
      </c>
      <c r="D197" s="71"/>
      <c r="E197" s="71"/>
      <c r="F197" s="72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87">
        <f>'納品書（控）'!K197:M197</f>
        <v/>
      </c>
      <c r="L197" s="88"/>
      <c r="M197" s="89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6">
        <f>'納品書（控）'!B198</f>
        <v/>
      </c>
      <c r="C198" s="70">
        <f>'納品書（控）'!C198:F198</f>
        <v/>
      </c>
      <c r="D198" s="71"/>
      <c r="E198" s="71"/>
      <c r="F198" s="72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87">
        <f>'納品書（控）'!K198:M198</f>
        <v/>
      </c>
      <c r="L198" s="88"/>
      <c r="M198" s="89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6">
        <f>'納品書（控）'!B199</f>
        <v/>
      </c>
      <c r="C199" s="70">
        <f>'納品書（控）'!C199:F199</f>
        <v/>
      </c>
      <c r="D199" s="71"/>
      <c r="E199" s="71"/>
      <c r="F199" s="72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87">
        <f>'納品書（控）'!K199:M199</f>
        <v/>
      </c>
      <c r="L199" s="88"/>
      <c r="M199" s="89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6">
        <f>'納品書（控）'!B200</f>
        <v/>
      </c>
      <c r="C200" s="70">
        <f>'納品書（控）'!C200:F200</f>
        <v/>
      </c>
      <c r="D200" s="71"/>
      <c r="E200" s="71"/>
      <c r="F200" s="72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87">
        <f>'納品書（控）'!K200:M200</f>
        <v/>
      </c>
      <c r="L200" s="88"/>
      <c r="M200" s="89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6">
        <f>'納品書（控）'!B201</f>
        <v/>
      </c>
      <c r="C201" s="70">
        <f>'納品書（控）'!C201:F201</f>
        <v/>
      </c>
      <c r="D201" s="71"/>
      <c r="E201" s="71"/>
      <c r="F201" s="72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87">
        <f>'納品書（控）'!K201:M201</f>
        <v/>
      </c>
      <c r="L201" s="88"/>
      <c r="M201" s="89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6">
        <f>'納品書（控）'!B202</f>
        <v/>
      </c>
      <c r="C202" s="70">
        <f>'納品書（控）'!C202:F202</f>
        <v/>
      </c>
      <c r="D202" s="71"/>
      <c r="E202" s="71"/>
      <c r="F202" s="72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87">
        <f>'納品書（控）'!K202:M202</f>
        <v/>
      </c>
      <c r="L202" s="88"/>
      <c r="M202" s="89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6">
        <f>'納品書（控）'!B203</f>
        <v/>
      </c>
      <c r="C203" s="70">
        <f>'納品書（控）'!C203:F203</f>
        <v/>
      </c>
      <c r="D203" s="71"/>
      <c r="E203" s="71"/>
      <c r="F203" s="72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87">
        <f>'納品書（控）'!K203:M203</f>
        <v/>
      </c>
      <c r="L203" s="88"/>
      <c r="M203" s="89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6">
        <f>'納品書（控）'!B204</f>
        <v/>
      </c>
      <c r="C204" s="70">
        <f>'納品書（控）'!C204:F204</f>
        <v/>
      </c>
      <c r="D204" s="71"/>
      <c r="E204" s="71"/>
      <c r="F204" s="72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87">
        <f>'納品書（控）'!K204:M204</f>
        <v/>
      </c>
      <c r="L204" s="88"/>
      <c r="M204" s="89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6">
        <f>'納品書（控）'!B205</f>
        <v/>
      </c>
      <c r="C205" s="70">
        <f>'納品書（控）'!C205:F205</f>
        <v/>
      </c>
      <c r="D205" s="71"/>
      <c r="E205" s="71"/>
      <c r="F205" s="72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87">
        <f>'納品書（控）'!K205:M205</f>
        <v/>
      </c>
      <c r="L205" s="88"/>
      <c r="M205" s="89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6">
        <f>'納品書（控）'!B206</f>
        <v/>
      </c>
      <c r="C206" s="70">
        <f>'納品書（控）'!C206:F206</f>
        <v/>
      </c>
      <c r="D206" s="71"/>
      <c r="E206" s="71"/>
      <c r="F206" s="72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87">
        <f>'納品書（控）'!K206:M206</f>
        <v/>
      </c>
      <c r="L206" s="88"/>
      <c r="M206" s="89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6">
        <f>'納品書（控）'!B207</f>
        <v/>
      </c>
      <c r="C207" s="70">
        <f>'納品書（控）'!C207:F207</f>
        <v/>
      </c>
      <c r="D207" s="71"/>
      <c r="E207" s="71"/>
      <c r="F207" s="72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87">
        <f>'納品書（控）'!K207:M207</f>
        <v/>
      </c>
      <c r="L207" s="88"/>
      <c r="M207" s="89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6">
        <f>'納品書（控）'!B208</f>
        <v/>
      </c>
      <c r="C208" s="70">
        <f>'納品書（控）'!C208:F208</f>
        <v/>
      </c>
      <c r="D208" s="71"/>
      <c r="E208" s="71"/>
      <c r="F208" s="72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87">
        <f>'納品書（控）'!K208:M208</f>
        <v/>
      </c>
      <c r="L208" s="88"/>
      <c r="M208" s="89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6">
        <f>'納品書（控）'!B209</f>
        <v/>
      </c>
      <c r="C209" s="70">
        <f>'納品書（控）'!C209:F209</f>
        <v/>
      </c>
      <c r="D209" s="71"/>
      <c r="E209" s="71"/>
      <c r="F209" s="72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87">
        <f>'納品書（控）'!K209:M209</f>
        <v/>
      </c>
      <c r="L209" s="88"/>
      <c r="M209" s="89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6">
        <f>'納品書（控）'!B210</f>
        <v/>
      </c>
      <c r="C210" s="70">
        <f>'納品書（控）'!C210:F210</f>
        <v/>
      </c>
      <c r="D210" s="71"/>
      <c r="E210" s="71"/>
      <c r="F210" s="72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87">
        <f>'納品書（控）'!K210:M210</f>
        <v/>
      </c>
      <c r="L210" s="88"/>
      <c r="M210" s="89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6">
        <f>'納品書（控）'!B211</f>
        <v/>
      </c>
      <c r="C211" s="70">
        <f>'納品書（控）'!C211:F211</f>
        <v/>
      </c>
      <c r="D211" s="71"/>
      <c r="E211" s="71"/>
      <c r="F211" s="72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87">
        <f>'納品書（控）'!K211:M211</f>
        <v/>
      </c>
      <c r="L211" s="88"/>
      <c r="M211" s="89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6">
        <f>'納品書（控）'!B212</f>
        <v/>
      </c>
      <c r="C212" s="70">
        <f>'納品書（控）'!C212:F212</f>
        <v/>
      </c>
      <c r="D212" s="71"/>
      <c r="E212" s="71"/>
      <c r="F212" s="72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87">
        <f>'納品書（控）'!K212:M212</f>
        <v/>
      </c>
      <c r="L212" s="88"/>
      <c r="M212" s="89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6">
        <f>'納品書（控）'!B213</f>
        <v/>
      </c>
      <c r="C213" s="70">
        <f>'納品書（控）'!C213:F213</f>
        <v/>
      </c>
      <c r="D213" s="71"/>
      <c r="E213" s="71"/>
      <c r="F213" s="72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87">
        <f>'納品書（控）'!K213:M213</f>
        <v/>
      </c>
      <c r="L213" s="88"/>
      <c r="M213" s="89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6">
        <f>'納品書（控）'!B214</f>
        <v/>
      </c>
      <c r="C214" s="70">
        <f>'納品書（控）'!C214:F214</f>
        <v/>
      </c>
      <c r="D214" s="71"/>
      <c r="E214" s="71"/>
      <c r="F214" s="72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87">
        <f>'納品書（控）'!K214:M214</f>
        <v/>
      </c>
      <c r="L214" s="88"/>
      <c r="M214" s="89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6">
        <f>'納品書（控）'!B215</f>
        <v/>
      </c>
      <c r="C215" s="70">
        <f>'納品書（控）'!C215:F215</f>
        <v/>
      </c>
      <c r="D215" s="71"/>
      <c r="E215" s="71"/>
      <c r="F215" s="72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87">
        <f>'納品書（控）'!K215:M215</f>
        <v/>
      </c>
      <c r="L215" s="88"/>
      <c r="M215" s="89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0"/>
      <c r="D216" s="71"/>
      <c r="E216" s="71"/>
      <c r="F216" s="72"/>
      <c r="G216" s="35"/>
      <c r="H216" s="1"/>
      <c r="I216" s="10"/>
      <c r="J216" s="10">
        <f>SUM(J196:J215)</f>
        <v>0</v>
      </c>
      <c r="K216" s="87">
        <f>'納品書（控）'!K216:M216</f>
        <v/>
      </c>
      <c r="L216" s="88"/>
      <c r="M216" s="89"/>
      <c r="N216" s="36"/>
      <c r="O216" s="36"/>
      <c r="P216" s="36"/>
    </row>
    <row r="217" spans="1:17" customHeight="1" ht="25.15">
      <c r="A217" s="79" t="s">
        <v>34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</row>
    <row r="218" spans="1:17" customHeight="1" ht="20.1" s="4" customFormat="1">
      <c r="A218" s="19"/>
      <c r="F218" s="22"/>
      <c r="H218" s="23"/>
      <c r="I218" s="23"/>
      <c r="J218" s="82"/>
      <c r="K218" s="82"/>
      <c r="M218" s="21"/>
      <c r="N218" s="18"/>
      <c r="O218" s="18"/>
      <c r="P218" s="18"/>
    </row>
    <row r="219" spans="1:17" customHeight="1" ht="30" s="4" customFormat="1">
      <c r="A219" s="19"/>
      <c r="C219" s="83" t="str">
        <f>C188</f>
        <v>受　　領　　書</v>
      </c>
      <c r="D219" s="83"/>
      <c r="E219" s="83"/>
      <c r="F219" s="83"/>
      <c r="G219" s="83"/>
      <c r="H219" s="83"/>
      <c r="I219" s="83"/>
      <c r="J219" s="55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4">
        <f>'納品書（控）'!J220:K220</f>
        <v/>
      </c>
      <c r="K220" s="84"/>
      <c r="M220" s="21"/>
      <c r="N220" s="18"/>
      <c r="O220" s="18"/>
      <c r="P220" s="18"/>
    </row>
    <row r="221" spans="1:17" customHeight="1" ht="32.45" s="4" customFormat="1">
      <c r="A221" s="19"/>
      <c r="B221" s="85" t="str">
        <f>B190</f>
        <v>愛・愛運送</v>
      </c>
      <c r="C221" s="85"/>
      <c r="D221" s="86" t="s">
        <v>2</v>
      </c>
      <c r="E221" s="86"/>
      <c r="F221" s="86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80" t="str">
        <f>'納品書（控）'!B223:F223</f>
        <v>工事名称：</v>
      </c>
      <c r="C223" s="80"/>
      <c r="D223" s="80"/>
      <c r="E223" s="80"/>
      <c r="F223" s="80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80" t="str">
        <f>'納品書（控）'!B224:F224</f>
        <v>受渡場所：</v>
      </c>
      <c r="C224" s="80"/>
      <c r="D224" s="80"/>
      <c r="E224" s="80"/>
      <c r="F224" s="80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0" t="s">
        <v>15</v>
      </c>
      <c r="D226" s="71"/>
      <c r="E226" s="71"/>
      <c r="F226" s="72"/>
      <c r="G226" s="1" t="s">
        <v>16</v>
      </c>
      <c r="H226" s="1" t="s">
        <v>17</v>
      </c>
      <c r="I226" s="2" t="s">
        <v>18</v>
      </c>
      <c r="J226" s="2" t="s">
        <v>19</v>
      </c>
      <c r="K226" s="81" t="s">
        <v>20</v>
      </c>
      <c r="L226" s="81"/>
      <c r="M226" s="81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6">
        <f>'納品書（控）'!B227</f>
        <v/>
      </c>
      <c r="C227" s="70">
        <f>'納品書（控）'!C227:F227</f>
        <v/>
      </c>
      <c r="D227" s="71"/>
      <c r="E227" s="71"/>
      <c r="F227" s="72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87">
        <f>'納品書（控）'!K227:M227</f>
        <v/>
      </c>
      <c r="L227" s="88"/>
      <c r="M227" s="89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6">
        <f>'納品書（控）'!B228</f>
        <v/>
      </c>
      <c r="C228" s="70">
        <f>'納品書（控）'!C228:F228</f>
        <v/>
      </c>
      <c r="D228" s="71"/>
      <c r="E228" s="71"/>
      <c r="F228" s="72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87">
        <f>'納品書（控）'!K228:M228</f>
        <v/>
      </c>
      <c r="L228" s="88"/>
      <c r="M228" s="89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6">
        <f>'納品書（控）'!B229</f>
        <v/>
      </c>
      <c r="C229" s="70">
        <f>'納品書（控）'!C229:F229</f>
        <v/>
      </c>
      <c r="D229" s="71"/>
      <c r="E229" s="71"/>
      <c r="F229" s="72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87">
        <f>'納品書（控）'!K229:M229</f>
        <v/>
      </c>
      <c r="L229" s="88"/>
      <c r="M229" s="89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6">
        <f>'納品書（控）'!B230</f>
        <v/>
      </c>
      <c r="C230" s="70">
        <f>'納品書（控）'!C230:F230</f>
        <v/>
      </c>
      <c r="D230" s="71"/>
      <c r="E230" s="71"/>
      <c r="F230" s="72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87">
        <f>'納品書（控）'!K230:M230</f>
        <v/>
      </c>
      <c r="L230" s="88"/>
      <c r="M230" s="89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6">
        <f>'納品書（控）'!B231</f>
        <v/>
      </c>
      <c r="C231" s="70">
        <f>'納品書（控）'!C231:F231</f>
        <v/>
      </c>
      <c r="D231" s="71"/>
      <c r="E231" s="71"/>
      <c r="F231" s="72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87">
        <f>'納品書（控）'!K231:M231</f>
        <v/>
      </c>
      <c r="L231" s="88"/>
      <c r="M231" s="89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6">
        <f>'納品書（控）'!B232</f>
        <v/>
      </c>
      <c r="C232" s="70">
        <f>'納品書（控）'!C232:F232</f>
        <v/>
      </c>
      <c r="D232" s="71"/>
      <c r="E232" s="71"/>
      <c r="F232" s="72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87">
        <f>'納品書（控）'!K232:M232</f>
        <v/>
      </c>
      <c r="L232" s="88"/>
      <c r="M232" s="89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6">
        <f>'納品書（控）'!B233</f>
        <v/>
      </c>
      <c r="C233" s="70">
        <f>'納品書（控）'!C233:F233</f>
        <v/>
      </c>
      <c r="D233" s="71"/>
      <c r="E233" s="71"/>
      <c r="F233" s="72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87">
        <f>'納品書（控）'!K233:M233</f>
        <v/>
      </c>
      <c r="L233" s="88"/>
      <c r="M233" s="89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6">
        <f>'納品書（控）'!B234</f>
        <v/>
      </c>
      <c r="C234" s="70">
        <f>'納品書（控）'!C234:F234</f>
        <v/>
      </c>
      <c r="D234" s="71"/>
      <c r="E234" s="71"/>
      <c r="F234" s="72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87">
        <f>'納品書（控）'!K234:M234</f>
        <v/>
      </c>
      <c r="L234" s="88"/>
      <c r="M234" s="89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6">
        <f>'納品書（控）'!B235</f>
        <v/>
      </c>
      <c r="C235" s="70">
        <f>'納品書（控）'!C235:F235</f>
        <v/>
      </c>
      <c r="D235" s="71"/>
      <c r="E235" s="71"/>
      <c r="F235" s="72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87">
        <f>'納品書（控）'!K235:M235</f>
        <v/>
      </c>
      <c r="L235" s="88"/>
      <c r="M235" s="89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6">
        <f>'納品書（控）'!B236</f>
        <v/>
      </c>
      <c r="C236" s="70">
        <f>'納品書（控）'!C236:F236</f>
        <v/>
      </c>
      <c r="D236" s="71"/>
      <c r="E236" s="71"/>
      <c r="F236" s="72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87">
        <f>'納品書（控）'!K236:M236</f>
        <v/>
      </c>
      <c r="L236" s="88"/>
      <c r="M236" s="89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6">
        <f>'納品書（控）'!B237</f>
        <v/>
      </c>
      <c r="C237" s="70">
        <f>'納品書（控）'!C237:F237</f>
        <v/>
      </c>
      <c r="D237" s="71"/>
      <c r="E237" s="71"/>
      <c r="F237" s="72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87">
        <f>'納品書（控）'!K237:M237</f>
        <v/>
      </c>
      <c r="L237" s="88"/>
      <c r="M237" s="89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6">
        <f>'納品書（控）'!B238</f>
        <v/>
      </c>
      <c r="C238" s="70">
        <f>'納品書（控）'!C238:F238</f>
        <v/>
      </c>
      <c r="D238" s="71"/>
      <c r="E238" s="71"/>
      <c r="F238" s="72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87">
        <f>'納品書（控）'!K238:M238</f>
        <v/>
      </c>
      <c r="L238" s="88"/>
      <c r="M238" s="89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6">
        <f>'納品書（控）'!B239</f>
        <v/>
      </c>
      <c r="C239" s="70">
        <f>'納品書（控）'!C239:F239</f>
        <v/>
      </c>
      <c r="D239" s="71"/>
      <c r="E239" s="71"/>
      <c r="F239" s="72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87">
        <f>'納品書（控）'!K239:M239</f>
        <v/>
      </c>
      <c r="L239" s="88"/>
      <c r="M239" s="89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6">
        <f>'納品書（控）'!B240</f>
        <v/>
      </c>
      <c r="C240" s="70">
        <f>'納品書（控）'!C240:F240</f>
        <v/>
      </c>
      <c r="D240" s="71"/>
      <c r="E240" s="71"/>
      <c r="F240" s="72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87">
        <f>'納品書（控）'!K240:M240</f>
        <v/>
      </c>
      <c r="L240" s="88"/>
      <c r="M240" s="89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6">
        <f>'納品書（控）'!B241</f>
        <v/>
      </c>
      <c r="C241" s="70">
        <f>'納品書（控）'!C241:F241</f>
        <v/>
      </c>
      <c r="D241" s="71"/>
      <c r="E241" s="71"/>
      <c r="F241" s="72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87">
        <f>'納品書（控）'!K241:M241</f>
        <v/>
      </c>
      <c r="L241" s="88"/>
      <c r="M241" s="89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6">
        <f>'納品書（控）'!B242</f>
        <v/>
      </c>
      <c r="C242" s="70">
        <f>'納品書（控）'!C242:F242</f>
        <v/>
      </c>
      <c r="D242" s="71"/>
      <c r="E242" s="71"/>
      <c r="F242" s="72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87">
        <f>'納品書（控）'!K242:M242</f>
        <v/>
      </c>
      <c r="L242" s="88"/>
      <c r="M242" s="89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6">
        <f>'納品書（控）'!B243</f>
        <v/>
      </c>
      <c r="C243" s="70">
        <f>'納品書（控）'!C243:F243</f>
        <v/>
      </c>
      <c r="D243" s="71"/>
      <c r="E243" s="71"/>
      <c r="F243" s="72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87">
        <f>'納品書（控）'!K243:M243</f>
        <v/>
      </c>
      <c r="L243" s="88"/>
      <c r="M243" s="89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6">
        <f>'納品書（控）'!B244</f>
        <v/>
      </c>
      <c r="C244" s="70">
        <f>'納品書（控）'!C244:F244</f>
        <v/>
      </c>
      <c r="D244" s="71"/>
      <c r="E244" s="71"/>
      <c r="F244" s="72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87">
        <f>'納品書（控）'!K244:M244</f>
        <v/>
      </c>
      <c r="L244" s="88"/>
      <c r="M244" s="89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6">
        <f>'納品書（控）'!B245</f>
        <v/>
      </c>
      <c r="C245" s="70">
        <f>'納品書（控）'!C245:F245</f>
        <v/>
      </c>
      <c r="D245" s="71"/>
      <c r="E245" s="71"/>
      <c r="F245" s="72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87">
        <f>'納品書（控）'!K245:M245</f>
        <v/>
      </c>
      <c r="L245" s="88"/>
      <c r="M245" s="89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6">
        <f>'納品書（控）'!B246</f>
        <v/>
      </c>
      <c r="C246" s="70">
        <f>'納品書（控）'!C246:F246</f>
        <v/>
      </c>
      <c r="D246" s="71"/>
      <c r="E246" s="71"/>
      <c r="F246" s="72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87">
        <f>'納品書（控）'!K246:M246</f>
        <v/>
      </c>
      <c r="L246" s="88"/>
      <c r="M246" s="89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0"/>
      <c r="D247" s="71"/>
      <c r="E247" s="71"/>
      <c r="F247" s="72"/>
      <c r="G247" s="35"/>
      <c r="H247" s="1"/>
      <c r="I247" s="10"/>
      <c r="J247" s="10">
        <f>SUM(J227:J246)</f>
        <v>0</v>
      </c>
      <c r="K247" s="87">
        <f>'納品書（控）'!K247:M247</f>
        <v/>
      </c>
      <c r="L247" s="88"/>
      <c r="M247" s="89"/>
      <c r="N247" s="36"/>
      <c r="O247" s="36"/>
      <c r="P247" s="36"/>
    </row>
    <row r="248" spans="1:17" customHeight="1" ht="25.15">
      <c r="A248" s="79" t="s">
        <v>34</v>
      </c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</row>
    <row r="249" spans="1:17" customHeight="1" ht="20.1" s="4" customFormat="1">
      <c r="A249" s="19"/>
      <c r="F249" s="22"/>
      <c r="H249" s="23"/>
      <c r="I249" s="23"/>
      <c r="J249" s="82"/>
      <c r="K249" s="82"/>
      <c r="M249" s="21"/>
      <c r="N249" s="18"/>
      <c r="O249" s="18"/>
      <c r="P249" s="18"/>
    </row>
    <row r="250" spans="1:17" customHeight="1" ht="30" s="4" customFormat="1">
      <c r="A250" s="19"/>
      <c r="C250" s="83" t="str">
        <f>C219</f>
        <v>受　　領　　書</v>
      </c>
      <c r="D250" s="83"/>
      <c r="E250" s="83"/>
      <c r="F250" s="83"/>
      <c r="G250" s="83"/>
      <c r="H250" s="83"/>
      <c r="I250" s="83"/>
      <c r="J250" s="55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4">
        <f>'納品書（控）'!J251:K251</f>
        <v/>
      </c>
      <c r="K251" s="84"/>
      <c r="M251" s="21"/>
      <c r="N251" s="18"/>
      <c r="O251" s="18"/>
      <c r="P251" s="18"/>
    </row>
    <row r="252" spans="1:17" customHeight="1" ht="32.45" s="4" customFormat="1">
      <c r="A252" s="19"/>
      <c r="B252" s="85" t="str">
        <f>B221</f>
        <v>愛・愛運送</v>
      </c>
      <c r="C252" s="85"/>
      <c r="D252" s="86" t="s">
        <v>2</v>
      </c>
      <c r="E252" s="86"/>
      <c r="F252" s="86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80" t="str">
        <f>'納品書（控）'!B254:F254</f>
        <v>工事名称：</v>
      </c>
      <c r="C254" s="80"/>
      <c r="D254" s="80"/>
      <c r="E254" s="80"/>
      <c r="F254" s="80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80" t="str">
        <f>'納品書（控）'!B255:F255</f>
        <v>受渡場所：</v>
      </c>
      <c r="C255" s="80"/>
      <c r="D255" s="80"/>
      <c r="E255" s="80"/>
      <c r="F255" s="80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0" t="s">
        <v>15</v>
      </c>
      <c r="D257" s="71"/>
      <c r="E257" s="71"/>
      <c r="F257" s="72"/>
      <c r="G257" s="1" t="s">
        <v>16</v>
      </c>
      <c r="H257" s="1" t="s">
        <v>17</v>
      </c>
      <c r="I257" s="2" t="s">
        <v>18</v>
      </c>
      <c r="J257" s="2" t="s">
        <v>19</v>
      </c>
      <c r="K257" s="81" t="s">
        <v>20</v>
      </c>
      <c r="L257" s="81"/>
      <c r="M257" s="81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6">
        <f>'納品書（控）'!B258</f>
        <v/>
      </c>
      <c r="C258" s="70">
        <f>'納品書（控）'!C258:F258</f>
        <v/>
      </c>
      <c r="D258" s="71"/>
      <c r="E258" s="71"/>
      <c r="F258" s="72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87">
        <f>'納品書（控）'!K258:M258</f>
        <v/>
      </c>
      <c r="L258" s="88"/>
      <c r="M258" s="89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6">
        <f>'納品書（控）'!B259</f>
        <v/>
      </c>
      <c r="C259" s="70">
        <f>'納品書（控）'!C259:F259</f>
        <v/>
      </c>
      <c r="D259" s="71"/>
      <c r="E259" s="71"/>
      <c r="F259" s="72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87">
        <f>'納品書（控）'!K259:M259</f>
        <v/>
      </c>
      <c r="L259" s="88"/>
      <c r="M259" s="89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6">
        <f>'納品書（控）'!B260</f>
        <v/>
      </c>
      <c r="C260" s="70">
        <f>'納品書（控）'!C260:F260</f>
        <v/>
      </c>
      <c r="D260" s="71"/>
      <c r="E260" s="71"/>
      <c r="F260" s="72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87">
        <f>'納品書（控）'!K260:M260</f>
        <v/>
      </c>
      <c r="L260" s="88"/>
      <c r="M260" s="89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6">
        <f>'納品書（控）'!B261</f>
        <v/>
      </c>
      <c r="C261" s="70">
        <f>'納品書（控）'!C261:F261</f>
        <v/>
      </c>
      <c r="D261" s="71"/>
      <c r="E261" s="71"/>
      <c r="F261" s="72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87">
        <f>'納品書（控）'!K261:M261</f>
        <v/>
      </c>
      <c r="L261" s="88"/>
      <c r="M261" s="89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6">
        <f>'納品書（控）'!B262</f>
        <v/>
      </c>
      <c r="C262" s="70">
        <f>'納品書（控）'!C262:F262</f>
        <v/>
      </c>
      <c r="D262" s="71"/>
      <c r="E262" s="71"/>
      <c r="F262" s="72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87">
        <f>'納品書（控）'!K262:M262</f>
        <v/>
      </c>
      <c r="L262" s="88"/>
      <c r="M262" s="89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6">
        <f>'納品書（控）'!B263</f>
        <v/>
      </c>
      <c r="C263" s="70">
        <f>'納品書（控）'!C263:F263</f>
        <v/>
      </c>
      <c r="D263" s="71"/>
      <c r="E263" s="71"/>
      <c r="F263" s="72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87">
        <f>'納品書（控）'!K263:M263</f>
        <v/>
      </c>
      <c r="L263" s="88"/>
      <c r="M263" s="89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6">
        <f>'納品書（控）'!B264</f>
        <v/>
      </c>
      <c r="C264" s="70">
        <f>'納品書（控）'!C264:F264</f>
        <v/>
      </c>
      <c r="D264" s="71"/>
      <c r="E264" s="71"/>
      <c r="F264" s="72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87">
        <f>'納品書（控）'!K264:M264</f>
        <v/>
      </c>
      <c r="L264" s="88"/>
      <c r="M264" s="89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6">
        <f>'納品書（控）'!B265</f>
        <v/>
      </c>
      <c r="C265" s="70">
        <f>'納品書（控）'!C265:F265</f>
        <v/>
      </c>
      <c r="D265" s="71"/>
      <c r="E265" s="71"/>
      <c r="F265" s="72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87">
        <f>'納品書（控）'!K265:M265</f>
        <v/>
      </c>
      <c r="L265" s="88"/>
      <c r="M265" s="89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6">
        <f>'納品書（控）'!B266</f>
        <v/>
      </c>
      <c r="C266" s="70">
        <f>'納品書（控）'!C266:F266</f>
        <v/>
      </c>
      <c r="D266" s="71"/>
      <c r="E266" s="71"/>
      <c r="F266" s="72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87">
        <f>'納品書（控）'!K266:M266</f>
        <v/>
      </c>
      <c r="L266" s="88"/>
      <c r="M266" s="89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6">
        <f>'納品書（控）'!B267</f>
        <v/>
      </c>
      <c r="C267" s="70">
        <f>'納品書（控）'!C267:F267</f>
        <v/>
      </c>
      <c r="D267" s="71"/>
      <c r="E267" s="71"/>
      <c r="F267" s="72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87">
        <f>'納品書（控）'!K267:M267</f>
        <v/>
      </c>
      <c r="L267" s="88"/>
      <c r="M267" s="89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6">
        <f>'納品書（控）'!B268</f>
        <v/>
      </c>
      <c r="C268" s="70">
        <f>'納品書（控）'!C268:F268</f>
        <v/>
      </c>
      <c r="D268" s="71"/>
      <c r="E268" s="71"/>
      <c r="F268" s="72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87">
        <f>'納品書（控）'!K268:M268</f>
        <v/>
      </c>
      <c r="L268" s="88"/>
      <c r="M268" s="89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6">
        <f>'納品書（控）'!B269</f>
        <v/>
      </c>
      <c r="C269" s="70">
        <f>'納品書（控）'!C269:F269</f>
        <v/>
      </c>
      <c r="D269" s="71"/>
      <c r="E269" s="71"/>
      <c r="F269" s="72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87">
        <f>'納品書（控）'!K269:M269</f>
        <v/>
      </c>
      <c r="L269" s="88"/>
      <c r="M269" s="89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6">
        <f>'納品書（控）'!B270</f>
        <v/>
      </c>
      <c r="C270" s="70">
        <f>'納品書（控）'!C270:F270</f>
        <v/>
      </c>
      <c r="D270" s="71"/>
      <c r="E270" s="71"/>
      <c r="F270" s="72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87">
        <f>'納品書（控）'!K270:M270</f>
        <v/>
      </c>
      <c r="L270" s="88"/>
      <c r="M270" s="89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6">
        <f>'納品書（控）'!B271</f>
        <v/>
      </c>
      <c r="C271" s="70">
        <f>'納品書（控）'!C271:F271</f>
        <v/>
      </c>
      <c r="D271" s="71"/>
      <c r="E271" s="71"/>
      <c r="F271" s="72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87">
        <f>'納品書（控）'!K271:M271</f>
        <v/>
      </c>
      <c r="L271" s="88"/>
      <c r="M271" s="89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6">
        <f>'納品書（控）'!B272</f>
        <v/>
      </c>
      <c r="C272" s="70">
        <f>'納品書（控）'!C272:F272</f>
        <v/>
      </c>
      <c r="D272" s="71"/>
      <c r="E272" s="71"/>
      <c r="F272" s="72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87">
        <f>'納品書（控）'!K272:M272</f>
        <v/>
      </c>
      <c r="L272" s="88"/>
      <c r="M272" s="89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6">
        <f>'納品書（控）'!B273</f>
        <v/>
      </c>
      <c r="C273" s="70">
        <f>'納品書（控）'!C273:F273</f>
        <v/>
      </c>
      <c r="D273" s="71"/>
      <c r="E273" s="71"/>
      <c r="F273" s="72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87">
        <f>'納品書（控）'!K273:M273</f>
        <v/>
      </c>
      <c r="L273" s="88"/>
      <c r="M273" s="89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6">
        <f>'納品書（控）'!B274</f>
        <v/>
      </c>
      <c r="C274" s="70">
        <f>'納品書（控）'!C274:F274</f>
        <v/>
      </c>
      <c r="D274" s="71"/>
      <c r="E274" s="71"/>
      <c r="F274" s="72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87">
        <f>'納品書（控）'!K274:M274</f>
        <v/>
      </c>
      <c r="L274" s="88"/>
      <c r="M274" s="89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6">
        <f>'納品書（控）'!B275</f>
        <v/>
      </c>
      <c r="C275" s="70">
        <f>'納品書（控）'!C275:F275</f>
        <v/>
      </c>
      <c r="D275" s="71"/>
      <c r="E275" s="71"/>
      <c r="F275" s="72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87">
        <f>'納品書（控）'!K275:M275</f>
        <v/>
      </c>
      <c r="L275" s="88"/>
      <c r="M275" s="89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6">
        <f>'納品書（控）'!B276</f>
        <v/>
      </c>
      <c r="C276" s="70">
        <f>'納品書（控）'!C276:F276</f>
        <v/>
      </c>
      <c r="D276" s="71"/>
      <c r="E276" s="71"/>
      <c r="F276" s="72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87">
        <f>'納品書（控）'!K276:M276</f>
        <v/>
      </c>
      <c r="L276" s="88"/>
      <c r="M276" s="89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6">
        <f>'納品書（控）'!B277</f>
        <v/>
      </c>
      <c r="C277" s="70">
        <f>'納品書（控）'!C277:F277</f>
        <v/>
      </c>
      <c r="D277" s="71"/>
      <c r="E277" s="71"/>
      <c r="F277" s="72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87">
        <f>'納品書（控）'!K277:M277</f>
        <v/>
      </c>
      <c r="L277" s="88"/>
      <c r="M277" s="89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0"/>
      <c r="D278" s="71"/>
      <c r="E278" s="71"/>
      <c r="F278" s="72"/>
      <c r="G278" s="35"/>
      <c r="H278" s="1"/>
      <c r="I278" s="10"/>
      <c r="J278" s="10">
        <f>SUM(J258:J277)</f>
        <v>0</v>
      </c>
      <c r="K278" s="87">
        <f>'納品書（控）'!K278:M278</f>
        <v/>
      </c>
      <c r="L278" s="88"/>
      <c r="M278" s="89"/>
      <c r="N278" s="36"/>
      <c r="O278" s="36"/>
      <c r="P278" s="36"/>
    </row>
    <row r="279" spans="1:17" customHeight="1" ht="25.15">
      <c r="A279" s="79" t="s">
        <v>34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</row>
    <row r="280" spans="1:17" customHeight="1" ht="20.1" s="4" customFormat="1">
      <c r="A280" s="19"/>
      <c r="F280" s="22"/>
      <c r="H280" s="23"/>
      <c r="I280" s="23"/>
      <c r="J280" s="82"/>
      <c r="K280" s="82"/>
      <c r="M280" s="21"/>
      <c r="N280" s="18"/>
      <c r="O280" s="18"/>
      <c r="P280" s="18"/>
    </row>
    <row r="281" spans="1:17" customHeight="1" ht="30" s="4" customFormat="1">
      <c r="A281" s="19"/>
      <c r="C281" s="83" t="str">
        <f>C250</f>
        <v>受　　領　　書</v>
      </c>
      <c r="D281" s="83"/>
      <c r="E281" s="83"/>
      <c r="F281" s="83"/>
      <c r="G281" s="83"/>
      <c r="H281" s="83"/>
      <c r="I281" s="83"/>
      <c r="J281" s="55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4">
        <f>'納品書（控）'!J282:K282</f>
        <v/>
      </c>
      <c r="K282" s="84"/>
      <c r="M282" s="21"/>
      <c r="N282" s="18"/>
      <c r="O282" s="18"/>
      <c r="P282" s="18"/>
    </row>
    <row r="283" spans="1:17" customHeight="1" ht="32.45" s="4" customFormat="1">
      <c r="A283" s="19"/>
      <c r="B283" s="85" t="str">
        <f>B252</f>
        <v>愛・愛運送</v>
      </c>
      <c r="C283" s="85"/>
      <c r="D283" s="86" t="s">
        <v>2</v>
      </c>
      <c r="E283" s="86"/>
      <c r="F283" s="86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80" t="str">
        <f>'納品書（控）'!B285:F285</f>
        <v>工事名称：</v>
      </c>
      <c r="C285" s="80"/>
      <c r="D285" s="80"/>
      <c r="E285" s="80"/>
      <c r="F285" s="80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80" t="str">
        <f>'納品書（控）'!B286:F286</f>
        <v>受渡場所：</v>
      </c>
      <c r="C286" s="80"/>
      <c r="D286" s="80"/>
      <c r="E286" s="80"/>
      <c r="F286" s="80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0" t="s">
        <v>15</v>
      </c>
      <c r="D288" s="71"/>
      <c r="E288" s="71"/>
      <c r="F288" s="72"/>
      <c r="G288" s="1" t="s">
        <v>16</v>
      </c>
      <c r="H288" s="1" t="s">
        <v>17</v>
      </c>
      <c r="I288" s="2" t="s">
        <v>18</v>
      </c>
      <c r="J288" s="2" t="s">
        <v>19</v>
      </c>
      <c r="K288" s="81" t="s">
        <v>20</v>
      </c>
      <c r="L288" s="81"/>
      <c r="M288" s="81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6">
        <f>'納品書（控）'!B289</f>
        <v/>
      </c>
      <c r="C289" s="70">
        <f>'納品書（控）'!C289:F289</f>
        <v/>
      </c>
      <c r="D289" s="71"/>
      <c r="E289" s="71"/>
      <c r="F289" s="72"/>
      <c r="G289" s="35">
        <f>'納品書（控）'!G289</f>
        <v/>
      </c>
      <c r="H289" s="57">
        <f>'納品書（控）'!H289</f>
        <v/>
      </c>
      <c r="I289" s="35">
        <f>'納品書（控）'!I289</f>
        <v>0</v>
      </c>
      <c r="J289" s="35">
        <f>'納品書（控）'!J289</f>
        <v>0</v>
      </c>
      <c r="K289" s="87">
        <f>'納品書（控）'!K289:M289</f>
        <v/>
      </c>
      <c r="L289" s="88"/>
      <c r="M289" s="89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6">
        <f>'納品書（控）'!B290</f>
        <v/>
      </c>
      <c r="C290" s="70">
        <f>'納品書（控）'!C290:F290</f>
        <v/>
      </c>
      <c r="D290" s="71"/>
      <c r="E290" s="71"/>
      <c r="F290" s="72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87">
        <f>'納品書（控）'!K290:M290</f>
        <v/>
      </c>
      <c r="L290" s="88"/>
      <c r="M290" s="89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6">
        <f>'納品書（控）'!B291</f>
        <v/>
      </c>
      <c r="C291" s="70">
        <f>'納品書（控）'!C291:F291</f>
        <v/>
      </c>
      <c r="D291" s="71"/>
      <c r="E291" s="71"/>
      <c r="F291" s="72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87">
        <f>'納品書（控）'!K291:M291</f>
        <v/>
      </c>
      <c r="L291" s="88"/>
      <c r="M291" s="89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6">
        <f>'納品書（控）'!B292</f>
        <v/>
      </c>
      <c r="C292" s="70">
        <f>'納品書（控）'!C292:F292</f>
        <v/>
      </c>
      <c r="D292" s="71"/>
      <c r="E292" s="71"/>
      <c r="F292" s="72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87">
        <f>'納品書（控）'!K292:M292</f>
        <v/>
      </c>
      <c r="L292" s="88"/>
      <c r="M292" s="89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6">
        <f>'納品書（控）'!B293</f>
        <v/>
      </c>
      <c r="C293" s="70">
        <f>'納品書（控）'!C293:F293</f>
        <v/>
      </c>
      <c r="D293" s="71"/>
      <c r="E293" s="71"/>
      <c r="F293" s="72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87">
        <f>'納品書（控）'!K293:M293</f>
        <v/>
      </c>
      <c r="L293" s="88"/>
      <c r="M293" s="89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6">
        <f>'納品書（控）'!B294</f>
        <v/>
      </c>
      <c r="C294" s="70">
        <f>'納品書（控）'!C294:F294</f>
        <v/>
      </c>
      <c r="D294" s="71"/>
      <c r="E294" s="71"/>
      <c r="F294" s="72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87">
        <f>'納品書（控）'!K294:M294</f>
        <v/>
      </c>
      <c r="L294" s="88"/>
      <c r="M294" s="89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6">
        <f>'納品書（控）'!B295</f>
        <v/>
      </c>
      <c r="C295" s="70">
        <f>'納品書（控）'!C295:F295</f>
        <v/>
      </c>
      <c r="D295" s="71"/>
      <c r="E295" s="71"/>
      <c r="F295" s="72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87">
        <f>'納品書（控）'!K295:M295</f>
        <v/>
      </c>
      <c r="L295" s="88"/>
      <c r="M295" s="89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6">
        <f>'納品書（控）'!B296</f>
        <v/>
      </c>
      <c r="C296" s="70">
        <f>'納品書（控）'!C296:F296</f>
        <v/>
      </c>
      <c r="D296" s="71"/>
      <c r="E296" s="71"/>
      <c r="F296" s="72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87">
        <f>'納品書（控）'!K296:M296</f>
        <v/>
      </c>
      <c r="L296" s="88"/>
      <c r="M296" s="89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6">
        <f>'納品書（控）'!B297</f>
        <v/>
      </c>
      <c r="C297" s="70">
        <f>'納品書（控）'!C297:F297</f>
        <v/>
      </c>
      <c r="D297" s="71"/>
      <c r="E297" s="71"/>
      <c r="F297" s="72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87">
        <f>'納品書（控）'!K297:M297</f>
        <v/>
      </c>
      <c r="L297" s="88"/>
      <c r="M297" s="89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6">
        <f>'納品書（控）'!B298</f>
        <v/>
      </c>
      <c r="C298" s="70">
        <f>'納品書（控）'!C298:F298</f>
        <v/>
      </c>
      <c r="D298" s="71"/>
      <c r="E298" s="71"/>
      <c r="F298" s="72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87">
        <f>'納品書（控）'!K298:M298</f>
        <v/>
      </c>
      <c r="L298" s="88"/>
      <c r="M298" s="89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6">
        <f>'納品書（控）'!B299</f>
        <v/>
      </c>
      <c r="C299" s="70">
        <f>'納品書（控）'!C299:F299</f>
        <v/>
      </c>
      <c r="D299" s="71"/>
      <c r="E299" s="71"/>
      <c r="F299" s="72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87">
        <f>'納品書（控）'!K299:M299</f>
        <v/>
      </c>
      <c r="L299" s="88"/>
      <c r="M299" s="89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6">
        <f>'納品書（控）'!B300</f>
        <v/>
      </c>
      <c r="C300" s="70">
        <f>'納品書（控）'!C300:F300</f>
        <v/>
      </c>
      <c r="D300" s="71"/>
      <c r="E300" s="71"/>
      <c r="F300" s="72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87">
        <f>'納品書（控）'!K300:M300</f>
        <v/>
      </c>
      <c r="L300" s="88"/>
      <c r="M300" s="89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6">
        <f>'納品書（控）'!B301</f>
        <v/>
      </c>
      <c r="C301" s="70">
        <f>'納品書（控）'!C301:F301</f>
        <v/>
      </c>
      <c r="D301" s="71"/>
      <c r="E301" s="71"/>
      <c r="F301" s="72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87">
        <f>'納品書（控）'!K301:M301</f>
        <v/>
      </c>
      <c r="L301" s="88"/>
      <c r="M301" s="89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6">
        <f>'納品書（控）'!B302</f>
        <v/>
      </c>
      <c r="C302" s="70">
        <f>'納品書（控）'!C302:F302</f>
        <v/>
      </c>
      <c r="D302" s="71"/>
      <c r="E302" s="71"/>
      <c r="F302" s="72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87">
        <f>'納品書（控）'!K302:M302</f>
        <v/>
      </c>
      <c r="L302" s="88"/>
      <c r="M302" s="89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6">
        <f>'納品書（控）'!B303</f>
        <v/>
      </c>
      <c r="C303" s="70">
        <f>'納品書（控）'!C303:F303</f>
        <v/>
      </c>
      <c r="D303" s="71"/>
      <c r="E303" s="71"/>
      <c r="F303" s="72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87">
        <f>'納品書（控）'!K303:M303</f>
        <v/>
      </c>
      <c r="L303" s="88"/>
      <c r="M303" s="89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6">
        <f>'納品書（控）'!B304</f>
        <v/>
      </c>
      <c r="C304" s="70">
        <f>'納品書（控）'!C304:F304</f>
        <v/>
      </c>
      <c r="D304" s="71"/>
      <c r="E304" s="71"/>
      <c r="F304" s="72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87">
        <f>'納品書（控）'!K304:M304</f>
        <v/>
      </c>
      <c r="L304" s="88"/>
      <c r="M304" s="89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6">
        <f>'納品書（控）'!B305</f>
        <v/>
      </c>
      <c r="C305" s="70">
        <f>'納品書（控）'!C305:F305</f>
        <v/>
      </c>
      <c r="D305" s="71"/>
      <c r="E305" s="71"/>
      <c r="F305" s="72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87">
        <f>'納品書（控）'!K305:M305</f>
        <v/>
      </c>
      <c r="L305" s="88"/>
      <c r="M305" s="89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6">
        <f>'納品書（控）'!B306</f>
        <v/>
      </c>
      <c r="C306" s="70">
        <f>'納品書（控）'!C306:F306</f>
        <v/>
      </c>
      <c r="D306" s="71"/>
      <c r="E306" s="71"/>
      <c r="F306" s="72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87">
        <f>'納品書（控）'!K306:M306</f>
        <v/>
      </c>
      <c r="L306" s="88"/>
      <c r="M306" s="89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6">
        <f>'納品書（控）'!B307</f>
        <v/>
      </c>
      <c r="C307" s="70">
        <f>'納品書（控）'!C307:F307</f>
        <v/>
      </c>
      <c r="D307" s="71"/>
      <c r="E307" s="71"/>
      <c r="F307" s="72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87">
        <f>'納品書（控）'!K307:M307</f>
        <v/>
      </c>
      <c r="L307" s="88"/>
      <c r="M307" s="89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6">
        <f>'納品書（控）'!B308</f>
        <v/>
      </c>
      <c r="C308" s="70">
        <f>'納品書（控）'!C308:F308</f>
        <v/>
      </c>
      <c r="D308" s="71"/>
      <c r="E308" s="71"/>
      <c r="F308" s="72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87">
        <f>'納品書（控）'!K308:M308</f>
        <v/>
      </c>
      <c r="L308" s="88"/>
      <c r="M308" s="89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0"/>
      <c r="D309" s="71"/>
      <c r="E309" s="71"/>
      <c r="F309" s="72"/>
      <c r="G309" s="35"/>
      <c r="H309" s="1"/>
      <c r="I309" s="10"/>
      <c r="J309" s="10">
        <f>SUM(J289:J308)</f>
        <v>0</v>
      </c>
      <c r="K309" s="87">
        <f>'納品書（控）'!K309:M309</f>
        <v/>
      </c>
      <c r="L309" s="88"/>
      <c r="M309" s="89"/>
      <c r="N309" s="36"/>
      <c r="O309" s="36"/>
      <c r="P309" s="36"/>
    </row>
    <row r="310" spans="1:17" customHeight="1" ht="25.15">
      <c r="A310" s="79" t="s">
        <v>34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</row>
    <row r="311" spans="1:17" customHeight="1" ht="30" s="5" customForma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</row>
  </sheetData>
  <mergeCells>
    <mergeCell ref="C2:I2"/>
    <mergeCell ref="J3:K3"/>
    <mergeCell ref="B4:C4"/>
    <mergeCell ref="D4:F4"/>
    <mergeCell ref="H4:L7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納品書</vt:lpstr>
      <vt:lpstr>納品書（控）</vt:lpstr>
      <vt:lpstr>受領書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2023-04-10T21:52:56+09:00</dcterms:modified>
  <dc:title/>
  <dc:description/>
  <dc:subject/>
  <cp:keywords/>
  <cp:category/>
</cp:coreProperties>
</file>