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0" windowWidth="15360" windowHeight="7740" tabRatio="601" activeTab="2"/>
  </bookViews>
  <sheets>
    <sheet name="論理テーブル仕様書" sheetId="53" r:id="rId1"/>
    <sheet name="変更履歴" sheetId="37" r:id="rId2"/>
    <sheet name="CC実績使用量" sheetId="109" r:id="rId3"/>
  </sheets>
  <definedNames>
    <definedName name="_xlnm.Print_Area" localSheetId="2">CC実績使用量!$A$1:$CS$64</definedName>
    <definedName name="_xlnm.Print_Area" localSheetId="1">変更履歴!$A$1:$CS$71</definedName>
    <definedName name="_xlnm.Print_Area" localSheetId="0">論理テーブル仕様書!$A$1:$CS$72</definedName>
    <definedName name="_xlnm.Print_Titles" localSheetId="2">CC実績使用量!$1:$14</definedName>
    <definedName name="総ページ数">"get.document(50)"</definedName>
  </definedNames>
  <calcPr calcId="152511"/>
</workbook>
</file>

<file path=xl/calcChain.xml><?xml version="1.0" encoding="utf-8"?>
<calcChain xmlns="http://schemas.openxmlformats.org/spreadsheetml/2006/main">
  <c r="AU27" i="109" l="1"/>
  <c r="AU19" i="109" l="1"/>
  <c r="AU25" i="109" l="1"/>
  <c r="A27" i="109" l="1"/>
  <c r="A25" i="109"/>
  <c r="AU23" i="109" l="1"/>
  <c r="A23" i="109"/>
  <c r="AU21" i="109"/>
  <c r="BB3" i="109"/>
  <c r="A45" i="109" l="1"/>
  <c r="A19" i="109"/>
  <c r="AU71" i="109" l="1"/>
  <c r="A71" i="109"/>
  <c r="AU69" i="109"/>
  <c r="A69" i="109"/>
  <c r="AU67" i="109"/>
  <c r="A67" i="109"/>
  <c r="AU65" i="109"/>
  <c r="A65" i="109"/>
  <c r="AU63" i="109"/>
  <c r="A63" i="109"/>
  <c r="AU61" i="109"/>
  <c r="A61" i="109"/>
  <c r="AU59" i="109"/>
  <c r="A59" i="109"/>
  <c r="AU57" i="109"/>
  <c r="A57" i="109"/>
  <c r="AU55" i="109"/>
  <c r="A55" i="109"/>
  <c r="AU53" i="109"/>
  <c r="A53" i="109"/>
  <c r="AU51" i="109"/>
  <c r="A51" i="109"/>
  <c r="AU49" i="109"/>
  <c r="A49" i="109"/>
  <c r="AU47" i="109"/>
  <c r="A47" i="109"/>
  <c r="AU45" i="109"/>
  <c r="A43" i="109"/>
  <c r="AU43" i="109"/>
  <c r="A41" i="109"/>
  <c r="AU41" i="109"/>
  <c r="A39" i="109"/>
  <c r="AU39" i="109"/>
  <c r="A37" i="109"/>
  <c r="AU37" i="109"/>
  <c r="A35" i="109"/>
  <c r="AU35" i="109"/>
  <c r="A33" i="109"/>
  <c r="AU33" i="109"/>
  <c r="A31" i="109"/>
  <c r="AU31" i="109"/>
  <c r="A29" i="109"/>
  <c r="AU29" i="109"/>
  <c r="A21" i="109"/>
  <c r="AU17" i="109"/>
  <c r="A17" i="109"/>
  <c r="AU15" i="109"/>
  <c r="A15" i="109"/>
  <c r="AC3" i="109"/>
  <c r="A1" i="109"/>
  <c r="CV1" i="37" l="1"/>
  <c r="DA1" i="37" l="1"/>
  <c r="CE5" i="37"/>
  <c r="BZ5" i="37"/>
  <c r="CJ4" i="37"/>
  <c r="BZ4" i="37"/>
  <c r="CE4" i="37"/>
  <c r="CE3" i="37"/>
  <c r="BZ3" i="37"/>
  <c r="DF1" i="37"/>
  <c r="CJ3" i="37"/>
  <c r="CE3" i="109" l="1"/>
  <c r="BZ3" i="109"/>
  <c r="CO1" i="109"/>
  <c r="CJ3" i="109"/>
  <c r="CO1" i="37"/>
  <c r="DK1" i="37"/>
</calcChain>
</file>

<file path=xl/sharedStrings.xml><?xml version="1.0" encoding="utf-8"?>
<sst xmlns="http://schemas.openxmlformats.org/spreadsheetml/2006/main" count="127" uniqueCount="95">
  <si>
    <t>版数</t>
    <rPh sb="0" eb="2">
      <t>ハンスウ</t>
    </rPh>
    <phoneticPr fontId="1"/>
  </si>
  <si>
    <t>第1.0版</t>
    <rPh sb="0" eb="1">
      <t>ダイ</t>
    </rPh>
    <rPh sb="4" eb="5">
      <t>ハン</t>
    </rPh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</si>
  <si>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</si>
  <si>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</si>
  <si>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プロジェクト名</t>
    <rPh sb="6" eb="7">
      <t>メイ</t>
    </rPh>
    <phoneticPr fontId="1"/>
  </si>
  <si>
    <t>変更日</t>
    <rPh sb="0" eb="3">
      <t>ヘンコウビ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</si>
  <si>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</si>
  <si>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</si>
  <si>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変更履歴</t>
    <rPh sb="0" eb="2">
      <t>ヘンコウ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</si>
  <si>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</si>
  <si>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変更者</t>
    <rPh sb="0" eb="2">
      <t>ヘンコウ</t>
    </rPh>
    <rPh sb="2" eb="3">
      <t>シャ</t>
    </rPh>
    <phoneticPr fontId="1"/>
  </si>
  <si>
    <t>変更履歴</t>
    <rPh sb="0" eb="2">
      <t>ヘンコウ</t>
    </rPh>
    <rPh sb="2" eb="4">
      <t>リレキ</t>
    </rPh>
    <phoneticPr fontId="1"/>
  </si>
  <si>
    <t>株式会社あきんどスシロー様</t>
    <rPh sb="0" eb="4">
      <t>カブシキガイシャ</t>
    </rPh>
    <rPh sb="12" eb="13">
      <t>サマ</t>
    </rPh>
    <phoneticPr fontId="1"/>
  </si>
  <si>
    <t>（株）あきんどスシロー様向け：商品管理システム構築</t>
    <phoneticPr fontId="1"/>
  </si>
  <si>
    <t>項</t>
    <rPh sb="0" eb="1">
      <t>コウ</t>
    </rPh>
    <phoneticPr fontId="15"/>
  </si>
  <si>
    <t>項目名（日本語）</t>
    <rPh sb="0" eb="2">
      <t>コウモク</t>
    </rPh>
    <rPh sb="2" eb="3">
      <t>メイ</t>
    </rPh>
    <rPh sb="4" eb="7">
      <t>ニホンゴ</t>
    </rPh>
    <phoneticPr fontId="15"/>
  </si>
  <si>
    <t>項目名（英字）</t>
    <rPh sb="0" eb="2">
      <t>コウモク</t>
    </rPh>
    <rPh sb="2" eb="3">
      <t>メイ</t>
    </rPh>
    <rPh sb="4" eb="6">
      <t>エイジ</t>
    </rPh>
    <phoneticPr fontId="15"/>
  </si>
  <si>
    <t>not
null</t>
    <phoneticPr fontId="15"/>
  </si>
  <si>
    <t>DB型</t>
    <rPh sb="2" eb="3">
      <t>カタ</t>
    </rPh>
    <phoneticPr fontId="15"/>
  </si>
  <si>
    <t>全体</t>
    <rPh sb="0" eb="2">
      <t>ゼンタイ</t>
    </rPh>
    <phoneticPr fontId="15"/>
  </si>
  <si>
    <t>桁数</t>
    <rPh sb="0" eb="2">
      <t>ケタスウ</t>
    </rPh>
    <phoneticPr fontId="15"/>
  </si>
  <si>
    <t>バイト数</t>
    <rPh sb="3" eb="4">
      <t>スウ</t>
    </rPh>
    <phoneticPr fontId="15"/>
  </si>
  <si>
    <t>説明</t>
    <rPh sb="0" eb="2">
      <t>セツメイ</t>
    </rPh>
    <phoneticPr fontId="15"/>
  </si>
  <si>
    <t>初期値</t>
    <rPh sb="0" eb="3">
      <t>ショキチ</t>
    </rPh>
    <phoneticPr fontId="15"/>
  </si>
  <si>
    <t>検索用INDEX定義</t>
    <rPh sb="0" eb="3">
      <t>ケンサクヨウ</t>
    </rPh>
    <rPh sb="8" eb="10">
      <t>テイギ</t>
    </rPh>
    <phoneticPr fontId="15"/>
  </si>
  <si>
    <t>代替
キー</t>
    <rPh sb="0" eb="2">
      <t>ダイタイ</t>
    </rPh>
    <phoneticPr fontId="15"/>
  </si>
  <si>
    <t>主
キー</t>
    <rPh sb="0" eb="1">
      <t>シュ</t>
    </rPh>
    <phoneticPr fontId="15"/>
  </si>
  <si>
    <t>一意
制約</t>
    <rPh sb="0" eb="2">
      <t>イチイ</t>
    </rPh>
    <rPh sb="3" eb="5">
      <t>セイヤク</t>
    </rPh>
    <phoneticPr fontId="15"/>
  </si>
  <si>
    <t>小数</t>
    <rPh sb="0" eb="2">
      <t>ショウスウ</t>
    </rPh>
    <phoneticPr fontId="15"/>
  </si>
  <si>
    <t>①</t>
    <phoneticPr fontId="15"/>
  </si>
  <si>
    <t>②</t>
    <phoneticPr fontId="15"/>
  </si>
  <si>
    <t>③</t>
    <phoneticPr fontId="15"/>
  </si>
  <si>
    <t>④</t>
    <phoneticPr fontId="15"/>
  </si>
  <si>
    <t>⑤</t>
    <phoneticPr fontId="15"/>
  </si>
  <si>
    <t>⑥</t>
    <phoneticPr fontId="15"/>
  </si>
  <si>
    <t>⑦</t>
    <phoneticPr fontId="15"/>
  </si>
  <si>
    <t>⑧</t>
    <phoneticPr fontId="15"/>
  </si>
  <si>
    <t>企業コード</t>
    <rPh sb="0" eb="2">
      <t>キギョウ</t>
    </rPh>
    <phoneticPr fontId="15"/>
  </si>
  <si>
    <t>レコード作成日時</t>
    <phoneticPr fontId="15"/>
  </si>
  <si>
    <t>レコード作成者コード</t>
    <phoneticPr fontId="15"/>
  </si>
  <si>
    <t>レコード作成プログラムID</t>
    <phoneticPr fontId="15"/>
  </si>
  <si>
    <t>レコード作成コンピュータ名</t>
    <phoneticPr fontId="15"/>
  </si>
  <si>
    <t>レコード更新日時</t>
    <phoneticPr fontId="15"/>
  </si>
  <si>
    <t>レコード更新者コード</t>
    <phoneticPr fontId="15"/>
  </si>
  <si>
    <t>レコード更新プログラムID</t>
    <phoneticPr fontId="15"/>
  </si>
  <si>
    <t>レコード更新コンピュータ名</t>
    <phoneticPr fontId="15"/>
  </si>
  <si>
    <t>削除フラグ</t>
    <phoneticPr fontId="15"/>
  </si>
  <si>
    <t>TENANTCODE</t>
    <phoneticPr fontId="15"/>
  </si>
  <si>
    <t>INSERTDATE</t>
    <phoneticPr fontId="15"/>
  </si>
  <si>
    <t>INSERTCODE</t>
    <phoneticPr fontId="15"/>
  </si>
  <si>
    <t>INSERTPROGRAMID</t>
    <phoneticPr fontId="15"/>
  </si>
  <si>
    <t>INSERTPCNAME</t>
    <phoneticPr fontId="15"/>
  </si>
  <si>
    <t>UPDATEDATE</t>
    <phoneticPr fontId="15"/>
  </si>
  <si>
    <t>UPDATECODE</t>
    <phoneticPr fontId="15"/>
  </si>
  <si>
    <t>UPDATEPROGRAMID</t>
    <phoneticPr fontId="15"/>
  </si>
  <si>
    <t>UPDATEPCNAME</t>
    <phoneticPr fontId="15"/>
  </si>
  <si>
    <t>DELETEFLG</t>
    <phoneticPr fontId="15"/>
  </si>
  <si>
    <t>VARCHAR2</t>
    <phoneticPr fontId="15"/>
  </si>
  <si>
    <t>CHAR</t>
    <phoneticPr fontId="15"/>
  </si>
  <si>
    <t>DATE</t>
    <phoneticPr fontId="15"/>
  </si>
  <si>
    <t>○</t>
    <phoneticPr fontId="15"/>
  </si>
  <si>
    <t>テーブル／ファイルID</t>
    <phoneticPr fontId="15"/>
  </si>
  <si>
    <t>テーブル／ファイル名</t>
    <phoneticPr fontId="15"/>
  </si>
  <si>
    <t>NUMBER</t>
    <phoneticPr fontId="15"/>
  </si>
  <si>
    <t>削除データか否かを識別するフラグ（0：通常、１：削除）</t>
    <rPh sb="19" eb="21">
      <t>ツウジョウ</t>
    </rPh>
    <phoneticPr fontId="15"/>
  </si>
  <si>
    <t>"004460"</t>
    <phoneticPr fontId="15"/>
  </si>
  <si>
    <t>　富士通株式会社</t>
    <rPh sb="1" eb="4">
      <t>フジツウ</t>
    </rPh>
    <phoneticPr fontId="1"/>
  </si>
  <si>
    <t>株式会社富士通ゼネラル</t>
    <rPh sb="0" eb="4">
      <t>カブシキガイシャ</t>
    </rPh>
    <rPh sb="4" eb="7">
      <t>フジツウ</t>
    </rPh>
    <phoneticPr fontId="1"/>
  </si>
  <si>
    <t>承認先</t>
    <rPh sb="0" eb="2">
      <t>ショウニン</t>
    </rPh>
    <rPh sb="2" eb="3">
      <t>サキ</t>
    </rPh>
    <phoneticPr fontId="1"/>
  </si>
  <si>
    <t>発行元</t>
    <phoneticPr fontId="1"/>
  </si>
  <si>
    <t>株式会社あきんどスシロー</t>
    <rPh sb="0" eb="4">
      <t>カブシキガイシャ</t>
    </rPh>
    <phoneticPr fontId="1"/>
  </si>
  <si>
    <t>承認者</t>
    <rPh sb="0" eb="2">
      <t>ショウニン</t>
    </rPh>
    <rPh sb="2" eb="3">
      <t>シャ</t>
    </rPh>
    <phoneticPr fontId="1"/>
  </si>
  <si>
    <t>発行者</t>
    <rPh sb="0" eb="2">
      <t>ハッコウ</t>
    </rPh>
    <rPh sb="2" eb="3">
      <t>シャ</t>
    </rPh>
    <phoneticPr fontId="1"/>
  </si>
  <si>
    <t>承認日</t>
    <rPh sb="0" eb="2">
      <t>ショウニン</t>
    </rPh>
    <rPh sb="2" eb="3">
      <t>ヒ</t>
    </rPh>
    <phoneticPr fontId="1"/>
  </si>
  <si>
    <t>発行日</t>
    <rPh sb="0" eb="2">
      <t>ハッコウ</t>
    </rPh>
    <rPh sb="2" eb="3">
      <t>ヒ</t>
    </rPh>
    <phoneticPr fontId="1"/>
  </si>
  <si>
    <t>承認者印</t>
    <rPh sb="0" eb="2">
      <t>ショウニン</t>
    </rPh>
    <rPh sb="2" eb="3">
      <t>シャ</t>
    </rPh>
    <rPh sb="3" eb="4">
      <t>イン</t>
    </rPh>
    <phoneticPr fontId="1"/>
  </si>
  <si>
    <t>発行者印</t>
    <rPh sb="0" eb="2">
      <t>ハッコウ</t>
    </rPh>
    <rPh sb="2" eb="3">
      <t>シャ</t>
    </rPh>
    <rPh sb="3" eb="4">
      <t>イン</t>
    </rPh>
    <phoneticPr fontId="1"/>
  </si>
  <si>
    <t>富士通株式会社</t>
    <rPh sb="0" eb="3">
      <t>フジツウ</t>
    </rPh>
    <rPh sb="3" eb="7">
      <t>カブシキガイシャ</t>
    </rPh>
    <phoneticPr fontId="1"/>
  </si>
  <si>
    <t>論理テーブル仕様書</t>
    <rPh sb="0" eb="2">
      <t>ロンリ</t>
    </rPh>
    <rPh sb="6" eb="9">
      <t>シヨウショ</t>
    </rPh>
    <phoneticPr fontId="1"/>
  </si>
  <si>
    <t>FG</t>
    <phoneticPr fontId="1"/>
  </si>
  <si>
    <t>売上日</t>
    <rPh sb="0" eb="2">
      <t>ウリアゲ</t>
    </rPh>
    <rPh sb="2" eb="3">
      <t>ビ</t>
    </rPh>
    <phoneticPr fontId="15"/>
  </si>
  <si>
    <t>SALESDATE</t>
    <phoneticPr fontId="15"/>
  </si>
  <si>
    <t>CC実績使用量</t>
    <rPh sb="2" eb="4">
      <t>ジッセキ</t>
    </rPh>
    <rPh sb="4" eb="7">
      <t>シヨウリョウ</t>
    </rPh>
    <phoneticPr fontId="15"/>
  </si>
  <si>
    <t>店舗コード</t>
    <rPh sb="0" eb="2">
      <t>テンポ</t>
    </rPh>
    <phoneticPr fontId="15"/>
  </si>
  <si>
    <t>TENPOCODE</t>
    <phoneticPr fontId="15"/>
  </si>
  <si>
    <t>商品コード</t>
    <rPh sb="0" eb="2">
      <t>ショウヒン</t>
    </rPh>
    <phoneticPr fontId="15"/>
  </si>
  <si>
    <t>メニューコード</t>
    <phoneticPr fontId="15"/>
  </si>
  <si>
    <t>同一集計コード</t>
    <rPh sb="0" eb="2">
      <t>ドウイツ</t>
    </rPh>
    <rPh sb="2" eb="4">
      <t>シュウケイ</t>
    </rPh>
    <phoneticPr fontId="15"/>
  </si>
  <si>
    <t>使用量</t>
    <rPh sb="0" eb="3">
      <t>シヨウリョウ</t>
    </rPh>
    <phoneticPr fontId="15"/>
  </si>
  <si>
    <t>INGREDIENTCODE</t>
    <phoneticPr fontId="15"/>
  </si>
  <si>
    <t>CHAR</t>
  </si>
  <si>
    <t>MENUCODE</t>
    <phoneticPr fontId="15"/>
  </si>
  <si>
    <t>SYOHINCODE</t>
    <phoneticPr fontId="15"/>
  </si>
  <si>
    <t>T_CCJISEKISIYORYO</t>
    <phoneticPr fontId="15"/>
  </si>
  <si>
    <t>SIYORYO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</si>
</sst>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_);&quot;¥&quot;&quot;¥&quot;\(&quot;$&quot;#,##0.00&quot;¥&quot;&quot;¥&quot;\)"/>
    <numFmt numFmtId="177" formatCode="yyyy/mm/dd"/>
    <numFmt numFmtId="178" formatCode="0_ "/>
  </numFmts>
  <fonts count="1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sz val="36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22"/>
      <name val="ＭＳ 明朝"/>
      <family val="1"/>
      <charset val="128"/>
    </font>
    <font>
      <sz val="12"/>
      <color indexed="8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1">
    <xf numFmtId="0" fontId="0" fillId="0" borderId="0">
      <alignment vertical="center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6" fontId="8" fillId="0" borderId="0"/>
    <xf numFmtId="10" fontId="9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3" fillId="0" borderId="0"/>
    <xf numFmtId="0" fontId="3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distributed" vertical="center" justifyLastLine="1"/>
    </xf>
    <xf numFmtId="0" fontId="3" fillId="0" borderId="0" xfId="9" applyFill="1" applyBorder="1" applyAlignment="1">
      <alignment vertical="center"/>
    </xf>
    <xf numFmtId="0" fontId="0" fillId="0" borderId="0" xfId="0" applyBorder="1" applyAlignment="1">
      <alignment horizontal="distributed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4" fillId="0" borderId="3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0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10" xfId="0" applyFont="1" applyBorder="1" applyAlignment="1">
      <alignment horizontal="center" vertical="center" justifyLastLine="1"/>
    </xf>
    <xf numFmtId="0" fontId="4" fillId="0" borderId="5" xfId="0" applyFont="1" applyBorder="1" applyAlignment="1">
      <alignment horizontal="center" vertical="center" justifyLastLine="1"/>
    </xf>
    <xf numFmtId="0" fontId="4" fillId="0" borderId="11" xfId="0" applyFont="1" applyBorder="1" applyAlignment="1">
      <alignment horizontal="center" vertical="center" justifyLastLine="1"/>
    </xf>
    <xf numFmtId="177" fontId="17" fillId="0" borderId="6" xfId="0" applyNumberFormat="1" applyFont="1" applyBorder="1" applyAlignment="1">
      <alignment horizontal="center" vertical="center" justifyLastLine="1"/>
    </xf>
    <xf numFmtId="177" fontId="17" fillId="0" borderId="4" xfId="0" applyNumberFormat="1" applyFont="1" applyBorder="1" applyAlignment="1">
      <alignment horizontal="center" vertical="center" justifyLastLine="1"/>
    </xf>
    <xf numFmtId="177" fontId="17" fillId="0" borderId="7" xfId="0" applyNumberFormat="1" applyFont="1" applyBorder="1" applyAlignment="1">
      <alignment horizontal="center" vertical="center" justifyLastLine="1"/>
    </xf>
    <xf numFmtId="177" fontId="17" fillId="0" borderId="8" xfId="0" applyNumberFormat="1" applyFont="1" applyBorder="1" applyAlignment="1">
      <alignment horizontal="center" vertical="center" justifyLastLine="1"/>
    </xf>
    <xf numFmtId="177" fontId="17" fillId="0" borderId="0" xfId="0" applyNumberFormat="1" applyFont="1" applyBorder="1" applyAlignment="1">
      <alignment horizontal="center" vertical="center" justifyLastLine="1"/>
    </xf>
    <xf numFmtId="177" fontId="17" fillId="0" borderId="9" xfId="0" applyNumberFormat="1" applyFont="1" applyBorder="1" applyAlignment="1">
      <alignment horizontal="center" vertical="center" justifyLastLine="1"/>
    </xf>
    <xf numFmtId="177" fontId="17" fillId="0" borderId="10" xfId="0" applyNumberFormat="1" applyFont="1" applyBorder="1" applyAlignment="1">
      <alignment horizontal="center" vertical="center" justifyLastLine="1"/>
    </xf>
    <xf numFmtId="177" fontId="17" fillId="0" borderId="5" xfId="0" applyNumberFormat="1" applyFont="1" applyBorder="1" applyAlignment="1">
      <alignment horizontal="center" vertical="center" justifyLastLine="1"/>
    </xf>
    <xf numFmtId="177" fontId="17" fillId="0" borderId="11" xfId="0" applyNumberFormat="1" applyFont="1" applyBorder="1" applyAlignment="1">
      <alignment horizontal="center" vertical="center" justifyLastLine="1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178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 wrapText="1"/>
    </xf>
  </cellXfs>
  <cellStyles count="11">
    <cellStyle name="Grey" xfId="1"/>
    <cellStyle name="Header1" xfId="2"/>
    <cellStyle name="Header2" xfId="3"/>
    <cellStyle name="Input [yellow]" xfId="4"/>
    <cellStyle name="Normal - Style1" xfId="5"/>
    <cellStyle name="Percent [2]" xfId="6"/>
    <cellStyle name="スタイル 1" xfId="7"/>
    <cellStyle name="センター" xfId="8"/>
    <cellStyle name="標準" xfId="0" builtinId="0"/>
    <cellStyle name="標準 2" xfId="9"/>
    <cellStyle name="標準 2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11</xdr:row>
      <xdr:rowOff>0</xdr:rowOff>
    </xdr:from>
    <xdr:to>
      <xdr:col>78</xdr:col>
      <xdr:colOff>0</xdr:colOff>
      <xdr:row>26</xdr:row>
      <xdr:rowOff>161192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790950" y="1885950"/>
          <a:ext cx="11811000" cy="2732942"/>
        </a:xfrm>
        <a:prstGeom prst="cube">
          <a:avLst>
            <a:gd name="adj" fmla="val 612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　論理テーブル仕様書　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175846</xdr:colOff>
      <xdr:row>5</xdr:row>
      <xdr:rowOff>146538</xdr:rowOff>
    </xdr:from>
    <xdr:to>
      <xdr:col>105</xdr:col>
      <xdr:colOff>161192</xdr:colOff>
      <xdr:row>8</xdr:row>
      <xdr:rowOff>117231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 bwMode="auto">
        <a:xfrm>
          <a:off x="20486077" y="1025769"/>
          <a:ext cx="1216269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2276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改版延べ数</a:t>
          </a:r>
        </a:p>
      </xdr:txBody>
    </xdr:sp>
    <xdr:clientData/>
  </xdr:twoCellAnchor>
  <xdr:twoCellAnchor>
    <xdr:from>
      <xdr:col>106</xdr:col>
      <xdr:colOff>123090</xdr:colOff>
      <xdr:row>5</xdr:row>
      <xdr:rowOff>146538</xdr:rowOff>
    </xdr:from>
    <xdr:to>
      <xdr:col>113</xdr:col>
      <xdr:colOff>102577</xdr:colOff>
      <xdr:row>8</xdr:row>
      <xdr:rowOff>117231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 bwMode="auto">
        <a:xfrm>
          <a:off x="21869398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1071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最新版数の行</a:t>
          </a:r>
        </a:p>
      </xdr:txBody>
    </xdr:sp>
    <xdr:clientData/>
  </xdr:twoCellAnchor>
  <xdr:twoCellAnchor>
    <xdr:from>
      <xdr:col>114</xdr:col>
      <xdr:colOff>114298</xdr:colOff>
      <xdr:row>5</xdr:row>
      <xdr:rowOff>146538</xdr:rowOff>
    </xdr:from>
    <xdr:to>
      <xdr:col>121</xdr:col>
      <xdr:colOff>93785</xdr:colOff>
      <xdr:row>8</xdr:row>
      <xdr:rowOff>117231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 bwMode="auto">
        <a:xfrm>
          <a:off x="23501836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-2862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最新版数－１の行</a:t>
          </a:r>
        </a:p>
      </xdr:txBody>
    </xdr:sp>
    <xdr:clientData/>
  </xdr:twoCellAnchor>
  <xdr:twoCellAnchor>
    <xdr:from>
      <xdr:col>123</xdr:col>
      <xdr:colOff>17582</xdr:colOff>
      <xdr:row>5</xdr:row>
      <xdr:rowOff>146538</xdr:rowOff>
    </xdr:from>
    <xdr:to>
      <xdr:col>129</xdr:col>
      <xdr:colOff>202223</xdr:colOff>
      <xdr:row>8</xdr:row>
      <xdr:rowOff>117231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 bwMode="auto">
        <a:xfrm>
          <a:off x="25251505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-845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最新版数－２の行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txDef>
      <a:spPr bwMode="auto"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0" anchor="ctr" upright="1"/>
      <a:lstStyle>
        <a:defPPr algn="ctr" rtl="0">
          <a:defRPr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78"/>
  <sheetViews>
    <sheetView view="pageBreakPreview" zoomScale="65" zoomScaleNormal="100" zoomScaleSheetLayoutView="65" workbookViewId="0">
      <selection activeCell="F19" sqref="F19"/>
    </sheetView>
  </sheetViews>
  <sheetFormatPr defaultColWidth="2.6328125" defaultRowHeight="13.5" customHeight="1" x14ac:dyDescent="0.2"/>
  <cols>
    <col min="1" max="1" width="2.6328125" customWidth="1"/>
    <col min="4" max="4" width="3" bestFit="1" customWidth="1"/>
    <col min="96" max="114" width="2.6328125" style="1"/>
  </cols>
  <sheetData>
    <row r="1" spans="1:114" ht="13.5" customHeight="1" x14ac:dyDescent="0.2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14" ht="13.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114" ht="13.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114" ht="13.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114" s="12" customFormat="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s="12" customFormat="1" ht="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s="12" customFormat="1" ht="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s="12" customFormat="1" ht="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s="12" customFormat="1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s="12" customFormat="1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s="12" customFormat="1" ht="13.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s="12" customFormat="1" ht="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s="12" customFormat="1" ht="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s="12" customFormat="1" ht="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s="12" customFormat="1" ht="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s="12" customFormat="1" ht="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="1" customFormat="1" ht="13" x14ac:dyDescent="0.2"/>
    <row r="18" s="1" customFormat="1" ht="13" x14ac:dyDescent="0.2"/>
    <row r="19" s="1" customFormat="1" ht="13" x14ac:dyDescent="0.2"/>
    <row r="20" s="1" customFormat="1" ht="13" x14ac:dyDescent="0.2"/>
    <row r="21" s="1" customFormat="1" ht="13" x14ac:dyDescent="0.2"/>
    <row r="22" s="1" customFormat="1" ht="13" x14ac:dyDescent="0.2"/>
    <row r="23" s="1" customFormat="1" ht="13" x14ac:dyDescent="0.2"/>
    <row r="24" s="1" customFormat="1" ht="13" x14ac:dyDescent="0.2"/>
    <row r="25" s="1" customFormat="1" ht="13.5" customHeight="1" x14ac:dyDescent="0.2"/>
    <row r="26" s="1" customFormat="1" ht="13.5" customHeight="1" x14ac:dyDescent="0.2"/>
    <row r="27" s="1" customFormat="1" ht="13" x14ac:dyDescent="0.2"/>
    <row r="28" s="1" customFormat="1" ht="13.5" customHeight="1" x14ac:dyDescent="0.2"/>
    <row r="29" s="1" customFormat="1" ht="13.5" customHeight="1" x14ac:dyDescent="0.2"/>
    <row r="30" s="1" customFormat="1" ht="13.5" customHeight="1" x14ac:dyDescent="0.2"/>
    <row r="31" s="1" customFormat="1" ht="13.5" customHeight="1" x14ac:dyDescent="0.2"/>
    <row r="32" s="1" customFormat="1" ht="13.5" customHeight="1" x14ac:dyDescent="0.2"/>
    <row r="33" spans="1:114" s="1" customFormat="1" ht="13.5" customHeight="1" x14ac:dyDescent="0.2"/>
    <row r="34" spans="1:114" s="1" customFormat="1" ht="13.5" customHeight="1" x14ac:dyDescent="0.2"/>
    <row r="35" spans="1:114" s="1" customFormat="1" ht="13.5" customHeight="1" x14ac:dyDescent="0.2"/>
    <row r="36" spans="1:114" s="1" customFormat="1" ht="13.5" customHeight="1" x14ac:dyDescent="0.2"/>
    <row r="37" spans="1:114" s="12" customFormat="1" ht="13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s="12" customFormat="1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s="12" customFormat="1" ht="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s="12" customFormat="1" ht="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s="12" customFormat="1" ht="13" x14ac:dyDescent="0.2">
      <c r="A41" s="22" t="s">
        <v>66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s="12" customFormat="1" ht="13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s="12" customFormat="1" ht="13.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s="12" customFormat="1" ht="13.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s="12" customFormat="1" ht="13.5" customHeight="1" x14ac:dyDescent="0.2">
      <c r="A45" s="22" t="s">
        <v>67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s="12" customFormat="1" ht="13.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s="12" customFormat="1" ht="13.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s="12" customFormat="1" ht="13.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s="12" customFormat="1" ht="13.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s="12" customFormat="1" ht="13.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s="12" customFormat="1" ht="13.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s="12" customFormat="1" ht="13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s="12" customFormat="1" ht="13.5" customHeight="1" x14ac:dyDescent="0.2">
      <c r="A53" s="23"/>
      <c r="B53" s="23"/>
      <c r="C53" s="23"/>
      <c r="D53" s="23"/>
      <c r="E53" s="23"/>
      <c r="F53" s="23"/>
      <c r="G53" s="23"/>
      <c r="H53" s="23"/>
      <c r="I53" s="24" t="s">
        <v>68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J53" s="1"/>
      <c r="AK53" s="1"/>
      <c r="AL53" s="1"/>
      <c r="AM53" s="1"/>
      <c r="AN53" s="1"/>
      <c r="AO53" s="1"/>
      <c r="AX53" s="23"/>
      <c r="AY53" s="23"/>
      <c r="AZ53" s="23"/>
      <c r="BA53" s="23"/>
      <c r="BB53" s="23"/>
      <c r="BC53" s="23"/>
      <c r="BD53" s="23"/>
      <c r="BE53" s="23"/>
      <c r="BF53" s="25" t="s">
        <v>69</v>
      </c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</row>
    <row r="54" spans="1:114" s="12" customFormat="1" ht="13.5" customHeight="1" x14ac:dyDescent="0.2">
      <c r="A54" s="23"/>
      <c r="B54" s="23"/>
      <c r="C54" s="23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J54" s="1"/>
      <c r="AK54" s="1"/>
      <c r="AL54" s="1"/>
      <c r="AM54" s="1"/>
      <c r="AN54" s="1"/>
      <c r="AO54" s="1"/>
      <c r="AX54" s="23"/>
      <c r="AY54" s="23"/>
      <c r="AZ54" s="23"/>
      <c r="BA54" s="23"/>
      <c r="BB54" s="23"/>
      <c r="BC54" s="23"/>
      <c r="BD54" s="23"/>
      <c r="BE54" s="23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</row>
    <row r="55" spans="1:114" s="12" customFormat="1" ht="13.5" customHeight="1" x14ac:dyDescent="0.2">
      <c r="A55" s="23"/>
      <c r="B55" s="23"/>
      <c r="C55" s="23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J55" s="1"/>
      <c r="AK55" s="1"/>
      <c r="AL55" s="1"/>
      <c r="AM55" s="1"/>
      <c r="AN55" s="1"/>
      <c r="AO55" s="1"/>
      <c r="AX55" s="23"/>
      <c r="AY55" s="23"/>
      <c r="AZ55" s="23"/>
      <c r="BA55" s="23"/>
      <c r="BB55" s="23"/>
      <c r="BC55" s="23"/>
      <c r="BD55" s="23"/>
      <c r="BE55" s="23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4" s="12" customFormat="1" ht="13.5" customHeight="1" x14ac:dyDescent="0.2">
      <c r="A56" s="23"/>
      <c r="B56" s="23"/>
      <c r="C56" s="23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J56" s="1"/>
      <c r="AK56" s="1"/>
      <c r="AL56" s="1"/>
      <c r="AM56" s="1"/>
      <c r="AN56" s="1"/>
      <c r="AO56" s="1"/>
      <c r="AX56" s="23"/>
      <c r="AY56" s="23"/>
      <c r="AZ56" s="23"/>
      <c r="BA56" s="23"/>
      <c r="BB56" s="23"/>
      <c r="BC56" s="23"/>
      <c r="BD56" s="23"/>
      <c r="BE56" s="23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 spans="1:114" s="12" customFormat="1" ht="13.5" customHeight="1" x14ac:dyDescent="0.2">
      <c r="A57" s="23"/>
      <c r="B57" s="23"/>
      <c r="C57" s="23"/>
      <c r="D57" s="23"/>
      <c r="E57" s="23"/>
      <c r="F57" s="23"/>
      <c r="G57" s="23"/>
      <c r="H57" s="23"/>
      <c r="I57" s="26" t="s">
        <v>70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J57" s="1"/>
      <c r="AK57" s="1"/>
      <c r="AL57" s="1"/>
      <c r="AM57" s="1"/>
      <c r="AN57" s="1"/>
      <c r="AO57" s="1"/>
      <c r="AX57" s="23"/>
      <c r="AY57" s="23"/>
      <c r="AZ57" s="23"/>
      <c r="BA57" s="23"/>
      <c r="BB57" s="23"/>
      <c r="BC57" s="23"/>
      <c r="BD57" s="23"/>
      <c r="BE57" s="23"/>
      <c r="BF57" s="26" t="s">
        <v>77</v>
      </c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 t="s">
        <v>67</v>
      </c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4" s="12" customFormat="1" ht="13.5" customHeight="1" x14ac:dyDescent="0.2">
      <c r="A58" s="23"/>
      <c r="B58" s="23"/>
      <c r="C58" s="23"/>
      <c r="D58" s="23"/>
      <c r="E58" s="23"/>
      <c r="F58" s="23"/>
      <c r="G58" s="23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J58" s="1"/>
      <c r="AK58" s="1"/>
      <c r="AL58" s="1"/>
      <c r="AM58" s="1"/>
      <c r="AN58" s="1"/>
      <c r="AO58" s="1"/>
      <c r="AX58" s="23"/>
      <c r="AY58" s="23"/>
      <c r="AZ58" s="23"/>
      <c r="BA58" s="23"/>
      <c r="BB58" s="23"/>
      <c r="BC58" s="23"/>
      <c r="BD58" s="23"/>
      <c r="BE58" s="23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</row>
    <row r="59" spans="1:114" s="12" customFormat="1" ht="13.5" customHeight="1" x14ac:dyDescent="0.2">
      <c r="A59" s="23"/>
      <c r="B59" s="23"/>
      <c r="C59" s="23"/>
      <c r="D59" s="23"/>
      <c r="E59" s="23"/>
      <c r="F59" s="23"/>
      <c r="G59" s="23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J59" s="15"/>
      <c r="AK59" s="16"/>
      <c r="AL59" s="16"/>
      <c r="AM59" s="1"/>
      <c r="AN59" s="1"/>
      <c r="AO59" s="1"/>
      <c r="AX59" s="23"/>
      <c r="AY59" s="23"/>
      <c r="AZ59" s="23"/>
      <c r="BA59" s="23"/>
      <c r="BB59" s="23"/>
      <c r="BC59" s="23"/>
      <c r="BD59" s="23"/>
      <c r="BE59" s="23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4" s="12" customFormat="1" ht="13.5" customHeight="1" x14ac:dyDescent="0.2">
      <c r="A60" s="23"/>
      <c r="B60" s="23"/>
      <c r="C60" s="23"/>
      <c r="D60" s="23"/>
      <c r="E60" s="23"/>
      <c r="F60" s="23"/>
      <c r="G60" s="23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J60" s="15"/>
      <c r="AK60" s="16"/>
      <c r="AL60" s="16"/>
      <c r="AM60" s="1"/>
      <c r="AN60" s="1"/>
      <c r="AO60" s="1"/>
      <c r="AX60" s="23"/>
      <c r="AY60" s="23"/>
      <c r="AZ60" s="23"/>
      <c r="BA60" s="23"/>
      <c r="BB60" s="23"/>
      <c r="BC60" s="23"/>
      <c r="BD60" s="23"/>
      <c r="BE60" s="23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4" s="12" customFormat="1" ht="13.5" customHeight="1" x14ac:dyDescent="0.2">
      <c r="A61" s="24" t="s">
        <v>71</v>
      </c>
      <c r="B61" s="24"/>
      <c r="C61" s="24"/>
      <c r="D61" s="24"/>
      <c r="E61" s="24"/>
      <c r="F61" s="24"/>
      <c r="G61" s="24"/>
      <c r="H61" s="24"/>
      <c r="I61" s="27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J61" s="15"/>
      <c r="AK61" s="16"/>
      <c r="AL61" s="16"/>
      <c r="AM61" s="1"/>
      <c r="AN61" s="1"/>
      <c r="AO61" s="1"/>
      <c r="AX61" s="24" t="s">
        <v>72</v>
      </c>
      <c r="AY61" s="24"/>
      <c r="AZ61" s="24"/>
      <c r="BA61" s="24"/>
      <c r="BB61" s="24"/>
      <c r="BC61" s="24"/>
      <c r="BD61" s="24"/>
      <c r="BE61" s="24"/>
      <c r="BF61" s="27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9"/>
      <c r="BZ61" s="27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9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4" s="12" customFormat="1" ht="13.5" customHeight="1" x14ac:dyDescent="0.2">
      <c r="A62" s="24"/>
      <c r="B62" s="24"/>
      <c r="C62" s="24"/>
      <c r="D62" s="24"/>
      <c r="E62" s="24"/>
      <c r="F62" s="24"/>
      <c r="G62" s="24"/>
      <c r="H62" s="24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J62" s="13"/>
      <c r="AK62" s="16"/>
      <c r="AL62" s="16"/>
      <c r="AM62" s="1"/>
      <c r="AN62" s="1"/>
      <c r="AO62" s="1"/>
      <c r="AX62" s="24"/>
      <c r="AY62" s="24"/>
      <c r="AZ62" s="24"/>
      <c r="BA62" s="24"/>
      <c r="BB62" s="24"/>
      <c r="BC62" s="24"/>
      <c r="BD62" s="24"/>
      <c r="BE62" s="24"/>
      <c r="BF62" s="30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2"/>
      <c r="BZ62" s="30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2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4" s="12" customFormat="1" ht="13.5" customHeight="1" x14ac:dyDescent="0.2">
      <c r="A63" s="24"/>
      <c r="B63" s="24"/>
      <c r="C63" s="24"/>
      <c r="D63" s="24"/>
      <c r="E63" s="24"/>
      <c r="F63" s="24"/>
      <c r="G63" s="24"/>
      <c r="H63" s="24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J63" s="13"/>
      <c r="AK63" s="16"/>
      <c r="AL63" s="16"/>
      <c r="AM63" s="1"/>
      <c r="AN63" s="1"/>
      <c r="AO63" s="1"/>
      <c r="AX63" s="24"/>
      <c r="AY63" s="24"/>
      <c r="AZ63" s="24"/>
      <c r="BA63" s="24"/>
      <c r="BB63" s="24"/>
      <c r="BC63" s="24"/>
      <c r="BD63" s="24"/>
      <c r="BE63" s="24"/>
      <c r="BF63" s="30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2"/>
      <c r="BZ63" s="30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2"/>
    </row>
    <row r="64" spans="1:114" s="12" customFormat="1" ht="13.5" customHeight="1" x14ac:dyDescent="0.2">
      <c r="A64" s="24"/>
      <c r="B64" s="24"/>
      <c r="C64" s="24"/>
      <c r="D64" s="24"/>
      <c r="E64" s="24"/>
      <c r="F64" s="24"/>
      <c r="G64" s="24"/>
      <c r="H64" s="24"/>
      <c r="I64" s="3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  <c r="AJ64" s="13"/>
      <c r="AK64" s="16"/>
      <c r="AL64" s="16"/>
      <c r="AM64" s="1"/>
      <c r="AN64" s="1"/>
      <c r="AO64" s="1"/>
      <c r="AX64" s="24"/>
      <c r="AY64" s="24"/>
      <c r="AZ64" s="24"/>
      <c r="BA64" s="24"/>
      <c r="BB64" s="24"/>
      <c r="BC64" s="24"/>
      <c r="BD64" s="24"/>
      <c r="BE64" s="24"/>
      <c r="BF64" s="33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5"/>
      <c r="BZ64" s="33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5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1:113" s="12" customFormat="1" ht="13.5" customHeight="1" x14ac:dyDescent="0.2">
      <c r="A65" s="24" t="s">
        <v>73</v>
      </c>
      <c r="B65" s="24"/>
      <c r="C65" s="24"/>
      <c r="D65" s="24"/>
      <c r="E65" s="24"/>
      <c r="F65" s="24"/>
      <c r="G65" s="24"/>
      <c r="H65" s="24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J65" s="13"/>
      <c r="AK65" s="16"/>
      <c r="AL65" s="16"/>
      <c r="AM65" s="1"/>
      <c r="AN65" s="1"/>
      <c r="AO65" s="1"/>
      <c r="AX65" s="24" t="s">
        <v>74</v>
      </c>
      <c r="AY65" s="24"/>
      <c r="AZ65" s="24"/>
      <c r="BA65" s="24"/>
      <c r="BB65" s="24"/>
      <c r="BC65" s="24"/>
      <c r="BD65" s="24"/>
      <c r="BE65" s="24"/>
      <c r="BF65" s="36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8"/>
      <c r="BZ65" s="36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8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s="12" customFormat="1" ht="13.5" customHeight="1" x14ac:dyDescent="0.2">
      <c r="A66" s="24"/>
      <c r="B66" s="24"/>
      <c r="C66" s="24"/>
      <c r="D66" s="24"/>
      <c r="E66" s="24"/>
      <c r="F66" s="24"/>
      <c r="G66" s="24"/>
      <c r="H66" s="24"/>
      <c r="I66" s="30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2"/>
      <c r="AJ66" s="17"/>
      <c r="AK66" s="16"/>
      <c r="AL66" s="16"/>
      <c r="AM66" s="1"/>
      <c r="AN66" s="1"/>
      <c r="AO66" s="1"/>
      <c r="AX66" s="24"/>
      <c r="AY66" s="24"/>
      <c r="AZ66" s="24"/>
      <c r="BA66" s="24"/>
      <c r="BB66" s="24"/>
      <c r="BC66" s="24"/>
      <c r="BD66" s="24"/>
      <c r="BE66" s="24"/>
      <c r="BF66" s="39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1"/>
      <c r="BZ66" s="39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s="12" customFormat="1" ht="13.5" customHeight="1" x14ac:dyDescent="0.2">
      <c r="A67" s="24"/>
      <c r="B67" s="24"/>
      <c r="C67" s="24"/>
      <c r="D67" s="24"/>
      <c r="E67" s="24"/>
      <c r="F67" s="24"/>
      <c r="G67" s="24"/>
      <c r="H67" s="24"/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J67" s="17"/>
      <c r="AK67" s="16"/>
      <c r="AL67" s="16"/>
      <c r="AM67" s="1"/>
      <c r="AN67" s="1"/>
      <c r="AO67" s="1"/>
      <c r="AX67" s="24"/>
      <c r="AY67" s="24"/>
      <c r="AZ67" s="24"/>
      <c r="BA67" s="24"/>
      <c r="BB67" s="24"/>
      <c r="BC67" s="24"/>
      <c r="BD67" s="24"/>
      <c r="BE67" s="24"/>
      <c r="BF67" s="39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1"/>
      <c r="BZ67" s="39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1"/>
    </row>
    <row r="68" spans="1:113" s="12" customFormat="1" ht="13.5" customHeight="1" x14ac:dyDescent="0.2">
      <c r="A68" s="24"/>
      <c r="B68" s="24"/>
      <c r="C68" s="24"/>
      <c r="D68" s="24"/>
      <c r="E68" s="24"/>
      <c r="F68" s="24"/>
      <c r="G68" s="24"/>
      <c r="H68" s="24"/>
      <c r="I68" s="3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  <c r="AJ68" s="17"/>
      <c r="AK68" s="16"/>
      <c r="AL68" s="16"/>
      <c r="AM68" s="1"/>
      <c r="AN68" s="1"/>
      <c r="AO68" s="1"/>
      <c r="AX68" s="24"/>
      <c r="AY68" s="24"/>
      <c r="AZ68" s="24"/>
      <c r="BA68" s="24"/>
      <c r="BB68" s="24"/>
      <c r="BC68" s="24"/>
      <c r="BD68" s="24"/>
      <c r="BE68" s="24"/>
      <c r="BF68" s="42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4"/>
      <c r="BZ68" s="42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4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s="1" customFormat="1" ht="13.5" customHeight="1" x14ac:dyDescent="0.2">
      <c r="A69" s="24" t="s">
        <v>75</v>
      </c>
      <c r="B69" s="24"/>
      <c r="C69" s="24"/>
      <c r="D69" s="24"/>
      <c r="E69" s="24"/>
      <c r="F69" s="24"/>
      <c r="G69" s="24"/>
      <c r="H69" s="24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J69" s="17"/>
      <c r="AK69" s="16"/>
      <c r="AL69" s="16"/>
      <c r="AX69" s="24" t="s">
        <v>76</v>
      </c>
      <c r="AY69" s="24"/>
      <c r="AZ69" s="24"/>
      <c r="BA69" s="24"/>
      <c r="BB69" s="24"/>
      <c r="BC69" s="24"/>
      <c r="BD69" s="24"/>
      <c r="BE69" s="24"/>
      <c r="BF69" s="27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9"/>
      <c r="BZ69" s="27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9"/>
    </row>
    <row r="70" spans="1:113" s="1" customFormat="1" ht="13.5" customHeight="1" x14ac:dyDescent="0.2">
      <c r="A70" s="24"/>
      <c r="B70" s="24"/>
      <c r="C70" s="24"/>
      <c r="D70" s="24"/>
      <c r="E70" s="24"/>
      <c r="F70" s="24"/>
      <c r="G70" s="24"/>
      <c r="H70" s="24"/>
      <c r="I70" s="30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J70" s="17"/>
      <c r="AK70" s="16"/>
      <c r="AL70" s="16"/>
      <c r="AX70" s="24"/>
      <c r="AY70" s="24"/>
      <c r="AZ70" s="24"/>
      <c r="BA70" s="24"/>
      <c r="BB70" s="24"/>
      <c r="BC70" s="24"/>
      <c r="BD70" s="24"/>
      <c r="BE70" s="24"/>
      <c r="BF70" s="30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2"/>
      <c r="BZ70" s="30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2"/>
    </row>
    <row r="71" spans="1:113" s="1" customFormat="1" ht="13.5" customHeight="1" x14ac:dyDescent="0.2">
      <c r="A71" s="24"/>
      <c r="B71" s="24"/>
      <c r="C71" s="24"/>
      <c r="D71" s="24"/>
      <c r="E71" s="24"/>
      <c r="F71" s="24"/>
      <c r="G71" s="24"/>
      <c r="H71" s="24"/>
      <c r="I71" s="30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J71" s="17"/>
      <c r="AK71" s="16"/>
      <c r="AL71" s="16"/>
      <c r="AX71" s="24"/>
      <c r="AY71" s="24"/>
      <c r="AZ71" s="24"/>
      <c r="BA71" s="24"/>
      <c r="BB71" s="24"/>
      <c r="BC71" s="24"/>
      <c r="BD71" s="24"/>
      <c r="BE71" s="24"/>
      <c r="BF71" s="30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2"/>
      <c r="BZ71" s="30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2"/>
    </row>
    <row r="72" spans="1:113" s="1" customFormat="1" ht="13.5" customHeight="1" x14ac:dyDescent="0.2">
      <c r="A72" s="24"/>
      <c r="B72" s="24"/>
      <c r="C72" s="24"/>
      <c r="D72" s="24"/>
      <c r="E72" s="24"/>
      <c r="F72" s="24"/>
      <c r="G72" s="24"/>
      <c r="H72" s="24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  <c r="AJ72" s="17"/>
      <c r="AK72" s="16"/>
      <c r="AL72" s="16"/>
      <c r="AX72" s="24"/>
      <c r="AY72" s="24"/>
      <c r="AZ72" s="24"/>
      <c r="BA72" s="24"/>
      <c r="BB72" s="24"/>
      <c r="BC72" s="24"/>
      <c r="BD72" s="24"/>
      <c r="BE72" s="24"/>
      <c r="BF72" s="33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5"/>
      <c r="BZ72" s="33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5"/>
    </row>
    <row r="73" spans="1:113" s="1" customFormat="1" ht="13" x14ac:dyDescent="0.2"/>
    <row r="74" spans="1:113" s="1" customFormat="1" ht="13" x14ac:dyDescent="0.2"/>
    <row r="75" spans="1:113" s="1" customFormat="1" ht="13" x14ac:dyDescent="0.2"/>
    <row r="76" spans="1:113" s="12" customFormat="1" ht="13" x14ac:dyDescent="0.2"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12" customFormat="1" ht="13" x14ac:dyDescent="0.2"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1" customFormat="1" ht="13" x14ac:dyDescent="0.2"/>
  </sheetData>
  <mergeCells count="25">
    <mergeCell ref="A69:H72"/>
    <mergeCell ref="I69:AB72"/>
    <mergeCell ref="AX69:BE72"/>
    <mergeCell ref="BF69:BY72"/>
    <mergeCell ref="BZ69:CS72"/>
    <mergeCell ref="A65:H68"/>
    <mergeCell ref="I65:AB68"/>
    <mergeCell ref="AX65:BE68"/>
    <mergeCell ref="BF65:BY68"/>
    <mergeCell ref="BZ65:CS68"/>
    <mergeCell ref="A61:H64"/>
    <mergeCell ref="I61:AB64"/>
    <mergeCell ref="AX61:BE64"/>
    <mergeCell ref="BF61:BY64"/>
    <mergeCell ref="BZ61:CS64"/>
    <mergeCell ref="A1:AZ4"/>
    <mergeCell ref="A41:CS44"/>
    <mergeCell ref="A45:CS48"/>
    <mergeCell ref="A53:H60"/>
    <mergeCell ref="I53:AB56"/>
    <mergeCell ref="AX53:BE60"/>
    <mergeCell ref="BF53:CS56"/>
    <mergeCell ref="I57:AB60"/>
    <mergeCell ref="BF57:BY60"/>
    <mergeCell ref="BZ57:CS60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B80"/>
  <sheetViews>
    <sheetView view="pageBreakPreview" zoomScale="65" zoomScaleNormal="100" zoomScaleSheetLayoutView="65" workbookViewId="0">
      <selection activeCell="J30" sqref="J30:AN31"/>
    </sheetView>
  </sheetViews>
  <sheetFormatPr defaultColWidth="2.6328125" defaultRowHeight="13" x14ac:dyDescent="0.2"/>
  <cols>
    <col min="1" max="1" width="2.6328125" customWidth="1"/>
    <col min="98" max="139" width="2.6328125" style="1"/>
    <col min="148" max="149" width="2.6328125" style="4"/>
    <col min="152" max="155" width="2.6328125" style="4"/>
    <col min="209" max="210" width="2.6328125" style="8"/>
  </cols>
  <sheetData>
    <row r="1" spans="1:139" ht="13.5" customHeight="1" x14ac:dyDescent="0.2">
      <c r="A1" s="50" t="s">
        <v>78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ROUNDDOWN(ROW()/72,0)+1 &amp; " / "&amp; ROUNDDOWN(MAX(INDEX((CE:CE&lt;&gt;"")*ROW(CE:CE),))/72,0)+1</f>
        <v>1 / 1</v>
      </c>
      <c r="CP1" s="57"/>
      <c r="CQ1" s="57"/>
      <c r="CR1" s="57"/>
      <c r="CS1" s="57"/>
      <c r="CV1" s="51">
        <f>COUNTA($A$12:$A$70)</f>
        <v>1</v>
      </c>
      <c r="CW1" s="52"/>
      <c r="CX1" s="52"/>
      <c r="CY1" s="52"/>
      <c r="CZ1" s="53"/>
      <c r="DA1" s="45">
        <f>MAX(INDEX(($A$12:$A$70&lt;&gt;"")*ROW($A$12:$A$70),0))</f>
        <v>12</v>
      </c>
      <c r="DB1" s="45"/>
      <c r="DC1" s="45"/>
      <c r="DD1" s="45"/>
      <c r="DE1" s="45"/>
      <c r="DF1" s="45">
        <f ca="1">MAX(INDEX(($A$12:INDIRECT("A"&amp;$DA$1-1)&lt;&gt;"")*ROW($A$12:INDIRECT("A"&amp;DA$1-1)),0))</f>
        <v>12</v>
      </c>
      <c r="DG1" s="45"/>
      <c r="DH1" s="45"/>
      <c r="DI1" s="45"/>
      <c r="DJ1" s="45"/>
      <c r="DK1" s="45">
        <f ca="1">MAX(INDEX(($A$12:INDIRECT("A"&amp;$DF$1-1)&lt;&gt;"")*ROW($A$12:INDIRECT("A"&amp;DF$1-1)),0))</f>
        <v>12</v>
      </c>
      <c r="DL1" s="45"/>
      <c r="DM1" s="45"/>
      <c r="DN1" s="45"/>
      <c r="DO1" s="45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</row>
    <row r="2" spans="1:139" ht="13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V2" s="54"/>
      <c r="CW2" s="55"/>
      <c r="CX2" s="55"/>
      <c r="CY2" s="55"/>
      <c r="CZ2" s="56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ht="13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">
        <v>13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">
        <v>11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IF(CV1&gt;=3,INDIRECT("A"&amp;DK1),IF(CV1=2,INDIRECT("A"&amp;DF1),IF(CV1=1,INDIRECT("A"&amp;DA1))))</f>
        <v>第1.0版</v>
      </c>
      <c r="CA3" s="59"/>
      <c r="CB3" s="59"/>
      <c r="CC3" s="59"/>
      <c r="CD3" s="60"/>
      <c r="CE3" s="86">
        <f ca="1">IF(CV1&gt;=3,INDIRECT("E"&amp;DK1),IF(CV1=2,INDIRECT("E"&amp;DF1),IF(CV1=1,INDIRECT("E"&amp;DA1))))</f>
        <v>42852</v>
      </c>
      <c r="CF3" s="86"/>
      <c r="CG3" s="86"/>
      <c r="CH3" s="86"/>
      <c r="CI3" s="87"/>
      <c r="CJ3" s="84" t="str">
        <f ca="1">IF(CV1&gt;=3,INDIRECT("CO"&amp;DK1),IF(CV1=2,INDIRECT("CO"&amp;DF1),IF(CV1=1,INDIRECT("CO"&amp;DA1))))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V3" s="3"/>
      <c r="CW3" s="3"/>
      <c r="CX3" s="3"/>
      <c r="CY3" s="3"/>
      <c r="CZ3" s="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ht="13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 t="str">
        <f ca="1">IF(CV1&gt;=3,INDIRECT("A"&amp;DF1),IF(CV1=2,INDIRECT("A"&amp;DA1),IF(CV1=1,"")))</f>
        <v/>
      </c>
      <c r="CA4" s="62"/>
      <c r="CB4" s="62"/>
      <c r="CC4" s="62"/>
      <c r="CD4" s="63"/>
      <c r="CE4" s="88" t="str">
        <f ca="1">IF(CV1&gt;=3,INDIRECT("E"&amp;DF1),IF(CV1=2,INDIRECT("E"&amp;DA1),IF(CV1=1,"")))</f>
        <v/>
      </c>
      <c r="CF4" s="88"/>
      <c r="CG4" s="88"/>
      <c r="CH4" s="88"/>
      <c r="CI4" s="89"/>
      <c r="CJ4" s="62" t="str">
        <f ca="1">IF(CV1&gt;=3,INDIRECT("CO"&amp;DF1),IF(CV1=2,INDIRECT("CO"&amp;DA1),IF(CV1=1,"")))</f>
        <v/>
      </c>
      <c r="CK4" s="62"/>
      <c r="CL4" s="62"/>
      <c r="CM4" s="62"/>
      <c r="CN4" s="63"/>
      <c r="CO4" s="57"/>
      <c r="CP4" s="57"/>
      <c r="CQ4" s="57"/>
      <c r="CR4" s="57"/>
      <c r="CS4" s="57"/>
      <c r="CV4" s="3"/>
      <c r="CW4" s="3"/>
      <c r="CX4" s="3"/>
      <c r="CY4" s="3"/>
      <c r="CZ4" s="3"/>
    </row>
    <row r="5" spans="1:139" ht="13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 t="str">
        <f ca="1">IF(CV1&gt;=3,INDIRECT("A"&amp;DA1),"")</f>
        <v/>
      </c>
      <c r="CA5" s="55"/>
      <c r="CB5" s="55"/>
      <c r="CC5" s="55"/>
      <c r="CD5" s="56"/>
      <c r="CE5" s="90" t="str">
        <f ca="1">IF(CV1&gt;=3,INDIRECT("E"&amp;DA1),"")</f>
        <v/>
      </c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V5" s="3"/>
      <c r="CW5" s="3"/>
      <c r="CX5" s="3"/>
      <c r="CY5" s="3"/>
      <c r="CZ5" s="3"/>
    </row>
    <row r="6" spans="1:139" x14ac:dyDescent="0.2">
      <c r="CV6" s="3"/>
      <c r="CW6" s="3"/>
      <c r="CX6" s="3"/>
      <c r="CY6" s="3"/>
      <c r="CZ6" s="3"/>
    </row>
    <row r="7" spans="1:139" x14ac:dyDescent="0.2">
      <c r="A7" s="92" t="s">
        <v>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4"/>
      <c r="CV7" s="3"/>
      <c r="CW7" s="3"/>
      <c r="CX7" s="3"/>
      <c r="CY7" s="3"/>
      <c r="CZ7" s="3"/>
    </row>
    <row r="8" spans="1:139" x14ac:dyDescent="0.2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7"/>
      <c r="CV8" s="3"/>
      <c r="CW8" s="3"/>
      <c r="CX8" s="3"/>
      <c r="CY8" s="3"/>
      <c r="CZ8" s="3"/>
    </row>
    <row r="9" spans="1:139" x14ac:dyDescent="0.2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100"/>
      <c r="CV9" s="3"/>
      <c r="CW9" s="3"/>
      <c r="CX9" s="3"/>
      <c r="CY9" s="3"/>
      <c r="CZ9" s="3"/>
      <c r="DA9"/>
      <c r="DB9"/>
      <c r="DC9"/>
      <c r="DD9"/>
      <c r="DE9"/>
    </row>
    <row r="10" spans="1:139" x14ac:dyDescent="0.2">
      <c r="A10" s="72" t="s">
        <v>0</v>
      </c>
      <c r="B10" s="73"/>
      <c r="C10" s="73"/>
      <c r="D10" s="73"/>
      <c r="E10" s="80" t="s">
        <v>5</v>
      </c>
      <c r="F10" s="81"/>
      <c r="G10" s="81"/>
      <c r="H10" s="81"/>
      <c r="I10" s="82"/>
      <c r="J10" s="92" t="s">
        <v>6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 t="s">
        <v>7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4"/>
      <c r="CO10" s="49" t="s">
        <v>10</v>
      </c>
      <c r="CP10" s="49"/>
      <c r="CQ10" s="49"/>
      <c r="CR10" s="49"/>
      <c r="CS10" s="49"/>
      <c r="CV10" s="3"/>
      <c r="CW10" s="3"/>
      <c r="CX10" s="3"/>
      <c r="CY10" s="3"/>
      <c r="CZ10" s="3"/>
      <c r="DA10"/>
      <c r="DB10"/>
      <c r="DC10"/>
      <c r="DD10"/>
      <c r="DE10"/>
    </row>
    <row r="11" spans="1:139" x14ac:dyDescent="0.2">
      <c r="A11" s="72"/>
      <c r="B11" s="73"/>
      <c r="C11" s="73"/>
      <c r="D11" s="73"/>
      <c r="E11" s="72"/>
      <c r="F11" s="73"/>
      <c r="G11" s="73"/>
      <c r="H11" s="73"/>
      <c r="I11" s="83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7"/>
      <c r="CO11" s="49"/>
      <c r="CP11" s="49"/>
      <c r="CQ11" s="49"/>
      <c r="CR11" s="49"/>
      <c r="CS11" s="49"/>
    </row>
    <row r="12" spans="1:139" x14ac:dyDescent="0.2">
      <c r="A12" s="45" t="s">
        <v>1</v>
      </c>
      <c r="B12" s="45"/>
      <c r="C12" s="45"/>
      <c r="D12" s="45"/>
      <c r="E12" s="46">
        <v>42852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 t="s">
        <v>9</v>
      </c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5" t="s">
        <v>79</v>
      </c>
      <c r="CP12" s="45"/>
      <c r="CQ12" s="45"/>
      <c r="CR12" s="45"/>
      <c r="CS12" s="45"/>
    </row>
    <row r="13" spans="1:139" x14ac:dyDescent="0.2">
      <c r="A13" s="45"/>
      <c r="B13" s="45"/>
      <c r="C13" s="45"/>
      <c r="D13" s="45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5"/>
      <c r="CP13" s="45"/>
      <c r="CQ13" s="45"/>
      <c r="CR13" s="45"/>
      <c r="CS13" s="45"/>
    </row>
    <row r="14" spans="1:139" s="1" customFormat="1" x14ac:dyDescent="0.2">
      <c r="A14" s="45"/>
      <c r="B14" s="45"/>
      <c r="C14" s="45"/>
      <c r="D14" s="45"/>
      <c r="E14" s="46"/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8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5"/>
      <c r="CP14" s="45"/>
      <c r="CQ14" s="45"/>
      <c r="CR14" s="45"/>
      <c r="CS14" s="45"/>
    </row>
    <row r="15" spans="1:139" s="1" customFormat="1" x14ac:dyDescent="0.2">
      <c r="A15" s="45"/>
      <c r="B15" s="45"/>
      <c r="C15" s="45"/>
      <c r="D15" s="45"/>
      <c r="E15" s="46"/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5"/>
      <c r="CP15" s="45"/>
      <c r="CQ15" s="45"/>
      <c r="CR15" s="45"/>
      <c r="CS15" s="45"/>
    </row>
    <row r="16" spans="1:139" s="1" customFormat="1" x14ac:dyDescent="0.2">
      <c r="A16" s="45"/>
      <c r="B16" s="45"/>
      <c r="C16" s="45"/>
      <c r="D16" s="45"/>
      <c r="E16" s="46"/>
      <c r="F16" s="46"/>
      <c r="G16" s="46"/>
      <c r="H16" s="46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5"/>
      <c r="CP16" s="45"/>
      <c r="CQ16" s="45"/>
      <c r="CR16" s="45"/>
      <c r="CS16" s="45"/>
    </row>
    <row r="17" spans="1:210" x14ac:dyDescent="0.2">
      <c r="A17" s="45"/>
      <c r="B17" s="45"/>
      <c r="C17" s="45"/>
      <c r="D17" s="45"/>
      <c r="E17" s="46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5"/>
      <c r="CP17" s="45"/>
      <c r="CQ17" s="45"/>
      <c r="CR17" s="45"/>
      <c r="CS17" s="45"/>
    </row>
    <row r="18" spans="1:210" s="2" customFormat="1" x14ac:dyDescent="0.2">
      <c r="A18" s="45"/>
      <c r="B18" s="45"/>
      <c r="C18" s="45"/>
      <c r="D18" s="45"/>
      <c r="E18" s="46"/>
      <c r="F18" s="46"/>
      <c r="G18" s="46"/>
      <c r="H18" s="46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5"/>
      <c r="CP18" s="45"/>
      <c r="CQ18" s="45"/>
      <c r="CR18" s="45"/>
      <c r="CS18" s="45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HA18" s="8"/>
      <c r="HB18" s="8"/>
    </row>
    <row r="19" spans="1:210" s="2" customFormat="1" x14ac:dyDescent="0.2">
      <c r="A19" s="45"/>
      <c r="B19" s="45"/>
      <c r="C19" s="45"/>
      <c r="D19" s="45"/>
      <c r="E19" s="46"/>
      <c r="F19" s="46"/>
      <c r="G19" s="46"/>
      <c r="H19" s="46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5"/>
      <c r="CP19" s="45"/>
      <c r="CQ19" s="45"/>
      <c r="CR19" s="45"/>
      <c r="CS19" s="45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HA19" s="8"/>
      <c r="HB19" s="8"/>
    </row>
    <row r="20" spans="1:210" s="2" customFormat="1" x14ac:dyDescent="0.2">
      <c r="A20" s="45"/>
      <c r="B20" s="45"/>
      <c r="C20" s="45"/>
      <c r="D20" s="45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5"/>
      <c r="CP20" s="45"/>
      <c r="CQ20" s="45"/>
      <c r="CR20" s="45"/>
      <c r="CS20" s="45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HA20" s="8"/>
      <c r="HB20" s="8"/>
    </row>
    <row r="21" spans="1:210" s="2" customFormat="1" x14ac:dyDescent="0.2">
      <c r="A21" s="45"/>
      <c r="B21" s="45"/>
      <c r="C21" s="45"/>
      <c r="D21" s="45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5"/>
      <c r="CP21" s="45"/>
      <c r="CQ21" s="45"/>
      <c r="CR21" s="45"/>
      <c r="CS21" s="45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HA21" s="8"/>
      <c r="HB21" s="8"/>
    </row>
    <row r="22" spans="1:210" s="1" customFormat="1" x14ac:dyDescent="0.2">
      <c r="A22" s="45"/>
      <c r="B22" s="45"/>
      <c r="C22" s="45"/>
      <c r="D22" s="45"/>
      <c r="E22" s="46"/>
      <c r="F22" s="46"/>
      <c r="G22" s="46"/>
      <c r="H22" s="46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5"/>
      <c r="CP22" s="45"/>
      <c r="CQ22" s="45"/>
      <c r="CR22" s="45"/>
      <c r="CS22" s="45"/>
    </row>
    <row r="23" spans="1:210" s="11" customFormat="1" x14ac:dyDescent="0.2">
      <c r="A23" s="45"/>
      <c r="B23" s="45"/>
      <c r="C23" s="45"/>
      <c r="D23" s="45"/>
      <c r="E23" s="46"/>
      <c r="F23" s="46"/>
      <c r="G23" s="46"/>
      <c r="H23" s="46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5"/>
      <c r="CP23" s="45"/>
      <c r="CQ23" s="45"/>
      <c r="CR23" s="45"/>
      <c r="CS23" s="45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</row>
    <row r="24" spans="1:210" s="2" customFormat="1" x14ac:dyDescent="0.2">
      <c r="A24" s="45"/>
      <c r="B24" s="45"/>
      <c r="C24" s="45"/>
      <c r="D24" s="45"/>
      <c r="E24" s="46"/>
      <c r="F24" s="46"/>
      <c r="G24" s="46"/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5"/>
      <c r="CP24" s="45"/>
      <c r="CQ24" s="45"/>
      <c r="CR24" s="45"/>
      <c r="CS24" s="45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HA24" s="8"/>
      <c r="HB24" s="8"/>
    </row>
    <row r="25" spans="1:210" s="2" customFormat="1" x14ac:dyDescent="0.2">
      <c r="A25" s="45"/>
      <c r="B25" s="45"/>
      <c r="C25" s="45"/>
      <c r="D25" s="45"/>
      <c r="E25" s="46"/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5"/>
      <c r="CP25" s="45"/>
      <c r="CQ25" s="45"/>
      <c r="CR25" s="45"/>
      <c r="CS25" s="45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HA25" s="8"/>
      <c r="HB25" s="8"/>
    </row>
    <row r="26" spans="1:210" s="11" customFormat="1" x14ac:dyDescent="0.2">
      <c r="A26" s="45"/>
      <c r="B26" s="45"/>
      <c r="C26" s="45"/>
      <c r="D26" s="45"/>
      <c r="E26" s="46"/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5"/>
      <c r="CP26" s="45"/>
      <c r="CQ26" s="45"/>
      <c r="CR26" s="45"/>
      <c r="CS26" s="45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210" s="11" customFormat="1" x14ac:dyDescent="0.2">
      <c r="A27" s="45"/>
      <c r="B27" s="45"/>
      <c r="C27" s="45"/>
      <c r="D27" s="45"/>
      <c r="E27" s="46"/>
      <c r="F27" s="46"/>
      <c r="G27" s="46"/>
      <c r="H27" s="46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5"/>
      <c r="CP27" s="45"/>
      <c r="CQ27" s="45"/>
      <c r="CR27" s="45"/>
      <c r="CS27" s="45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</row>
    <row r="28" spans="1:210" s="2" customFormat="1" ht="13.5" customHeight="1" x14ac:dyDescent="0.2">
      <c r="A28" s="45"/>
      <c r="B28" s="45"/>
      <c r="C28" s="45"/>
      <c r="D28" s="45"/>
      <c r="E28" s="46"/>
      <c r="F28" s="46"/>
      <c r="G28" s="46"/>
      <c r="H28" s="4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5"/>
      <c r="CP28" s="45"/>
      <c r="CQ28" s="45"/>
      <c r="CR28" s="45"/>
      <c r="CS28" s="45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HA28" s="8"/>
      <c r="HB28" s="8"/>
    </row>
    <row r="29" spans="1:210" s="2" customFormat="1" x14ac:dyDescent="0.2">
      <c r="A29" s="45"/>
      <c r="B29" s="45"/>
      <c r="C29" s="45"/>
      <c r="D29" s="45"/>
      <c r="E29" s="46"/>
      <c r="F29" s="46"/>
      <c r="G29" s="46"/>
      <c r="H29" s="46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5"/>
      <c r="CP29" s="45"/>
      <c r="CQ29" s="45"/>
      <c r="CR29" s="45"/>
      <c r="CS29" s="45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HA29" s="8"/>
      <c r="HB29" s="8"/>
    </row>
    <row r="30" spans="1:210" x14ac:dyDescent="0.2">
      <c r="A30" s="45"/>
      <c r="B30" s="45"/>
      <c r="C30" s="45"/>
      <c r="D30" s="45"/>
      <c r="E30" s="46"/>
      <c r="F30" s="46"/>
      <c r="G30" s="46"/>
      <c r="H30" s="46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5"/>
      <c r="CP30" s="45"/>
      <c r="CQ30" s="45"/>
      <c r="CR30" s="45"/>
      <c r="CS30" s="45"/>
    </row>
    <row r="31" spans="1:210" x14ac:dyDescent="0.2">
      <c r="A31" s="45"/>
      <c r="B31" s="45"/>
      <c r="C31" s="45"/>
      <c r="D31" s="45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5"/>
      <c r="CP31" s="45"/>
      <c r="CQ31" s="45"/>
      <c r="CR31" s="45"/>
      <c r="CS31" s="45"/>
    </row>
    <row r="32" spans="1:210" s="1" customFormat="1" x14ac:dyDescent="0.2">
      <c r="A32" s="45"/>
      <c r="B32" s="45"/>
      <c r="C32" s="45"/>
      <c r="D32" s="45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5"/>
      <c r="CP32" s="45"/>
      <c r="CQ32" s="45"/>
      <c r="CR32" s="45"/>
      <c r="CS32" s="45"/>
    </row>
    <row r="33" spans="1:210" x14ac:dyDescent="0.2">
      <c r="A33" s="45"/>
      <c r="B33" s="45"/>
      <c r="C33" s="45"/>
      <c r="D33" s="45"/>
      <c r="E33" s="46"/>
      <c r="F33" s="46"/>
      <c r="G33" s="46"/>
      <c r="H33" s="4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5"/>
      <c r="CP33" s="45"/>
      <c r="CQ33" s="45"/>
      <c r="CR33" s="45"/>
      <c r="CS33" s="45"/>
    </row>
    <row r="34" spans="1:210" x14ac:dyDescent="0.2">
      <c r="A34" s="45"/>
      <c r="B34" s="45"/>
      <c r="C34" s="45"/>
      <c r="D34" s="45"/>
      <c r="E34" s="46"/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5"/>
      <c r="CP34" s="45"/>
      <c r="CQ34" s="45"/>
      <c r="CR34" s="45"/>
      <c r="CS34" s="45"/>
    </row>
    <row r="35" spans="1:210" x14ac:dyDescent="0.2">
      <c r="A35" s="45"/>
      <c r="B35" s="45"/>
      <c r="C35" s="45"/>
      <c r="D35" s="45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5"/>
      <c r="CP35" s="45"/>
      <c r="CQ35" s="45"/>
      <c r="CR35" s="45"/>
      <c r="CS35" s="45"/>
    </row>
    <row r="36" spans="1:210" x14ac:dyDescent="0.2">
      <c r="A36" s="45"/>
      <c r="B36" s="45"/>
      <c r="C36" s="45"/>
      <c r="D36" s="45"/>
      <c r="E36" s="46"/>
      <c r="F36" s="46"/>
      <c r="G36" s="46"/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5"/>
      <c r="CP36" s="45"/>
      <c r="CQ36" s="45"/>
      <c r="CR36" s="45"/>
      <c r="CS36" s="45"/>
    </row>
    <row r="37" spans="1:210" x14ac:dyDescent="0.2">
      <c r="A37" s="45"/>
      <c r="B37" s="45"/>
      <c r="C37" s="45"/>
      <c r="D37" s="45"/>
      <c r="E37" s="46"/>
      <c r="F37" s="46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5"/>
      <c r="CP37" s="45"/>
      <c r="CQ37" s="45"/>
      <c r="CR37" s="45"/>
      <c r="CS37" s="45"/>
    </row>
    <row r="38" spans="1:210" x14ac:dyDescent="0.2">
      <c r="A38" s="45"/>
      <c r="B38" s="45"/>
      <c r="C38" s="45"/>
      <c r="D38" s="45"/>
      <c r="E38" s="46"/>
      <c r="F38" s="46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5"/>
      <c r="CP38" s="45"/>
      <c r="CQ38" s="45"/>
      <c r="CR38" s="45"/>
      <c r="CS38" s="45"/>
    </row>
    <row r="39" spans="1:210" x14ac:dyDescent="0.2">
      <c r="A39" s="45"/>
      <c r="B39" s="45"/>
      <c r="C39" s="45"/>
      <c r="D39" s="45"/>
      <c r="E39" s="46"/>
      <c r="F39" s="46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5"/>
      <c r="CP39" s="45"/>
      <c r="CQ39" s="45"/>
      <c r="CR39" s="45"/>
      <c r="CS39" s="45"/>
    </row>
    <row r="40" spans="1:210" s="2" customFormat="1" x14ac:dyDescent="0.2">
      <c r="A40" s="45"/>
      <c r="B40" s="45"/>
      <c r="C40" s="45"/>
      <c r="D40" s="45"/>
      <c r="E40" s="46"/>
      <c r="F40" s="46"/>
      <c r="G40" s="46"/>
      <c r="H40" s="4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5"/>
      <c r="CP40" s="45"/>
      <c r="CQ40" s="45"/>
      <c r="CR40" s="45"/>
      <c r="CS40" s="45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HA40" s="8"/>
      <c r="HB40" s="8"/>
    </row>
    <row r="41" spans="1:210" s="2" customFormat="1" x14ac:dyDescent="0.2">
      <c r="A41" s="45"/>
      <c r="B41" s="45"/>
      <c r="C41" s="45"/>
      <c r="D41" s="45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5"/>
      <c r="CP41" s="45"/>
      <c r="CQ41" s="45"/>
      <c r="CR41" s="45"/>
      <c r="CS41" s="45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HA41" s="8"/>
      <c r="HB41" s="8"/>
    </row>
    <row r="42" spans="1:210" x14ac:dyDescent="0.2">
      <c r="A42" s="45"/>
      <c r="B42" s="45"/>
      <c r="C42" s="45"/>
      <c r="D42" s="45"/>
      <c r="E42" s="46"/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5"/>
      <c r="CP42" s="45"/>
      <c r="CQ42" s="45"/>
      <c r="CR42" s="45"/>
      <c r="CS42" s="45"/>
    </row>
    <row r="43" spans="1:210" x14ac:dyDescent="0.2">
      <c r="A43" s="45"/>
      <c r="B43" s="45"/>
      <c r="C43" s="45"/>
      <c r="D43" s="45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5"/>
      <c r="CP43" s="45"/>
      <c r="CQ43" s="45"/>
      <c r="CR43" s="45"/>
      <c r="CS43" s="45"/>
    </row>
    <row r="44" spans="1:210" x14ac:dyDescent="0.2">
      <c r="A44" s="45"/>
      <c r="B44" s="45"/>
      <c r="C44" s="45"/>
      <c r="D44" s="45"/>
      <c r="E44" s="46"/>
      <c r="F44" s="46"/>
      <c r="G44" s="46"/>
      <c r="H44" s="46"/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5"/>
      <c r="CP44" s="45"/>
      <c r="CQ44" s="45"/>
      <c r="CR44" s="45"/>
      <c r="CS44" s="45"/>
    </row>
    <row r="45" spans="1:210" x14ac:dyDescent="0.2">
      <c r="A45" s="45"/>
      <c r="B45" s="45"/>
      <c r="C45" s="45"/>
      <c r="D45" s="45"/>
      <c r="E45" s="46"/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5"/>
      <c r="CP45" s="45"/>
      <c r="CQ45" s="45"/>
      <c r="CR45" s="45"/>
      <c r="CS45" s="45"/>
    </row>
    <row r="46" spans="1:210" x14ac:dyDescent="0.2">
      <c r="A46" s="45"/>
      <c r="B46" s="45"/>
      <c r="C46" s="45"/>
      <c r="D46" s="45"/>
      <c r="E46" s="46"/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5"/>
      <c r="CP46" s="45"/>
      <c r="CQ46" s="45"/>
      <c r="CR46" s="45"/>
      <c r="CS46" s="45"/>
    </row>
    <row r="47" spans="1:210" x14ac:dyDescent="0.2">
      <c r="A47" s="45"/>
      <c r="B47" s="45"/>
      <c r="C47" s="45"/>
      <c r="D47" s="45"/>
      <c r="E47" s="46"/>
      <c r="F47" s="46"/>
      <c r="G47" s="46"/>
      <c r="H47" s="46"/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5"/>
      <c r="CP47" s="45"/>
      <c r="CQ47" s="45"/>
      <c r="CR47" s="45"/>
      <c r="CS47" s="45"/>
    </row>
    <row r="48" spans="1:210" x14ac:dyDescent="0.2">
      <c r="A48" s="45"/>
      <c r="B48" s="45"/>
      <c r="C48" s="45"/>
      <c r="D48" s="45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5"/>
      <c r="CP48" s="45"/>
      <c r="CQ48" s="45"/>
      <c r="CR48" s="45"/>
      <c r="CS48" s="45"/>
    </row>
    <row r="49" spans="1:210" x14ac:dyDescent="0.2">
      <c r="A49" s="45"/>
      <c r="B49" s="45"/>
      <c r="C49" s="45"/>
      <c r="D49" s="45"/>
      <c r="E49" s="46"/>
      <c r="F49" s="46"/>
      <c r="G49" s="46"/>
      <c r="H49" s="46"/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5"/>
      <c r="CP49" s="45"/>
      <c r="CQ49" s="45"/>
      <c r="CR49" s="45"/>
      <c r="CS49" s="45"/>
    </row>
    <row r="50" spans="1:210" x14ac:dyDescent="0.2">
      <c r="A50" s="74"/>
      <c r="B50" s="75"/>
      <c r="C50" s="75"/>
      <c r="D50" s="76"/>
      <c r="E50" s="77"/>
      <c r="F50" s="78"/>
      <c r="G50" s="78"/>
      <c r="H50" s="78"/>
      <c r="I50" s="79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74"/>
      <c r="CP50" s="75"/>
      <c r="CQ50" s="75"/>
      <c r="CR50" s="75"/>
      <c r="CS50" s="76"/>
    </row>
    <row r="51" spans="1:210" x14ac:dyDescent="0.2">
      <c r="A51" s="74"/>
      <c r="B51" s="75"/>
      <c r="C51" s="75"/>
      <c r="D51" s="76"/>
      <c r="E51" s="77"/>
      <c r="F51" s="78"/>
      <c r="G51" s="78"/>
      <c r="H51" s="78"/>
      <c r="I51" s="79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74"/>
      <c r="CP51" s="75"/>
      <c r="CQ51" s="75"/>
      <c r="CR51" s="75"/>
      <c r="CS51" s="76"/>
    </row>
    <row r="52" spans="1:210" x14ac:dyDescent="0.2">
      <c r="A52" s="74"/>
      <c r="B52" s="75"/>
      <c r="C52" s="75"/>
      <c r="D52" s="76"/>
      <c r="E52" s="77"/>
      <c r="F52" s="78"/>
      <c r="G52" s="78"/>
      <c r="H52" s="78"/>
      <c r="I52" s="79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74"/>
      <c r="CP52" s="75"/>
      <c r="CQ52" s="75"/>
      <c r="CR52" s="75"/>
      <c r="CS52" s="76"/>
    </row>
    <row r="53" spans="1:210" x14ac:dyDescent="0.2">
      <c r="A53" s="74"/>
      <c r="B53" s="75"/>
      <c r="C53" s="75"/>
      <c r="D53" s="76"/>
      <c r="E53" s="77"/>
      <c r="F53" s="78"/>
      <c r="G53" s="78"/>
      <c r="H53" s="78"/>
      <c r="I53" s="79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74"/>
      <c r="CP53" s="75"/>
      <c r="CQ53" s="75"/>
      <c r="CR53" s="75"/>
      <c r="CS53" s="76"/>
    </row>
    <row r="54" spans="1:210" x14ac:dyDescent="0.2">
      <c r="A54" s="45"/>
      <c r="B54" s="45"/>
      <c r="C54" s="45"/>
      <c r="D54" s="45"/>
      <c r="E54" s="46"/>
      <c r="F54" s="46"/>
      <c r="G54" s="46"/>
      <c r="H54" s="46"/>
      <c r="I54" s="46"/>
      <c r="J54" s="107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9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5"/>
      <c r="CP54" s="45"/>
      <c r="CQ54" s="45"/>
      <c r="CR54" s="45"/>
      <c r="CS54" s="45"/>
    </row>
    <row r="55" spans="1:210" x14ac:dyDescent="0.2">
      <c r="A55" s="45"/>
      <c r="B55" s="45"/>
      <c r="C55" s="45"/>
      <c r="D55" s="45"/>
      <c r="E55" s="46"/>
      <c r="F55" s="46"/>
      <c r="G55" s="46"/>
      <c r="H55" s="46"/>
      <c r="I55" s="46"/>
      <c r="J55" s="107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9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5"/>
      <c r="CP55" s="45"/>
      <c r="CQ55" s="45"/>
      <c r="CR55" s="45"/>
      <c r="CS55" s="45"/>
    </row>
    <row r="56" spans="1:210" x14ac:dyDescent="0.2">
      <c r="A56" s="45"/>
      <c r="B56" s="45"/>
      <c r="C56" s="45"/>
      <c r="D56" s="45"/>
      <c r="E56" s="46"/>
      <c r="F56" s="46"/>
      <c r="G56" s="46"/>
      <c r="H56" s="46"/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5"/>
      <c r="CP56" s="45"/>
      <c r="CQ56" s="45"/>
      <c r="CR56" s="45"/>
      <c r="CS56" s="45"/>
    </row>
    <row r="57" spans="1:210" x14ac:dyDescent="0.2">
      <c r="A57" s="45"/>
      <c r="B57" s="45"/>
      <c r="C57" s="45"/>
      <c r="D57" s="45"/>
      <c r="E57" s="46"/>
      <c r="F57" s="46"/>
      <c r="G57" s="46"/>
      <c r="H57" s="46"/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5"/>
      <c r="CP57" s="45"/>
      <c r="CQ57" s="45"/>
      <c r="CR57" s="45"/>
      <c r="CS57" s="45"/>
    </row>
    <row r="58" spans="1:210" x14ac:dyDescent="0.2">
      <c r="A58" s="45"/>
      <c r="B58" s="45"/>
      <c r="C58" s="45"/>
      <c r="D58" s="45"/>
      <c r="E58" s="46"/>
      <c r="F58" s="46"/>
      <c r="G58" s="46"/>
      <c r="H58" s="46"/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5"/>
      <c r="CP58" s="45"/>
      <c r="CQ58" s="45"/>
      <c r="CR58" s="45"/>
      <c r="CS58" s="45"/>
    </row>
    <row r="59" spans="1:210" x14ac:dyDescent="0.2">
      <c r="A59" s="45"/>
      <c r="B59" s="45"/>
      <c r="C59" s="45"/>
      <c r="D59" s="45"/>
      <c r="E59" s="46"/>
      <c r="F59" s="46"/>
      <c r="G59" s="46"/>
      <c r="H59" s="46"/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5"/>
      <c r="CP59" s="45"/>
      <c r="CQ59" s="45"/>
      <c r="CR59" s="45"/>
      <c r="CS59" s="45"/>
    </row>
    <row r="60" spans="1:210" s="4" customFormat="1" x14ac:dyDescent="0.2">
      <c r="A60" s="45"/>
      <c r="B60" s="45"/>
      <c r="C60" s="45"/>
      <c r="D60" s="45"/>
      <c r="E60" s="46"/>
      <c r="F60" s="46"/>
      <c r="G60" s="46"/>
      <c r="H60" s="46"/>
      <c r="I60" s="46"/>
      <c r="J60" s="107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9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5"/>
      <c r="CP60" s="45"/>
      <c r="CQ60" s="45"/>
      <c r="CR60" s="45"/>
      <c r="CS60" s="45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HA60" s="8"/>
      <c r="HB60" s="8"/>
    </row>
    <row r="61" spans="1:210" s="4" customFormat="1" x14ac:dyDescent="0.2">
      <c r="A61" s="45"/>
      <c r="B61" s="45"/>
      <c r="C61" s="45"/>
      <c r="D61" s="45"/>
      <c r="E61" s="46"/>
      <c r="F61" s="46"/>
      <c r="G61" s="46"/>
      <c r="H61" s="46"/>
      <c r="I61" s="46"/>
      <c r="J61" s="107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9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5"/>
      <c r="CP61" s="45"/>
      <c r="CQ61" s="45"/>
      <c r="CR61" s="45"/>
      <c r="CS61" s="45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HA61" s="8"/>
      <c r="HB61" s="8"/>
    </row>
    <row r="62" spans="1:210" x14ac:dyDescent="0.2">
      <c r="A62" s="45"/>
      <c r="B62" s="45"/>
      <c r="C62" s="45"/>
      <c r="D62" s="45"/>
      <c r="E62" s="46"/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107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9"/>
      <c r="CO62" s="45"/>
      <c r="CP62" s="45"/>
      <c r="CQ62" s="45"/>
      <c r="CR62" s="45"/>
      <c r="CS62" s="45"/>
    </row>
    <row r="63" spans="1:210" x14ac:dyDescent="0.2">
      <c r="A63" s="45"/>
      <c r="B63" s="45"/>
      <c r="C63" s="45"/>
      <c r="D63" s="45"/>
      <c r="E63" s="46"/>
      <c r="F63" s="46"/>
      <c r="G63" s="46"/>
      <c r="H63" s="46"/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107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9"/>
      <c r="CO63" s="45"/>
      <c r="CP63" s="45"/>
      <c r="CQ63" s="45"/>
      <c r="CR63" s="45"/>
      <c r="CS63" s="45"/>
    </row>
    <row r="64" spans="1:210" x14ac:dyDescent="0.2">
      <c r="A64" s="45"/>
      <c r="B64" s="45"/>
      <c r="C64" s="45"/>
      <c r="D64" s="45"/>
      <c r="E64" s="46"/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5"/>
      <c r="CP64" s="45"/>
      <c r="CQ64" s="45"/>
      <c r="CR64" s="45"/>
      <c r="CS64" s="45"/>
    </row>
    <row r="65" spans="1:97" x14ac:dyDescent="0.2">
      <c r="A65" s="45"/>
      <c r="B65" s="45"/>
      <c r="C65" s="45"/>
      <c r="D65" s="45"/>
      <c r="E65" s="46"/>
      <c r="F65" s="46"/>
      <c r="G65" s="46"/>
      <c r="H65" s="46"/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5"/>
      <c r="CP65" s="45"/>
      <c r="CQ65" s="45"/>
      <c r="CR65" s="45"/>
      <c r="CS65" s="45"/>
    </row>
    <row r="66" spans="1:97" x14ac:dyDescent="0.2">
      <c r="A66" s="45"/>
      <c r="B66" s="45"/>
      <c r="C66" s="45"/>
      <c r="D66" s="45"/>
      <c r="E66" s="46"/>
      <c r="F66" s="46"/>
      <c r="G66" s="46"/>
      <c r="H66" s="46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5"/>
      <c r="CP66" s="45"/>
      <c r="CQ66" s="45"/>
      <c r="CR66" s="45"/>
      <c r="CS66" s="45"/>
    </row>
    <row r="67" spans="1:97" x14ac:dyDescent="0.2">
      <c r="A67" s="45"/>
      <c r="B67" s="45"/>
      <c r="C67" s="45"/>
      <c r="D67" s="45"/>
      <c r="E67" s="46"/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5"/>
      <c r="CP67" s="45"/>
      <c r="CQ67" s="45"/>
      <c r="CR67" s="45"/>
      <c r="CS67" s="45"/>
    </row>
    <row r="68" spans="1:97" x14ac:dyDescent="0.2">
      <c r="A68" s="45"/>
      <c r="B68" s="45"/>
      <c r="C68" s="45"/>
      <c r="D68" s="45"/>
      <c r="E68" s="46"/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5"/>
      <c r="CP68" s="45"/>
      <c r="CQ68" s="45"/>
      <c r="CR68" s="45"/>
      <c r="CS68" s="45"/>
    </row>
    <row r="69" spans="1:97" x14ac:dyDescent="0.2">
      <c r="A69" s="45"/>
      <c r="B69" s="45"/>
      <c r="C69" s="45"/>
      <c r="D69" s="45"/>
      <c r="E69" s="46"/>
      <c r="F69" s="46"/>
      <c r="G69" s="46"/>
      <c r="H69" s="46"/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5"/>
      <c r="CP69" s="45"/>
      <c r="CQ69" s="45"/>
      <c r="CR69" s="45"/>
      <c r="CS69" s="45"/>
    </row>
    <row r="70" spans="1:97" x14ac:dyDescent="0.2">
      <c r="A70" s="45"/>
      <c r="B70" s="45"/>
      <c r="C70" s="45"/>
      <c r="D70" s="45"/>
      <c r="E70" s="46"/>
      <c r="F70" s="46"/>
      <c r="G70" s="46"/>
      <c r="H70" s="46"/>
      <c r="I70" s="46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5"/>
      <c r="CP70" s="45"/>
      <c r="CQ70" s="45"/>
      <c r="CR70" s="45"/>
      <c r="CS70" s="45"/>
    </row>
    <row r="71" spans="1:97" x14ac:dyDescent="0.2">
      <c r="A71" s="45"/>
      <c r="B71" s="45"/>
      <c r="C71" s="45"/>
      <c r="D71" s="45"/>
      <c r="E71" s="46"/>
      <c r="F71" s="46"/>
      <c r="G71" s="46"/>
      <c r="H71" s="46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5"/>
      <c r="CP71" s="45"/>
      <c r="CQ71" s="45"/>
      <c r="CR71" s="45"/>
      <c r="CS71" s="45"/>
    </row>
    <row r="72" spans="1:97" x14ac:dyDescent="0.2">
      <c r="A72" s="1"/>
      <c r="B72" s="1"/>
      <c r="C72" s="1"/>
      <c r="D72" s="1"/>
      <c r="E72" s="1"/>
      <c r="F72" s="1"/>
      <c r="G72" s="1"/>
      <c r="H72" s="1"/>
      <c r="I72" s="1"/>
      <c r="Q72" s="4"/>
      <c r="R72" s="4"/>
      <c r="V72" s="4"/>
      <c r="W72" s="4"/>
      <c r="X72" s="4"/>
      <c r="Y72" s="4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x14ac:dyDescent="0.2">
      <c r="A73" s="1"/>
      <c r="B73" s="1"/>
      <c r="C73" s="1"/>
      <c r="D73" s="1"/>
      <c r="E73" s="1"/>
      <c r="F73" s="1"/>
      <c r="G73" s="1"/>
      <c r="H73" s="1"/>
      <c r="I73" s="1"/>
      <c r="Q73" s="4"/>
      <c r="R73" s="4"/>
      <c r="V73" s="4"/>
      <c r="W73" s="4"/>
      <c r="X73" s="4"/>
      <c r="Y73" s="4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x14ac:dyDescent="0.2">
      <c r="A74" s="1"/>
      <c r="B74" s="1"/>
      <c r="C74" s="1"/>
      <c r="D74" s="1"/>
      <c r="E74" s="1"/>
      <c r="F74" s="1"/>
      <c r="G74" s="1"/>
      <c r="H74" s="1"/>
      <c r="I74" s="1"/>
      <c r="Q74" s="4"/>
      <c r="R74" s="4"/>
      <c r="V74" s="4"/>
      <c r="W74" s="4"/>
      <c r="X74" s="4"/>
      <c r="Y74" s="4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x14ac:dyDescent="0.2">
      <c r="A75" s="1"/>
      <c r="B75" s="1"/>
      <c r="C75" s="1"/>
      <c r="D75" s="1"/>
      <c r="E75" s="1"/>
      <c r="F75" s="1"/>
      <c r="G75" s="1"/>
      <c r="H75" s="1"/>
      <c r="I75" s="1"/>
      <c r="Q75" s="4"/>
      <c r="R75" s="4"/>
      <c r="V75" s="4"/>
      <c r="W75" s="4"/>
      <c r="X75" s="4"/>
      <c r="Y75" s="4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x14ac:dyDescent="0.2">
      <c r="A76" s="1"/>
      <c r="B76" s="1"/>
      <c r="C76" s="1"/>
      <c r="D76" s="1"/>
      <c r="E76" s="1"/>
      <c r="F76" s="1"/>
      <c r="G76" s="1"/>
      <c r="H76" s="1"/>
      <c r="I76" s="1"/>
      <c r="Q76" s="4"/>
      <c r="R76" s="4"/>
      <c r="V76" s="4"/>
      <c r="W76" s="4"/>
      <c r="X76" s="4"/>
      <c r="Y76" s="4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x14ac:dyDescent="0.2">
      <c r="A77" s="1"/>
      <c r="B77" s="1"/>
      <c r="C77" s="1"/>
      <c r="D77" s="1"/>
      <c r="E77" s="1"/>
      <c r="F77" s="1"/>
      <c r="G77" s="1"/>
      <c r="H77" s="1"/>
      <c r="I77" s="1"/>
      <c r="Q77" s="4"/>
      <c r="R77" s="4"/>
      <c r="V77" s="4"/>
      <c r="W77" s="4"/>
      <c r="X77" s="4"/>
      <c r="Y77" s="4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x14ac:dyDescent="0.2">
      <c r="A78" s="1"/>
      <c r="B78" s="1"/>
      <c r="C78" s="1"/>
      <c r="D78" s="1"/>
      <c r="E78" s="1"/>
      <c r="F78" s="1"/>
      <c r="G78" s="1"/>
      <c r="H78" s="1"/>
      <c r="I78" s="1"/>
      <c r="Q78" s="4"/>
      <c r="R78" s="4"/>
      <c r="V78" s="4"/>
      <c r="W78" s="4"/>
      <c r="X78" s="4"/>
      <c r="Y78" s="4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x14ac:dyDescent="0.2">
      <c r="A79" s="1"/>
      <c r="B79" s="1"/>
      <c r="C79" s="1"/>
      <c r="D79" s="1"/>
      <c r="E79" s="1"/>
      <c r="F79" s="1"/>
      <c r="G79" s="1"/>
      <c r="H79" s="1"/>
      <c r="I79" s="1"/>
      <c r="Q79" s="4"/>
      <c r="R79" s="4"/>
      <c r="V79" s="4"/>
      <c r="W79" s="4"/>
      <c r="X79" s="4"/>
      <c r="Y79" s="4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x14ac:dyDescent="0.2">
      <c r="A80" s="1"/>
      <c r="B80" s="1"/>
      <c r="C80" s="1"/>
      <c r="D80" s="1"/>
      <c r="E80" s="1"/>
      <c r="F80" s="1"/>
      <c r="G80" s="1"/>
      <c r="H80" s="1"/>
      <c r="I80" s="1"/>
      <c r="Q80" s="4"/>
      <c r="R80" s="4"/>
      <c r="V80" s="4"/>
      <c r="W80" s="4"/>
      <c r="X80" s="4"/>
      <c r="Y80" s="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</sheetData>
  <mergeCells count="177">
    <mergeCell ref="A22:D23"/>
    <mergeCell ref="E22:I23"/>
    <mergeCell ref="J22:AN23"/>
    <mergeCell ref="AO22:CN23"/>
    <mergeCell ref="CO22:CS23"/>
    <mergeCell ref="A26:D27"/>
    <mergeCell ref="E26:I27"/>
    <mergeCell ref="J26:AN27"/>
    <mergeCell ref="AO26:CN27"/>
    <mergeCell ref="CO26:CS27"/>
    <mergeCell ref="A70:D71"/>
    <mergeCell ref="E70:I71"/>
    <mergeCell ref="J70:AN71"/>
    <mergeCell ref="AO70:CN71"/>
    <mergeCell ref="CO64:CS65"/>
    <mergeCell ref="A64:D65"/>
    <mergeCell ref="E64:I65"/>
    <mergeCell ref="J64:AN65"/>
    <mergeCell ref="AO64:CN65"/>
    <mergeCell ref="CO68:CS69"/>
    <mergeCell ref="CO70:CS71"/>
    <mergeCell ref="A66:D67"/>
    <mergeCell ref="E66:I67"/>
    <mergeCell ref="J66:AN67"/>
    <mergeCell ref="AO66:CN67"/>
    <mergeCell ref="CO66:CS67"/>
    <mergeCell ref="A68:D69"/>
    <mergeCell ref="E68:I69"/>
    <mergeCell ref="J68:AN69"/>
    <mergeCell ref="AO68:CN69"/>
    <mergeCell ref="A62:D63"/>
    <mergeCell ref="E62:I63"/>
    <mergeCell ref="J62:AN63"/>
    <mergeCell ref="AO62:CN63"/>
    <mergeCell ref="A60:D61"/>
    <mergeCell ref="E60:I61"/>
    <mergeCell ref="J60:AN61"/>
    <mergeCell ref="AO60:CN61"/>
    <mergeCell ref="CO60:CS61"/>
    <mergeCell ref="CO62:CS63"/>
    <mergeCell ref="CO58:CS59"/>
    <mergeCell ref="A56:D57"/>
    <mergeCell ref="E56:I57"/>
    <mergeCell ref="J56:AN57"/>
    <mergeCell ref="AO56:CN57"/>
    <mergeCell ref="AO58:CN59"/>
    <mergeCell ref="AO24:CN25"/>
    <mergeCell ref="BB3:BY5"/>
    <mergeCell ref="A30:D31"/>
    <mergeCell ref="CO54:CS55"/>
    <mergeCell ref="CO56:CS57"/>
    <mergeCell ref="A58:D59"/>
    <mergeCell ref="E58:I59"/>
    <mergeCell ref="J58:AN59"/>
    <mergeCell ref="A54:D55"/>
    <mergeCell ref="E54:I55"/>
    <mergeCell ref="J54:AN55"/>
    <mergeCell ref="AO54:CN55"/>
    <mergeCell ref="A14:D15"/>
    <mergeCell ref="A12:D13"/>
    <mergeCell ref="J42:AN43"/>
    <mergeCell ref="E38:I39"/>
    <mergeCell ref="AO42:CN43"/>
    <mergeCell ref="CO24:CS25"/>
    <mergeCell ref="E18:I19"/>
    <mergeCell ref="J18:AN19"/>
    <mergeCell ref="AO18:CN19"/>
    <mergeCell ref="CJ1:CN2"/>
    <mergeCell ref="E10:I11"/>
    <mergeCell ref="E14:I15"/>
    <mergeCell ref="E12:I13"/>
    <mergeCell ref="AO16:CN17"/>
    <mergeCell ref="J14:AN15"/>
    <mergeCell ref="CJ3:CN3"/>
    <mergeCell ref="BZ1:CD2"/>
    <mergeCell ref="CE3:CI3"/>
    <mergeCell ref="CE4:CI4"/>
    <mergeCell ref="CE5:CI5"/>
    <mergeCell ref="CE1:CI2"/>
    <mergeCell ref="CJ4:CN4"/>
    <mergeCell ref="J10:AN11"/>
    <mergeCell ref="AO10:CN11"/>
    <mergeCell ref="A7:CS9"/>
    <mergeCell ref="CO52:CS53"/>
    <mergeCell ref="AO52:CN53"/>
    <mergeCell ref="J52:AN53"/>
    <mergeCell ref="E52:I53"/>
    <mergeCell ref="A52:D53"/>
    <mergeCell ref="CO50:CS51"/>
    <mergeCell ref="AO50:CN51"/>
    <mergeCell ref="CO46:CS47"/>
    <mergeCell ref="AO44:CN45"/>
    <mergeCell ref="A50:D51"/>
    <mergeCell ref="E50:I51"/>
    <mergeCell ref="J50:AN51"/>
    <mergeCell ref="A46:D47"/>
    <mergeCell ref="E46:I47"/>
    <mergeCell ref="A48:D49"/>
    <mergeCell ref="E48:I49"/>
    <mergeCell ref="J48:AN49"/>
    <mergeCell ref="AO48:CN49"/>
    <mergeCell ref="CO48:CS49"/>
    <mergeCell ref="J46:AN47"/>
    <mergeCell ref="CO44:CS45"/>
    <mergeCell ref="J44:AN45"/>
    <mergeCell ref="AO46:CN47"/>
    <mergeCell ref="J32:AN33"/>
    <mergeCell ref="AO32:CN33"/>
    <mergeCell ref="A44:D45"/>
    <mergeCell ref="E44:I45"/>
    <mergeCell ref="A42:D43"/>
    <mergeCell ref="E42:I43"/>
    <mergeCell ref="CO42:CS43"/>
    <mergeCell ref="AO40:CN41"/>
    <mergeCell ref="CO40:CS41"/>
    <mergeCell ref="J38:AN39"/>
    <mergeCell ref="AO38:CN39"/>
    <mergeCell ref="A36:D37"/>
    <mergeCell ref="E36:I37"/>
    <mergeCell ref="J36:AN37"/>
    <mergeCell ref="AO36:CN37"/>
    <mergeCell ref="A34:D35"/>
    <mergeCell ref="E34:I35"/>
    <mergeCell ref="J34:AN35"/>
    <mergeCell ref="A40:D41"/>
    <mergeCell ref="E40:I41"/>
    <mergeCell ref="J40:AN41"/>
    <mergeCell ref="A32:D33"/>
    <mergeCell ref="E32:I33"/>
    <mergeCell ref="DA1:DE2"/>
    <mergeCell ref="DF1:DJ2"/>
    <mergeCell ref="CO30:CS31"/>
    <mergeCell ref="A38:D39"/>
    <mergeCell ref="E30:I31"/>
    <mergeCell ref="A28:D29"/>
    <mergeCell ref="E28:I29"/>
    <mergeCell ref="J28:AN29"/>
    <mergeCell ref="AO28:CN29"/>
    <mergeCell ref="CO28:CS29"/>
    <mergeCell ref="CO32:CS33"/>
    <mergeCell ref="CO34:CS35"/>
    <mergeCell ref="CO36:CS37"/>
    <mergeCell ref="CO38:CS39"/>
    <mergeCell ref="J30:AN31"/>
    <mergeCell ref="AO30:CN31"/>
    <mergeCell ref="A24:D25"/>
    <mergeCell ref="E24:I25"/>
    <mergeCell ref="J24:AN25"/>
    <mergeCell ref="AO34:CN35"/>
    <mergeCell ref="AB1:AK2"/>
    <mergeCell ref="AC3:BA5"/>
    <mergeCell ref="A10:D11"/>
    <mergeCell ref="A18:D19"/>
    <mergeCell ref="DK1:DO2"/>
    <mergeCell ref="CO18:CS19"/>
    <mergeCell ref="A20:D21"/>
    <mergeCell ref="E20:I21"/>
    <mergeCell ref="J20:AN21"/>
    <mergeCell ref="AO20:CN21"/>
    <mergeCell ref="CO20:CS21"/>
    <mergeCell ref="CO10:CS11"/>
    <mergeCell ref="J12:AN13"/>
    <mergeCell ref="AO12:CN13"/>
    <mergeCell ref="CO12:CS13"/>
    <mergeCell ref="CO14:CS15"/>
    <mergeCell ref="A16:D17"/>
    <mergeCell ref="E16:I17"/>
    <mergeCell ref="J16:AN17"/>
    <mergeCell ref="AO14:CN15"/>
    <mergeCell ref="A1:AA5"/>
    <mergeCell ref="CV1:CZ2"/>
    <mergeCell ref="CO1:CS5"/>
    <mergeCell ref="BZ5:CD5"/>
    <mergeCell ref="CJ5:CN5"/>
    <mergeCell ref="BZ3:CD3"/>
    <mergeCell ref="BZ4:CD4"/>
    <mergeCell ref="CO16:CS17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U72"/>
  <sheetViews>
    <sheetView tabSelected="1" view="pageBreakPreview" zoomScale="70" zoomScaleNormal="100" zoomScaleSheetLayoutView="70" workbookViewId="0">
      <selection activeCell="X25" sqref="X25:Z26"/>
    </sheetView>
  </sheetViews>
  <sheetFormatPr defaultColWidth="2.6328125" defaultRowHeight="13.5" customHeight="1" x14ac:dyDescent="0.2"/>
  <cols>
    <col min="1" max="1" width="3" style="12" customWidth="1"/>
    <col min="2" max="72" width="2.6328125" style="12"/>
    <col min="73" max="73" width="2.6328125" style="12" customWidth="1"/>
    <col min="74" max="95" width="2.6328125" style="12"/>
    <col min="96" max="110" width="2.6328125" style="1"/>
    <col min="111" max="142" width="2.6328125" style="12"/>
    <col min="143" max="145" width="2.6328125" style="12" customWidth="1"/>
    <col min="146" max="165" width="2.6328125" style="12"/>
    <col min="166" max="166" width="2.6328125" style="12" customWidth="1"/>
    <col min="167" max="16384" width="2.6328125" style="12"/>
  </cols>
  <sheetData>
    <row r="1" spans="1:110" ht="13.5" customHeight="1" x14ac:dyDescent="0.2">
      <c r="A1" s="119" t="str">
        <f>変更履歴!A1</f>
        <v>論理テーブル仕様書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ROUNDDOWN(ROW()/74,0)+1 &amp; " / "&amp; ROUNDDOWN(MAX(INDEX((CE:CE&lt;&gt;"")*ROW(CE:CE),))/74,0)+1</f>
        <v>1 / 1</v>
      </c>
      <c r="CP1" s="57"/>
      <c r="CQ1" s="57"/>
      <c r="CR1" s="57"/>
      <c r="CS1" s="57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1:110" ht="13.5" customHeight="1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</row>
    <row r="3" spans="1:110" ht="13.5" customHeigh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tr">
        <f>変更履歴!$AC$3</f>
        <v>（株）あきんどスシロー様向け：商品管理システム構築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tr">
        <f>AJ7 &amp; "（" &amp; N7 &amp; "）"</f>
        <v>CC実績使用量（T_CCJISEKISIYORYO）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変更履歴!$BZ$3</f>
        <v>第1.0版</v>
      </c>
      <c r="CA3" s="59"/>
      <c r="CB3" s="59"/>
      <c r="CC3" s="59"/>
      <c r="CD3" s="60"/>
      <c r="CE3" s="86">
        <f ca="1">変更履歴!$CE$3</f>
        <v>42852</v>
      </c>
      <c r="CF3" s="86"/>
      <c r="CG3" s="86"/>
      <c r="CH3" s="86"/>
      <c r="CI3" s="87"/>
      <c r="CJ3" s="84" t="str">
        <f ca="1">変更履歴!$CJ$3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 ht="13.5" customHeigh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/>
      <c r="CA4" s="62"/>
      <c r="CB4" s="62"/>
      <c r="CC4" s="62"/>
      <c r="CD4" s="63"/>
      <c r="CE4" s="88"/>
      <c r="CF4" s="88"/>
      <c r="CG4" s="88"/>
      <c r="CH4" s="88"/>
      <c r="CI4" s="89"/>
      <c r="CJ4" s="62"/>
      <c r="CK4" s="62"/>
      <c r="CL4" s="62"/>
      <c r="CM4" s="62"/>
      <c r="CN4" s="63"/>
      <c r="CO4" s="57"/>
      <c r="CP4" s="57"/>
      <c r="CQ4" s="57"/>
      <c r="CR4" s="57"/>
      <c r="CS4" s="57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 ht="13.5" customHeight="1" x14ac:dyDescent="0.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/>
      <c r="CA5" s="55"/>
      <c r="CB5" s="55"/>
      <c r="CC5" s="55"/>
      <c r="CD5" s="56"/>
      <c r="CE5" s="90"/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7" spans="1:110" ht="13.5" customHeight="1" x14ac:dyDescent="0.2">
      <c r="A7" s="111" t="s">
        <v>61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23" t="s">
        <v>93</v>
      </c>
      <c r="O7" s="112"/>
      <c r="P7" s="112"/>
      <c r="Q7" s="112"/>
      <c r="R7" s="112"/>
      <c r="S7" s="112"/>
      <c r="T7" s="112"/>
      <c r="U7" s="112"/>
      <c r="V7" s="112"/>
      <c r="W7" s="113"/>
      <c r="X7" s="111" t="s">
        <v>62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3"/>
      <c r="AJ7" s="111" t="s">
        <v>82</v>
      </c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3"/>
      <c r="AX7" s="18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6"/>
    </row>
    <row r="8" spans="1:110" ht="13.5" customHeight="1" x14ac:dyDescent="0.2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2"/>
      <c r="N8" s="120"/>
      <c r="O8" s="121"/>
      <c r="P8" s="121"/>
      <c r="Q8" s="121"/>
      <c r="R8" s="121"/>
      <c r="S8" s="121"/>
      <c r="T8" s="121"/>
      <c r="U8" s="121"/>
      <c r="V8" s="121"/>
      <c r="W8" s="122"/>
      <c r="X8" s="120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2"/>
      <c r="AJ8" s="120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2"/>
      <c r="AX8" s="7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9"/>
    </row>
    <row r="9" spans="1:110" ht="13.5" customHeight="1" x14ac:dyDescent="0.2">
      <c r="A9" s="12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2"/>
      <c r="N9" s="120"/>
      <c r="O9" s="121"/>
      <c r="P9" s="121"/>
      <c r="Q9" s="121"/>
      <c r="R9" s="121"/>
      <c r="S9" s="121"/>
      <c r="T9" s="121"/>
      <c r="U9" s="121"/>
      <c r="V9" s="121"/>
      <c r="W9" s="122"/>
      <c r="X9" s="120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2"/>
      <c r="AJ9" s="120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2"/>
      <c r="AX9" s="7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9"/>
    </row>
    <row r="10" spans="1:110" ht="13.5" customHeight="1" x14ac:dyDescent="0.2">
      <c r="A10" s="114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6"/>
      <c r="N10" s="114"/>
      <c r="O10" s="115"/>
      <c r="P10" s="115"/>
      <c r="Q10" s="115"/>
      <c r="R10" s="115"/>
      <c r="S10" s="115"/>
      <c r="T10" s="115"/>
      <c r="U10" s="115"/>
      <c r="V10" s="115"/>
      <c r="W10" s="116"/>
      <c r="X10" s="114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6"/>
      <c r="AJ10" s="114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6"/>
      <c r="AX10" s="10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20"/>
    </row>
    <row r="11" spans="1:110" ht="13.5" customHeight="1" x14ac:dyDescent="0.2">
      <c r="A11" s="110" t="s">
        <v>14</v>
      </c>
      <c r="B11" s="110"/>
      <c r="C11" s="47" t="s">
        <v>15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 t="s">
        <v>16</v>
      </c>
      <c r="O11" s="47"/>
      <c r="P11" s="47"/>
      <c r="Q11" s="47"/>
      <c r="R11" s="47"/>
      <c r="S11" s="47"/>
      <c r="T11" s="47"/>
      <c r="U11" s="47"/>
      <c r="V11" s="47"/>
      <c r="W11" s="47"/>
      <c r="X11" s="118" t="s">
        <v>26</v>
      </c>
      <c r="Y11" s="45"/>
      <c r="Z11" s="45"/>
      <c r="AA11" s="118" t="s">
        <v>25</v>
      </c>
      <c r="AB11" s="45"/>
      <c r="AC11" s="45"/>
      <c r="AD11" s="118" t="s">
        <v>27</v>
      </c>
      <c r="AE11" s="45"/>
      <c r="AF11" s="45"/>
      <c r="AG11" s="118" t="s">
        <v>17</v>
      </c>
      <c r="AH11" s="45"/>
      <c r="AI11" s="45"/>
      <c r="AJ11" s="51" t="s">
        <v>18</v>
      </c>
      <c r="AK11" s="52"/>
      <c r="AL11" s="52"/>
      <c r="AM11" s="52"/>
      <c r="AN11" s="52"/>
      <c r="AO11" s="45" t="s">
        <v>20</v>
      </c>
      <c r="AP11" s="45"/>
      <c r="AQ11" s="45"/>
      <c r="AR11" s="45"/>
      <c r="AS11" s="45"/>
      <c r="AT11" s="45"/>
      <c r="AU11" s="45" t="s">
        <v>21</v>
      </c>
      <c r="AV11" s="45"/>
      <c r="AW11" s="45"/>
      <c r="AX11" s="47" t="s">
        <v>22</v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 t="s">
        <v>23</v>
      </c>
      <c r="BW11" s="47"/>
      <c r="BX11" s="47"/>
      <c r="BY11" s="47"/>
      <c r="BZ11" s="47"/>
      <c r="CA11" s="47"/>
      <c r="CB11" s="47"/>
      <c r="CC11" s="47"/>
      <c r="CD11" s="45" t="s">
        <v>24</v>
      </c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pans="1:110" ht="13.5" customHeight="1" x14ac:dyDescent="0.2">
      <c r="A12" s="110"/>
      <c r="B12" s="11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118"/>
      <c r="AH12" s="45"/>
      <c r="AI12" s="45"/>
      <c r="AJ12" s="58"/>
      <c r="AK12" s="59"/>
      <c r="AL12" s="59"/>
      <c r="AM12" s="59"/>
      <c r="AN12" s="59"/>
      <c r="AO12" s="45"/>
      <c r="AP12" s="45"/>
      <c r="AQ12" s="45"/>
      <c r="AR12" s="45"/>
      <c r="AS12" s="45"/>
      <c r="AT12" s="45"/>
      <c r="AU12" s="45"/>
      <c r="AV12" s="45"/>
      <c r="AW12" s="45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</row>
    <row r="13" spans="1:110" ht="13.5" customHeight="1" x14ac:dyDescent="0.2">
      <c r="A13" s="110"/>
      <c r="B13" s="110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118"/>
      <c r="AH13" s="45"/>
      <c r="AI13" s="45"/>
      <c r="AJ13" s="58"/>
      <c r="AK13" s="59"/>
      <c r="AL13" s="59"/>
      <c r="AM13" s="59"/>
      <c r="AN13" s="59"/>
      <c r="AO13" s="45" t="s">
        <v>19</v>
      </c>
      <c r="AP13" s="45"/>
      <c r="AQ13" s="45"/>
      <c r="AR13" s="45" t="s">
        <v>28</v>
      </c>
      <c r="AS13" s="45"/>
      <c r="AT13" s="45"/>
      <c r="AU13" s="45"/>
      <c r="AV13" s="45"/>
      <c r="AW13" s="45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5" t="s">
        <v>29</v>
      </c>
      <c r="CE13" s="45"/>
      <c r="CF13" s="45" t="s">
        <v>30</v>
      </c>
      <c r="CG13" s="45"/>
      <c r="CH13" s="45" t="s">
        <v>31</v>
      </c>
      <c r="CI13" s="45"/>
      <c r="CJ13" s="45" t="s">
        <v>32</v>
      </c>
      <c r="CK13" s="45"/>
      <c r="CL13" s="45" t="s">
        <v>33</v>
      </c>
      <c r="CM13" s="45"/>
      <c r="CN13" s="45" t="s">
        <v>34</v>
      </c>
      <c r="CO13" s="45"/>
      <c r="CP13" s="45" t="s">
        <v>35</v>
      </c>
      <c r="CQ13" s="45"/>
      <c r="CR13" s="45" t="s">
        <v>36</v>
      </c>
      <c r="CS13" s="45"/>
    </row>
    <row r="14" spans="1:110" ht="13.5" customHeight="1" x14ac:dyDescent="0.2">
      <c r="A14" s="110"/>
      <c r="B14" s="110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54"/>
      <c r="AK14" s="55"/>
      <c r="AL14" s="55"/>
      <c r="AM14" s="55"/>
      <c r="AN14" s="55"/>
      <c r="AO14" s="45"/>
      <c r="AP14" s="45"/>
      <c r="AQ14" s="45"/>
      <c r="AR14" s="45"/>
      <c r="AS14" s="45"/>
      <c r="AT14" s="45"/>
      <c r="AU14" s="45"/>
      <c r="AV14" s="45"/>
      <c r="AW14" s="45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</row>
    <row r="15" spans="1:110" ht="13.5" customHeight="1" x14ac:dyDescent="0.2">
      <c r="A15" s="110">
        <f>ROUNDDOWN(ROW()/2,0)-6</f>
        <v>1</v>
      </c>
      <c r="B15" s="110"/>
      <c r="C15" s="47" t="s">
        <v>37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 t="s">
        <v>47</v>
      </c>
      <c r="O15" s="47"/>
      <c r="P15" s="47"/>
      <c r="Q15" s="47"/>
      <c r="R15" s="47"/>
      <c r="S15" s="47"/>
      <c r="T15" s="47"/>
      <c r="U15" s="47"/>
      <c r="V15" s="47"/>
      <c r="W15" s="47"/>
      <c r="X15" s="45">
        <v>1</v>
      </c>
      <c r="Y15" s="45"/>
      <c r="Z15" s="45"/>
      <c r="AA15" s="45"/>
      <c r="AB15" s="45"/>
      <c r="AC15" s="45"/>
      <c r="AD15" s="45"/>
      <c r="AE15" s="45"/>
      <c r="AF15" s="45"/>
      <c r="AG15" s="45" t="s">
        <v>60</v>
      </c>
      <c r="AH15" s="45"/>
      <c r="AI15" s="45"/>
      <c r="AJ15" s="47" t="s">
        <v>57</v>
      </c>
      <c r="AK15" s="47"/>
      <c r="AL15" s="47"/>
      <c r="AM15" s="47"/>
      <c r="AN15" s="47"/>
      <c r="AO15" s="117">
        <v>6</v>
      </c>
      <c r="AP15" s="117"/>
      <c r="AQ15" s="117"/>
      <c r="AR15" s="117"/>
      <c r="AS15" s="117"/>
      <c r="AT15" s="117"/>
      <c r="AU15" s="117">
        <f>IF(LEN(C15)=0,"",IF(AJ15="number",ROUNDDOWN(AO15/2,0)+1,IF(AJ15="date",7,AO15)))</f>
        <v>6</v>
      </c>
      <c r="AV15" s="117"/>
      <c r="AW15" s="11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11" t="s">
        <v>65</v>
      </c>
      <c r="BW15" s="112"/>
      <c r="BX15" s="112"/>
      <c r="BY15" s="112"/>
      <c r="BZ15" s="112"/>
      <c r="CA15" s="112"/>
      <c r="CB15" s="112"/>
      <c r="CC15" s="113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110" ht="13.5" customHeight="1" x14ac:dyDescent="0.2">
      <c r="A16" s="110"/>
      <c r="B16" s="110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  <c r="AL16" s="47"/>
      <c r="AM16" s="47"/>
      <c r="AN16" s="47"/>
      <c r="AO16" s="117"/>
      <c r="AP16" s="117"/>
      <c r="AQ16" s="117"/>
      <c r="AR16" s="117"/>
      <c r="AS16" s="117"/>
      <c r="AT16" s="117"/>
      <c r="AU16" s="117"/>
      <c r="AV16" s="117"/>
      <c r="AW16" s="11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14"/>
      <c r="BW16" s="115"/>
      <c r="BX16" s="115"/>
      <c r="BY16" s="115"/>
      <c r="BZ16" s="115"/>
      <c r="CA16" s="115"/>
      <c r="CB16" s="115"/>
      <c r="CC16" s="116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</row>
    <row r="17" spans="1:125" ht="13.5" customHeight="1" x14ac:dyDescent="0.2">
      <c r="A17" s="110">
        <f t="shared" ref="A17:A21" si="0">ROUNDDOWN(ROW()/2,0)-6</f>
        <v>2</v>
      </c>
      <c r="B17" s="110"/>
      <c r="C17" s="47" t="s">
        <v>83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 t="s">
        <v>84</v>
      </c>
      <c r="O17" s="47"/>
      <c r="P17" s="47"/>
      <c r="Q17" s="47"/>
      <c r="R17" s="47"/>
      <c r="S17" s="47"/>
      <c r="T17" s="47"/>
      <c r="U17" s="47"/>
      <c r="V17" s="47"/>
      <c r="W17" s="47"/>
      <c r="X17" s="45">
        <v>2</v>
      </c>
      <c r="Y17" s="45"/>
      <c r="Z17" s="45"/>
      <c r="AA17" s="45"/>
      <c r="AB17" s="45"/>
      <c r="AC17" s="45"/>
      <c r="AD17" s="45"/>
      <c r="AE17" s="45"/>
      <c r="AF17" s="45"/>
      <c r="AG17" s="45" t="s">
        <v>60</v>
      </c>
      <c r="AH17" s="45"/>
      <c r="AI17" s="45"/>
      <c r="AJ17" s="47" t="s">
        <v>63</v>
      </c>
      <c r="AK17" s="47"/>
      <c r="AL17" s="47"/>
      <c r="AM17" s="47"/>
      <c r="AN17" s="47"/>
      <c r="AO17" s="117">
        <v>6</v>
      </c>
      <c r="AP17" s="117"/>
      <c r="AQ17" s="117"/>
      <c r="AR17" s="117">
        <v>0</v>
      </c>
      <c r="AS17" s="117"/>
      <c r="AT17" s="117"/>
      <c r="AU17" s="117">
        <f>IF(LEN(C17)=0,"",IF(AJ17="number",ROUNDDOWN(AO17/2,0)+1,IF(AJ17="date",7,AO17)))</f>
        <v>4</v>
      </c>
      <c r="AV17" s="117"/>
      <c r="AW17" s="11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11"/>
      <c r="BW17" s="112"/>
      <c r="BX17" s="112"/>
      <c r="BY17" s="112"/>
      <c r="BZ17" s="112"/>
      <c r="CA17" s="112"/>
      <c r="CB17" s="112"/>
      <c r="CC17" s="113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</row>
    <row r="18" spans="1:125" ht="13.5" customHeight="1" x14ac:dyDescent="0.2">
      <c r="A18" s="110"/>
      <c r="B18" s="110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  <c r="AL18" s="47"/>
      <c r="AM18" s="47"/>
      <c r="AN18" s="47"/>
      <c r="AO18" s="117"/>
      <c r="AP18" s="117"/>
      <c r="AQ18" s="117"/>
      <c r="AR18" s="117"/>
      <c r="AS18" s="117"/>
      <c r="AT18" s="117"/>
      <c r="AU18" s="117"/>
      <c r="AV18" s="117"/>
      <c r="AW18" s="11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14"/>
      <c r="BW18" s="115"/>
      <c r="BX18" s="115"/>
      <c r="BY18" s="115"/>
      <c r="BZ18" s="115"/>
      <c r="CA18" s="115"/>
      <c r="CB18" s="115"/>
      <c r="CC18" s="116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</row>
    <row r="19" spans="1:125" s="1" customFormat="1" ht="13.5" customHeight="1" x14ac:dyDescent="0.2">
      <c r="A19" s="110">
        <f t="shared" ref="A19" si="1">ROUNDDOWN(ROW()/2,0)-6</f>
        <v>3</v>
      </c>
      <c r="B19" s="110"/>
      <c r="C19" s="111" t="s">
        <v>80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3"/>
      <c r="N19" s="47" t="s">
        <v>81</v>
      </c>
      <c r="O19" s="47"/>
      <c r="P19" s="47"/>
      <c r="Q19" s="47"/>
      <c r="R19" s="47"/>
      <c r="S19" s="47"/>
      <c r="T19" s="47"/>
      <c r="U19" s="47"/>
      <c r="V19" s="47"/>
      <c r="W19" s="47"/>
      <c r="X19" s="45">
        <v>3</v>
      </c>
      <c r="Y19" s="45"/>
      <c r="Z19" s="45"/>
      <c r="AA19" s="45"/>
      <c r="AB19" s="45"/>
      <c r="AC19" s="45"/>
      <c r="AD19" s="45"/>
      <c r="AE19" s="45"/>
      <c r="AF19" s="45"/>
      <c r="AG19" s="45" t="s">
        <v>60</v>
      </c>
      <c r="AH19" s="45"/>
      <c r="AI19" s="45"/>
      <c r="AJ19" s="47" t="s">
        <v>90</v>
      </c>
      <c r="AK19" s="47"/>
      <c r="AL19" s="47"/>
      <c r="AM19" s="47"/>
      <c r="AN19" s="47"/>
      <c r="AO19" s="117">
        <v>8</v>
      </c>
      <c r="AP19" s="117"/>
      <c r="AQ19" s="117"/>
      <c r="AR19" s="117"/>
      <c r="AS19" s="117"/>
      <c r="AT19" s="117"/>
      <c r="AU19" s="117">
        <f>IF(LEN(C19)=0,"",IF(AJ19="number",ROUNDDOWN(AO19/2,0)+1,IF(AJ19="date",7,AO19)))</f>
        <v>8</v>
      </c>
      <c r="AV19" s="117"/>
      <c r="AW19" s="11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111"/>
      <c r="BW19" s="112"/>
      <c r="BX19" s="112"/>
      <c r="BY19" s="112"/>
      <c r="BZ19" s="112"/>
      <c r="CA19" s="112"/>
      <c r="CB19" s="112"/>
      <c r="CC19" s="113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</row>
    <row r="20" spans="1:125" s="1" customFormat="1" ht="13.5" customHeight="1" x14ac:dyDescent="0.2">
      <c r="A20" s="110"/>
      <c r="B20" s="110"/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6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  <c r="AL20" s="47"/>
      <c r="AM20" s="47"/>
      <c r="AN20" s="47"/>
      <c r="AO20" s="117"/>
      <c r="AP20" s="117"/>
      <c r="AQ20" s="117"/>
      <c r="AR20" s="117"/>
      <c r="AS20" s="117"/>
      <c r="AT20" s="117"/>
      <c r="AU20" s="117"/>
      <c r="AV20" s="117"/>
      <c r="AW20" s="11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114"/>
      <c r="BW20" s="115"/>
      <c r="BX20" s="115"/>
      <c r="BY20" s="115"/>
      <c r="BZ20" s="115"/>
      <c r="CA20" s="115"/>
      <c r="CB20" s="115"/>
      <c r="CC20" s="116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DU20" s="12"/>
    </row>
    <row r="21" spans="1:125" ht="13.5" customHeight="1" x14ac:dyDescent="0.2">
      <c r="A21" s="110">
        <f t="shared" si="0"/>
        <v>4</v>
      </c>
      <c r="B21" s="110"/>
      <c r="C21" s="111" t="s">
        <v>85</v>
      </c>
      <c r="D21" s="112"/>
      <c r="E21" s="112"/>
      <c r="F21" s="112"/>
      <c r="G21" s="112"/>
      <c r="H21" s="112"/>
      <c r="I21" s="112"/>
      <c r="J21" s="112"/>
      <c r="K21" s="112"/>
      <c r="L21" s="112"/>
      <c r="M21" s="113"/>
      <c r="N21" s="47" t="s">
        <v>92</v>
      </c>
      <c r="O21" s="47"/>
      <c r="P21" s="47"/>
      <c r="Q21" s="47"/>
      <c r="R21" s="47"/>
      <c r="S21" s="47"/>
      <c r="T21" s="47"/>
      <c r="U21" s="47"/>
      <c r="V21" s="47"/>
      <c r="W21" s="47"/>
      <c r="X21" s="45">
        <v>4</v>
      </c>
      <c r="Y21" s="45"/>
      <c r="Z21" s="45"/>
      <c r="AA21" s="45"/>
      <c r="AB21" s="45"/>
      <c r="AC21" s="45"/>
      <c r="AD21" s="45"/>
      <c r="AE21" s="45"/>
      <c r="AF21" s="45"/>
      <c r="AG21" s="45" t="s">
        <v>60</v>
      </c>
      <c r="AH21" s="45"/>
      <c r="AI21" s="45"/>
      <c r="AJ21" s="47" t="s">
        <v>63</v>
      </c>
      <c r="AK21" s="47"/>
      <c r="AL21" s="47"/>
      <c r="AM21" s="47"/>
      <c r="AN21" s="47"/>
      <c r="AO21" s="117">
        <v>13</v>
      </c>
      <c r="AP21" s="117"/>
      <c r="AQ21" s="117"/>
      <c r="AR21" s="117">
        <v>0</v>
      </c>
      <c r="AS21" s="117"/>
      <c r="AT21" s="117"/>
      <c r="AU21" s="117">
        <f>IF(LEN(C21)=0,"",IF(AJ21="number",ROUNDDOWN(AO21/2,0)+1,IF(AJ21="date",7,AO21)))</f>
        <v>7</v>
      </c>
      <c r="AV21" s="117"/>
      <c r="AW21" s="11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11"/>
      <c r="BW21" s="112"/>
      <c r="BX21" s="112"/>
      <c r="BY21" s="112"/>
      <c r="BZ21" s="112"/>
      <c r="CA21" s="112"/>
      <c r="CB21" s="112"/>
      <c r="CC21" s="113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</row>
    <row r="22" spans="1:125" ht="13.5" customHeight="1" x14ac:dyDescent="0.2">
      <c r="A22" s="110"/>
      <c r="B22" s="110"/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6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  <c r="AL22" s="47"/>
      <c r="AM22" s="47"/>
      <c r="AN22" s="47"/>
      <c r="AO22" s="117"/>
      <c r="AP22" s="117"/>
      <c r="AQ22" s="117"/>
      <c r="AR22" s="117"/>
      <c r="AS22" s="117"/>
      <c r="AT22" s="117"/>
      <c r="AU22" s="117"/>
      <c r="AV22" s="117"/>
      <c r="AW22" s="11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14"/>
      <c r="BW22" s="115"/>
      <c r="BX22" s="115"/>
      <c r="BY22" s="115"/>
      <c r="BZ22" s="115"/>
      <c r="CA22" s="115"/>
      <c r="CB22" s="115"/>
      <c r="CC22" s="116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</row>
    <row r="23" spans="1:125" ht="13.5" customHeight="1" x14ac:dyDescent="0.2">
      <c r="A23" s="110">
        <f t="shared" ref="A23" si="2">ROUNDDOWN(ROW()/2,0)-6</f>
        <v>5</v>
      </c>
      <c r="B23" s="110"/>
      <c r="C23" s="47" t="s">
        <v>86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 t="s">
        <v>91</v>
      </c>
      <c r="O23" s="47"/>
      <c r="P23" s="47"/>
      <c r="Q23" s="47"/>
      <c r="R23" s="47"/>
      <c r="S23" s="47"/>
      <c r="T23" s="47"/>
      <c r="U23" s="47"/>
      <c r="V23" s="47"/>
      <c r="W23" s="47"/>
      <c r="X23" s="45">
        <v>5</v>
      </c>
      <c r="Y23" s="45"/>
      <c r="Z23" s="45"/>
      <c r="AA23" s="45"/>
      <c r="AB23" s="45"/>
      <c r="AC23" s="45"/>
      <c r="AD23" s="45"/>
      <c r="AE23" s="45"/>
      <c r="AF23" s="45"/>
      <c r="AG23" s="45" t="s">
        <v>60</v>
      </c>
      <c r="AH23" s="45"/>
      <c r="AI23" s="45"/>
      <c r="AJ23" s="47" t="s">
        <v>63</v>
      </c>
      <c r="AK23" s="47"/>
      <c r="AL23" s="47"/>
      <c r="AM23" s="47"/>
      <c r="AN23" s="47"/>
      <c r="AO23" s="117">
        <v>13</v>
      </c>
      <c r="AP23" s="117"/>
      <c r="AQ23" s="117"/>
      <c r="AR23" s="117">
        <v>0</v>
      </c>
      <c r="AS23" s="117"/>
      <c r="AT23" s="117"/>
      <c r="AU23" s="117">
        <f>IF(LEN(C23)=0,"",IF(AJ23="number",ROUNDDOWN(AO23/2,0)+1,IF(AJ23="date",7,AO23)))</f>
        <v>7</v>
      </c>
      <c r="AV23" s="117"/>
      <c r="AW23" s="11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11"/>
      <c r="BW23" s="112"/>
      <c r="BX23" s="112"/>
      <c r="BY23" s="112"/>
      <c r="BZ23" s="112"/>
      <c r="CA23" s="112"/>
      <c r="CB23" s="112"/>
      <c r="CC23" s="113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</row>
    <row r="24" spans="1:125" ht="13.5" customHeight="1" x14ac:dyDescent="0.2">
      <c r="A24" s="110"/>
      <c r="B24" s="110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117"/>
      <c r="AP24" s="117"/>
      <c r="AQ24" s="117"/>
      <c r="AR24" s="117"/>
      <c r="AS24" s="117"/>
      <c r="AT24" s="117"/>
      <c r="AU24" s="117"/>
      <c r="AV24" s="117"/>
      <c r="AW24" s="11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14"/>
      <c r="BW24" s="115"/>
      <c r="BX24" s="115"/>
      <c r="BY24" s="115"/>
      <c r="BZ24" s="115"/>
      <c r="CA24" s="115"/>
      <c r="CB24" s="115"/>
      <c r="CC24" s="116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</row>
    <row r="25" spans="1:125" s="1" customFormat="1" ht="13.5" customHeight="1" x14ac:dyDescent="0.2">
      <c r="A25" s="110">
        <f>ROUNDDOWN(ROW()/2,0)-6</f>
        <v>6</v>
      </c>
      <c r="B25" s="110"/>
      <c r="C25" s="111" t="s">
        <v>87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3"/>
      <c r="N25" s="47" t="s">
        <v>89</v>
      </c>
      <c r="O25" s="47"/>
      <c r="P25" s="47"/>
      <c r="Q25" s="47"/>
      <c r="R25" s="47"/>
      <c r="S25" s="47"/>
      <c r="T25" s="47"/>
      <c r="U25" s="47"/>
      <c r="V25" s="47"/>
      <c r="W25" s="47"/>
      <c r="X25" s="45">
        <v>6</v>
      </c>
      <c r="Y25" s="45"/>
      <c r="Z25" s="45"/>
      <c r="AA25" s="45"/>
      <c r="AB25" s="45"/>
      <c r="AC25" s="45"/>
      <c r="AD25" s="45"/>
      <c r="AE25" s="45"/>
      <c r="AF25" s="45"/>
      <c r="AG25" s="45" t="s">
        <v>60</v>
      </c>
      <c r="AH25" s="45"/>
      <c r="AI25" s="45"/>
      <c r="AJ25" s="47" t="s">
        <v>63</v>
      </c>
      <c r="AK25" s="47"/>
      <c r="AL25" s="47"/>
      <c r="AM25" s="47"/>
      <c r="AN25" s="47"/>
      <c r="AO25" s="117">
        <v>13</v>
      </c>
      <c r="AP25" s="117"/>
      <c r="AQ25" s="117"/>
      <c r="AR25" s="117">
        <v>0</v>
      </c>
      <c r="AS25" s="117"/>
      <c r="AT25" s="117"/>
      <c r="AU25" s="117">
        <f>IF(LEN(C25)=0,"",IF(AJ25="number",ROUNDDOWN(AO25/2,0)+1,IF(AJ25="date",7,AO25)))</f>
        <v>7</v>
      </c>
      <c r="AV25" s="117"/>
      <c r="AW25" s="11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11"/>
      <c r="BW25" s="112"/>
      <c r="BX25" s="112"/>
      <c r="BY25" s="112"/>
      <c r="BZ25" s="112"/>
      <c r="CA25" s="112"/>
      <c r="CB25" s="112"/>
      <c r="CC25" s="113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</row>
    <row r="26" spans="1:125" s="1" customFormat="1" ht="13.5" customHeight="1" x14ac:dyDescent="0.2">
      <c r="A26" s="110"/>
      <c r="B26" s="110"/>
      <c r="C26" s="114"/>
      <c r="D26" s="115"/>
      <c r="E26" s="115"/>
      <c r="F26" s="115"/>
      <c r="G26" s="115"/>
      <c r="H26" s="115"/>
      <c r="I26" s="115"/>
      <c r="J26" s="115"/>
      <c r="K26" s="115"/>
      <c r="L26" s="115"/>
      <c r="M26" s="116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47"/>
      <c r="AM26" s="47"/>
      <c r="AN26" s="47"/>
      <c r="AO26" s="117"/>
      <c r="AP26" s="117"/>
      <c r="AQ26" s="117"/>
      <c r="AR26" s="117"/>
      <c r="AS26" s="117"/>
      <c r="AT26" s="117"/>
      <c r="AU26" s="117"/>
      <c r="AV26" s="117"/>
      <c r="AW26" s="11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14"/>
      <c r="BW26" s="115"/>
      <c r="BX26" s="115"/>
      <c r="BY26" s="115"/>
      <c r="BZ26" s="115"/>
      <c r="CA26" s="115"/>
      <c r="CB26" s="115"/>
      <c r="CC26" s="116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DU26" s="12"/>
    </row>
    <row r="27" spans="1:125" s="1" customFormat="1" ht="13.5" customHeight="1" x14ac:dyDescent="0.2">
      <c r="A27" s="110">
        <f>ROUNDDOWN(ROW()/2,0)-6</f>
        <v>7</v>
      </c>
      <c r="B27" s="110"/>
      <c r="C27" s="111" t="s">
        <v>88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3"/>
      <c r="N27" s="47" t="s">
        <v>94</v>
      </c>
      <c r="O27" s="47"/>
      <c r="P27" s="47"/>
      <c r="Q27" s="47"/>
      <c r="R27" s="47"/>
      <c r="S27" s="47"/>
      <c r="T27" s="47"/>
      <c r="U27" s="47"/>
      <c r="V27" s="47"/>
      <c r="W27" s="47"/>
      <c r="X27" s="45"/>
      <c r="Y27" s="45"/>
      <c r="Z27" s="45"/>
      <c r="AA27" s="45"/>
      <c r="AB27" s="45"/>
      <c r="AC27" s="45"/>
      <c r="AD27" s="45"/>
      <c r="AE27" s="45"/>
      <c r="AF27" s="45"/>
      <c r="AG27" s="45" t="s">
        <v>60</v>
      </c>
      <c r="AH27" s="45"/>
      <c r="AI27" s="45"/>
      <c r="AJ27" s="47" t="s">
        <v>63</v>
      </c>
      <c r="AK27" s="47"/>
      <c r="AL27" s="47"/>
      <c r="AM27" s="47"/>
      <c r="AN27" s="47"/>
      <c r="AO27" s="117">
        <v>10</v>
      </c>
      <c r="AP27" s="117"/>
      <c r="AQ27" s="117"/>
      <c r="AR27" s="117">
        <v>2</v>
      </c>
      <c r="AS27" s="117"/>
      <c r="AT27" s="117"/>
      <c r="AU27" s="117">
        <f>IF(LEN(C27)=0,"",IF(AJ27="number",ROUNDDOWN(AO27/2,0)+1,IF(AJ27="date",7,AO27)))</f>
        <v>6</v>
      </c>
      <c r="AV27" s="117"/>
      <c r="AW27" s="11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11"/>
      <c r="BW27" s="112"/>
      <c r="BX27" s="112"/>
      <c r="BY27" s="112"/>
      <c r="BZ27" s="112"/>
      <c r="CA27" s="112"/>
      <c r="CB27" s="112"/>
      <c r="CC27" s="113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</row>
    <row r="28" spans="1:125" s="1" customFormat="1" ht="13.5" customHeight="1" x14ac:dyDescent="0.2">
      <c r="A28" s="110"/>
      <c r="B28" s="110"/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6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  <c r="AL28" s="47"/>
      <c r="AM28" s="47"/>
      <c r="AN28" s="47"/>
      <c r="AO28" s="117"/>
      <c r="AP28" s="117"/>
      <c r="AQ28" s="117"/>
      <c r="AR28" s="117"/>
      <c r="AS28" s="117"/>
      <c r="AT28" s="117"/>
      <c r="AU28" s="117"/>
      <c r="AV28" s="117"/>
      <c r="AW28" s="11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14"/>
      <c r="BW28" s="115"/>
      <c r="BX28" s="115"/>
      <c r="BY28" s="115"/>
      <c r="BZ28" s="115"/>
      <c r="CA28" s="115"/>
      <c r="CB28" s="115"/>
      <c r="CC28" s="116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DU28" s="12"/>
    </row>
    <row r="29" spans="1:125" s="1" customFormat="1" ht="13.5" customHeight="1" x14ac:dyDescent="0.2">
      <c r="A29" s="110">
        <f t="shared" ref="A29" si="3">ROUNDDOWN(ROW()/2,0)-6</f>
        <v>8</v>
      </c>
      <c r="B29" s="110"/>
      <c r="C29" s="111" t="s">
        <v>38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3"/>
      <c r="N29" s="47" t="s">
        <v>48</v>
      </c>
      <c r="O29" s="47"/>
      <c r="P29" s="47"/>
      <c r="Q29" s="47"/>
      <c r="R29" s="47"/>
      <c r="S29" s="47"/>
      <c r="T29" s="47"/>
      <c r="U29" s="47"/>
      <c r="V29" s="47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45" t="s">
        <v>60</v>
      </c>
      <c r="AH29" s="45"/>
      <c r="AI29" s="45"/>
      <c r="AJ29" s="47" t="s">
        <v>59</v>
      </c>
      <c r="AK29" s="47"/>
      <c r="AL29" s="47"/>
      <c r="AM29" s="47"/>
      <c r="AN29" s="47"/>
      <c r="AO29" s="117"/>
      <c r="AP29" s="117"/>
      <c r="AQ29" s="117"/>
      <c r="AR29" s="117"/>
      <c r="AS29" s="117"/>
      <c r="AT29" s="117"/>
      <c r="AU29" s="117">
        <f>IF(LEN(C29)=0,"",IF(AJ29="number",ROUNDDOWN(AO29/2,0)+1,IF(AJ29="date",7,AO29)))</f>
        <v>7</v>
      </c>
      <c r="AV29" s="117"/>
      <c r="AW29" s="11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11"/>
      <c r="BW29" s="112"/>
      <c r="BX29" s="112"/>
      <c r="BY29" s="112"/>
      <c r="BZ29" s="112"/>
      <c r="CA29" s="112"/>
      <c r="CB29" s="112"/>
      <c r="CC29" s="113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</row>
    <row r="30" spans="1:125" s="1" customFormat="1" ht="13.5" customHeight="1" x14ac:dyDescent="0.2">
      <c r="A30" s="110"/>
      <c r="B30" s="110"/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6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  <c r="AL30" s="47"/>
      <c r="AM30" s="47"/>
      <c r="AN30" s="47"/>
      <c r="AO30" s="117"/>
      <c r="AP30" s="117"/>
      <c r="AQ30" s="117"/>
      <c r="AR30" s="117"/>
      <c r="AS30" s="117"/>
      <c r="AT30" s="117"/>
      <c r="AU30" s="117"/>
      <c r="AV30" s="117"/>
      <c r="AW30" s="11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14"/>
      <c r="BW30" s="115"/>
      <c r="BX30" s="115"/>
      <c r="BY30" s="115"/>
      <c r="BZ30" s="115"/>
      <c r="CA30" s="115"/>
      <c r="CB30" s="115"/>
      <c r="CC30" s="116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DU30" s="12"/>
    </row>
    <row r="31" spans="1:125" s="1" customFormat="1" ht="13.5" customHeight="1" x14ac:dyDescent="0.2">
      <c r="A31" s="110">
        <f t="shared" ref="A31:A71" si="4">ROUNDDOWN(ROW()/2,0)-6</f>
        <v>9</v>
      </c>
      <c r="B31" s="110"/>
      <c r="C31" s="111" t="s">
        <v>39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3"/>
      <c r="N31" s="47" t="s">
        <v>49</v>
      </c>
      <c r="O31" s="47"/>
      <c r="P31" s="47"/>
      <c r="Q31" s="47"/>
      <c r="R31" s="47"/>
      <c r="S31" s="47"/>
      <c r="T31" s="47"/>
      <c r="U31" s="47"/>
      <c r="V31" s="47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45" t="s">
        <v>60</v>
      </c>
      <c r="AH31" s="45"/>
      <c r="AI31" s="45"/>
      <c r="AJ31" s="47" t="s">
        <v>57</v>
      </c>
      <c r="AK31" s="47"/>
      <c r="AL31" s="47"/>
      <c r="AM31" s="47"/>
      <c r="AN31" s="47"/>
      <c r="AO31" s="117">
        <v>20</v>
      </c>
      <c r="AP31" s="117"/>
      <c r="AQ31" s="117"/>
      <c r="AR31" s="117"/>
      <c r="AS31" s="117"/>
      <c r="AT31" s="117"/>
      <c r="AU31" s="117">
        <f>IF(LEN(C31)=0,"",IF(AJ31="number",ROUNDDOWN(AO31/2,0)+1,IF(AJ31="date",7,AO31)))</f>
        <v>20</v>
      </c>
      <c r="AV31" s="117"/>
      <c r="AW31" s="11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11"/>
      <c r="BW31" s="112"/>
      <c r="BX31" s="112"/>
      <c r="BY31" s="112"/>
      <c r="BZ31" s="112"/>
      <c r="CA31" s="112"/>
      <c r="CB31" s="112"/>
      <c r="CC31" s="113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</row>
    <row r="32" spans="1:125" s="1" customFormat="1" ht="13.5" customHeight="1" x14ac:dyDescent="0.2">
      <c r="A32" s="110"/>
      <c r="B32" s="110"/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  <c r="AL32" s="47"/>
      <c r="AM32" s="47"/>
      <c r="AN32" s="47"/>
      <c r="AO32" s="117"/>
      <c r="AP32" s="117"/>
      <c r="AQ32" s="117"/>
      <c r="AR32" s="117"/>
      <c r="AS32" s="117"/>
      <c r="AT32" s="117"/>
      <c r="AU32" s="117"/>
      <c r="AV32" s="117"/>
      <c r="AW32" s="11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14"/>
      <c r="BW32" s="115"/>
      <c r="BX32" s="115"/>
      <c r="BY32" s="115"/>
      <c r="BZ32" s="115"/>
      <c r="CA32" s="115"/>
      <c r="CB32" s="115"/>
      <c r="CC32" s="116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DU32" s="12"/>
    </row>
    <row r="33" spans="1:125" ht="13.5" customHeight="1" x14ac:dyDescent="0.2">
      <c r="A33" s="110">
        <f t="shared" si="4"/>
        <v>10</v>
      </c>
      <c r="B33" s="110"/>
      <c r="C33" s="47" t="s">
        <v>40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 t="s">
        <v>50</v>
      </c>
      <c r="O33" s="47"/>
      <c r="P33" s="47"/>
      <c r="Q33" s="47"/>
      <c r="R33" s="47"/>
      <c r="S33" s="47"/>
      <c r="T33" s="47"/>
      <c r="U33" s="47"/>
      <c r="V33" s="47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45" t="s">
        <v>60</v>
      </c>
      <c r="AH33" s="45"/>
      <c r="AI33" s="45"/>
      <c r="AJ33" s="47" t="s">
        <v>57</v>
      </c>
      <c r="AK33" s="47"/>
      <c r="AL33" s="47"/>
      <c r="AM33" s="47"/>
      <c r="AN33" s="47"/>
      <c r="AO33" s="117">
        <v>20</v>
      </c>
      <c r="AP33" s="117"/>
      <c r="AQ33" s="117"/>
      <c r="AR33" s="117"/>
      <c r="AS33" s="117"/>
      <c r="AT33" s="117"/>
      <c r="AU33" s="117">
        <f>IF(LEN(C33)=0,"",IF(AJ33="number",ROUNDDOWN(AO33/2,0)+1,IF(AJ33="date",7,AO33)))</f>
        <v>20</v>
      </c>
      <c r="AV33" s="117"/>
      <c r="AW33" s="11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11"/>
      <c r="BW33" s="112"/>
      <c r="BX33" s="112"/>
      <c r="BY33" s="112"/>
      <c r="BZ33" s="112"/>
      <c r="CA33" s="112"/>
      <c r="CB33" s="112"/>
      <c r="CC33" s="113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</row>
    <row r="34" spans="1:125" ht="13.5" customHeight="1" x14ac:dyDescent="0.2">
      <c r="A34" s="110"/>
      <c r="B34" s="11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  <c r="AL34" s="47"/>
      <c r="AM34" s="47"/>
      <c r="AN34" s="47"/>
      <c r="AO34" s="117"/>
      <c r="AP34" s="117"/>
      <c r="AQ34" s="117"/>
      <c r="AR34" s="117"/>
      <c r="AS34" s="117"/>
      <c r="AT34" s="117"/>
      <c r="AU34" s="117"/>
      <c r="AV34" s="117"/>
      <c r="AW34" s="11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14"/>
      <c r="BW34" s="115"/>
      <c r="BX34" s="115"/>
      <c r="BY34" s="115"/>
      <c r="BZ34" s="115"/>
      <c r="CA34" s="115"/>
      <c r="CB34" s="115"/>
      <c r="CC34" s="116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</row>
    <row r="35" spans="1:125" ht="13.5" customHeight="1" x14ac:dyDescent="0.2">
      <c r="A35" s="110">
        <f t="shared" si="4"/>
        <v>11</v>
      </c>
      <c r="B35" s="110"/>
      <c r="C35" s="47" t="s">
        <v>41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 t="s">
        <v>51</v>
      </c>
      <c r="O35" s="47"/>
      <c r="P35" s="47"/>
      <c r="Q35" s="47"/>
      <c r="R35" s="47"/>
      <c r="S35" s="47"/>
      <c r="T35" s="47"/>
      <c r="U35" s="47"/>
      <c r="V35" s="47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45" t="s">
        <v>60</v>
      </c>
      <c r="AH35" s="45"/>
      <c r="AI35" s="45"/>
      <c r="AJ35" s="47" t="s">
        <v>57</v>
      </c>
      <c r="AK35" s="47"/>
      <c r="AL35" s="47"/>
      <c r="AM35" s="47"/>
      <c r="AN35" s="47"/>
      <c r="AO35" s="117">
        <v>14</v>
      </c>
      <c r="AP35" s="117"/>
      <c r="AQ35" s="117"/>
      <c r="AR35" s="117"/>
      <c r="AS35" s="117"/>
      <c r="AT35" s="117"/>
      <c r="AU35" s="117">
        <f>IF(LEN(C35)=0,"",IF(AJ35="number",ROUNDDOWN(AO35/2,0)+1,IF(AJ35="date",7,AO35)))</f>
        <v>14</v>
      </c>
      <c r="AV35" s="117"/>
      <c r="AW35" s="11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11"/>
      <c r="BW35" s="112"/>
      <c r="BX35" s="112"/>
      <c r="BY35" s="112"/>
      <c r="BZ35" s="112"/>
      <c r="CA35" s="112"/>
      <c r="CB35" s="112"/>
      <c r="CC35" s="113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</row>
    <row r="36" spans="1:125" ht="13.5" customHeight="1" x14ac:dyDescent="0.2">
      <c r="A36" s="110"/>
      <c r="B36" s="110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  <c r="AL36" s="47"/>
      <c r="AM36" s="47"/>
      <c r="AN36" s="47"/>
      <c r="AO36" s="117"/>
      <c r="AP36" s="117"/>
      <c r="AQ36" s="117"/>
      <c r="AR36" s="117"/>
      <c r="AS36" s="117"/>
      <c r="AT36" s="117"/>
      <c r="AU36" s="117"/>
      <c r="AV36" s="117"/>
      <c r="AW36" s="11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14"/>
      <c r="BW36" s="115"/>
      <c r="BX36" s="115"/>
      <c r="BY36" s="115"/>
      <c r="BZ36" s="115"/>
      <c r="CA36" s="115"/>
      <c r="CB36" s="115"/>
      <c r="CC36" s="116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</row>
    <row r="37" spans="1:125" ht="13.5" customHeight="1" x14ac:dyDescent="0.2">
      <c r="A37" s="110">
        <f t="shared" si="4"/>
        <v>12</v>
      </c>
      <c r="B37" s="110"/>
      <c r="C37" s="47" t="s">
        <v>42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 t="s">
        <v>52</v>
      </c>
      <c r="O37" s="47"/>
      <c r="P37" s="47"/>
      <c r="Q37" s="47"/>
      <c r="R37" s="47"/>
      <c r="S37" s="47"/>
      <c r="T37" s="47"/>
      <c r="U37" s="47"/>
      <c r="V37" s="47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45" t="s">
        <v>60</v>
      </c>
      <c r="AH37" s="45"/>
      <c r="AI37" s="45"/>
      <c r="AJ37" s="47" t="s">
        <v>59</v>
      </c>
      <c r="AK37" s="47"/>
      <c r="AL37" s="47"/>
      <c r="AM37" s="47"/>
      <c r="AN37" s="47"/>
      <c r="AO37" s="117"/>
      <c r="AP37" s="117"/>
      <c r="AQ37" s="117"/>
      <c r="AR37" s="117"/>
      <c r="AS37" s="117"/>
      <c r="AT37" s="117"/>
      <c r="AU37" s="117">
        <f>IF(LEN(C37)=0,"",IF(AJ37="number",ROUNDDOWN(AO37/2,0)+1,IF(AJ37="date",7,AO37)))</f>
        <v>7</v>
      </c>
      <c r="AV37" s="117"/>
      <c r="AW37" s="11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11"/>
      <c r="BW37" s="112"/>
      <c r="BX37" s="112"/>
      <c r="BY37" s="112"/>
      <c r="BZ37" s="112"/>
      <c r="CA37" s="112"/>
      <c r="CB37" s="112"/>
      <c r="CC37" s="113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</row>
    <row r="38" spans="1:125" ht="13.5" customHeight="1" x14ac:dyDescent="0.2">
      <c r="A38" s="110"/>
      <c r="B38" s="110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  <c r="AL38" s="47"/>
      <c r="AM38" s="47"/>
      <c r="AN38" s="47"/>
      <c r="AO38" s="117"/>
      <c r="AP38" s="117"/>
      <c r="AQ38" s="117"/>
      <c r="AR38" s="117"/>
      <c r="AS38" s="117"/>
      <c r="AT38" s="117"/>
      <c r="AU38" s="117"/>
      <c r="AV38" s="117"/>
      <c r="AW38" s="11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114"/>
      <c r="BW38" s="115"/>
      <c r="BX38" s="115"/>
      <c r="BY38" s="115"/>
      <c r="BZ38" s="115"/>
      <c r="CA38" s="115"/>
      <c r="CB38" s="115"/>
      <c r="CC38" s="116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</row>
    <row r="39" spans="1:125" ht="13.5" customHeight="1" x14ac:dyDescent="0.2">
      <c r="A39" s="110">
        <f t="shared" si="4"/>
        <v>13</v>
      </c>
      <c r="B39" s="110"/>
      <c r="C39" s="47" t="s">
        <v>43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 t="s">
        <v>53</v>
      </c>
      <c r="O39" s="47"/>
      <c r="P39" s="47"/>
      <c r="Q39" s="47"/>
      <c r="R39" s="47"/>
      <c r="S39" s="47"/>
      <c r="T39" s="47"/>
      <c r="U39" s="47"/>
      <c r="V39" s="47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45" t="s">
        <v>60</v>
      </c>
      <c r="AH39" s="45"/>
      <c r="AI39" s="45"/>
      <c r="AJ39" s="47" t="s">
        <v>57</v>
      </c>
      <c r="AK39" s="47"/>
      <c r="AL39" s="47"/>
      <c r="AM39" s="47"/>
      <c r="AN39" s="47"/>
      <c r="AO39" s="117">
        <v>20</v>
      </c>
      <c r="AP39" s="117"/>
      <c r="AQ39" s="117"/>
      <c r="AR39" s="117"/>
      <c r="AS39" s="117"/>
      <c r="AT39" s="117"/>
      <c r="AU39" s="117">
        <f>IF(LEN(C39)=0,"",IF(AJ39="number",ROUNDDOWN(AO39/2,0)+1,IF(AJ39="date",7,AO39)))</f>
        <v>20</v>
      </c>
      <c r="AV39" s="117"/>
      <c r="AW39" s="11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111"/>
      <c r="BW39" s="112"/>
      <c r="BX39" s="112"/>
      <c r="BY39" s="112"/>
      <c r="BZ39" s="112"/>
      <c r="CA39" s="112"/>
      <c r="CB39" s="112"/>
      <c r="CC39" s="113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</row>
    <row r="40" spans="1:125" ht="13.5" customHeight="1" x14ac:dyDescent="0.2">
      <c r="A40" s="110"/>
      <c r="B40" s="110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  <c r="AL40" s="47"/>
      <c r="AM40" s="47"/>
      <c r="AN40" s="47"/>
      <c r="AO40" s="117"/>
      <c r="AP40" s="117"/>
      <c r="AQ40" s="117"/>
      <c r="AR40" s="117"/>
      <c r="AS40" s="117"/>
      <c r="AT40" s="117"/>
      <c r="AU40" s="117"/>
      <c r="AV40" s="117"/>
      <c r="AW40" s="11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114"/>
      <c r="BW40" s="115"/>
      <c r="BX40" s="115"/>
      <c r="BY40" s="115"/>
      <c r="BZ40" s="115"/>
      <c r="CA40" s="115"/>
      <c r="CB40" s="115"/>
      <c r="CC40" s="116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</row>
    <row r="41" spans="1:125" ht="13.5" customHeight="1" x14ac:dyDescent="0.2">
      <c r="A41" s="110">
        <f t="shared" si="4"/>
        <v>14</v>
      </c>
      <c r="B41" s="110"/>
      <c r="C41" s="47" t="s">
        <v>44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 t="s">
        <v>54</v>
      </c>
      <c r="O41" s="47"/>
      <c r="P41" s="47"/>
      <c r="Q41" s="47"/>
      <c r="R41" s="47"/>
      <c r="S41" s="47"/>
      <c r="T41" s="47"/>
      <c r="U41" s="47"/>
      <c r="V41" s="47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45" t="s">
        <v>60</v>
      </c>
      <c r="AH41" s="45"/>
      <c r="AI41" s="45"/>
      <c r="AJ41" s="47" t="s">
        <v>57</v>
      </c>
      <c r="AK41" s="47"/>
      <c r="AL41" s="47"/>
      <c r="AM41" s="47"/>
      <c r="AN41" s="47"/>
      <c r="AO41" s="117">
        <v>20</v>
      </c>
      <c r="AP41" s="117"/>
      <c r="AQ41" s="117"/>
      <c r="AR41" s="117"/>
      <c r="AS41" s="117"/>
      <c r="AT41" s="117"/>
      <c r="AU41" s="117">
        <f>IF(LEN(C41)=0,"",IF(AJ41="number",ROUNDDOWN(AO41/2,0)+1,IF(AJ41="date",7,AO41)))</f>
        <v>20</v>
      </c>
      <c r="AV41" s="117"/>
      <c r="AW41" s="11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111"/>
      <c r="BW41" s="112"/>
      <c r="BX41" s="112"/>
      <c r="BY41" s="112"/>
      <c r="BZ41" s="112"/>
      <c r="CA41" s="112"/>
      <c r="CB41" s="112"/>
      <c r="CC41" s="113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</row>
    <row r="42" spans="1:125" ht="13.5" customHeight="1" x14ac:dyDescent="0.2">
      <c r="A42" s="110"/>
      <c r="B42" s="110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  <c r="AL42" s="47"/>
      <c r="AM42" s="47"/>
      <c r="AN42" s="47"/>
      <c r="AO42" s="117"/>
      <c r="AP42" s="117"/>
      <c r="AQ42" s="117"/>
      <c r="AR42" s="117"/>
      <c r="AS42" s="117"/>
      <c r="AT42" s="117"/>
      <c r="AU42" s="117"/>
      <c r="AV42" s="117"/>
      <c r="AW42" s="11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114"/>
      <c r="BW42" s="115"/>
      <c r="BX42" s="115"/>
      <c r="BY42" s="115"/>
      <c r="BZ42" s="115"/>
      <c r="CA42" s="115"/>
      <c r="CB42" s="115"/>
      <c r="CC42" s="116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</row>
    <row r="43" spans="1:125" ht="13.5" customHeight="1" x14ac:dyDescent="0.2">
      <c r="A43" s="110">
        <f t="shared" si="4"/>
        <v>15</v>
      </c>
      <c r="B43" s="110"/>
      <c r="C43" s="47" t="s">
        <v>45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 t="s">
        <v>55</v>
      </c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45" t="s">
        <v>60</v>
      </c>
      <c r="AH43" s="45"/>
      <c r="AI43" s="45"/>
      <c r="AJ43" s="47" t="s">
        <v>57</v>
      </c>
      <c r="AK43" s="47"/>
      <c r="AL43" s="47"/>
      <c r="AM43" s="47"/>
      <c r="AN43" s="47"/>
      <c r="AO43" s="117">
        <v>14</v>
      </c>
      <c r="AP43" s="117"/>
      <c r="AQ43" s="117"/>
      <c r="AR43" s="117"/>
      <c r="AS43" s="117"/>
      <c r="AT43" s="117"/>
      <c r="AU43" s="117">
        <f>IF(LEN(C43)=0,"",IF(AJ43="number",ROUNDDOWN(AO43/2,0)+1,IF(AJ43="date",7,AO43)))</f>
        <v>14</v>
      </c>
      <c r="AV43" s="117"/>
      <c r="AW43" s="11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111"/>
      <c r="BW43" s="112"/>
      <c r="BX43" s="112"/>
      <c r="BY43" s="112"/>
      <c r="BZ43" s="112"/>
      <c r="CA43" s="112"/>
      <c r="CB43" s="112"/>
      <c r="CC43" s="113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</row>
    <row r="44" spans="1:125" ht="13.5" customHeight="1" x14ac:dyDescent="0.2">
      <c r="A44" s="110"/>
      <c r="B44" s="110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  <c r="AL44" s="47"/>
      <c r="AM44" s="47"/>
      <c r="AN44" s="47"/>
      <c r="AO44" s="117"/>
      <c r="AP44" s="117"/>
      <c r="AQ44" s="117"/>
      <c r="AR44" s="117"/>
      <c r="AS44" s="117"/>
      <c r="AT44" s="117"/>
      <c r="AU44" s="117"/>
      <c r="AV44" s="117"/>
      <c r="AW44" s="11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114"/>
      <c r="BW44" s="115"/>
      <c r="BX44" s="115"/>
      <c r="BY44" s="115"/>
      <c r="BZ44" s="115"/>
      <c r="CA44" s="115"/>
      <c r="CB44" s="115"/>
      <c r="CC44" s="116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</row>
    <row r="45" spans="1:125" s="1" customFormat="1" ht="13.5" customHeight="1" x14ac:dyDescent="0.2">
      <c r="A45" s="110">
        <f t="shared" ref="A45" si="5">ROUNDDOWN(ROW()/2,0)-6</f>
        <v>16</v>
      </c>
      <c r="B45" s="110"/>
      <c r="C45" s="47" t="s">
        <v>46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 t="s">
        <v>56</v>
      </c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45" t="s">
        <v>60</v>
      </c>
      <c r="AH45" s="45"/>
      <c r="AI45" s="45"/>
      <c r="AJ45" s="47" t="s">
        <v>58</v>
      </c>
      <c r="AK45" s="47"/>
      <c r="AL45" s="47"/>
      <c r="AM45" s="47"/>
      <c r="AN45" s="47"/>
      <c r="AO45" s="117">
        <v>1</v>
      </c>
      <c r="AP45" s="117"/>
      <c r="AQ45" s="117"/>
      <c r="AR45" s="117"/>
      <c r="AS45" s="117"/>
      <c r="AT45" s="117"/>
      <c r="AU45" s="117">
        <f>IF(LEN(C45)=0,"",IF(AJ45="number",ROUNDDOWN(AO45/2,0)+1,IF(AJ45="date",7,AO45)))</f>
        <v>1</v>
      </c>
      <c r="AV45" s="117"/>
      <c r="AW45" s="117"/>
      <c r="AX45" s="47" t="s">
        <v>64</v>
      </c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111"/>
      <c r="BW45" s="112"/>
      <c r="BX45" s="112"/>
      <c r="BY45" s="112"/>
      <c r="BZ45" s="112"/>
      <c r="CA45" s="112"/>
      <c r="CB45" s="112"/>
      <c r="CC45" s="113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</row>
    <row r="46" spans="1:125" s="1" customFormat="1" ht="13.5" customHeight="1" x14ac:dyDescent="0.2">
      <c r="A46" s="110"/>
      <c r="B46" s="110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  <c r="AL46" s="47"/>
      <c r="AM46" s="47"/>
      <c r="AN46" s="47"/>
      <c r="AO46" s="117"/>
      <c r="AP46" s="117"/>
      <c r="AQ46" s="117"/>
      <c r="AR46" s="117"/>
      <c r="AS46" s="117"/>
      <c r="AT46" s="117"/>
      <c r="AU46" s="117"/>
      <c r="AV46" s="117"/>
      <c r="AW46" s="11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114"/>
      <c r="BW46" s="115"/>
      <c r="BX46" s="115"/>
      <c r="BY46" s="115"/>
      <c r="BZ46" s="115"/>
      <c r="CA46" s="115"/>
      <c r="CB46" s="115"/>
      <c r="CC46" s="116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DU46" s="12"/>
    </row>
    <row r="47" spans="1:125" s="1" customFormat="1" ht="13.5" customHeight="1" x14ac:dyDescent="0.2">
      <c r="A47" s="110">
        <f t="shared" si="4"/>
        <v>17</v>
      </c>
      <c r="B47" s="11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7"/>
      <c r="AK47" s="47"/>
      <c r="AL47" s="47"/>
      <c r="AM47" s="47"/>
      <c r="AN47" s="47"/>
      <c r="AO47" s="117"/>
      <c r="AP47" s="117"/>
      <c r="AQ47" s="117"/>
      <c r="AR47" s="117"/>
      <c r="AS47" s="117"/>
      <c r="AT47" s="117"/>
      <c r="AU47" s="117" t="str">
        <f>IF(LEN(C47)=0,"",IF(AJ47="number",ROUNDDOWN(AO47/2,0)+1,IF(AJ47="date",7,AO47)))</f>
        <v/>
      </c>
      <c r="AV47" s="117"/>
      <c r="AW47" s="11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111"/>
      <c r="BW47" s="112"/>
      <c r="BX47" s="112"/>
      <c r="BY47" s="112"/>
      <c r="BZ47" s="112"/>
      <c r="CA47" s="112"/>
      <c r="CB47" s="112"/>
      <c r="CC47" s="113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" customFormat="1" ht="13.5" customHeight="1" x14ac:dyDescent="0.2">
      <c r="A48" s="110"/>
      <c r="B48" s="110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  <c r="AL48" s="47"/>
      <c r="AM48" s="47"/>
      <c r="AN48" s="47"/>
      <c r="AO48" s="117"/>
      <c r="AP48" s="117"/>
      <c r="AQ48" s="117"/>
      <c r="AR48" s="117"/>
      <c r="AS48" s="117"/>
      <c r="AT48" s="117"/>
      <c r="AU48" s="117"/>
      <c r="AV48" s="117"/>
      <c r="AW48" s="11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114"/>
      <c r="BW48" s="115"/>
      <c r="BX48" s="115"/>
      <c r="BY48" s="115"/>
      <c r="BZ48" s="115"/>
      <c r="CA48" s="115"/>
      <c r="CB48" s="115"/>
      <c r="CC48" s="116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" customFormat="1" ht="13.5" customHeight="1" x14ac:dyDescent="0.2">
      <c r="A49" s="110">
        <f t="shared" si="4"/>
        <v>18</v>
      </c>
      <c r="B49" s="110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7"/>
      <c r="AK49" s="47"/>
      <c r="AL49" s="47"/>
      <c r="AM49" s="47"/>
      <c r="AN49" s="47"/>
      <c r="AO49" s="117"/>
      <c r="AP49" s="117"/>
      <c r="AQ49" s="117"/>
      <c r="AR49" s="117"/>
      <c r="AS49" s="117"/>
      <c r="AT49" s="117"/>
      <c r="AU49" s="117" t="str">
        <f>IF(LEN(C49)=0,"",IF(AJ49="number",ROUNDDOWN(AO49/2,0)+1,IF(AJ49="date",7,AO49)))</f>
        <v/>
      </c>
      <c r="AV49" s="117"/>
      <c r="AW49" s="11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111"/>
      <c r="BW49" s="112"/>
      <c r="BX49" s="112"/>
      <c r="BY49" s="112"/>
      <c r="BZ49" s="112"/>
      <c r="CA49" s="112"/>
      <c r="CB49" s="112"/>
      <c r="CC49" s="113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" customFormat="1" ht="13.5" customHeight="1" x14ac:dyDescent="0.2">
      <c r="A50" s="110"/>
      <c r="B50" s="11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  <c r="AL50" s="47"/>
      <c r="AM50" s="47"/>
      <c r="AN50" s="47"/>
      <c r="AO50" s="117"/>
      <c r="AP50" s="117"/>
      <c r="AQ50" s="117"/>
      <c r="AR50" s="117"/>
      <c r="AS50" s="117"/>
      <c r="AT50" s="117"/>
      <c r="AU50" s="117"/>
      <c r="AV50" s="117"/>
      <c r="AW50" s="11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114"/>
      <c r="BW50" s="115"/>
      <c r="BX50" s="115"/>
      <c r="BY50" s="115"/>
      <c r="BZ50" s="115"/>
      <c r="CA50" s="115"/>
      <c r="CB50" s="115"/>
      <c r="CC50" s="116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" customFormat="1" ht="13.5" customHeight="1" x14ac:dyDescent="0.2">
      <c r="A51" s="110">
        <f t="shared" si="4"/>
        <v>19</v>
      </c>
      <c r="B51" s="110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7"/>
      <c r="AK51" s="47"/>
      <c r="AL51" s="47"/>
      <c r="AM51" s="47"/>
      <c r="AN51" s="47"/>
      <c r="AO51" s="117"/>
      <c r="AP51" s="117"/>
      <c r="AQ51" s="117"/>
      <c r="AR51" s="117"/>
      <c r="AS51" s="117"/>
      <c r="AT51" s="117"/>
      <c r="AU51" s="117" t="str">
        <f>IF(LEN(C51)=0,"",IF(AJ51="number",ROUNDDOWN(AO51/2,0)+1,IF(AJ51="date",7,AO51)))</f>
        <v/>
      </c>
      <c r="AV51" s="117"/>
      <c r="AW51" s="11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111"/>
      <c r="BW51" s="112"/>
      <c r="BX51" s="112"/>
      <c r="BY51" s="112"/>
      <c r="BZ51" s="112"/>
      <c r="CA51" s="112"/>
      <c r="CB51" s="112"/>
      <c r="CC51" s="113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" customFormat="1" ht="13.5" customHeight="1" x14ac:dyDescent="0.2">
      <c r="A52" s="110"/>
      <c r="B52" s="110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  <c r="AL52" s="47"/>
      <c r="AM52" s="47"/>
      <c r="AN52" s="47"/>
      <c r="AO52" s="117"/>
      <c r="AP52" s="117"/>
      <c r="AQ52" s="117"/>
      <c r="AR52" s="117"/>
      <c r="AS52" s="117"/>
      <c r="AT52" s="117"/>
      <c r="AU52" s="117"/>
      <c r="AV52" s="117"/>
      <c r="AW52" s="11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114"/>
      <c r="BW52" s="115"/>
      <c r="BX52" s="115"/>
      <c r="BY52" s="115"/>
      <c r="BZ52" s="115"/>
      <c r="CA52" s="115"/>
      <c r="CB52" s="115"/>
      <c r="CC52" s="116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" customFormat="1" ht="13.5" customHeight="1" x14ac:dyDescent="0.2">
      <c r="A53" s="110">
        <f t="shared" si="4"/>
        <v>20</v>
      </c>
      <c r="B53" s="11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7"/>
      <c r="AK53" s="47"/>
      <c r="AL53" s="47"/>
      <c r="AM53" s="47"/>
      <c r="AN53" s="47"/>
      <c r="AO53" s="117"/>
      <c r="AP53" s="117"/>
      <c r="AQ53" s="117"/>
      <c r="AR53" s="117"/>
      <c r="AS53" s="117"/>
      <c r="AT53" s="117"/>
      <c r="AU53" s="117" t="str">
        <f>IF(LEN(C53)=0,"",IF(AJ53="number",ROUNDDOWN(AO53/2,0)+1,IF(AJ53="date",7,AO53)))</f>
        <v/>
      </c>
      <c r="AV53" s="117"/>
      <c r="AW53" s="11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111"/>
      <c r="BW53" s="112"/>
      <c r="BX53" s="112"/>
      <c r="BY53" s="112"/>
      <c r="BZ53" s="112"/>
      <c r="CA53" s="112"/>
      <c r="CB53" s="112"/>
      <c r="CC53" s="113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" customFormat="1" ht="13.5" customHeight="1" x14ac:dyDescent="0.2">
      <c r="A54" s="110"/>
      <c r="B54" s="110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  <c r="AL54" s="47"/>
      <c r="AM54" s="47"/>
      <c r="AN54" s="47"/>
      <c r="AO54" s="117"/>
      <c r="AP54" s="117"/>
      <c r="AQ54" s="117"/>
      <c r="AR54" s="117"/>
      <c r="AS54" s="117"/>
      <c r="AT54" s="117"/>
      <c r="AU54" s="117"/>
      <c r="AV54" s="117"/>
      <c r="AW54" s="11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114"/>
      <c r="BW54" s="115"/>
      <c r="BX54" s="115"/>
      <c r="BY54" s="115"/>
      <c r="BZ54" s="115"/>
      <c r="CA54" s="115"/>
      <c r="CB54" s="115"/>
      <c r="CC54" s="116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" customFormat="1" ht="13.5" customHeight="1" x14ac:dyDescent="0.2">
      <c r="A55" s="110">
        <f t="shared" si="4"/>
        <v>21</v>
      </c>
      <c r="B55" s="11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7"/>
      <c r="AK55" s="47"/>
      <c r="AL55" s="47"/>
      <c r="AM55" s="47"/>
      <c r="AN55" s="47"/>
      <c r="AO55" s="117"/>
      <c r="AP55" s="117"/>
      <c r="AQ55" s="117"/>
      <c r="AR55" s="117"/>
      <c r="AS55" s="117"/>
      <c r="AT55" s="117"/>
      <c r="AU55" s="117" t="str">
        <f>IF(LEN(C55)=0,"",IF(AJ55="number",ROUNDDOWN(AO55/2,0)+1,IF(AJ55="date",7,AO55)))</f>
        <v/>
      </c>
      <c r="AV55" s="117"/>
      <c r="AW55" s="11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111"/>
      <c r="BW55" s="112"/>
      <c r="BX55" s="112"/>
      <c r="BY55" s="112"/>
      <c r="BZ55" s="112"/>
      <c r="CA55" s="112"/>
      <c r="CB55" s="112"/>
      <c r="CC55" s="113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" customFormat="1" ht="13.5" customHeight="1" x14ac:dyDescent="0.2">
      <c r="A56" s="110"/>
      <c r="B56" s="110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  <c r="AL56" s="47"/>
      <c r="AM56" s="47"/>
      <c r="AN56" s="47"/>
      <c r="AO56" s="117"/>
      <c r="AP56" s="117"/>
      <c r="AQ56" s="117"/>
      <c r="AR56" s="117"/>
      <c r="AS56" s="117"/>
      <c r="AT56" s="117"/>
      <c r="AU56" s="117"/>
      <c r="AV56" s="117"/>
      <c r="AW56" s="11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114"/>
      <c r="BW56" s="115"/>
      <c r="BX56" s="115"/>
      <c r="BY56" s="115"/>
      <c r="BZ56" s="115"/>
      <c r="CA56" s="115"/>
      <c r="CB56" s="115"/>
      <c r="CC56" s="116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" customFormat="1" ht="13.5" customHeight="1" x14ac:dyDescent="0.2">
      <c r="A57" s="110">
        <f t="shared" si="4"/>
        <v>22</v>
      </c>
      <c r="B57" s="110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7"/>
      <c r="AK57" s="47"/>
      <c r="AL57" s="47"/>
      <c r="AM57" s="47"/>
      <c r="AN57" s="47"/>
      <c r="AO57" s="117"/>
      <c r="AP57" s="117"/>
      <c r="AQ57" s="117"/>
      <c r="AR57" s="117"/>
      <c r="AS57" s="117"/>
      <c r="AT57" s="117"/>
      <c r="AU57" s="117" t="str">
        <f>IF(LEN(C57)=0,"",IF(AJ57="number",ROUNDDOWN(AO57/2,0)+1,IF(AJ57="date",7,AO57)))</f>
        <v/>
      </c>
      <c r="AV57" s="117"/>
      <c r="AW57" s="11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111"/>
      <c r="BW57" s="112"/>
      <c r="BX57" s="112"/>
      <c r="BY57" s="112"/>
      <c r="BZ57" s="112"/>
      <c r="CA57" s="112"/>
      <c r="CB57" s="112"/>
      <c r="CC57" s="113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" customFormat="1" ht="13.5" customHeight="1" x14ac:dyDescent="0.2">
      <c r="A58" s="110"/>
      <c r="B58" s="11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  <c r="AL58" s="47"/>
      <c r="AM58" s="47"/>
      <c r="AN58" s="47"/>
      <c r="AO58" s="117"/>
      <c r="AP58" s="117"/>
      <c r="AQ58" s="117"/>
      <c r="AR58" s="117"/>
      <c r="AS58" s="117"/>
      <c r="AT58" s="117"/>
      <c r="AU58" s="117"/>
      <c r="AV58" s="117"/>
      <c r="AW58" s="11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114"/>
      <c r="BW58" s="115"/>
      <c r="BX58" s="115"/>
      <c r="BY58" s="115"/>
      <c r="BZ58" s="115"/>
      <c r="CA58" s="115"/>
      <c r="CB58" s="115"/>
      <c r="CC58" s="116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" customFormat="1" ht="13.5" customHeight="1" x14ac:dyDescent="0.2">
      <c r="A59" s="110">
        <f t="shared" si="4"/>
        <v>23</v>
      </c>
      <c r="B59" s="110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7"/>
      <c r="AK59" s="47"/>
      <c r="AL59" s="47"/>
      <c r="AM59" s="47"/>
      <c r="AN59" s="47"/>
      <c r="AO59" s="117"/>
      <c r="AP59" s="117"/>
      <c r="AQ59" s="117"/>
      <c r="AR59" s="117"/>
      <c r="AS59" s="117"/>
      <c r="AT59" s="117"/>
      <c r="AU59" s="117" t="str">
        <f>IF(LEN(C59)=0,"",IF(AJ59="number",ROUNDDOWN(AO59/2,0)+1,IF(AJ59="date",7,AO59)))</f>
        <v/>
      </c>
      <c r="AV59" s="117"/>
      <c r="AW59" s="11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111"/>
      <c r="BW59" s="112"/>
      <c r="BX59" s="112"/>
      <c r="BY59" s="112"/>
      <c r="BZ59" s="112"/>
      <c r="CA59" s="112"/>
      <c r="CB59" s="112"/>
      <c r="CC59" s="113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" customFormat="1" ht="13.5" customHeight="1" x14ac:dyDescent="0.2">
      <c r="A60" s="110"/>
      <c r="B60" s="110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  <c r="AL60" s="47"/>
      <c r="AM60" s="47"/>
      <c r="AN60" s="47"/>
      <c r="AO60" s="117"/>
      <c r="AP60" s="117"/>
      <c r="AQ60" s="117"/>
      <c r="AR60" s="117"/>
      <c r="AS60" s="117"/>
      <c r="AT60" s="117"/>
      <c r="AU60" s="117"/>
      <c r="AV60" s="117"/>
      <c r="AW60" s="11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114"/>
      <c r="BW60" s="115"/>
      <c r="BX60" s="115"/>
      <c r="BY60" s="115"/>
      <c r="BZ60" s="115"/>
      <c r="CA60" s="115"/>
      <c r="CB60" s="115"/>
      <c r="CC60" s="116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" customFormat="1" ht="13.5" customHeight="1" x14ac:dyDescent="0.2">
      <c r="A61" s="110">
        <f t="shared" si="4"/>
        <v>24</v>
      </c>
      <c r="B61" s="110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7"/>
      <c r="AK61" s="47"/>
      <c r="AL61" s="47"/>
      <c r="AM61" s="47"/>
      <c r="AN61" s="47"/>
      <c r="AO61" s="117"/>
      <c r="AP61" s="117"/>
      <c r="AQ61" s="117"/>
      <c r="AR61" s="117"/>
      <c r="AS61" s="117"/>
      <c r="AT61" s="117"/>
      <c r="AU61" s="117" t="str">
        <f>IF(LEN(C61)=0,"",IF(AJ61="number",ROUNDDOWN(AO61/2,0)+1,IF(AJ61="date",7,AO61)))</f>
        <v/>
      </c>
      <c r="AV61" s="117"/>
      <c r="AW61" s="11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111"/>
      <c r="BW61" s="112"/>
      <c r="BX61" s="112"/>
      <c r="BY61" s="112"/>
      <c r="BZ61" s="112"/>
      <c r="CA61" s="112"/>
      <c r="CB61" s="112"/>
      <c r="CC61" s="113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" customFormat="1" ht="13.5" customHeight="1" x14ac:dyDescent="0.2">
      <c r="A62" s="110"/>
      <c r="B62" s="110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  <c r="AL62" s="47"/>
      <c r="AM62" s="47"/>
      <c r="AN62" s="47"/>
      <c r="AO62" s="117"/>
      <c r="AP62" s="117"/>
      <c r="AQ62" s="117"/>
      <c r="AR62" s="117"/>
      <c r="AS62" s="117"/>
      <c r="AT62" s="117"/>
      <c r="AU62" s="117"/>
      <c r="AV62" s="117"/>
      <c r="AW62" s="11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114"/>
      <c r="BW62" s="115"/>
      <c r="BX62" s="115"/>
      <c r="BY62" s="115"/>
      <c r="BZ62" s="115"/>
      <c r="CA62" s="115"/>
      <c r="CB62" s="115"/>
      <c r="CC62" s="116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" customFormat="1" ht="13.5" customHeight="1" x14ac:dyDescent="0.2">
      <c r="A63" s="110">
        <f t="shared" si="4"/>
        <v>25</v>
      </c>
      <c r="B63" s="110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7"/>
      <c r="AK63" s="47"/>
      <c r="AL63" s="47"/>
      <c r="AM63" s="47"/>
      <c r="AN63" s="47"/>
      <c r="AO63" s="117"/>
      <c r="AP63" s="117"/>
      <c r="AQ63" s="117"/>
      <c r="AR63" s="117"/>
      <c r="AS63" s="117"/>
      <c r="AT63" s="117"/>
      <c r="AU63" s="117" t="str">
        <f>IF(LEN(C63)=0,"",IF(AJ63="number",ROUNDDOWN(AO63/2,0)+1,IF(AJ63="date",7,AO63)))</f>
        <v/>
      </c>
      <c r="AV63" s="117"/>
      <c r="AW63" s="11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111"/>
      <c r="BW63" s="112"/>
      <c r="BX63" s="112"/>
      <c r="BY63" s="112"/>
      <c r="BZ63" s="112"/>
      <c r="CA63" s="112"/>
      <c r="CB63" s="112"/>
      <c r="CC63" s="113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" customFormat="1" ht="13.5" customHeight="1" x14ac:dyDescent="0.2">
      <c r="A64" s="110"/>
      <c r="B64" s="110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  <c r="AL64" s="47"/>
      <c r="AM64" s="47"/>
      <c r="AN64" s="47"/>
      <c r="AO64" s="117"/>
      <c r="AP64" s="117"/>
      <c r="AQ64" s="117"/>
      <c r="AR64" s="117"/>
      <c r="AS64" s="117"/>
      <c r="AT64" s="117"/>
      <c r="AU64" s="117"/>
      <c r="AV64" s="117"/>
      <c r="AW64" s="11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114"/>
      <c r="BW64" s="115"/>
      <c r="BX64" s="115"/>
      <c r="BY64" s="115"/>
      <c r="BZ64" s="115"/>
      <c r="CA64" s="115"/>
      <c r="CB64" s="115"/>
      <c r="CC64" s="116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" customFormat="1" ht="13.5" customHeight="1" x14ac:dyDescent="0.2">
      <c r="A65" s="110">
        <f t="shared" si="4"/>
        <v>26</v>
      </c>
      <c r="B65" s="11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  <c r="AL65" s="47"/>
      <c r="AM65" s="47"/>
      <c r="AN65" s="47"/>
      <c r="AO65" s="117"/>
      <c r="AP65" s="117"/>
      <c r="AQ65" s="117"/>
      <c r="AR65" s="117"/>
      <c r="AS65" s="117"/>
      <c r="AT65" s="117"/>
      <c r="AU65" s="117" t="str">
        <f>IF(LEN(C65)=0,"",IF(AJ65="number",ROUNDDOWN(AO65/2,0)+1,IF(AJ65="date",7,AO65)))</f>
        <v/>
      </c>
      <c r="AV65" s="117"/>
      <c r="AW65" s="11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111"/>
      <c r="BW65" s="112"/>
      <c r="BX65" s="112"/>
      <c r="BY65" s="112"/>
      <c r="BZ65" s="112"/>
      <c r="CA65" s="112"/>
      <c r="CB65" s="112"/>
      <c r="CC65" s="113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" customFormat="1" ht="13.5" customHeight="1" x14ac:dyDescent="0.2">
      <c r="A66" s="110"/>
      <c r="B66" s="110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  <c r="AL66" s="47"/>
      <c r="AM66" s="47"/>
      <c r="AN66" s="47"/>
      <c r="AO66" s="117"/>
      <c r="AP66" s="117"/>
      <c r="AQ66" s="117"/>
      <c r="AR66" s="117"/>
      <c r="AS66" s="117"/>
      <c r="AT66" s="117"/>
      <c r="AU66" s="117"/>
      <c r="AV66" s="117"/>
      <c r="AW66" s="11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114"/>
      <c r="BW66" s="115"/>
      <c r="BX66" s="115"/>
      <c r="BY66" s="115"/>
      <c r="BZ66" s="115"/>
      <c r="CA66" s="115"/>
      <c r="CB66" s="115"/>
      <c r="CC66" s="116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" customFormat="1" ht="13.5" customHeight="1" x14ac:dyDescent="0.2">
      <c r="A67" s="110">
        <f t="shared" si="4"/>
        <v>27</v>
      </c>
      <c r="B67" s="110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  <c r="AL67" s="47"/>
      <c r="AM67" s="47"/>
      <c r="AN67" s="47"/>
      <c r="AO67" s="117"/>
      <c r="AP67" s="117"/>
      <c r="AQ67" s="117"/>
      <c r="AR67" s="117"/>
      <c r="AS67" s="117"/>
      <c r="AT67" s="117"/>
      <c r="AU67" s="117" t="str">
        <f>IF(LEN(C67)=0,"",IF(AJ67="number",ROUNDDOWN(AO67/2,0)+1,IF(AJ67="date",7,AO67)))</f>
        <v/>
      </c>
      <c r="AV67" s="117"/>
      <c r="AW67" s="11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111"/>
      <c r="BW67" s="112"/>
      <c r="BX67" s="112"/>
      <c r="BY67" s="112"/>
      <c r="BZ67" s="112"/>
      <c r="CA67" s="112"/>
      <c r="CB67" s="112"/>
      <c r="CC67" s="113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" customFormat="1" ht="13.5" customHeight="1" x14ac:dyDescent="0.2">
      <c r="A68" s="110"/>
      <c r="B68" s="110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47"/>
      <c r="AM68" s="47"/>
      <c r="AN68" s="47"/>
      <c r="AO68" s="117"/>
      <c r="AP68" s="117"/>
      <c r="AQ68" s="117"/>
      <c r="AR68" s="117"/>
      <c r="AS68" s="117"/>
      <c r="AT68" s="117"/>
      <c r="AU68" s="117"/>
      <c r="AV68" s="117"/>
      <c r="AW68" s="11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114"/>
      <c r="BW68" s="115"/>
      <c r="BX68" s="115"/>
      <c r="BY68" s="115"/>
      <c r="BZ68" s="115"/>
      <c r="CA68" s="115"/>
      <c r="CB68" s="115"/>
      <c r="CC68" s="116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" customFormat="1" ht="13.5" customHeight="1" x14ac:dyDescent="0.2">
      <c r="A69" s="110">
        <f t="shared" si="4"/>
        <v>28</v>
      </c>
      <c r="B69" s="110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  <c r="AL69" s="47"/>
      <c r="AM69" s="47"/>
      <c r="AN69" s="47"/>
      <c r="AO69" s="117"/>
      <c r="AP69" s="117"/>
      <c r="AQ69" s="117"/>
      <c r="AR69" s="117"/>
      <c r="AS69" s="117"/>
      <c r="AT69" s="117"/>
      <c r="AU69" s="117" t="str">
        <f>IF(LEN(C69)=0,"",IF(AJ69="number",ROUNDDOWN(AO69/2,0)+1,IF(AJ69="date",7,AO69)))</f>
        <v/>
      </c>
      <c r="AV69" s="117"/>
      <c r="AW69" s="11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111"/>
      <c r="BW69" s="112"/>
      <c r="BX69" s="112"/>
      <c r="BY69" s="112"/>
      <c r="BZ69" s="112"/>
      <c r="CA69" s="112"/>
      <c r="CB69" s="112"/>
      <c r="CC69" s="113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" customFormat="1" ht="13.5" customHeight="1" x14ac:dyDescent="0.2">
      <c r="A70" s="110"/>
      <c r="B70" s="110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  <c r="AL70" s="47"/>
      <c r="AM70" s="47"/>
      <c r="AN70" s="47"/>
      <c r="AO70" s="117"/>
      <c r="AP70" s="117"/>
      <c r="AQ70" s="117"/>
      <c r="AR70" s="117"/>
      <c r="AS70" s="117"/>
      <c r="AT70" s="117"/>
      <c r="AU70" s="117"/>
      <c r="AV70" s="117"/>
      <c r="AW70" s="11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114"/>
      <c r="BW70" s="115"/>
      <c r="BX70" s="115"/>
      <c r="BY70" s="115"/>
      <c r="BZ70" s="115"/>
      <c r="CA70" s="115"/>
      <c r="CB70" s="115"/>
      <c r="CC70" s="116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" customFormat="1" ht="13.5" customHeight="1" x14ac:dyDescent="0.2">
      <c r="A71" s="110">
        <f t="shared" si="4"/>
        <v>29</v>
      </c>
      <c r="B71" s="110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  <c r="AL71" s="47"/>
      <c r="AM71" s="47"/>
      <c r="AN71" s="47"/>
      <c r="AO71" s="117"/>
      <c r="AP71" s="117"/>
      <c r="AQ71" s="117"/>
      <c r="AR71" s="117"/>
      <c r="AS71" s="117"/>
      <c r="AT71" s="117"/>
      <c r="AU71" s="117" t="str">
        <f>IF(LEN(C71)=0,"",IF(AJ71="number",ROUNDDOWN(AO71/2,0)+1,IF(AJ71="date",7,AO71)))</f>
        <v/>
      </c>
      <c r="AV71" s="117"/>
      <c r="AW71" s="11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111"/>
      <c r="BW71" s="112"/>
      <c r="BX71" s="112"/>
      <c r="BY71" s="112"/>
      <c r="BZ71" s="112"/>
      <c r="CA71" s="112"/>
      <c r="CB71" s="112"/>
      <c r="CC71" s="113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" customFormat="1" ht="13.5" customHeight="1" x14ac:dyDescent="0.2">
      <c r="A72" s="110"/>
      <c r="B72" s="110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  <c r="AL72" s="47"/>
      <c r="AM72" s="47"/>
      <c r="AN72" s="47"/>
      <c r="AO72" s="117"/>
      <c r="AP72" s="117"/>
      <c r="AQ72" s="117"/>
      <c r="AR72" s="117"/>
      <c r="AS72" s="117"/>
      <c r="AT72" s="117"/>
      <c r="AU72" s="117"/>
      <c r="AV72" s="117"/>
      <c r="AW72" s="11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114"/>
      <c r="BW72" s="115"/>
      <c r="BX72" s="115"/>
      <c r="BY72" s="115"/>
      <c r="BZ72" s="115"/>
      <c r="CA72" s="115"/>
      <c r="CB72" s="115"/>
      <c r="CC72" s="116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</sheetData>
  <mergeCells count="653">
    <mergeCell ref="CH23:CI24"/>
    <mergeCell ref="CJ23:CK24"/>
    <mergeCell ref="CL23:CM24"/>
    <mergeCell ref="CN23:CO24"/>
    <mergeCell ref="CP23:CQ24"/>
    <mergeCell ref="CR23:CS24"/>
    <mergeCell ref="CO1:CS5"/>
    <mergeCell ref="AC3:BA5"/>
    <mergeCell ref="BB3:BY5"/>
    <mergeCell ref="BZ3:CD3"/>
    <mergeCell ref="CE3:CI3"/>
    <mergeCell ref="CJ3:CN3"/>
    <mergeCell ref="BZ4:CD4"/>
    <mergeCell ref="CE4:CI4"/>
    <mergeCell ref="CJ4:CN4"/>
    <mergeCell ref="BZ5:CD5"/>
    <mergeCell ref="CE5:CI5"/>
    <mergeCell ref="CJ5:CN5"/>
    <mergeCell ref="AD11:AF14"/>
    <mergeCell ref="CD11:CS12"/>
    <mergeCell ref="AO13:AQ14"/>
    <mergeCell ref="AR13:AT14"/>
    <mergeCell ref="CD13:CE14"/>
    <mergeCell ref="CF13:CG14"/>
    <mergeCell ref="A1:AA5"/>
    <mergeCell ref="AB1:AK2"/>
    <mergeCell ref="BZ1:CD2"/>
    <mergeCell ref="CE1:CI2"/>
    <mergeCell ref="CJ1:CN2"/>
    <mergeCell ref="A7:M10"/>
    <mergeCell ref="N7:W10"/>
    <mergeCell ref="X7:AI10"/>
    <mergeCell ref="AJ7:AW10"/>
    <mergeCell ref="CH13:CI14"/>
    <mergeCell ref="CJ13:CK14"/>
    <mergeCell ref="CL13:CM14"/>
    <mergeCell ref="CN13:CO14"/>
    <mergeCell ref="CP13:CQ14"/>
    <mergeCell ref="AO11:AT12"/>
    <mergeCell ref="AU11:AW14"/>
    <mergeCell ref="AX11:BU14"/>
    <mergeCell ref="BV11:CC14"/>
    <mergeCell ref="CR15:CS16"/>
    <mergeCell ref="AR15:AT16"/>
    <mergeCell ref="AU15:AW16"/>
    <mergeCell ref="AX15:BU16"/>
    <mergeCell ref="BV15:CC16"/>
    <mergeCell ref="CD15:CE16"/>
    <mergeCell ref="CF15:CG16"/>
    <mergeCell ref="CR13:CS14"/>
    <mergeCell ref="A15:B16"/>
    <mergeCell ref="C15:M16"/>
    <mergeCell ref="N15:W16"/>
    <mergeCell ref="X15:Z16"/>
    <mergeCell ref="AA15:AC16"/>
    <mergeCell ref="AD15:AF16"/>
    <mergeCell ref="AG15:AI16"/>
    <mergeCell ref="AJ15:AN16"/>
    <mergeCell ref="AO15:AQ16"/>
    <mergeCell ref="AG11:AI14"/>
    <mergeCell ref="AJ11:AN14"/>
    <mergeCell ref="A11:B14"/>
    <mergeCell ref="C11:M14"/>
    <mergeCell ref="N11:W14"/>
    <mergeCell ref="X11:Z14"/>
    <mergeCell ref="AA11:AC14"/>
    <mergeCell ref="N17:W18"/>
    <mergeCell ref="X17:Z18"/>
    <mergeCell ref="AA17:AC18"/>
    <mergeCell ref="AD17:AF18"/>
    <mergeCell ref="CH15:CI16"/>
    <mergeCell ref="CJ15:CK16"/>
    <mergeCell ref="CL15:CM16"/>
    <mergeCell ref="CN15:CO16"/>
    <mergeCell ref="CP15:CQ16"/>
    <mergeCell ref="CN17:CO18"/>
    <mergeCell ref="CP17:CQ18"/>
    <mergeCell ref="CR17:CS18"/>
    <mergeCell ref="A21:B22"/>
    <mergeCell ref="C21:M22"/>
    <mergeCell ref="N21:W22"/>
    <mergeCell ref="X21:Z22"/>
    <mergeCell ref="AA21:AC22"/>
    <mergeCell ref="AD21:AF22"/>
    <mergeCell ref="AG21:AI22"/>
    <mergeCell ref="BV17:CC18"/>
    <mergeCell ref="CD17:CE18"/>
    <mergeCell ref="CF17:CG18"/>
    <mergeCell ref="CH17:CI18"/>
    <mergeCell ref="CJ17:CK18"/>
    <mergeCell ref="CL17:CM18"/>
    <mergeCell ref="AG17:AI18"/>
    <mergeCell ref="AJ17:AN18"/>
    <mergeCell ref="AO17:AQ18"/>
    <mergeCell ref="AR17:AT18"/>
    <mergeCell ref="AU17:AW18"/>
    <mergeCell ref="AX17:BU18"/>
    <mergeCell ref="A17:B18"/>
    <mergeCell ref="C17:M18"/>
    <mergeCell ref="CP21:CQ22"/>
    <mergeCell ref="CR21:CS22"/>
    <mergeCell ref="CH21:CI22"/>
    <mergeCell ref="CJ21:CK22"/>
    <mergeCell ref="CL21:CM22"/>
    <mergeCell ref="CN21:CO22"/>
    <mergeCell ref="AJ21:AN22"/>
    <mergeCell ref="AO21:AQ22"/>
    <mergeCell ref="AR21:AT22"/>
    <mergeCell ref="AU21:AW22"/>
    <mergeCell ref="AX21:BU22"/>
    <mergeCell ref="BV21:CC22"/>
    <mergeCell ref="CD21:CE22"/>
    <mergeCell ref="CF21:CG22"/>
    <mergeCell ref="A23:B24"/>
    <mergeCell ref="C23:M24"/>
    <mergeCell ref="N23:W24"/>
    <mergeCell ref="X23:Z24"/>
    <mergeCell ref="AA23:AC24"/>
    <mergeCell ref="AD23:AF24"/>
    <mergeCell ref="AG23:AI24"/>
    <mergeCell ref="AJ23:AN24"/>
    <mergeCell ref="AO23:AQ24"/>
    <mergeCell ref="AR23:AT24"/>
    <mergeCell ref="AU23:AW24"/>
    <mergeCell ref="AX23:BU24"/>
    <mergeCell ref="BV23:CC24"/>
    <mergeCell ref="CD23:CE24"/>
    <mergeCell ref="CF23:CG24"/>
    <mergeCell ref="A31:B32"/>
    <mergeCell ref="C33:M34"/>
    <mergeCell ref="N33:W34"/>
    <mergeCell ref="X33:Z34"/>
    <mergeCell ref="AA33:AC34"/>
    <mergeCell ref="AD33:AF34"/>
    <mergeCell ref="A33:B34"/>
    <mergeCell ref="C35:M36"/>
    <mergeCell ref="A25:B26"/>
    <mergeCell ref="C25:M26"/>
    <mergeCell ref="N25:W26"/>
    <mergeCell ref="X25:Z26"/>
    <mergeCell ref="AA25:AC26"/>
    <mergeCell ref="AD25:AF26"/>
    <mergeCell ref="A27:B28"/>
    <mergeCell ref="C29:M30"/>
    <mergeCell ref="N29:W30"/>
    <mergeCell ref="X29:Z30"/>
    <mergeCell ref="AA29:AC30"/>
    <mergeCell ref="AD29:AF30"/>
    <mergeCell ref="N19:W20"/>
    <mergeCell ref="AX25:BU26"/>
    <mergeCell ref="AR25:AT26"/>
    <mergeCell ref="AU25:AW26"/>
    <mergeCell ref="N35:W36"/>
    <mergeCell ref="X35:Z36"/>
    <mergeCell ref="AA35:AC36"/>
    <mergeCell ref="AD35:AF36"/>
    <mergeCell ref="AG35:AI36"/>
    <mergeCell ref="AU35:AW36"/>
    <mergeCell ref="AX35:BU36"/>
    <mergeCell ref="AG33:AI34"/>
    <mergeCell ref="AJ33:AN34"/>
    <mergeCell ref="AO33:AQ34"/>
    <mergeCell ref="AG25:AI26"/>
    <mergeCell ref="AJ25:AN26"/>
    <mergeCell ref="AO25:AQ26"/>
    <mergeCell ref="AG29:AI30"/>
    <mergeCell ref="AJ29:AN30"/>
    <mergeCell ref="CR27:CS28"/>
    <mergeCell ref="A29:B30"/>
    <mergeCell ref="C31:M32"/>
    <mergeCell ref="N31:W32"/>
    <mergeCell ref="X31:Z32"/>
    <mergeCell ref="AA31:AC32"/>
    <mergeCell ref="AD31:AF32"/>
    <mergeCell ref="AG31:AI32"/>
    <mergeCell ref="AJ31:AN32"/>
    <mergeCell ref="AO31:AQ32"/>
    <mergeCell ref="CF27:CG28"/>
    <mergeCell ref="CH27:CI28"/>
    <mergeCell ref="CJ27:CK28"/>
    <mergeCell ref="CL27:CM28"/>
    <mergeCell ref="CN27:CO28"/>
    <mergeCell ref="CP27:CQ28"/>
    <mergeCell ref="AO29:AQ30"/>
    <mergeCell ref="AR29:AT30"/>
    <mergeCell ref="AU29:AW30"/>
    <mergeCell ref="AX29:BU30"/>
    <mergeCell ref="BV29:CC30"/>
    <mergeCell ref="CD27:CE28"/>
    <mergeCell ref="CL29:CM30"/>
    <mergeCell ref="CN29:CO30"/>
    <mergeCell ref="CP29:CQ30"/>
    <mergeCell ref="CR29:CS30"/>
    <mergeCell ref="AR31:AT32"/>
    <mergeCell ref="AU31:AW32"/>
    <mergeCell ref="AX31:BU32"/>
    <mergeCell ref="BV31:CC32"/>
    <mergeCell ref="CD29:CE30"/>
    <mergeCell ref="CF29:CG30"/>
    <mergeCell ref="AX33:BU34"/>
    <mergeCell ref="CN31:CO32"/>
    <mergeCell ref="CP31:CQ32"/>
    <mergeCell ref="CR31:CS32"/>
    <mergeCell ref="CL31:CM32"/>
    <mergeCell ref="CH29:CI30"/>
    <mergeCell ref="CJ29:CK30"/>
    <mergeCell ref="CH31:CI32"/>
    <mergeCell ref="CJ31:CK32"/>
    <mergeCell ref="BV33:CC34"/>
    <mergeCell ref="CD31:CE32"/>
    <mergeCell ref="CF31:CG32"/>
    <mergeCell ref="AR33:AT34"/>
    <mergeCell ref="AU33:AW34"/>
    <mergeCell ref="CP33:CQ34"/>
    <mergeCell ref="CR33:CS34"/>
    <mergeCell ref="A35:B36"/>
    <mergeCell ref="C37:M38"/>
    <mergeCell ref="N37:W38"/>
    <mergeCell ref="X37:Z38"/>
    <mergeCell ref="AA37:AC38"/>
    <mergeCell ref="AD37:AF38"/>
    <mergeCell ref="AG37:AI38"/>
    <mergeCell ref="AJ37:AN38"/>
    <mergeCell ref="CD33:CE34"/>
    <mergeCell ref="CF33:CG34"/>
    <mergeCell ref="CH33:CI34"/>
    <mergeCell ref="CJ33:CK34"/>
    <mergeCell ref="CL33:CM34"/>
    <mergeCell ref="CN33:CO34"/>
    <mergeCell ref="AJ35:AN36"/>
    <mergeCell ref="AO35:AQ36"/>
    <mergeCell ref="AR35:AT36"/>
    <mergeCell ref="BV35:CC36"/>
    <mergeCell ref="AU37:AW38"/>
    <mergeCell ref="AX37:BU38"/>
    <mergeCell ref="AR37:AT38"/>
    <mergeCell ref="CR35:CS36"/>
    <mergeCell ref="A37:B38"/>
    <mergeCell ref="C39:M40"/>
    <mergeCell ref="N39:W40"/>
    <mergeCell ref="X39:Z40"/>
    <mergeCell ref="AA39:AC40"/>
    <mergeCell ref="AD39:AF40"/>
    <mergeCell ref="AG39:AI40"/>
    <mergeCell ref="AJ39:AN40"/>
    <mergeCell ref="AO39:AQ40"/>
    <mergeCell ref="CF35:CG36"/>
    <mergeCell ref="CH35:CI36"/>
    <mergeCell ref="CJ35:CK36"/>
    <mergeCell ref="CL35:CM36"/>
    <mergeCell ref="CN35:CO36"/>
    <mergeCell ref="CP35:CQ36"/>
    <mergeCell ref="AO37:AQ38"/>
    <mergeCell ref="BV37:CC38"/>
    <mergeCell ref="CD35:CE36"/>
    <mergeCell ref="A41:B42"/>
    <mergeCell ref="C43:M44"/>
    <mergeCell ref="N43:W44"/>
    <mergeCell ref="X43:Z44"/>
    <mergeCell ref="AA43:AC44"/>
    <mergeCell ref="AD43:AF44"/>
    <mergeCell ref="AG43:AI44"/>
    <mergeCell ref="BV41:CC42"/>
    <mergeCell ref="CD39:CE40"/>
    <mergeCell ref="AG41:AI42"/>
    <mergeCell ref="AJ41:AN42"/>
    <mergeCell ref="AO41:AQ42"/>
    <mergeCell ref="N41:W42"/>
    <mergeCell ref="X41:Z42"/>
    <mergeCell ref="AA41:AC42"/>
    <mergeCell ref="AD41:AF42"/>
    <mergeCell ref="AR41:AT42"/>
    <mergeCell ref="AU41:AW42"/>
    <mergeCell ref="AX41:BU42"/>
    <mergeCell ref="AA45:AC46"/>
    <mergeCell ref="CH37:CI38"/>
    <mergeCell ref="CJ37:CK38"/>
    <mergeCell ref="CL37:CM38"/>
    <mergeCell ref="CN37:CO38"/>
    <mergeCell ref="CP37:CQ38"/>
    <mergeCell ref="CN39:CO40"/>
    <mergeCell ref="CP39:CQ40"/>
    <mergeCell ref="CR39:CS40"/>
    <mergeCell ref="CF39:CG40"/>
    <mergeCell ref="CH39:CI40"/>
    <mergeCell ref="CJ39:CK40"/>
    <mergeCell ref="CL39:CM40"/>
    <mergeCell ref="CR37:CS38"/>
    <mergeCell ref="AR39:AT40"/>
    <mergeCell ref="AU39:AW40"/>
    <mergeCell ref="AX39:BU40"/>
    <mergeCell ref="BV39:CC40"/>
    <mergeCell ref="CD37:CE38"/>
    <mergeCell ref="CF37:CG38"/>
    <mergeCell ref="AD45:AF46"/>
    <mergeCell ref="AG45:AI46"/>
    <mergeCell ref="AJ45:AN46"/>
    <mergeCell ref="AO45:AQ46"/>
    <mergeCell ref="CR19:CS20"/>
    <mergeCell ref="A39:B40"/>
    <mergeCell ref="C41:M42"/>
    <mergeCell ref="CP41:CQ42"/>
    <mergeCell ref="CR41:CS42"/>
    <mergeCell ref="CD41:CE42"/>
    <mergeCell ref="AR45:AT46"/>
    <mergeCell ref="AU45:AW46"/>
    <mergeCell ref="AX45:BU46"/>
    <mergeCell ref="BV45:CC46"/>
    <mergeCell ref="CD43:CE44"/>
    <mergeCell ref="CF41:CG42"/>
    <mergeCell ref="CH41:CI42"/>
    <mergeCell ref="CJ41:CK42"/>
    <mergeCell ref="AJ43:AN44"/>
    <mergeCell ref="AO43:AQ44"/>
    <mergeCell ref="AR43:AT44"/>
    <mergeCell ref="AU43:AW44"/>
    <mergeCell ref="AX43:BU44"/>
    <mergeCell ref="BV43:CC44"/>
    <mergeCell ref="A43:B44"/>
    <mergeCell ref="C45:M46"/>
    <mergeCell ref="N45:W46"/>
    <mergeCell ref="X45:Z46"/>
    <mergeCell ref="CL41:CM42"/>
    <mergeCell ref="CN49:CO50"/>
    <mergeCell ref="CP49:CQ50"/>
    <mergeCell ref="CR49:CS50"/>
    <mergeCell ref="CF49:CG50"/>
    <mergeCell ref="CH49:CI50"/>
    <mergeCell ref="CJ49:CK50"/>
    <mergeCell ref="CL49:CM50"/>
    <mergeCell ref="CR43:CS44"/>
    <mergeCell ref="CF43:CG44"/>
    <mergeCell ref="CH43:CI44"/>
    <mergeCell ref="CJ43:CK44"/>
    <mergeCell ref="CL43:CM44"/>
    <mergeCell ref="CN43:CO44"/>
    <mergeCell ref="CP43:CQ44"/>
    <mergeCell ref="CN41:CO42"/>
    <mergeCell ref="CH47:CI48"/>
    <mergeCell ref="CJ47:CK48"/>
    <mergeCell ref="CL47:CM48"/>
    <mergeCell ref="CN47:CO48"/>
    <mergeCell ref="CP47:CQ48"/>
    <mergeCell ref="CR47:CS48"/>
    <mergeCell ref="CN25:CO26"/>
    <mergeCell ref="CP25:CQ26"/>
    <mergeCell ref="A47:B48"/>
    <mergeCell ref="C47:M48"/>
    <mergeCell ref="N47:W48"/>
    <mergeCell ref="X47:Z48"/>
    <mergeCell ref="AA47:AC48"/>
    <mergeCell ref="AD47:AF48"/>
    <mergeCell ref="AG47:AI48"/>
    <mergeCell ref="AJ47:AN48"/>
    <mergeCell ref="AO47:AQ48"/>
    <mergeCell ref="AR47:AT48"/>
    <mergeCell ref="AU47:AW48"/>
    <mergeCell ref="AX47:BU48"/>
    <mergeCell ref="BV47:CC48"/>
    <mergeCell ref="CD47:CE48"/>
    <mergeCell ref="CF47:CG48"/>
    <mergeCell ref="A45:B46"/>
    <mergeCell ref="C27:M28"/>
    <mergeCell ref="N27:W28"/>
    <mergeCell ref="X27:Z28"/>
    <mergeCell ref="AA27:AC28"/>
    <mergeCell ref="AD27:AF28"/>
    <mergeCell ref="AG27:AI28"/>
    <mergeCell ref="A51:B52"/>
    <mergeCell ref="C51:M52"/>
    <mergeCell ref="N51:W52"/>
    <mergeCell ref="X51:Z52"/>
    <mergeCell ref="AA51:AC52"/>
    <mergeCell ref="AD51:AF52"/>
    <mergeCell ref="AG51:AI52"/>
    <mergeCell ref="BV49:CC50"/>
    <mergeCell ref="CD49:CE50"/>
    <mergeCell ref="AG49:AI50"/>
    <mergeCell ref="AJ49:AN50"/>
    <mergeCell ref="AO49:AQ50"/>
    <mergeCell ref="AR49:AT50"/>
    <mergeCell ref="AU49:AW50"/>
    <mergeCell ref="AX49:BU50"/>
    <mergeCell ref="A49:B50"/>
    <mergeCell ref="C49:M50"/>
    <mergeCell ref="N49:W50"/>
    <mergeCell ref="X49:Z50"/>
    <mergeCell ref="AA49:AC50"/>
    <mergeCell ref="AD49:AF50"/>
    <mergeCell ref="CP51:CQ52"/>
    <mergeCell ref="CR51:CS52"/>
    <mergeCell ref="A53:B54"/>
    <mergeCell ref="C53:M54"/>
    <mergeCell ref="N53:W54"/>
    <mergeCell ref="X53:Z54"/>
    <mergeCell ref="AA53:AC54"/>
    <mergeCell ref="AD53:AF54"/>
    <mergeCell ref="AG53:AI54"/>
    <mergeCell ref="AJ53:AN54"/>
    <mergeCell ref="CD51:CE52"/>
    <mergeCell ref="CF51:CG52"/>
    <mergeCell ref="CH51:CI52"/>
    <mergeCell ref="CJ51:CK52"/>
    <mergeCell ref="CL51:CM52"/>
    <mergeCell ref="CN51:CO52"/>
    <mergeCell ref="AJ51:AN52"/>
    <mergeCell ref="AO51:AQ52"/>
    <mergeCell ref="AR51:AT52"/>
    <mergeCell ref="AU51:AW52"/>
    <mergeCell ref="AX51:BU52"/>
    <mergeCell ref="BV51:CC52"/>
    <mergeCell ref="CR53:CS54"/>
    <mergeCell ref="CF53:CG54"/>
    <mergeCell ref="A55:B56"/>
    <mergeCell ref="C55:M56"/>
    <mergeCell ref="N55:W56"/>
    <mergeCell ref="X55:Z56"/>
    <mergeCell ref="AA55:AC56"/>
    <mergeCell ref="AD55:AF56"/>
    <mergeCell ref="AG55:AI56"/>
    <mergeCell ref="AJ55:AN56"/>
    <mergeCell ref="AO55:AQ56"/>
    <mergeCell ref="CH53:CI54"/>
    <mergeCell ref="CJ53:CK54"/>
    <mergeCell ref="CL53:CM54"/>
    <mergeCell ref="CN53:CO54"/>
    <mergeCell ref="CP53:CQ54"/>
    <mergeCell ref="AO53:AQ54"/>
    <mergeCell ref="AR53:AT54"/>
    <mergeCell ref="AU53:AW54"/>
    <mergeCell ref="AX53:BU54"/>
    <mergeCell ref="BV53:CC54"/>
    <mergeCell ref="CD53:CE54"/>
    <mergeCell ref="CL55:CM56"/>
    <mergeCell ref="CN55:CO56"/>
    <mergeCell ref="CP55:CQ56"/>
    <mergeCell ref="CR55:CS56"/>
    <mergeCell ref="AR55:AT56"/>
    <mergeCell ref="AU55:AW56"/>
    <mergeCell ref="AX55:BU56"/>
    <mergeCell ref="BV55:CC56"/>
    <mergeCell ref="CD55:CE56"/>
    <mergeCell ref="CF55:CG56"/>
    <mergeCell ref="CH55:CI56"/>
    <mergeCell ref="CJ55:CK56"/>
    <mergeCell ref="CN57:CO58"/>
    <mergeCell ref="CP57:CQ58"/>
    <mergeCell ref="CR57:CS58"/>
    <mergeCell ref="A59:B60"/>
    <mergeCell ref="C59:M60"/>
    <mergeCell ref="N59:W60"/>
    <mergeCell ref="X59:Z60"/>
    <mergeCell ref="AA59:AC60"/>
    <mergeCell ref="AD59:AF60"/>
    <mergeCell ref="AG59:AI60"/>
    <mergeCell ref="BV57:CC58"/>
    <mergeCell ref="CD57:CE58"/>
    <mergeCell ref="CF57:CG58"/>
    <mergeCell ref="CH57:CI58"/>
    <mergeCell ref="CJ57:CK58"/>
    <mergeCell ref="CL57:CM58"/>
    <mergeCell ref="AG57:AI58"/>
    <mergeCell ref="AJ57:AN58"/>
    <mergeCell ref="AO57:AQ58"/>
    <mergeCell ref="AR57:AT58"/>
    <mergeCell ref="AU57:AW58"/>
    <mergeCell ref="AX57:BU58"/>
    <mergeCell ref="A57:B58"/>
    <mergeCell ref="C57:M58"/>
    <mergeCell ref="CP59:CQ60"/>
    <mergeCell ref="CR59:CS60"/>
    <mergeCell ref="A61:B62"/>
    <mergeCell ref="C61:M62"/>
    <mergeCell ref="N61:W62"/>
    <mergeCell ref="X61:Z62"/>
    <mergeCell ref="AA61:AC62"/>
    <mergeCell ref="AD61:AF62"/>
    <mergeCell ref="AG61:AI62"/>
    <mergeCell ref="AJ61:AN62"/>
    <mergeCell ref="CD59:CE60"/>
    <mergeCell ref="CF59:CG60"/>
    <mergeCell ref="CH59:CI60"/>
    <mergeCell ref="CJ59:CK60"/>
    <mergeCell ref="CL59:CM60"/>
    <mergeCell ref="CN59:CO60"/>
    <mergeCell ref="AJ59:AN60"/>
    <mergeCell ref="AO59:AQ60"/>
    <mergeCell ref="AR59:AT60"/>
    <mergeCell ref="AU59:AW60"/>
    <mergeCell ref="AX59:BU60"/>
    <mergeCell ref="BV59:CC60"/>
    <mergeCell ref="CR61:CS62"/>
    <mergeCell ref="CF61:CG62"/>
    <mergeCell ref="AO61:AQ62"/>
    <mergeCell ref="AR61:AT62"/>
    <mergeCell ref="AU61:AW62"/>
    <mergeCell ref="AX61:BU62"/>
    <mergeCell ref="BV61:CC62"/>
    <mergeCell ref="CD61:CE62"/>
    <mergeCell ref="A63:B64"/>
    <mergeCell ref="C63:M64"/>
    <mergeCell ref="N63:W64"/>
    <mergeCell ref="X63:Z64"/>
    <mergeCell ref="AA63:AC64"/>
    <mergeCell ref="AD63:AF64"/>
    <mergeCell ref="AG63:AI64"/>
    <mergeCell ref="AJ63:AN64"/>
    <mergeCell ref="AO63:AQ64"/>
    <mergeCell ref="CR63:CS64"/>
    <mergeCell ref="AR63:AT64"/>
    <mergeCell ref="AU63:AW64"/>
    <mergeCell ref="AX63:BU64"/>
    <mergeCell ref="BV63:CC64"/>
    <mergeCell ref="CD63:CE64"/>
    <mergeCell ref="CF63:CG64"/>
    <mergeCell ref="CL61:CM62"/>
    <mergeCell ref="CN61:CO62"/>
    <mergeCell ref="CP61:CQ62"/>
    <mergeCell ref="CR65:CS66"/>
    <mergeCell ref="A67:B68"/>
    <mergeCell ref="C67:M68"/>
    <mergeCell ref="N67:W68"/>
    <mergeCell ref="X67:Z68"/>
    <mergeCell ref="AA67:AC68"/>
    <mergeCell ref="AD67:AF68"/>
    <mergeCell ref="AG67:AI68"/>
    <mergeCell ref="BV65:CC66"/>
    <mergeCell ref="CD65:CE66"/>
    <mergeCell ref="CF65:CG66"/>
    <mergeCell ref="CH65:CI66"/>
    <mergeCell ref="CJ65:CK66"/>
    <mergeCell ref="CL65:CM66"/>
    <mergeCell ref="AG65:AI66"/>
    <mergeCell ref="AJ65:AN66"/>
    <mergeCell ref="AO65:AQ66"/>
    <mergeCell ref="AR65:AT66"/>
    <mergeCell ref="AU65:AW66"/>
    <mergeCell ref="AX65:BU66"/>
    <mergeCell ref="A65:B66"/>
    <mergeCell ref="C65:M66"/>
    <mergeCell ref="CP67:CQ68"/>
    <mergeCell ref="CR67:CS68"/>
    <mergeCell ref="A69:B70"/>
    <mergeCell ref="C69:M70"/>
    <mergeCell ref="N69:W70"/>
    <mergeCell ref="X69:Z70"/>
    <mergeCell ref="AA69:AC70"/>
    <mergeCell ref="AD69:AF70"/>
    <mergeCell ref="AG69:AI70"/>
    <mergeCell ref="AJ69:AN70"/>
    <mergeCell ref="CD67:CE68"/>
    <mergeCell ref="CF67:CG68"/>
    <mergeCell ref="CH67:CI68"/>
    <mergeCell ref="CJ67:CK68"/>
    <mergeCell ref="CL67:CM68"/>
    <mergeCell ref="CN67:CO68"/>
    <mergeCell ref="AJ67:AN68"/>
    <mergeCell ref="AO67:AQ68"/>
    <mergeCell ref="AR67:AT68"/>
    <mergeCell ref="AU67:AW68"/>
    <mergeCell ref="AX67:BU68"/>
    <mergeCell ref="BV67:CC68"/>
    <mergeCell ref="CR69:CS70"/>
    <mergeCell ref="CF69:CG70"/>
    <mergeCell ref="A71:B72"/>
    <mergeCell ref="C71:M72"/>
    <mergeCell ref="N71:W72"/>
    <mergeCell ref="X71:Z72"/>
    <mergeCell ref="AA71:AC72"/>
    <mergeCell ref="AD71:AF72"/>
    <mergeCell ref="AG71:AI72"/>
    <mergeCell ref="AJ71:AN72"/>
    <mergeCell ref="AO71:AQ72"/>
    <mergeCell ref="CH69:CI70"/>
    <mergeCell ref="CJ69:CK70"/>
    <mergeCell ref="CL69:CM70"/>
    <mergeCell ref="CN69:CO70"/>
    <mergeCell ref="CP69:CQ70"/>
    <mergeCell ref="AO69:AQ70"/>
    <mergeCell ref="AR69:AT70"/>
    <mergeCell ref="AU69:AW70"/>
    <mergeCell ref="AX69:BU70"/>
    <mergeCell ref="BV69:CC70"/>
    <mergeCell ref="CD69:CE70"/>
    <mergeCell ref="CL71:CM72"/>
    <mergeCell ref="CN71:CO72"/>
    <mergeCell ref="CP71:CQ72"/>
    <mergeCell ref="CR71:CS72"/>
    <mergeCell ref="AR71:AT72"/>
    <mergeCell ref="AU71:AW72"/>
    <mergeCell ref="AX71:BU72"/>
    <mergeCell ref="BV71:CC72"/>
    <mergeCell ref="CD71:CE72"/>
    <mergeCell ref="CF71:CG72"/>
    <mergeCell ref="CH71:CI72"/>
    <mergeCell ref="CJ71:CK72"/>
    <mergeCell ref="CD19:CE20"/>
    <mergeCell ref="CF19:CG20"/>
    <mergeCell ref="CH19:CI20"/>
    <mergeCell ref="CJ19:CK20"/>
    <mergeCell ref="CL19:CM20"/>
    <mergeCell ref="CN19:CO20"/>
    <mergeCell ref="CP19:CQ20"/>
    <mergeCell ref="N65:W66"/>
    <mergeCell ref="X65:Z66"/>
    <mergeCell ref="AA65:AC66"/>
    <mergeCell ref="AD65:AF66"/>
    <mergeCell ref="CH63:CI64"/>
    <mergeCell ref="CJ63:CK64"/>
    <mergeCell ref="N57:W58"/>
    <mergeCell ref="X57:Z58"/>
    <mergeCell ref="AA57:AC58"/>
    <mergeCell ref="AD57:AF58"/>
    <mergeCell ref="CH61:CI62"/>
    <mergeCell ref="CJ61:CK62"/>
    <mergeCell ref="CN65:CO66"/>
    <mergeCell ref="CP65:CQ66"/>
    <mergeCell ref="CL63:CM64"/>
    <mergeCell ref="CN63:CO64"/>
    <mergeCell ref="CP63:CQ64"/>
    <mergeCell ref="AA19:AC20"/>
    <mergeCell ref="AD19:AF20"/>
    <mergeCell ref="AG19:AI20"/>
    <mergeCell ref="AJ19:AN20"/>
    <mergeCell ref="AO19:AQ20"/>
    <mergeCell ref="AR19:AT20"/>
    <mergeCell ref="AU19:AW20"/>
    <mergeCell ref="AX19:BU20"/>
    <mergeCell ref="BV19:CC20"/>
    <mergeCell ref="A19:B20"/>
    <mergeCell ref="C19:M20"/>
    <mergeCell ref="AJ27:AN28"/>
    <mergeCell ref="AO27:AQ28"/>
    <mergeCell ref="CN45:CO46"/>
    <mergeCell ref="CP45:CQ46"/>
    <mergeCell ref="CR45:CS46"/>
    <mergeCell ref="AR27:AT28"/>
    <mergeCell ref="AU27:AW28"/>
    <mergeCell ref="AX27:BU28"/>
    <mergeCell ref="BV27:CC28"/>
    <mergeCell ref="CD45:CE46"/>
    <mergeCell ref="CF45:CG46"/>
    <mergeCell ref="CH45:CI46"/>
    <mergeCell ref="CJ45:CK46"/>
    <mergeCell ref="CL45:CM46"/>
    <mergeCell ref="CR25:CS26"/>
    <mergeCell ref="BV25:CC26"/>
    <mergeCell ref="CD25:CE26"/>
    <mergeCell ref="CF25:CG26"/>
    <mergeCell ref="CH25:CI26"/>
    <mergeCell ref="CJ25:CK26"/>
    <mergeCell ref="CL25:CM26"/>
    <mergeCell ref="X19:Z20"/>
  </mergeCells>
  <phoneticPr fontId="15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headerFooter>
    <oddFooter>&amp;C&amp;20&amp;P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論理テーブル仕様書</vt:lpstr>
      <vt:lpstr>変更履歴</vt:lpstr>
      <vt:lpstr>CC実績使用量</vt:lpstr>
      <vt:lpstr>CC実績使用量!Print_Area</vt:lpstr>
      <vt:lpstr>変更履歴!Print_Area</vt:lpstr>
      <vt:lpstr>論理テーブル仕様書!Print_Area</vt:lpstr>
      <vt:lpstr>CC実績使用量!Print_Titles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2011-06-22T05:43:40Z</cp:lastPrinted>
  <dcterms:created xsi:type="dcterms:W3CDTF">2006-09-13T11:12:02Z</dcterms:created>
  <dcterms:modified xsi:type="dcterms:W3CDTF">2017-04-27T07:00:16Z</dcterms:modified>
</cp:coreProperties>
</file>