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1\Personal\hqbui21\CS152\Project4\"/>
    </mc:Choice>
  </mc:AlternateContent>
  <bookViews>
    <workbookView xWindow="0" yWindow="0" windowWidth="20494" windowHeight="8117" xr2:uid="{00000000-000D-0000-FFFF-FFFF00000000}"/>
  </bookViews>
  <sheets>
    <sheet name="Change runs" sheetId="1" r:id="rId1"/>
    <sheet name="change years" sheetId="5" r:id="rId2"/>
    <sheet name="change cycle" sheetId="2" r:id="rId3"/>
    <sheet name="change cycle1" sheetId="3" r:id="rId4"/>
    <sheet name="cycle1_graph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2" i="5"/>
  <c r="G3" i="2" l="1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<sst xmlns="http://schemas.openxmlformats.org/spreadsheetml/2006/main" count="28" uniqueCount="18">
  <si>
    <t>cycle = 4</t>
  </si>
  <si>
    <t>runs</t>
  </si>
  <si>
    <t>count</t>
  </si>
  <si>
    <t xml:space="preserve">cycle </t>
  </si>
  <si>
    <t>loop counts</t>
  </si>
  <si>
    <t>runSims = 400</t>
  </si>
  <si>
    <t>runSims = 1000</t>
  </si>
  <si>
    <t>log(loop counts)</t>
  </si>
  <si>
    <t xml:space="preserve">logistic </t>
  </si>
  <si>
    <t>1/loopCount</t>
  </si>
  <si>
    <t>e^-cycle</t>
  </si>
  <si>
    <t>cycle = 6</t>
  </si>
  <si>
    <t>year</t>
  </si>
  <si>
    <t>loopCount</t>
  </si>
  <si>
    <t>&gt;&gt;&gt; logarithmic</t>
  </si>
  <si>
    <t>&gt;&gt; logistic</t>
  </si>
  <si>
    <t>&gt;&gt; linear</t>
  </si>
  <si>
    <t>ln(year)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</si>
</sst>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= 4, count vs. runSims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 runs'!$B$2:$B$22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</c:v>
                </c:pt>
                <c:pt idx="11">
                  <c:v>250</c:v>
                </c:pt>
                <c:pt idx="12">
                  <c:v>350</c:v>
                </c:pt>
                <c:pt idx="13">
                  <c:v>450</c:v>
                </c:pt>
                <c:pt idx="14">
                  <c:v>550</c:v>
                </c:pt>
                <c:pt idx="15">
                  <c:v>650</c:v>
                </c:pt>
                <c:pt idx="16">
                  <c:v>750</c:v>
                </c:pt>
                <c:pt idx="17">
                  <c:v>850</c:v>
                </c:pt>
                <c:pt idx="18">
                  <c:v>950</c:v>
                </c:pt>
              </c:numCache>
            </c:numRef>
          </c:xVal>
          <c:yVal>
            <c:numRef>
              <c:f>'Change runs'!$C$2:$C$22</c:f>
              <c:numCache>
                <c:formatCode>General</c:formatCode>
                <c:ptCount val="21"/>
                <c:pt idx="0">
                  <c:v>4539</c:v>
                </c:pt>
                <c:pt idx="1">
                  <c:v>8626</c:v>
                </c:pt>
                <c:pt idx="2">
                  <c:v>13491</c:v>
                </c:pt>
                <c:pt idx="3">
                  <c:v>18368</c:v>
                </c:pt>
                <c:pt idx="4">
                  <c:v>21003</c:v>
                </c:pt>
                <c:pt idx="5">
                  <c:v>26775</c:v>
                </c:pt>
                <c:pt idx="6">
                  <c:v>31004</c:v>
                </c:pt>
                <c:pt idx="7">
                  <c:v>34314</c:v>
                </c:pt>
                <c:pt idx="8">
                  <c:v>38096</c:v>
                </c:pt>
                <c:pt idx="9">
                  <c:v>42712</c:v>
                </c:pt>
                <c:pt idx="10">
                  <c:v>6187</c:v>
                </c:pt>
                <c:pt idx="11">
                  <c:v>10011</c:v>
                </c:pt>
                <c:pt idx="12">
                  <c:v>14543</c:v>
                </c:pt>
                <c:pt idx="13">
                  <c:v>19736</c:v>
                </c:pt>
                <c:pt idx="14">
                  <c:v>25047</c:v>
                </c:pt>
                <c:pt idx="15">
                  <c:v>29416</c:v>
                </c:pt>
                <c:pt idx="16">
                  <c:v>33195</c:v>
                </c:pt>
                <c:pt idx="17">
                  <c:v>37837</c:v>
                </c:pt>
                <c:pt idx="18">
                  <c:v>41206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C-46EA-AE33-9CFEA3D4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76224"/>
        <c:axId val="389777208"/>
      </c:scatterChart>
      <c:valAx>
        <c:axId val="3897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77208"/>
        <c:crosses val="autoZero"/>
        <c:crossBetween val="midCat"/>
      </c:valAx>
      <c:valAx>
        <c:axId val="3897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loop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= 6, runsims = 1000, loopCount vs.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 years'!$C$2:$C$22</c:f>
              <c:numCache>
                <c:formatCode>General</c:formatCode>
                <c:ptCount val="2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50</c:v>
                </c:pt>
                <c:pt idx="11">
                  <c:v>25</c:v>
                </c:pt>
                <c:pt idx="12">
                  <c:v>75</c:v>
                </c:pt>
                <c:pt idx="13">
                  <c:v>125</c:v>
                </c:pt>
              </c:numCache>
            </c:numRef>
          </c:xVal>
          <c:yVal>
            <c:numRef>
              <c:f>'change years'!$D$2:$D$23</c:f>
              <c:numCache>
                <c:formatCode>General</c:formatCode>
                <c:ptCount val="22"/>
                <c:pt idx="0">
                  <c:v>81795</c:v>
                </c:pt>
                <c:pt idx="1">
                  <c:v>107279</c:v>
                </c:pt>
                <c:pt idx="2">
                  <c:v>124786</c:v>
                </c:pt>
                <c:pt idx="3">
                  <c:v>142311</c:v>
                </c:pt>
                <c:pt idx="4">
                  <c:v>148802</c:v>
                </c:pt>
                <c:pt idx="5">
                  <c:v>154520</c:v>
                </c:pt>
                <c:pt idx="6">
                  <c:v>161061</c:v>
                </c:pt>
                <c:pt idx="7">
                  <c:v>162009</c:v>
                </c:pt>
                <c:pt idx="8">
                  <c:v>167446</c:v>
                </c:pt>
                <c:pt idx="9">
                  <c:v>169785</c:v>
                </c:pt>
                <c:pt idx="10">
                  <c:v>46902</c:v>
                </c:pt>
                <c:pt idx="11">
                  <c:v>24585</c:v>
                </c:pt>
                <c:pt idx="12">
                  <c:v>65461</c:v>
                </c:pt>
                <c:pt idx="13">
                  <c:v>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A-464D-8370-C2957DA5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57024"/>
        <c:axId val="504762600"/>
      </c:scatterChart>
      <c:valAx>
        <c:axId val="5047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2600"/>
        <c:crosses val="autoZero"/>
        <c:crossBetween val="midCat"/>
      </c:valAx>
      <c:valAx>
        <c:axId val="50476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runSims = 400, loop counts vs.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'change cycle'!$C$2:$C$24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'change cycle'!$D$2:$D$22</c:f>
              <c:numCache>
                <c:formatCode>General</c:formatCode>
                <c:ptCount val="21"/>
                <c:pt idx="0">
                  <c:v>1981</c:v>
                </c:pt>
                <c:pt idx="1">
                  <c:v>5255</c:v>
                </c:pt>
                <c:pt idx="2">
                  <c:v>9384</c:v>
                </c:pt>
                <c:pt idx="3">
                  <c:v>18369</c:v>
                </c:pt>
                <c:pt idx="4">
                  <c:v>32527</c:v>
                </c:pt>
                <c:pt idx="5">
                  <c:v>49908</c:v>
                </c:pt>
                <c:pt idx="6">
                  <c:v>64427</c:v>
                </c:pt>
                <c:pt idx="7">
                  <c:v>71505</c:v>
                </c:pt>
                <c:pt idx="8">
                  <c:v>75609</c:v>
                </c:pt>
                <c:pt idx="9">
                  <c:v>78973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9-4961-B39F-4AF89834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53936"/>
        <c:axId val="391592808"/>
      </c:scatterChart>
      <c:valAx>
        <c:axId val="3910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808"/>
        <c:crosses val="autoZero"/>
        <c:crossBetween val="midCat"/>
      </c:valAx>
      <c:valAx>
        <c:axId val="3915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1/loopCount</a:t>
            </a:r>
            <a:r>
              <a:rPr lang="en-US" baseline="0"/>
              <a:t> vs. e^-cycle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 cycle'!$G$2:$G$11</c:f>
              <c:numCache>
                <c:formatCode>General</c:formatCode>
                <c:ptCount val="10"/>
                <c:pt idx="0">
                  <c:v>0.36787944117144233</c:v>
                </c:pt>
                <c:pt idx="1">
                  <c:v>0.1353352832366127</c:v>
                </c:pt>
                <c:pt idx="2">
                  <c:v>4.9787068367863944E-2</c:v>
                </c:pt>
                <c:pt idx="3">
                  <c:v>1.8315638888734179E-2</c:v>
                </c:pt>
                <c:pt idx="4">
                  <c:v>6.737946999085467E-3</c:v>
                </c:pt>
                <c:pt idx="5">
                  <c:v>2.4787521766663585E-3</c:v>
                </c:pt>
                <c:pt idx="6">
                  <c:v>9.1188196555451624E-4</c:v>
                </c:pt>
                <c:pt idx="7">
                  <c:v>3.3546262790251185E-4</c:v>
                </c:pt>
                <c:pt idx="8">
                  <c:v>1.2340980408667956E-4</c:v>
                </c:pt>
                <c:pt idx="9">
                  <c:v>4.5399929762484854E-5</c:v>
                </c:pt>
              </c:numCache>
            </c:numRef>
          </c:xVal>
          <c:yVal>
            <c:numRef>
              <c:f>'change cycle'!$F$2:$F$11</c:f>
              <c:numCache>
                <c:formatCode>General</c:formatCode>
                <c:ptCount val="10"/>
                <c:pt idx="0">
                  <c:v>5.0479555779909136E-4</c:v>
                </c:pt>
                <c:pt idx="1">
                  <c:v>1.9029495718363463E-4</c:v>
                </c:pt>
                <c:pt idx="2">
                  <c:v>1.0656436487638534E-4</c:v>
                </c:pt>
                <c:pt idx="3">
                  <c:v>5.4439544885404759E-5</c:v>
                </c:pt>
                <c:pt idx="4">
                  <c:v>3.0743689857656717E-5</c:v>
                </c:pt>
                <c:pt idx="5">
                  <c:v>2.0036867836819747E-5</c:v>
                </c:pt>
                <c:pt idx="6">
                  <c:v>1.5521442873329504E-5</c:v>
                </c:pt>
                <c:pt idx="7">
                  <c:v>1.3985036011467729E-5</c:v>
                </c:pt>
                <c:pt idx="8">
                  <c:v>1.3225938711000014E-5</c:v>
                </c:pt>
                <c:pt idx="9">
                  <c:v>1.2662555556962506E-5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6-4332-9742-BCDC0A0A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83912"/>
        <c:axId val="497682600"/>
      </c:scatterChart>
      <c:valAx>
        <c:axId val="49768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2600"/>
        <c:crosses val="autoZero"/>
        <c:crossBetween val="midCat"/>
      </c:valAx>
      <c:valAx>
        <c:axId val="49768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runSims</a:t>
            </a:r>
            <a:r>
              <a:rPr lang="en-US" baseline="0"/>
              <a:t> = 1000, loop counts vs.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'change cycle1'!$C$2:$C$25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'change cycle1'!$D$2:$D$25</c:f>
              <c:numCache>
                <c:formatCode>General</c:formatCode>
                <c:ptCount val="24"/>
                <c:pt idx="0">
                  <c:v>4980</c:v>
                </c:pt>
                <c:pt idx="1">
                  <c:v>12393</c:v>
                </c:pt>
                <c:pt idx="2">
                  <c:v>22943</c:v>
                </c:pt>
                <c:pt idx="3">
                  <c:v>42628</c:v>
                </c:pt>
                <c:pt idx="4">
                  <c:v>80091</c:v>
                </c:pt>
                <c:pt idx="5">
                  <c:v>124572</c:v>
                </c:pt>
                <c:pt idx="6">
                  <c:v>157002</c:v>
                </c:pt>
                <c:pt idx="7">
                  <c:v>179628</c:v>
                </c:pt>
                <c:pt idx="8">
                  <c:v>192181</c:v>
                </c:pt>
                <c:pt idx="9">
                  <c:v>195284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C-415E-A6BA-03578193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56464"/>
        <c:axId val="385656136"/>
      </c:scatterChart>
      <c:valAx>
        <c:axId val="3856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56136"/>
        <c:crosses val="autoZero"/>
        <c:crossBetween val="midCat"/>
      </c:valAx>
      <c:valAx>
        <c:axId val="3856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1/loopCounts vs. e^-cycle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cycle1_graph!$D$2:$D$11</c:f>
              <c:numCache>
                <c:formatCode>General</c:formatCode>
                <c:ptCount val="10"/>
                <c:pt idx="0">
                  <c:v>0.36787944117144233</c:v>
                </c:pt>
                <c:pt idx="1">
                  <c:v>0.1353352832366127</c:v>
                </c:pt>
                <c:pt idx="2">
                  <c:v>4.9787068367863944E-2</c:v>
                </c:pt>
                <c:pt idx="3">
                  <c:v>1.8315638888734179E-2</c:v>
                </c:pt>
                <c:pt idx="4">
                  <c:v>6.737946999085467E-3</c:v>
                </c:pt>
                <c:pt idx="5">
                  <c:v>2.4787521766663585E-3</c:v>
                </c:pt>
                <c:pt idx="6">
                  <c:v>9.1188196555451624E-4</c:v>
                </c:pt>
                <c:pt idx="7">
                  <c:v>3.3546262790251185E-4</c:v>
                </c:pt>
                <c:pt idx="8">
                  <c:v>1.2340980408667956E-4</c:v>
                </c:pt>
                <c:pt idx="9">
                  <c:v>4.5399929762484854E-5</c:v>
                </c:pt>
              </c:numCache>
            </c:numRef>
          </c:xVal>
          <c:yVal>
            <c:numRef>
              <c:f>cycle1_graph!$C$2:$C$11</c:f>
              <c:numCache>
                <c:formatCode>General</c:formatCode>
                <c:ptCount val="10"/>
                <c:pt idx="0">
                  <c:v>2.0080321285140563E-4</c:v>
                </c:pt>
                <c:pt idx="1">
                  <c:v>8.0690712498991367E-5</c:v>
                </c:pt>
                <c:pt idx="2">
                  <c:v>4.3586279039358411E-5</c:v>
                </c:pt>
                <c:pt idx="3">
                  <c:v>2.3458759500797599E-5</c:v>
                </c:pt>
                <c:pt idx="4">
                  <c:v>1.2485797405451299E-5</c:v>
                </c:pt>
                <c:pt idx="5">
                  <c:v>8.0274861124490251E-6</c:v>
                </c:pt>
                <c:pt idx="6">
                  <c:v>6.3693456134316763E-6</c:v>
                </c:pt>
                <c:pt idx="7">
                  <c:v>5.5670608145723384E-6</c:v>
                </c:pt>
                <c:pt idx="8">
                  <c:v>5.2034280183785075E-6</c:v>
                </c:pt>
                <c:pt idx="9">
                  <c:v>5.1207472194342596E-6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F-4744-9134-729CBAAE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74928"/>
        <c:axId val="497677552"/>
      </c:scatterChart>
      <c:valAx>
        <c:axId val="4976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7552"/>
        <c:crosses val="autoZero"/>
        <c:crossBetween val="midCat"/>
      </c:valAx>
      <c:valAx>
        <c:axId val="4976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42862</xdr:rowOff>
    </xdr:from>
    <xdr:to>
      <xdr:col>10</xdr:col>
      <xdr:colOff>533400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F40D6-0FF8-470D-A635-A393F65CE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9526</xdr:rowOff>
    </xdr:from>
    <xdr:to>
      <xdr:col>13</xdr:col>
      <xdr:colOff>61911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F3902-478E-4330-A14F-E1F5C039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95250</xdr:rowOff>
    </xdr:from>
    <xdr:to>
      <xdr:col>14</xdr:col>
      <xdr:colOff>347662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2C3B6-378C-4C93-9C74-DB8132C9E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11</xdr:row>
      <xdr:rowOff>66674</xdr:rowOff>
    </xdr:from>
    <xdr:to>
      <xdr:col>7</xdr:col>
      <xdr:colOff>9525</xdr:colOff>
      <xdr:row>23</xdr:row>
      <xdr:rowOff>100011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2F033-BD5B-4357-9E42-B75880CEB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0</xdr:row>
      <xdr:rowOff>142875</xdr:rowOff>
    </xdr:from>
    <xdr:to>
      <xdr:col>10</xdr:col>
      <xdr:colOff>495300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2EA17-17BC-4B23-AA8A-C01C755BB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104775</xdr:rowOff>
    </xdr:from>
    <xdr:to>
      <xdr:col>9</xdr:col>
      <xdr:colOff>276225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0C707-1028-4717-9083-D86C004E1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L3" sqref="L3"/>
    </sheetView>
  </sheetViews>
  <sheetFormatPr defaultColWidth="9.15234375" defaultRowHeight="14.6" x14ac:dyDescent="0.4"/>
  <cols>
    <col min="1" max="16384" width="9.15234375" style="1"/>
  </cols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B2" s="1">
        <v>100</v>
      </c>
      <c r="C2" s="1">
        <v>4539</v>
      </c>
    </row>
    <row r="3" spans="1:3" x14ac:dyDescent="0.4">
      <c r="B3" s="1">
        <v>200</v>
      </c>
      <c r="C3" s="1">
        <v>8626</v>
      </c>
    </row>
    <row r="4" spans="1:3" x14ac:dyDescent="0.4">
      <c r="B4" s="1">
        <v>300</v>
      </c>
      <c r="C4" s="1">
        <v>13491</v>
      </c>
    </row>
    <row r="5" spans="1:3" x14ac:dyDescent="0.4">
      <c r="B5" s="1">
        <v>400</v>
      </c>
      <c r="C5" s="1">
        <v>18368</v>
      </c>
    </row>
    <row r="6" spans="1:3" x14ac:dyDescent="0.4">
      <c r="B6" s="1">
        <v>500</v>
      </c>
      <c r="C6" s="1">
        <v>21003</v>
      </c>
    </row>
    <row r="7" spans="1:3" x14ac:dyDescent="0.4">
      <c r="B7" s="1">
        <v>600</v>
      </c>
      <c r="C7" s="1">
        <v>26775</v>
      </c>
    </row>
    <row r="8" spans="1:3" x14ac:dyDescent="0.4">
      <c r="B8" s="1">
        <v>700</v>
      </c>
      <c r="C8" s="1">
        <v>31004</v>
      </c>
    </row>
    <row r="9" spans="1:3" x14ac:dyDescent="0.4">
      <c r="B9" s="1">
        <v>800</v>
      </c>
      <c r="C9" s="1">
        <v>34314</v>
      </c>
    </row>
    <row r="10" spans="1:3" x14ac:dyDescent="0.4">
      <c r="B10" s="1">
        <v>900</v>
      </c>
      <c r="C10" s="1">
        <v>38096</v>
      </c>
    </row>
    <row r="11" spans="1:3" x14ac:dyDescent="0.4">
      <c r="B11" s="1">
        <v>1000</v>
      </c>
      <c r="C11" s="1">
        <v>42712</v>
      </c>
    </row>
    <row r="12" spans="1:3" x14ac:dyDescent="0.4">
      <c r="B12" s="1">
        <v>150</v>
      </c>
      <c r="C12" s="1">
        <v>6187</v>
      </c>
    </row>
    <row r="13" spans="1:3" x14ac:dyDescent="0.4">
      <c r="B13" s="1">
        <v>250</v>
      </c>
      <c r="C13" s="1">
        <v>10011</v>
      </c>
    </row>
    <row r="14" spans="1:3" x14ac:dyDescent="0.4">
      <c r="B14" s="1">
        <v>350</v>
      </c>
      <c r="C14" s="1">
        <v>14543</v>
      </c>
    </row>
    <row r="15" spans="1:3" x14ac:dyDescent="0.4">
      <c r="B15" s="1">
        <v>450</v>
      </c>
      <c r="C15" s="1">
        <v>19736</v>
      </c>
    </row>
    <row r="16" spans="1:3" x14ac:dyDescent="0.4">
      <c r="B16" s="1">
        <v>550</v>
      </c>
      <c r="C16" s="1">
        <v>25047</v>
      </c>
    </row>
    <row r="17" spans="2:6" x14ac:dyDescent="0.4">
      <c r="B17" s="1">
        <v>650</v>
      </c>
      <c r="C17" s="1">
        <v>29416</v>
      </c>
    </row>
    <row r="18" spans="2:6" x14ac:dyDescent="0.4">
      <c r="B18" s="1">
        <v>750</v>
      </c>
      <c r="C18" s="1">
        <v>33195</v>
      </c>
      <c r="F18" s="1" t="s">
        <v>16</v>
      </c>
    </row>
    <row r="19" spans="2:6" x14ac:dyDescent="0.4">
      <c r="B19" s="1">
        <v>850</v>
      </c>
      <c r="C19" s="1">
        <v>37837</v>
      </c>
    </row>
    <row r="20" spans="2:6" x14ac:dyDescent="0.4">
      <c r="B20" s="1">
        <v>950</v>
      </c>
      <c r="C20" s="1">
        <v>41206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K18" sqref="K18"/>
    </sheetView>
  </sheetViews>
  <sheetFormatPr defaultRowHeight="14.6" x14ac:dyDescent="0.4"/>
  <cols>
    <col min="1" max="16384" width="9.23046875" style="2"/>
  </cols>
  <sheetData>
    <row r="1" spans="1:6" x14ac:dyDescent="0.4">
      <c r="A1" s="2" t="s">
        <v>11</v>
      </c>
      <c r="C1" s="2" t="s">
        <v>12</v>
      </c>
      <c r="D1" s="2" t="s">
        <v>13</v>
      </c>
      <c r="F1" s="2" t="s">
        <v>17</v>
      </c>
    </row>
    <row r="2" spans="1:6" x14ac:dyDescent="0.4">
      <c r="A2" s="2" t="s">
        <v>6</v>
      </c>
      <c r="C2" s="2">
        <v>100</v>
      </c>
      <c r="D2" s="2">
        <v>81795</v>
      </c>
      <c r="F2" s="2">
        <f>LN(C2)</f>
        <v>4.6051701859880918</v>
      </c>
    </row>
    <row r="3" spans="1:6" x14ac:dyDescent="0.4">
      <c r="C3" s="2">
        <v>150</v>
      </c>
      <c r="D3" s="2">
        <v>107279</v>
      </c>
      <c r="F3" s="2">
        <f t="shared" ref="F3:F15" si="0">LN(C3)</f>
        <v>5.0106352940962555</v>
      </c>
    </row>
    <row r="4" spans="1:6" x14ac:dyDescent="0.4">
      <c r="C4" s="2">
        <v>200</v>
      </c>
      <c r="D4" s="2">
        <v>124786</v>
      </c>
      <c r="F4" s="2">
        <f t="shared" si="0"/>
        <v>5.2983173665480363</v>
      </c>
    </row>
    <row r="5" spans="1:6" x14ac:dyDescent="0.4">
      <c r="C5" s="2">
        <v>250</v>
      </c>
      <c r="D5" s="2">
        <v>142311</v>
      </c>
      <c r="F5" s="2">
        <f t="shared" si="0"/>
        <v>5.521460917862246</v>
      </c>
    </row>
    <row r="6" spans="1:6" x14ac:dyDescent="0.4">
      <c r="C6" s="2">
        <v>300</v>
      </c>
      <c r="D6" s="2">
        <v>148802</v>
      </c>
      <c r="F6" s="2">
        <f t="shared" si="0"/>
        <v>5.7037824746562009</v>
      </c>
    </row>
    <row r="7" spans="1:6" x14ac:dyDescent="0.4">
      <c r="C7" s="2">
        <v>350</v>
      </c>
      <c r="D7" s="2">
        <v>154520</v>
      </c>
      <c r="F7" s="2">
        <f t="shared" si="0"/>
        <v>5.857933154483459</v>
      </c>
    </row>
    <row r="8" spans="1:6" x14ac:dyDescent="0.4">
      <c r="C8" s="2">
        <v>400</v>
      </c>
      <c r="D8" s="2">
        <v>161061</v>
      </c>
      <c r="F8" s="2">
        <f t="shared" si="0"/>
        <v>5.9914645471079817</v>
      </c>
    </row>
    <row r="9" spans="1:6" x14ac:dyDescent="0.4">
      <c r="C9" s="2">
        <v>450</v>
      </c>
      <c r="D9" s="2">
        <v>162009</v>
      </c>
      <c r="F9" s="2">
        <f t="shared" si="0"/>
        <v>6.1092475827643655</v>
      </c>
    </row>
    <row r="10" spans="1:6" x14ac:dyDescent="0.4">
      <c r="C10" s="2">
        <v>500</v>
      </c>
      <c r="D10" s="2">
        <v>167446</v>
      </c>
      <c r="F10" s="2">
        <f t="shared" si="0"/>
        <v>6.2146080984221914</v>
      </c>
    </row>
    <row r="11" spans="1:6" x14ac:dyDescent="0.4">
      <c r="C11" s="2">
        <v>550</v>
      </c>
      <c r="D11" s="2">
        <v>169785</v>
      </c>
      <c r="F11" s="2">
        <f t="shared" si="0"/>
        <v>6.3099182782265162</v>
      </c>
    </row>
    <row r="12" spans="1:6" x14ac:dyDescent="0.4">
      <c r="C12" s="2">
        <v>50</v>
      </c>
      <c r="D12" s="2">
        <v>46902</v>
      </c>
      <c r="F12" s="2">
        <f t="shared" si="0"/>
        <v>3.912023005428146</v>
      </c>
    </row>
    <row r="13" spans="1:6" x14ac:dyDescent="0.4">
      <c r="C13" s="2">
        <v>25</v>
      </c>
      <c r="D13" s="2">
        <v>24585</v>
      </c>
      <c r="F13" s="2">
        <f t="shared" si="0"/>
        <v>3.2188758248682006</v>
      </c>
    </row>
    <row r="14" spans="1:6" x14ac:dyDescent="0.4">
      <c r="C14" s="2">
        <v>75</v>
      </c>
      <c r="D14" s="2">
        <v>65461</v>
      </c>
      <c r="F14" s="2">
        <f t="shared" si="0"/>
        <v>4.3174881135363101</v>
      </c>
    </row>
    <row r="15" spans="1:6" x14ac:dyDescent="0.4">
      <c r="C15" s="2">
        <v>125</v>
      </c>
      <c r="D15" s="2">
        <v>95088</v>
      </c>
      <c r="F15" s="2">
        <f t="shared" si="0"/>
        <v>4.8283137373023015</v>
      </c>
    </row>
    <row r="18" spans="8:8" x14ac:dyDescent="0.4">
      <c r="H18" s="2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topLeftCell="B1" workbookViewId="0">
      <selection activeCell="Q16" sqref="Q16"/>
    </sheetView>
  </sheetViews>
  <sheetFormatPr defaultRowHeight="14.6" x14ac:dyDescent="0.4"/>
  <sheetData>
    <row r="1" spans="1:7" x14ac:dyDescent="0.4">
      <c r="A1" t="s">
        <v>5</v>
      </c>
      <c r="C1" t="s">
        <v>3</v>
      </c>
      <c r="D1" t="s">
        <v>4</v>
      </c>
      <c r="F1" t="s">
        <v>9</v>
      </c>
      <c r="G1" t="s">
        <v>10</v>
      </c>
    </row>
    <row r="2" spans="1:7" x14ac:dyDescent="0.4">
      <c r="C2">
        <v>1</v>
      </c>
      <c r="D2">
        <v>1981</v>
      </c>
      <c r="F2">
        <f>1/D2</f>
        <v>5.0479555779909136E-4</v>
      </c>
      <c r="G2">
        <f>EXP(-C2)</f>
        <v>0.36787944117144233</v>
      </c>
    </row>
    <row r="3" spans="1:7" x14ac:dyDescent="0.4">
      <c r="C3">
        <v>2</v>
      </c>
      <c r="D3">
        <v>5255</v>
      </c>
      <c r="F3">
        <f t="shared" ref="F3:F11" si="0">1/D3</f>
        <v>1.9029495718363463E-4</v>
      </c>
      <c r="G3">
        <f t="shared" ref="G3:G11" si="1">EXP(-C3)</f>
        <v>0.1353352832366127</v>
      </c>
    </row>
    <row r="4" spans="1:7" x14ac:dyDescent="0.4">
      <c r="C4">
        <v>3</v>
      </c>
      <c r="D4">
        <v>9384</v>
      </c>
      <c r="F4">
        <f t="shared" si="0"/>
        <v>1.0656436487638534E-4</v>
      </c>
      <c r="G4">
        <f t="shared" si="1"/>
        <v>4.9787068367863944E-2</v>
      </c>
    </row>
    <row r="5" spans="1:7" x14ac:dyDescent="0.4">
      <c r="C5">
        <v>4</v>
      </c>
      <c r="D5">
        <v>18369</v>
      </c>
      <c r="F5">
        <f t="shared" si="0"/>
        <v>5.4439544885404759E-5</v>
      </c>
      <c r="G5">
        <f t="shared" si="1"/>
        <v>1.8315638888734179E-2</v>
      </c>
    </row>
    <row r="6" spans="1:7" x14ac:dyDescent="0.4">
      <c r="C6">
        <v>5</v>
      </c>
      <c r="D6">
        <v>32527</v>
      </c>
      <c r="F6">
        <f t="shared" si="0"/>
        <v>3.0743689857656717E-5</v>
      </c>
      <c r="G6">
        <f t="shared" si="1"/>
        <v>6.737946999085467E-3</v>
      </c>
    </row>
    <row r="7" spans="1:7" x14ac:dyDescent="0.4">
      <c r="C7">
        <v>6</v>
      </c>
      <c r="D7">
        <v>49908</v>
      </c>
      <c r="F7">
        <f t="shared" si="0"/>
        <v>2.0036867836819747E-5</v>
      </c>
      <c r="G7">
        <f t="shared" si="1"/>
        <v>2.4787521766663585E-3</v>
      </c>
    </row>
    <row r="8" spans="1:7" x14ac:dyDescent="0.4">
      <c r="C8">
        <v>7</v>
      </c>
      <c r="D8">
        <v>64427</v>
      </c>
      <c r="F8">
        <f t="shared" si="0"/>
        <v>1.5521442873329504E-5</v>
      </c>
      <c r="G8">
        <f t="shared" si="1"/>
        <v>9.1188196555451624E-4</v>
      </c>
    </row>
    <row r="9" spans="1:7" x14ac:dyDescent="0.4">
      <c r="C9">
        <v>8</v>
      </c>
      <c r="D9">
        <v>71505</v>
      </c>
      <c r="F9">
        <f t="shared" si="0"/>
        <v>1.3985036011467729E-5</v>
      </c>
      <c r="G9">
        <f t="shared" si="1"/>
        <v>3.3546262790251185E-4</v>
      </c>
    </row>
    <row r="10" spans="1:7" x14ac:dyDescent="0.4">
      <c r="C10">
        <v>9</v>
      </c>
      <c r="D10">
        <v>75609</v>
      </c>
      <c r="F10">
        <f t="shared" si="0"/>
        <v>1.3225938711000014E-5</v>
      </c>
      <c r="G10">
        <f t="shared" si="1"/>
        <v>1.2340980408667956E-4</v>
      </c>
    </row>
    <row r="11" spans="1:7" x14ac:dyDescent="0.4">
      <c r="C11">
        <v>10</v>
      </c>
      <c r="D11">
        <v>78973</v>
      </c>
      <c r="F11">
        <f t="shared" si="0"/>
        <v>1.2662555556962506E-5</v>
      </c>
      <c r="G11">
        <f t="shared" si="1"/>
        <v>4.5399929762484854E-5</v>
      </c>
    </row>
    <row r="18" spans="10:10" x14ac:dyDescent="0.4">
      <c r="J18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H21" sqref="H21"/>
    </sheetView>
  </sheetViews>
  <sheetFormatPr defaultRowHeight="14.6" x14ac:dyDescent="0.4"/>
  <sheetData>
    <row r="1" spans="1:4" x14ac:dyDescent="0.4">
      <c r="A1" t="s">
        <v>6</v>
      </c>
      <c r="C1" t="s">
        <v>3</v>
      </c>
      <c r="D1" t="s">
        <v>4</v>
      </c>
    </row>
    <row r="2" spans="1:4" x14ac:dyDescent="0.4">
      <c r="C2">
        <v>1</v>
      </c>
      <c r="D2">
        <v>4980</v>
      </c>
    </row>
    <row r="3" spans="1:4" x14ac:dyDescent="0.4">
      <c r="C3">
        <v>2</v>
      </c>
      <c r="D3">
        <v>12393</v>
      </c>
    </row>
    <row r="4" spans="1:4" x14ac:dyDescent="0.4">
      <c r="C4">
        <v>3</v>
      </c>
      <c r="D4">
        <v>22943</v>
      </c>
    </row>
    <row r="5" spans="1:4" x14ac:dyDescent="0.4">
      <c r="C5">
        <v>4</v>
      </c>
      <c r="D5">
        <v>42628</v>
      </c>
    </row>
    <row r="6" spans="1:4" x14ac:dyDescent="0.4">
      <c r="C6">
        <v>5</v>
      </c>
      <c r="D6">
        <v>80091</v>
      </c>
    </row>
    <row r="7" spans="1:4" x14ac:dyDescent="0.4">
      <c r="C7">
        <v>6</v>
      </c>
      <c r="D7">
        <v>124572</v>
      </c>
    </row>
    <row r="8" spans="1:4" x14ac:dyDescent="0.4">
      <c r="C8">
        <v>7</v>
      </c>
      <c r="D8">
        <v>157002</v>
      </c>
    </row>
    <row r="9" spans="1:4" x14ac:dyDescent="0.4">
      <c r="C9">
        <v>8</v>
      </c>
      <c r="D9">
        <v>179628</v>
      </c>
    </row>
    <row r="10" spans="1:4" x14ac:dyDescent="0.4">
      <c r="C10">
        <v>9</v>
      </c>
      <c r="D10">
        <v>192181</v>
      </c>
    </row>
    <row r="11" spans="1:4" x14ac:dyDescent="0.4">
      <c r="C11">
        <v>10</v>
      </c>
      <c r="D11">
        <v>195284</v>
      </c>
    </row>
    <row r="17" spans="9:9" x14ac:dyDescent="0.4">
      <c r="I17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"/>
  <sheetViews>
    <sheetView workbookViewId="0">
      <selection activeCell="L17" sqref="L17"/>
    </sheetView>
  </sheetViews>
  <sheetFormatPr defaultRowHeight="14.6" x14ac:dyDescent="0.4"/>
  <sheetData>
    <row r="1" spans="1:12" x14ac:dyDescent="0.4">
      <c r="A1" t="s">
        <v>8</v>
      </c>
      <c r="C1" t="s">
        <v>9</v>
      </c>
      <c r="D1" t="s">
        <v>10</v>
      </c>
      <c r="H1" t="s">
        <v>6</v>
      </c>
      <c r="J1" t="s">
        <v>3</v>
      </c>
      <c r="K1" t="s">
        <v>4</v>
      </c>
      <c r="L1" t="s">
        <v>7</v>
      </c>
    </row>
    <row r="2" spans="1:12" x14ac:dyDescent="0.4">
      <c r="A2" t="s">
        <v>6</v>
      </c>
      <c r="C2">
        <f>1/K2</f>
        <v>2.0080321285140563E-4</v>
      </c>
      <c r="D2">
        <f>EXP(-J2)</f>
        <v>0.36787944117144233</v>
      </c>
      <c r="J2">
        <v>1</v>
      </c>
      <c r="K2">
        <v>4980</v>
      </c>
      <c r="L2">
        <f xml:space="preserve"> LN(K2)</f>
        <v>8.5131851700186978</v>
      </c>
    </row>
    <row r="3" spans="1:12" x14ac:dyDescent="0.4">
      <c r="C3">
        <f t="shared" ref="C3:C11" si="0">1/K3</f>
        <v>8.0690712498991367E-5</v>
      </c>
      <c r="D3">
        <f t="shared" ref="D3:D11" si="1">EXP(-J3)</f>
        <v>0.1353352832366127</v>
      </c>
      <c r="J3">
        <v>2</v>
      </c>
      <c r="K3">
        <v>12393</v>
      </c>
      <c r="L3">
        <f t="shared" ref="L3:L11" si="2" xml:space="preserve"> LN(K3)</f>
        <v>9.4248870760648735</v>
      </c>
    </row>
    <row r="4" spans="1:12" x14ac:dyDescent="0.4">
      <c r="C4">
        <f t="shared" si="0"/>
        <v>4.3586279039358411E-5</v>
      </c>
      <c r="D4">
        <f t="shared" si="1"/>
        <v>4.9787068367863944E-2</v>
      </c>
      <c r="J4">
        <v>3</v>
      </c>
      <c r="K4">
        <v>22943</v>
      </c>
      <c r="L4">
        <f t="shared" si="2"/>
        <v>10.040768158070161</v>
      </c>
    </row>
    <row r="5" spans="1:12" x14ac:dyDescent="0.4">
      <c r="C5">
        <f t="shared" si="0"/>
        <v>2.3458759500797599E-5</v>
      </c>
      <c r="D5">
        <f t="shared" si="1"/>
        <v>1.8315638888734179E-2</v>
      </c>
      <c r="J5">
        <v>4</v>
      </c>
      <c r="K5">
        <v>42628</v>
      </c>
      <c r="L5">
        <f t="shared" si="2"/>
        <v>10.660266593340847</v>
      </c>
    </row>
    <row r="6" spans="1:12" x14ac:dyDescent="0.4">
      <c r="C6">
        <f t="shared" si="0"/>
        <v>1.2485797405451299E-5</v>
      </c>
      <c r="D6">
        <f t="shared" si="1"/>
        <v>6.737946999085467E-3</v>
      </c>
      <c r="J6">
        <v>5</v>
      </c>
      <c r="K6">
        <v>80091</v>
      </c>
      <c r="L6">
        <f t="shared" si="2"/>
        <v>11.290918767193082</v>
      </c>
    </row>
    <row r="7" spans="1:12" x14ac:dyDescent="0.4">
      <c r="C7">
        <f t="shared" si="0"/>
        <v>8.0274861124490251E-6</v>
      </c>
      <c r="D7">
        <f t="shared" si="1"/>
        <v>2.4787521766663585E-3</v>
      </c>
      <c r="J7">
        <v>6</v>
      </c>
      <c r="K7">
        <v>124572</v>
      </c>
      <c r="L7">
        <f t="shared" si="2"/>
        <v>11.732639140981245</v>
      </c>
    </row>
    <row r="8" spans="1:12" x14ac:dyDescent="0.4">
      <c r="C8">
        <f t="shared" si="0"/>
        <v>6.3693456134316763E-6</v>
      </c>
      <c r="D8">
        <f t="shared" si="1"/>
        <v>9.1188196555451624E-4</v>
      </c>
      <c r="J8">
        <v>7</v>
      </c>
      <c r="K8">
        <v>157002</v>
      </c>
      <c r="L8">
        <f t="shared" si="2"/>
        <v>11.96401382310281</v>
      </c>
    </row>
    <row r="9" spans="1:12" x14ac:dyDescent="0.4">
      <c r="C9">
        <f t="shared" si="0"/>
        <v>5.5670608145723384E-6</v>
      </c>
      <c r="D9">
        <f t="shared" si="1"/>
        <v>3.3546262790251185E-4</v>
      </c>
      <c r="J9">
        <v>8</v>
      </c>
      <c r="K9">
        <v>179628</v>
      </c>
      <c r="L9">
        <f t="shared" si="2"/>
        <v>12.098643324703236</v>
      </c>
    </row>
    <row r="10" spans="1:12" x14ac:dyDescent="0.4">
      <c r="C10">
        <f t="shared" si="0"/>
        <v>5.2034280183785075E-6</v>
      </c>
      <c r="D10">
        <f t="shared" si="1"/>
        <v>1.2340980408667956E-4</v>
      </c>
      <c r="J10">
        <v>9</v>
      </c>
      <c r="K10">
        <v>192181</v>
      </c>
      <c r="L10">
        <f t="shared" si="2"/>
        <v>12.166192915272815</v>
      </c>
    </row>
    <row r="11" spans="1:12" x14ac:dyDescent="0.4">
      <c r="C11">
        <f t="shared" si="0"/>
        <v>5.1207472194342596E-6</v>
      </c>
      <c r="D11">
        <f t="shared" si="1"/>
        <v>4.5399929762484854E-5</v>
      </c>
      <c r="J11">
        <v>10</v>
      </c>
      <c r="K11">
        <v>195284</v>
      </c>
      <c r="L11">
        <f t="shared" si="2"/>
        <v>12.182210188265499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 runs</vt:lpstr>
      <vt:lpstr>change years</vt:lpstr>
      <vt:lpstr>change cycle</vt:lpstr>
      <vt:lpstr>change cycle1</vt:lpstr>
      <vt:lpstr>cycle1_graph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Bui</dc:creator>
  <cp:lastModifiedBy>John Bui</cp:lastModifiedBy>
  <dcterms:created xsi:type="dcterms:W3CDTF">2017-10-02T00:01:09Z</dcterms:created>
  <dcterms:modified xsi:type="dcterms:W3CDTF">2017-10-02T15:17:43Z</dcterms:modified>
</cp:coreProperties>
</file>