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qu\Documents\GitHub\huanium\LaTeX projects\HuanBui_Physics_Thesis\"/>
    </mc:Choice>
  </mc:AlternateContent>
  <xr:revisionPtr revIDLastSave="0" documentId="8_{7133A149-C21D-4C64-92EC-CF49D63A3A46}" xr6:coauthVersionLast="46" xr6:coauthVersionMax="46" xr10:uidLastSave="{00000000-0000-0000-0000-000000000000}"/>
  <bookViews>
    <workbookView xWindow="-120" yWindow="-120" windowWidth="29040" windowHeight="16440" xr2:uid="{E9A470F8-C495-4F14-B776-DEF839B82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C12" i="1"/>
  <c r="C14" i="1"/>
  <c r="M8" i="1"/>
  <c r="J2" i="1"/>
  <c r="J1" i="1"/>
  <c r="E7" i="1"/>
  <c r="E6" i="1"/>
  <c r="E4" i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EE03-B6D0-4F41-A33C-2DAF961F6D83}">
  <dimension ref="A1:M18"/>
  <sheetViews>
    <sheetView tabSelected="1" workbookViewId="0">
      <selection activeCell="J12" sqref="J12"/>
    </sheetView>
  </sheetViews>
  <sheetFormatPr defaultRowHeight="15" x14ac:dyDescent="0.25"/>
  <sheetData>
    <row r="1" spans="1:13" x14ac:dyDescent="0.25">
      <c r="A1">
        <v>139.56</v>
      </c>
      <c r="H1">
        <v>135.91</v>
      </c>
      <c r="J1">
        <f>AVERAGE(H1:H8)</f>
        <v>136.14500000000001</v>
      </c>
    </row>
    <row r="2" spans="1:13" x14ac:dyDescent="0.25">
      <c r="A2">
        <v>139.07</v>
      </c>
      <c r="C2">
        <f>AVERAGE(A1:A18)</f>
        <v>137.71427777777774</v>
      </c>
      <c r="H2">
        <v>140.44</v>
      </c>
      <c r="J2">
        <f>_xlfn.STDEV.S(H1:H8)</f>
        <v>2.4497813313495085</v>
      </c>
    </row>
    <row r="3" spans="1:13" x14ac:dyDescent="0.25">
      <c r="A3">
        <v>135.41999999999999</v>
      </c>
      <c r="C3">
        <f>_xlfn.STDEV.S(A1:A18)</f>
        <v>2.9720664786634177</v>
      </c>
      <c r="H3">
        <v>137.08000000000001</v>
      </c>
    </row>
    <row r="4" spans="1:13" x14ac:dyDescent="0.25">
      <c r="A4">
        <v>137.99600000000001</v>
      </c>
      <c r="E4">
        <f>3/137.7*100</f>
        <v>2.1786492374727668</v>
      </c>
      <c r="H4">
        <v>135.58000000000001</v>
      </c>
    </row>
    <row r="5" spans="1:13" x14ac:dyDescent="0.25">
      <c r="A5">
        <v>138.56100000000001</v>
      </c>
      <c r="H5">
        <v>138.04</v>
      </c>
    </row>
    <row r="6" spans="1:13" x14ac:dyDescent="0.25">
      <c r="A6">
        <v>137.50299999999999</v>
      </c>
      <c r="E6">
        <f>0.1/100*137</f>
        <v>0.13700000000000001</v>
      </c>
      <c r="H6">
        <v>135.36000000000001</v>
      </c>
    </row>
    <row r="7" spans="1:13" x14ac:dyDescent="0.25">
      <c r="A7">
        <v>138.82400000000001</v>
      </c>
      <c r="E7">
        <f>137*2.7/100</f>
        <v>3.6990000000000003</v>
      </c>
      <c r="H7">
        <v>132.19999999999999</v>
      </c>
    </row>
    <row r="8" spans="1:13" x14ac:dyDescent="0.25">
      <c r="A8">
        <v>136.34899999999999</v>
      </c>
      <c r="H8">
        <v>134.55000000000001</v>
      </c>
      <c r="M8">
        <f>2.449/135.1</f>
        <v>1.8127313101406365E-2</v>
      </c>
    </row>
    <row r="9" spans="1:13" x14ac:dyDescent="0.25">
      <c r="A9">
        <v>139.28200000000001</v>
      </c>
    </row>
    <row r="10" spans="1:13" x14ac:dyDescent="0.25">
      <c r="A10">
        <v>138.041</v>
      </c>
      <c r="J10">
        <f>SQRT(0.1^2+1.8^2+0.2^2+0.2^2)</f>
        <v>1.8248287590894658</v>
      </c>
    </row>
    <row r="11" spans="1:13" x14ac:dyDescent="0.25">
      <c r="A11">
        <v>142.47800000000001</v>
      </c>
      <c r="J11">
        <f>1.8/100*136.1</f>
        <v>2.4498000000000002</v>
      </c>
    </row>
    <row r="12" spans="1:13" x14ac:dyDescent="0.25">
      <c r="A12">
        <v>129.77000000000001</v>
      </c>
      <c r="C12">
        <f>SQRT(0.1^2+2.2^2+0.2^2+0.2^2)</f>
        <v>2.220360331117452</v>
      </c>
    </row>
    <row r="13" spans="1:13" x14ac:dyDescent="0.25">
      <c r="A13">
        <v>134.45500000000001</v>
      </c>
    </row>
    <row r="14" spans="1:13" x14ac:dyDescent="0.25">
      <c r="A14">
        <v>135.58199999999999</v>
      </c>
      <c r="C14">
        <f>2.22/100*137.6</f>
        <v>3.0547200000000001</v>
      </c>
    </row>
    <row r="15" spans="1:13" x14ac:dyDescent="0.25">
      <c r="A15">
        <v>141.56299999999999</v>
      </c>
    </row>
    <row r="16" spans="1:13" x14ac:dyDescent="0.25">
      <c r="A16">
        <v>135.17099999999999</v>
      </c>
    </row>
    <row r="17" spans="1:1" x14ac:dyDescent="0.25">
      <c r="A17">
        <v>138.262</v>
      </c>
    </row>
    <row r="18" spans="1:1" x14ac:dyDescent="0.25">
      <c r="A18">
        <v>140.97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2021-05-03T01:51:37Z</dcterms:created>
  <dcterms:modified xsi:type="dcterms:W3CDTF">2021-05-03T05:41:11Z</dcterms:modified>
</cp:coreProperties>
</file>