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firstSheet="2"/>
  </bookViews>
  <sheets>
    <sheet name="重点品牌品牌营销分析" sheetId="1" r:id="rId1"/>
    <sheet name="总结" sheetId="4" r:id="rId2"/>
    <sheet name="Sheet1" sheetId="5" state="hidden"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E6A70B3E77914567872B73C511A77127"/>
        <xdr:cNvPicPr>
          <a:picLocks noChangeAspect="1"/>
        </xdr:cNvPicPr>
      </xdr:nvPicPr>
      <xdr:blipFill>
        <a:blip r:embed="rId1" r:link="rId2"/>
        <a:stretch>
          <a:fillRect/>
        </a:stretch>
      </xdr:blipFill>
      <xdr:spPr>
        <a:xfrm>
          <a:off x="5113020" y="4023360"/>
          <a:ext cx="2286000" cy="998220"/>
        </a:xfrm>
        <a:prstGeom prst="rect">
          <a:avLst/>
        </a:prstGeom>
        <a:noFill/>
        <a:ln>
          <a:noFill/>
        </a:ln>
      </xdr:spPr>
    </xdr:pic>
  </etc:cellImage>
  <etc:cellImage>
    <xdr:pic>
      <xdr:nvPicPr>
        <xdr:cNvPr id="4" name="ID_A6773F9D3074485C8FCC157DCF10D9B1"/>
        <xdr:cNvPicPr>
          <a:picLocks noChangeAspect="1"/>
        </xdr:cNvPicPr>
      </xdr:nvPicPr>
      <xdr:blipFill>
        <a:blip r:embed="rId3"/>
        <a:stretch>
          <a:fillRect/>
        </a:stretch>
      </xdr:blipFill>
      <xdr:spPr>
        <a:xfrm>
          <a:off x="8801100" y="4023360"/>
          <a:ext cx="10538460" cy="4244340"/>
        </a:xfrm>
        <a:prstGeom prst="rect">
          <a:avLst/>
        </a:prstGeom>
        <a:noFill/>
        <a:ln w="9525">
          <a:noFill/>
        </a:ln>
      </xdr:spPr>
    </xdr:pic>
  </etc:cellImage>
  <etc:cellImage>
    <xdr:pic>
      <xdr:nvPicPr>
        <xdr:cNvPr id="5" name="ID_E4B4A2EBEE374A1D9610F4152621BCDA"/>
        <xdr:cNvPicPr>
          <a:picLocks noChangeAspect="1"/>
        </xdr:cNvPicPr>
      </xdr:nvPicPr>
      <xdr:blipFill>
        <a:blip r:embed="rId4"/>
        <a:stretch>
          <a:fillRect/>
        </a:stretch>
      </xdr:blipFill>
      <xdr:spPr>
        <a:xfrm>
          <a:off x="10347960" y="4053840"/>
          <a:ext cx="5023485" cy="1609090"/>
        </a:xfrm>
        <a:prstGeom prst="rect">
          <a:avLst/>
        </a:prstGeom>
        <a:noFill/>
        <a:ln w="9525">
          <a:noFill/>
        </a:ln>
      </xdr:spPr>
    </xdr:pic>
  </etc:cellImage>
  <etc:cellImage>
    <xdr:pic>
      <xdr:nvPicPr>
        <xdr:cNvPr id="6" name="ID_5F8EF0C3AC2546749F786B09C491A60D"/>
        <xdr:cNvPicPr>
          <a:picLocks noChangeAspect="1"/>
        </xdr:cNvPicPr>
      </xdr:nvPicPr>
      <xdr:blipFill>
        <a:blip r:embed="rId5"/>
        <a:stretch>
          <a:fillRect/>
        </a:stretch>
      </xdr:blipFill>
      <xdr:spPr>
        <a:xfrm>
          <a:off x="8801100" y="5052060"/>
          <a:ext cx="10378440" cy="3329940"/>
        </a:xfrm>
        <a:prstGeom prst="rect">
          <a:avLst/>
        </a:prstGeom>
        <a:noFill/>
        <a:ln w="9525">
          <a:noFill/>
        </a:ln>
      </xdr:spPr>
    </xdr:pic>
  </etc:cellImage>
  <etc:cellImage>
    <xdr:pic>
      <xdr:nvPicPr>
        <xdr:cNvPr id="8" name="ID_FF57B1D59B4E42C5AE5CBC58F911AF75"/>
        <xdr:cNvPicPr>
          <a:picLocks noChangeAspect="1"/>
        </xdr:cNvPicPr>
      </xdr:nvPicPr>
      <xdr:blipFill>
        <a:blip r:embed="rId6"/>
        <a:stretch>
          <a:fillRect/>
        </a:stretch>
      </xdr:blipFill>
      <xdr:spPr>
        <a:xfrm>
          <a:off x="13159105" y="24337645"/>
          <a:ext cx="1381760" cy="948055"/>
        </a:xfrm>
        <a:prstGeom prst="rect">
          <a:avLst/>
        </a:prstGeom>
        <a:noFill/>
        <a:ln w="9525">
          <a:noFill/>
        </a:ln>
      </xdr:spPr>
    </xdr:pic>
  </etc:cellImage>
  <etc:cellImage>
    <xdr:pic>
      <xdr:nvPicPr>
        <xdr:cNvPr id="9" name="ID_B080906CF7C84B68A887C0BD383F1457"/>
        <xdr:cNvPicPr>
          <a:picLocks noChangeAspect="1"/>
        </xdr:cNvPicPr>
      </xdr:nvPicPr>
      <xdr:blipFill>
        <a:blip r:embed="rId7"/>
        <a:stretch>
          <a:fillRect/>
        </a:stretch>
      </xdr:blipFill>
      <xdr:spPr>
        <a:xfrm>
          <a:off x="3002280" y="24300180"/>
          <a:ext cx="10530840" cy="6484620"/>
        </a:xfrm>
        <a:prstGeom prst="rect">
          <a:avLst/>
        </a:prstGeom>
        <a:noFill/>
        <a:ln w="9525">
          <a:noFill/>
        </a:ln>
      </xdr:spPr>
    </xdr:pic>
  </etc:cellImage>
  <etc:cellImage>
    <xdr:pic>
      <xdr:nvPicPr>
        <xdr:cNvPr id="7" name="ID_F32AFB3D3563446F98DD51A50E95B5E5"/>
        <xdr:cNvPicPr>
          <a:picLocks noChangeAspect="1"/>
        </xdr:cNvPicPr>
      </xdr:nvPicPr>
      <xdr:blipFill>
        <a:blip r:embed="rId8"/>
        <a:stretch>
          <a:fillRect/>
        </a:stretch>
      </xdr:blipFill>
      <xdr:spPr>
        <a:xfrm>
          <a:off x="10553700" y="27520900"/>
          <a:ext cx="1344295" cy="1376045"/>
        </a:xfrm>
        <a:prstGeom prst="rect">
          <a:avLst/>
        </a:prstGeom>
        <a:noFill/>
        <a:ln w="9525">
          <a:noFill/>
        </a:ln>
      </xdr:spPr>
    </xdr:pic>
  </etc:cellImage>
  <etc:cellImage>
    <xdr:pic>
      <xdr:nvPicPr>
        <xdr:cNvPr id="10" name="ID_9D7F4812E708448C9BA1A66807E4A749"/>
        <xdr:cNvPicPr>
          <a:picLocks noChangeAspect="1"/>
        </xdr:cNvPicPr>
      </xdr:nvPicPr>
      <xdr:blipFill>
        <a:blip r:embed="rId9"/>
        <a:stretch>
          <a:fillRect/>
        </a:stretch>
      </xdr:blipFill>
      <xdr:spPr>
        <a:xfrm>
          <a:off x="10492740" y="29319220"/>
          <a:ext cx="4434840" cy="6576060"/>
        </a:xfrm>
        <a:prstGeom prst="rect">
          <a:avLst/>
        </a:prstGeom>
        <a:noFill/>
        <a:ln w="9525">
          <a:noFill/>
        </a:ln>
      </xdr:spPr>
    </xdr:pic>
  </etc:cellImage>
  <etc:cellImage>
    <xdr:pic>
      <xdr:nvPicPr>
        <xdr:cNvPr id="11" name="ID_49360432C08D4D60B6AB4C69FF45AD08"/>
        <xdr:cNvPicPr>
          <a:picLocks noChangeAspect="1"/>
        </xdr:cNvPicPr>
      </xdr:nvPicPr>
      <xdr:blipFill>
        <a:blip r:embed="rId10"/>
        <a:stretch>
          <a:fillRect/>
        </a:stretch>
      </xdr:blipFill>
      <xdr:spPr>
        <a:xfrm>
          <a:off x="10492740" y="31074360"/>
          <a:ext cx="9052560" cy="6225540"/>
        </a:xfrm>
        <a:prstGeom prst="rect">
          <a:avLst/>
        </a:prstGeom>
        <a:noFill/>
        <a:ln w="9525">
          <a:noFill/>
        </a:ln>
      </xdr:spPr>
    </xdr:pic>
  </etc:cellImage>
  <etc:cellImage>
    <xdr:pic>
      <xdr:nvPicPr>
        <xdr:cNvPr id="12" name="ID_5E6C45F529094DAE9B21BFCB1421955F"/>
        <xdr:cNvPicPr>
          <a:picLocks noChangeAspect="1"/>
        </xdr:cNvPicPr>
      </xdr:nvPicPr>
      <xdr:blipFill>
        <a:blip r:embed="rId11"/>
        <a:stretch>
          <a:fillRect/>
        </a:stretch>
      </xdr:blipFill>
      <xdr:spPr>
        <a:xfrm>
          <a:off x="11186160" y="28432760"/>
          <a:ext cx="5074920" cy="4594860"/>
        </a:xfrm>
        <a:prstGeom prst="rect">
          <a:avLst/>
        </a:prstGeom>
        <a:noFill/>
        <a:ln w="9525">
          <a:noFill/>
        </a:ln>
      </xdr:spPr>
    </xdr:pic>
  </etc:cellImage>
  <etc:cellImage>
    <xdr:pic>
      <xdr:nvPicPr>
        <xdr:cNvPr id="14" name="ID_F0DE149A2DFB4EC0B73E7396315EAC0D"/>
        <xdr:cNvPicPr>
          <a:picLocks noChangeAspect="1"/>
        </xdr:cNvPicPr>
      </xdr:nvPicPr>
      <xdr:blipFill>
        <a:blip r:embed="rId12"/>
        <a:stretch>
          <a:fillRect/>
        </a:stretch>
      </xdr:blipFill>
      <xdr:spPr>
        <a:xfrm>
          <a:off x="2788920" y="33936940"/>
          <a:ext cx="3139440" cy="3108960"/>
        </a:xfrm>
        <a:prstGeom prst="rect">
          <a:avLst/>
        </a:prstGeom>
        <a:noFill/>
        <a:ln w="9525">
          <a:noFill/>
        </a:ln>
      </xdr:spPr>
    </xdr:pic>
  </etc:cellImage>
  <etc:cellImage>
    <xdr:pic>
      <xdr:nvPicPr>
        <xdr:cNvPr id="27" name="ID_406BFB48082C44E98000BB84EFD1A915"/>
        <xdr:cNvPicPr>
          <a:picLocks noChangeAspect="1"/>
        </xdr:cNvPicPr>
      </xdr:nvPicPr>
      <xdr:blipFill>
        <a:blip r:embed="rId13" r:link="rId2"/>
        <a:stretch>
          <a:fillRect/>
        </a:stretch>
      </xdr:blipFill>
      <xdr:spPr>
        <a:xfrm>
          <a:off x="4953000" y="5052060"/>
          <a:ext cx="2278380" cy="1104900"/>
        </a:xfrm>
        <a:prstGeom prst="rect">
          <a:avLst/>
        </a:prstGeom>
        <a:noFill/>
        <a:ln>
          <a:noFill/>
        </a:ln>
      </xdr:spPr>
    </xdr:pic>
  </etc:cellImage>
  <etc:cellImage>
    <xdr:pic>
      <xdr:nvPicPr>
        <xdr:cNvPr id="37" name="ID_537154E70D664FEAAB34A333B1730D73"/>
        <xdr:cNvPicPr>
          <a:picLocks noChangeAspect="1"/>
        </xdr:cNvPicPr>
      </xdr:nvPicPr>
      <xdr:blipFill>
        <a:blip r:embed="rId14"/>
        <a:stretch>
          <a:fillRect/>
        </a:stretch>
      </xdr:blipFill>
      <xdr:spPr>
        <a:xfrm>
          <a:off x="8061960" y="5052060"/>
          <a:ext cx="7147560" cy="3032760"/>
        </a:xfrm>
        <a:prstGeom prst="rect">
          <a:avLst/>
        </a:prstGeom>
        <a:noFill/>
        <a:ln w="9525">
          <a:noFill/>
        </a:ln>
      </xdr:spPr>
    </xdr:pic>
  </etc:cellImage>
  <etc:cellImage>
    <xdr:pic>
      <xdr:nvPicPr>
        <xdr:cNvPr id="43" name="ID_93AE103CD5FE4D31B5786721A05C1FAC"/>
        <xdr:cNvPicPr>
          <a:picLocks noChangeAspect="1"/>
        </xdr:cNvPicPr>
      </xdr:nvPicPr>
      <xdr:blipFill>
        <a:blip r:embed="rId15"/>
        <a:stretch>
          <a:fillRect/>
        </a:stretch>
      </xdr:blipFill>
      <xdr:spPr>
        <a:xfrm>
          <a:off x="11422380" y="43027600"/>
          <a:ext cx="4084320" cy="5654040"/>
        </a:xfrm>
        <a:prstGeom prst="rect">
          <a:avLst/>
        </a:prstGeom>
        <a:noFill/>
        <a:ln w="9525">
          <a:noFill/>
        </a:ln>
      </xdr:spPr>
    </xdr:pic>
  </etc:cellImage>
  <etc:cellImage>
    <xdr:pic>
      <xdr:nvPicPr>
        <xdr:cNvPr id="45" name="ID_5378A41513DE4959AD4E7DB8E15635FB"/>
        <xdr:cNvPicPr>
          <a:picLocks noChangeAspect="1"/>
        </xdr:cNvPicPr>
      </xdr:nvPicPr>
      <xdr:blipFill>
        <a:blip r:embed="rId16"/>
        <a:stretch>
          <a:fillRect/>
        </a:stretch>
      </xdr:blipFill>
      <xdr:spPr>
        <a:xfrm>
          <a:off x="11422380" y="44411900"/>
          <a:ext cx="5509260" cy="6164580"/>
        </a:xfrm>
        <a:prstGeom prst="rect">
          <a:avLst/>
        </a:prstGeom>
        <a:noFill/>
        <a:ln w="9525">
          <a:noFill/>
        </a:ln>
      </xdr:spPr>
    </xdr:pic>
  </etc:cellImage>
  <etc:cellImage>
    <xdr:pic>
      <xdr:nvPicPr>
        <xdr:cNvPr id="48" name="ID_C20E29E128804F36BE1F232BB0829830"/>
        <xdr:cNvPicPr>
          <a:picLocks noChangeAspect="1"/>
        </xdr:cNvPicPr>
      </xdr:nvPicPr>
      <xdr:blipFill>
        <a:blip r:embed="rId17"/>
        <a:stretch>
          <a:fillRect/>
        </a:stretch>
      </xdr:blipFill>
      <xdr:spPr>
        <a:xfrm>
          <a:off x="3695700" y="49555400"/>
          <a:ext cx="4191000" cy="2880360"/>
        </a:xfrm>
        <a:prstGeom prst="rect">
          <a:avLst/>
        </a:prstGeom>
        <a:noFill/>
        <a:ln w="9525">
          <a:noFill/>
        </a:ln>
      </xdr:spPr>
    </xdr:pic>
  </etc:cellImage>
</etc:cellImages>
</file>

<file path=xl/sharedStrings.xml><?xml version="1.0" encoding="utf-8"?>
<sst xmlns="http://schemas.openxmlformats.org/spreadsheetml/2006/main" count="298" uniqueCount="225">
  <si>
    <t>目录：</t>
  </si>
  <si>
    <t>1、销售额、主营产品&amp;流量来源</t>
  </si>
  <si>
    <t>2、独立站搜索词</t>
  </si>
  <si>
    <t>3、品牌词月搜索量</t>
  </si>
  <si>
    <t>4、品牌词谷歌搜索趋势</t>
  </si>
  <si>
    <t>5、站外推广 20250401-20260331 （meltwater)</t>
  </si>
  <si>
    <t>6、社媒</t>
  </si>
  <si>
    <t>7、红人</t>
  </si>
  <si>
    <t>8、新闻媒体</t>
  </si>
  <si>
    <t>9、 其他渠道</t>
  </si>
  <si>
    <t>10、品牌事件</t>
  </si>
  <si>
    <t>11、独立站体系</t>
  </si>
  <si>
    <t>总结：社会热点 → 性感化改编 → 快速出 Costume → 社媒发酵 → 病毒传播</t>
  </si>
  <si>
    <t>*yandy品牌定位： “展现你的性感”注重自信、舒适和自我表达。 从贴身内衣到日常必备，从甜美可人到性感撩人，yandy都能满足。</t>
  </si>
  <si>
    <r>
      <rPr>
        <sz val="11"/>
        <color theme="1"/>
        <rFont val="宋体"/>
        <charset val="134"/>
        <scheme val="minor"/>
      </rPr>
      <t>渠道：yandy主要销售渠道在</t>
    </r>
    <r>
      <rPr>
        <b/>
        <sz val="11"/>
        <color theme="1"/>
        <rFont val="宋体"/>
        <charset val="134"/>
        <scheme val="minor"/>
      </rPr>
      <t>独立站</t>
    </r>
    <r>
      <rPr>
        <sz val="11"/>
        <color theme="1"/>
        <rFont val="宋体"/>
        <charset val="134"/>
        <scheme val="minor"/>
      </rPr>
      <t>，流量是AV的6倍. AVIDLOVE亚马逊销售额远高于yandy. 都没有实体门店。</t>
    </r>
  </si>
  <si>
    <r>
      <rPr>
        <sz val="11"/>
        <color theme="1"/>
        <rFont val="宋体"/>
        <charset val="134"/>
        <scheme val="minor"/>
      </rPr>
      <t>产品 ：Yandy好卖产品是</t>
    </r>
    <r>
      <rPr>
        <b/>
        <sz val="11"/>
        <color theme="1"/>
        <rFont val="宋体"/>
        <charset val="134"/>
        <scheme val="minor"/>
      </rPr>
      <t>套装、连体袜、连体裤，</t>
    </r>
    <r>
      <rPr>
        <sz val="11"/>
        <color theme="1"/>
        <rFont val="宋体"/>
        <charset val="134"/>
        <scheme val="minor"/>
      </rPr>
      <t xml:space="preserve">低价。AV独立站好卖产品主要是套装、裙子、连体衣等， </t>
    </r>
    <r>
      <rPr>
        <b/>
        <sz val="11"/>
        <color theme="1"/>
        <rFont val="宋体"/>
        <charset val="134"/>
        <scheme val="minor"/>
      </rPr>
      <t>和YANDY重合度高。</t>
    </r>
  </si>
  <si>
    <r>
      <rPr>
        <sz val="11"/>
        <color theme="1"/>
        <rFont val="宋体"/>
        <charset val="134"/>
        <scheme val="minor"/>
      </rPr>
      <t>差异：yandy</t>
    </r>
    <r>
      <rPr>
        <b/>
        <sz val="11"/>
        <color theme="1"/>
        <rFont val="宋体"/>
        <charset val="134"/>
        <scheme val="minor"/>
      </rPr>
      <t>的款式和备货能力更强</t>
    </r>
    <r>
      <rPr>
        <sz val="11"/>
        <color theme="1"/>
        <rFont val="宋体"/>
        <charset val="134"/>
        <scheme val="minor"/>
      </rPr>
      <t xml:space="preserve">， </t>
    </r>
    <r>
      <rPr>
        <b/>
        <sz val="11"/>
        <color theme="1"/>
        <rFont val="宋体"/>
        <charset val="134"/>
        <scheme val="minor"/>
      </rPr>
      <t>costume类目突出，和色情红人联名</t>
    </r>
    <r>
      <rPr>
        <sz val="11"/>
        <color theme="1"/>
        <rFont val="宋体"/>
        <charset val="134"/>
        <scheme val="minor"/>
      </rPr>
      <t>。 avidlove则在性感睡衣类目更具有差异化。</t>
    </r>
  </si>
  <si>
    <r>
      <rPr>
        <sz val="11"/>
        <color theme="1"/>
        <rFont val="宋体"/>
        <charset val="134"/>
        <scheme val="minor"/>
      </rPr>
      <t>流量：Yandy的流量主要来自</t>
    </r>
    <r>
      <rPr>
        <b/>
        <sz val="11"/>
        <color theme="1"/>
        <rFont val="宋体"/>
        <charset val="134"/>
        <scheme val="minor"/>
      </rPr>
      <t>直接和社媒</t>
    </r>
    <r>
      <rPr>
        <sz val="11"/>
        <color theme="1"/>
        <rFont val="宋体"/>
        <charset val="134"/>
        <scheme val="minor"/>
      </rPr>
      <t>，社媒中</t>
    </r>
    <r>
      <rPr>
        <b/>
        <sz val="11"/>
        <color theme="1"/>
        <rFont val="宋体"/>
        <charset val="134"/>
        <scheme val="minor"/>
      </rPr>
      <t>FB</t>
    </r>
    <r>
      <rPr>
        <sz val="11"/>
        <color theme="1"/>
        <rFont val="宋体"/>
        <charset val="134"/>
        <scheme val="minor"/>
      </rPr>
      <t>占将近50%。（ 有投广） 广告和复购可能投入都比较大；</t>
    </r>
    <r>
      <rPr>
        <b/>
        <sz val="11"/>
        <color theme="1"/>
        <rFont val="宋体"/>
        <charset val="134"/>
        <scheme val="minor"/>
      </rPr>
      <t>相似的，</t>
    </r>
    <r>
      <rPr>
        <sz val="11"/>
        <color theme="1"/>
        <rFont val="宋体"/>
        <charset val="134"/>
        <scheme val="minor"/>
      </rPr>
      <t>Avidlove的流量主要来自直接和社媒， 社媒流量尤其高（33%）- FB依赖高。</t>
    </r>
  </si>
  <si>
    <t>品牌</t>
  </si>
  <si>
    <t>销售额-亚马逊 2025</t>
  </si>
  <si>
    <t>流量-独立站 2025</t>
  </si>
  <si>
    <t>bestseller产品&amp;价格</t>
  </si>
  <si>
    <t>独立站流量来源</t>
  </si>
  <si>
    <t>社交流量</t>
  </si>
  <si>
    <t>爆款产品参考-独立站</t>
  </si>
  <si>
    <t>创新/差异特点</t>
  </si>
  <si>
    <t>其他零售渠道</t>
  </si>
  <si>
    <t>Yandy</t>
  </si>
  <si>
    <t>$96.8K</t>
  </si>
  <si>
    <t>10.06M</t>
  </si>
  <si>
    <t xml:space="preserve"> </t>
  </si>
  <si>
    <r>
      <rPr>
        <b/>
        <sz val="11"/>
        <color theme="1"/>
        <rFont val="宋体"/>
        <charset val="134"/>
        <scheme val="minor"/>
      </rPr>
      <t>1、COSTUME类目突出</t>
    </r>
    <r>
      <rPr>
        <sz val="11"/>
        <color theme="1"/>
        <rFont val="宋体"/>
        <charset val="134"/>
        <scheme val="minor"/>
      </rPr>
      <t>，有958个款式在售。</t>
    </r>
    <r>
      <rPr>
        <b/>
        <sz val="11"/>
        <color theme="1"/>
        <rFont val="宋体"/>
        <charset val="134"/>
        <scheme val="minor"/>
      </rPr>
      <t xml:space="preserve"> 
2、</t>
    </r>
    <r>
      <rPr>
        <sz val="11"/>
        <color theme="1"/>
        <rFont val="宋体"/>
        <charset val="134"/>
        <scheme val="minor"/>
      </rPr>
      <t>此外，她们</t>
    </r>
    <r>
      <rPr>
        <b/>
        <sz val="11"/>
        <color theme="1"/>
        <rFont val="宋体"/>
        <charset val="134"/>
        <scheme val="minor"/>
      </rPr>
      <t xml:space="preserve">各品类在售款式丰富，展现出强大的款式开发与备货能力。
</t>
    </r>
    <r>
      <rPr>
        <sz val="11"/>
        <color theme="1"/>
        <rFont val="宋体"/>
        <charset val="134"/>
        <scheme val="minor"/>
      </rPr>
      <t>（连体袜271 款在售，AV只有9款，sets比av多186款。）
3、和</t>
    </r>
    <r>
      <rPr>
        <b/>
        <sz val="11"/>
        <color theme="1"/>
        <rFont val="宋体"/>
        <charset val="134"/>
        <scheme val="minor"/>
      </rPr>
      <t>Onlyfans红人推出联名系列</t>
    </r>
    <r>
      <rPr>
        <sz val="11"/>
        <color theme="1"/>
        <rFont val="宋体"/>
        <charset val="134"/>
        <scheme val="minor"/>
      </rPr>
      <t>，如 Yandy X Lana Rhoades 系列内衣</t>
    </r>
  </si>
  <si>
    <t>无实体门店</t>
  </si>
  <si>
    <t>Avidlove</t>
  </si>
  <si>
    <t>$80.9M</t>
  </si>
  <si>
    <t>1.593M</t>
  </si>
  <si>
    <r>
      <rPr>
        <b/>
        <sz val="11"/>
        <color theme="1"/>
        <rFont val="宋体"/>
        <charset val="134"/>
        <scheme val="minor"/>
      </rPr>
      <t>1、</t>
    </r>
    <r>
      <rPr>
        <sz val="11"/>
        <color theme="1"/>
        <rFont val="宋体"/>
        <charset val="134"/>
        <scheme val="minor"/>
      </rPr>
      <t>差异化的</t>
    </r>
    <r>
      <rPr>
        <b/>
        <sz val="11"/>
        <color theme="1"/>
        <rFont val="宋体"/>
        <charset val="134"/>
        <scheme val="minor"/>
      </rPr>
      <t>性感睡衣</t>
    </r>
    <r>
      <rPr>
        <sz val="11"/>
        <color theme="1"/>
        <rFont val="宋体"/>
        <charset val="134"/>
        <scheme val="minor"/>
      </rPr>
      <t>类目，有144产品在售。</t>
    </r>
  </si>
  <si>
    <t>热点产品制造：早年Yandy热衷于把热点memes做成万圣节性感服装而饱受争议。</t>
  </si>
  <si>
    <t>社会热点 → 性感化改编 → 快速出 Costume → 社媒发酵 → 病毒传播</t>
  </si>
  <si>
    <t>图1： 《哈利波特》性感化，受争议</t>
  </si>
  <si>
    <t>图2： 《使女的故事》性感costume受争议下架</t>
  </si>
  <si>
    <t>图3： 纽约地铁偷披萨的老鼠在社媒走红， 推出同款costume， 爆火。</t>
  </si>
  <si>
    <t>图4： 肯·博恩在推特走红，同年推出同款costume,爆火</t>
  </si>
  <si>
    <t>图5： 2016年特朗普竞选，推出同款costume， 获得讨论度</t>
  </si>
  <si>
    <t>图6： 《老虎王》纪录片主角违反动物保护法和雇凶杀人而入狱，推出costume 爆火</t>
  </si>
  <si>
    <t>图7： TIKTOK限制令在社媒讨论度高， 同年推出“被禁止的APP"costume,获得讨论度</t>
  </si>
  <si>
    <r>
      <rPr>
        <i/>
        <sz val="11"/>
        <color theme="1"/>
        <rFont val="宋体"/>
        <charset val="134"/>
        <scheme val="minor"/>
      </rPr>
      <t>YANDY自然搜索中品牌搜索词占34%，</t>
    </r>
    <r>
      <rPr>
        <b/>
        <i/>
        <sz val="11"/>
        <color theme="1"/>
        <rFont val="宋体"/>
        <charset val="134"/>
        <scheme val="minor"/>
      </rPr>
      <t>品牌认知度较低</t>
    </r>
    <r>
      <rPr>
        <i/>
        <sz val="11"/>
        <color theme="1"/>
        <rFont val="宋体"/>
        <charset val="134"/>
        <scheme val="minor"/>
      </rPr>
      <t xml:space="preserve">。 </t>
    </r>
    <r>
      <rPr>
        <b/>
        <i/>
        <sz val="11"/>
        <color theme="1"/>
        <rFont val="宋体"/>
        <charset val="134"/>
        <scheme val="minor"/>
      </rPr>
      <t>露裆内衣，性感cosplay，锁子甲服装等成人取向</t>
    </r>
    <r>
      <rPr>
        <i/>
        <sz val="11"/>
        <color theme="1"/>
        <rFont val="宋体"/>
        <charset val="134"/>
        <scheme val="minor"/>
      </rPr>
      <t>关键词是主要的非品牌自然搜索词。 落地页面主要是</t>
    </r>
    <r>
      <rPr>
        <b/>
        <i/>
        <sz val="11"/>
        <color theme="1"/>
        <rFont val="宋体"/>
        <charset val="134"/>
        <scheme val="minor"/>
      </rPr>
      <t>主页和性感系列页面。</t>
    </r>
  </si>
  <si>
    <r>
      <rPr>
        <sz val="11"/>
        <color theme="1"/>
        <rFont val="宋体"/>
        <charset val="134"/>
        <scheme val="minor"/>
      </rPr>
      <t>AVIDLOVE自然搜索汇总品牌词占比94%，</t>
    </r>
    <r>
      <rPr>
        <b/>
        <sz val="11"/>
        <color theme="1"/>
        <rFont val="宋体"/>
        <charset val="134"/>
        <scheme val="minor"/>
      </rPr>
      <t>品牌认知度高</t>
    </r>
    <r>
      <rPr>
        <sz val="11"/>
        <color theme="1"/>
        <rFont val="宋体"/>
        <charset val="134"/>
        <scheme val="minor"/>
      </rPr>
      <t>。 非品牌词中，</t>
    </r>
    <r>
      <rPr>
        <b/>
        <sz val="11"/>
        <color theme="1"/>
        <rFont val="宋体"/>
        <charset val="134"/>
        <scheme val="minor"/>
      </rPr>
      <t>蓝色圣诞老人、婚礼性感内衣等具体产品搜索词</t>
    </r>
    <r>
      <rPr>
        <sz val="11"/>
        <color theme="1"/>
        <rFont val="宋体"/>
        <charset val="134"/>
        <scheme val="minor"/>
      </rPr>
      <t>占比高，页面中主要是主页和类目标签页。</t>
    </r>
  </si>
  <si>
    <t>左：YANDY</t>
  </si>
  <si>
    <t>右：AVIDLOVE</t>
  </si>
  <si>
    <t>AVIDLOVE品牌词在谷歌和亚马逊月搜索量均高于Yandy, 亚马逊差距更大。</t>
  </si>
  <si>
    <t>谷歌（单品牌词，google planner)</t>
  </si>
  <si>
    <t>亚马逊 （单品牌词，similarweb）</t>
  </si>
  <si>
    <t>AVIDLOVE</t>
  </si>
  <si>
    <t>yandy的趋势呈现出2012年达到顶峰后逐渐下滑的趋势，目前处于战略调整期。 有明显的季节性，9/10月， 7月均有高峰。</t>
  </si>
  <si>
    <t>avidlove的趋势呈现出逐渐增长的趋势，两品牌处于不同的生命周期阶段</t>
  </si>
  <si>
    <t>*4月搜索量高的原因，怎么复刻？</t>
  </si>
  <si>
    <t>1、站外推广： x 渠道站外提及激增。 4月4日-4月7日站外提及高峰， 和谷歌趋势吻合。</t>
  </si>
  <si>
    <t>*YANDY和人名重复</t>
  </si>
  <si>
    <t>5、站外推广 20250101-20251231 （meltwater)</t>
  </si>
  <si>
    <t>Yandy站外推广少。 依赖IG\新闻和x</t>
  </si>
  <si>
    <t>Avidlove站外推广较Yandy更为多，各渠道投入更大。</t>
  </si>
  <si>
    <t>新闻 - 在线</t>
  </si>
  <si>
    <t>X</t>
  </si>
  <si>
    <t>Pinterest</t>
  </si>
  <si>
    <t>Reddit</t>
  </si>
  <si>
    <t>Facebook</t>
  </si>
  <si>
    <t>Instagram</t>
  </si>
  <si>
    <t>博客</t>
  </si>
  <si>
    <t>RSS</t>
  </si>
  <si>
    <t>方案征询书</t>
  </si>
  <si>
    <t>论坛</t>
  </si>
  <si>
    <t>产品评价</t>
  </si>
  <si>
    <t>Bluesky</t>
  </si>
  <si>
    <t>YouTube</t>
  </si>
  <si>
    <t>Tiktok</t>
  </si>
  <si>
    <t>*yandysmith名人在社媒影响大</t>
  </si>
  <si>
    <t>*yandy在X，28%的帖子是红人，大部分是UGC转发讨论；（ avidlove 65%是红人）</t>
  </si>
  <si>
    <t>Yandy主要运用官媒IG和Facebook，Tiktok/youtube/x都有官号。  AVIDLOVE与其保持一致。YANDY官媒活跃程度低于AVIDLOVE.</t>
  </si>
  <si>
    <t>社媒道粉丝(万）</t>
  </si>
  <si>
    <t>SUM</t>
  </si>
  <si>
    <t>IG</t>
  </si>
  <si>
    <t>TK</t>
  </si>
  <si>
    <t>YT</t>
  </si>
  <si>
    <t>@yandy_lingerie</t>
  </si>
  <si>
    <t>社媒官号每日发帖数</t>
  </si>
  <si>
    <t>Reddit讨论-yandy</t>
  </si>
  <si>
    <r>
      <rPr>
        <b/>
        <sz val="11"/>
        <rFont val="宋体"/>
        <charset val="134"/>
        <scheme val="minor"/>
      </rPr>
      <t>Yandy无官方群组。 在reddit上除了内衣群组外，高频出现在</t>
    </r>
    <r>
      <rPr>
        <b/>
        <sz val="11"/>
        <color rgb="FFFF0000"/>
        <rFont val="宋体"/>
        <charset val="134"/>
        <scheme val="minor"/>
      </rPr>
      <t>脱衣舞、交换伴侣等兴趣社群</t>
    </r>
    <r>
      <rPr>
        <b/>
        <sz val="11"/>
        <rFont val="宋体"/>
        <charset val="134"/>
        <scheme val="minor"/>
      </rPr>
      <t xml:space="preserve">中。帖子内容NSFW(工作场景不适宜）比例达到40%，对用户而言 </t>
    </r>
    <r>
      <rPr>
        <b/>
        <sz val="11"/>
        <color rgb="FFFF0000"/>
        <rFont val="宋体"/>
        <charset val="134"/>
        <scheme val="minor"/>
      </rPr>
      <t>成人用品属性</t>
    </r>
    <r>
      <rPr>
        <b/>
        <sz val="11"/>
        <rFont val="宋体"/>
        <charset val="134"/>
        <scheme val="minor"/>
      </rPr>
      <t>更强。</t>
    </r>
  </si>
  <si>
    <t>yandy内衣讨论小组分布：</t>
  </si>
  <si>
    <t>reddit群组</t>
  </si>
  <si>
    <t>提及率%</t>
  </si>
  <si>
    <t>NSFW</t>
  </si>
  <si>
    <t>计数项%</t>
  </si>
  <si>
    <t>r/LingerieAddiction 内衣成瘾</t>
  </si>
  <si>
    <t>r/stripper 脱衣舞娘</t>
  </si>
  <si>
    <t>(空白)</t>
  </si>
  <si>
    <t>r/Swingers 交换伴侣</t>
  </si>
  <si>
    <t>总计</t>
  </si>
  <si>
    <t>r/FindLingerie 寻找内衣</t>
  </si>
  <si>
    <t>r/PlusSizeFashion 大码时尚</t>
  </si>
  <si>
    <t>社媒运营策略</t>
  </si>
  <si>
    <r>
      <rPr>
        <sz val="11"/>
        <rFont val="宋体"/>
        <charset val="134"/>
        <scheme val="minor"/>
      </rPr>
      <t>活跃在IG和FB活跃，发帖频率9/月，形式多以</t>
    </r>
    <r>
      <rPr>
        <b/>
        <sz val="11"/>
        <rFont val="宋体"/>
        <charset val="134"/>
        <scheme val="minor"/>
      </rPr>
      <t>红人穿着和情感文字MEMES</t>
    </r>
    <r>
      <rPr>
        <sz val="11"/>
        <rFont val="宋体"/>
        <charset val="134"/>
        <scheme val="minor"/>
      </rPr>
      <t>为主，文案标明</t>
    </r>
    <r>
      <rPr>
        <b/>
        <sz val="11"/>
        <rFont val="宋体"/>
        <charset val="134"/>
        <scheme val="minor"/>
      </rPr>
      <t>产品</t>
    </r>
    <r>
      <rPr>
        <sz val="11"/>
        <rFont val="宋体"/>
        <charset val="134"/>
        <scheme val="minor"/>
      </rPr>
      <t>和趣味memes。</t>
    </r>
  </si>
  <si>
    <t>首页</t>
  </si>
  <si>
    <t>粉丝画像</t>
  </si>
  <si>
    <t>FB &amp;IG</t>
  </si>
  <si>
    <t>例如：年龄、性别、地域、兴趣爱好和消费习惯</t>
  </si>
  <si>
    <t>账号链接</t>
  </si>
  <si>
    <t>粉丝数量</t>
  </si>
  <si>
    <t>发帖频率</t>
  </si>
  <si>
    <t>文案策略</t>
  </si>
  <si>
    <t>图片策略</t>
  </si>
  <si>
    <t>18-34岁美国，男女5：5</t>
  </si>
  <si>
    <t>https://www.instagram.com/yandy</t>
  </si>
  <si>
    <t>67W</t>
  </si>
  <si>
    <t>9帖/月</t>
  </si>
  <si>
    <r>
      <rPr>
        <b/>
        <sz val="11"/>
        <color theme="1"/>
        <rFont val="宋体"/>
        <charset val="134"/>
        <scheme val="minor"/>
      </rPr>
      <t>红人内容为主，色彩丰富，电商属性强</t>
    </r>
    <r>
      <rPr>
        <sz val="11"/>
        <color theme="1"/>
        <rFont val="宋体"/>
        <charset val="134"/>
        <scheme val="minor"/>
      </rPr>
      <t>。 趣味短文案，标明出境的产品，引导购买。</t>
    </r>
  </si>
  <si>
    <r>
      <rPr>
        <sz val="11"/>
        <color theme="1"/>
        <rFont val="宋体"/>
        <charset val="134"/>
        <scheme val="minor"/>
      </rPr>
      <t>Yandy红人布局少于AVIDLOVE,</t>
    </r>
    <r>
      <rPr>
        <b/>
        <sz val="11"/>
        <color theme="1"/>
        <rFont val="宋体"/>
        <charset val="134"/>
        <scheme val="minor"/>
      </rPr>
      <t xml:space="preserve"> IG专注做性感穿着和costume</t>
    </r>
    <r>
      <rPr>
        <sz val="11"/>
        <color theme="1"/>
        <rFont val="宋体"/>
        <charset val="134"/>
        <scheme val="minor"/>
      </rPr>
      <t xml:space="preserve">，合作红人画像- </t>
    </r>
    <r>
      <rPr>
        <b/>
        <sz val="11"/>
        <color theme="1"/>
        <rFont val="宋体"/>
        <charset val="134"/>
        <scheme val="minor"/>
      </rPr>
      <t>身材好的模特、钢管舞女郎</t>
    </r>
    <r>
      <rPr>
        <sz val="11"/>
        <color theme="1"/>
        <rFont val="宋体"/>
        <charset val="134"/>
        <scheme val="minor"/>
      </rPr>
      <t>等高性感视觉属性。  TK和YOUTUBE</t>
    </r>
    <r>
      <rPr>
        <b/>
        <sz val="11"/>
        <color theme="1"/>
        <rFont val="宋体"/>
        <charset val="134"/>
        <scheme val="minor"/>
      </rPr>
      <t>做创意吐槽向</t>
    </r>
    <r>
      <rPr>
        <sz val="11"/>
        <color theme="1"/>
        <rFont val="宋体"/>
        <charset val="134"/>
        <scheme val="minor"/>
      </rPr>
      <t>内容，具有一定的互动热度。 X少量onlyfans网红合作。</t>
    </r>
  </si>
  <si>
    <t>相比之下AV红人合作内容更为时尚和保守。</t>
  </si>
  <si>
    <t>*YANDY 3-5年前的红人内容 多，这几年调整期并不活跃</t>
  </si>
  <si>
    <t>总网红数量</t>
  </si>
  <si>
    <t>发帖数量</t>
  </si>
  <si>
    <t>互动量</t>
  </si>
  <si>
    <t>总观看量</t>
  </si>
  <si>
    <t>主要内容</t>
  </si>
  <si>
    <t>179.37万</t>
  </si>
  <si>
    <t>2436.39万</t>
  </si>
  <si>
    <t>画像： 身材好的模特、健身女性、钢管舞女郎等
内容：性感穿着</t>
  </si>
  <si>
    <t>199.84万</t>
  </si>
  <si>
    <t>8610.15万</t>
  </si>
  <si>
    <r>
      <rPr>
        <sz val="11"/>
        <color theme="1"/>
        <rFont val="宋体"/>
        <charset val="134"/>
        <scheme val="minor"/>
      </rPr>
      <t>画像： 身材好的模特、时尚博主
内容：性感穿着、</t>
    </r>
    <r>
      <rPr>
        <b/>
        <sz val="11"/>
        <color theme="1"/>
        <rFont val="宋体"/>
        <charset val="134"/>
        <scheme val="minor"/>
      </rPr>
      <t>时尚</t>
    </r>
    <r>
      <rPr>
        <sz val="11"/>
        <color theme="1"/>
        <rFont val="宋体"/>
        <charset val="134"/>
        <scheme val="minor"/>
      </rPr>
      <t>穿搭</t>
    </r>
  </si>
  <si>
    <t>3.26万</t>
  </si>
  <si>
    <t>61.68万</t>
  </si>
  <si>
    <t>UGC吐槽Yandy“没必要的万圣节装扮”有一定互动。</t>
  </si>
  <si>
    <t>https://www.tiktok.com/@refashionedhippie/video/7512185584316697887</t>
  </si>
  <si>
    <t>1059.63万</t>
  </si>
  <si>
    <t>4.37亿</t>
  </si>
  <si>
    <t>性感穿着、时尚穿搭</t>
  </si>
  <si>
    <t>*TIKTOK三年前也有吐槽yandy万圣节装扮的视频，近几年很少</t>
  </si>
  <si>
    <t>16.74万</t>
  </si>
  <si>
    <t>282.43万</t>
  </si>
  <si>
    <t>https://www.youtube.com/watch?v=RAjDRMJxFQY</t>
  </si>
  <si>
    <t>58.19万</t>
  </si>
  <si>
    <t>4516.2万</t>
  </si>
  <si>
    <t>*5年前的红人内容多，近几年都不活跃</t>
  </si>
  <si>
    <t>不详</t>
  </si>
  <si>
    <t>2.5万</t>
  </si>
  <si>
    <t>onlyfans红人合作、折扣</t>
  </si>
  <si>
    <t>139万</t>
  </si>
  <si>
    <t>折扣、onlyfans红人、AI人合作</t>
  </si>
  <si>
    <r>
      <rPr>
        <b/>
        <sz val="11"/>
        <color theme="1"/>
        <rFont val="宋体"/>
        <charset val="134"/>
        <scheme val="minor"/>
      </rPr>
      <t>Newsbreak</t>
    </r>
    <r>
      <rPr>
        <sz val="11"/>
        <color theme="1"/>
        <rFont val="宋体"/>
        <charset val="134"/>
        <scheme val="minor"/>
      </rPr>
      <t>报道最多， 主要帖子内容是</t>
    </r>
    <r>
      <rPr>
        <b/>
        <sz val="11"/>
        <color theme="1"/>
        <rFont val="宋体"/>
        <charset val="134"/>
        <scheme val="minor"/>
      </rPr>
      <t>cosplay相关、日穿搭和礼物营销</t>
    </r>
    <r>
      <rPr>
        <sz val="11"/>
        <color theme="1"/>
        <rFont val="宋体"/>
        <charset val="134"/>
        <scheme val="minor"/>
      </rPr>
      <t>。 此外Yandy因专注</t>
    </r>
    <r>
      <rPr>
        <b/>
        <sz val="11"/>
        <color theme="1"/>
        <rFont val="宋体"/>
        <charset val="134"/>
        <scheme val="minor"/>
      </rPr>
      <t>性化影视角色</t>
    </r>
    <r>
      <rPr>
        <sz val="11"/>
        <color theme="1"/>
        <rFont val="宋体"/>
        <charset val="134"/>
        <scheme val="minor"/>
      </rPr>
      <t>有一定负面讨论，与主流文化叙事不符合，如僵尸、警察、儿童角色COSTUME等。</t>
    </r>
  </si>
  <si>
    <t>新闻提及数</t>
  </si>
  <si>
    <t>主要媒体</t>
  </si>
  <si>
    <r>
      <rPr>
        <sz val="11"/>
        <color theme="1"/>
        <rFont val="宋体"/>
        <charset val="134"/>
        <scheme val="minor"/>
      </rPr>
      <t xml:space="preserve">万圣节装扮、节日穿搭、礼物营销
</t>
    </r>
    <r>
      <rPr>
        <sz val="11"/>
        <color rgb="FFFF0000"/>
        <rFont val="宋体"/>
        <charset val="134"/>
        <scheme val="minor"/>
      </rPr>
      <t>*负面点：多篇主流媒体报道抨击yandy过于性化角色，在女性赋能背景下较受挑战</t>
    </r>
  </si>
  <si>
    <t>穿搭、廉价好物等</t>
  </si>
  <si>
    <t>官网博客</t>
  </si>
  <si>
    <t>1、合作性关系教育博主，合作进行内容营销。</t>
  </si>
  <si>
    <r>
      <rPr>
        <sz val="11"/>
        <color theme="1"/>
        <rFont val="宋体"/>
        <charset val="134"/>
        <scheme val="minor"/>
      </rPr>
      <t>2、根据</t>
    </r>
    <r>
      <rPr>
        <b/>
        <sz val="11"/>
        <color theme="1"/>
        <rFont val="宋体"/>
        <charset val="134"/>
        <scheme val="minor"/>
      </rPr>
      <t>潮流趋势</t>
    </r>
    <r>
      <rPr>
        <sz val="11"/>
        <color theme="1"/>
        <rFont val="宋体"/>
        <charset val="134"/>
        <scheme val="minor"/>
      </rPr>
      <t>写风格搭配内容，如MOB WIFE风格、Crotchless Lingerie等</t>
    </r>
  </si>
  <si>
    <t>https://www.yandy.com/blog</t>
  </si>
  <si>
    <r>
      <rPr>
        <sz val="11"/>
        <color theme="1"/>
        <rFont val="宋体"/>
        <charset val="134"/>
        <scheme val="minor"/>
      </rPr>
      <t>yandy早期</t>
    </r>
    <r>
      <rPr>
        <b/>
        <sz val="11"/>
        <color theme="1"/>
        <rFont val="宋体"/>
        <charset val="134"/>
        <scheme val="minor"/>
      </rPr>
      <t>专注性感与流行文化结合</t>
    </r>
    <r>
      <rPr>
        <sz val="11"/>
        <color theme="1"/>
        <rFont val="宋体"/>
        <charset val="134"/>
        <scheme val="minor"/>
      </rPr>
      <t>，通过</t>
    </r>
    <r>
      <rPr>
        <b/>
        <sz val="11"/>
        <color theme="1"/>
        <rFont val="宋体"/>
        <charset val="134"/>
        <scheme val="minor"/>
      </rPr>
      <t>热门事件/memes开款</t>
    </r>
    <r>
      <rPr>
        <sz val="11"/>
        <color theme="1"/>
        <rFont val="宋体"/>
        <charset val="134"/>
        <scheme val="minor"/>
      </rPr>
      <t>吃到流量，也遭受一定负面影响。 经历收购和出售后，现</t>
    </r>
    <r>
      <rPr>
        <b/>
        <sz val="11"/>
        <color theme="1"/>
        <rFont val="宋体"/>
        <charset val="134"/>
        <scheme val="minor"/>
      </rPr>
      <t>活跃于时装秀</t>
    </r>
    <r>
      <rPr>
        <sz val="11"/>
        <color theme="1"/>
        <rFont val="宋体"/>
        <charset val="134"/>
        <scheme val="minor"/>
      </rPr>
      <t>，仍在尝试做</t>
    </r>
    <r>
      <rPr>
        <b/>
        <sz val="11"/>
        <color theme="1"/>
        <rFont val="宋体"/>
        <charset val="134"/>
        <scheme val="minor"/>
      </rPr>
      <t>流行文化启发的性感产品</t>
    </r>
  </si>
  <si>
    <r>
      <rPr>
        <sz val="11"/>
        <color rgb="FFC00000"/>
        <rFont val="宋体"/>
        <charset val="134"/>
        <scheme val="minor"/>
      </rPr>
      <t>yandy近两年主要营销体系聚焦</t>
    </r>
    <r>
      <rPr>
        <b/>
        <sz val="11"/>
        <color rgb="FFC00000"/>
        <rFont val="宋体"/>
        <charset val="134"/>
        <scheme val="minor"/>
      </rPr>
      <t>SMS和EDM营销</t>
    </r>
    <r>
      <rPr>
        <sz val="11"/>
        <color rgb="FFC00000"/>
        <rFont val="宋体"/>
        <charset val="134"/>
        <scheme val="minor"/>
      </rPr>
      <t>， 其SMS据称取得了重要成效。</t>
    </r>
  </si>
  <si>
    <t>6.1  短信和电子邮件营销</t>
  </si>
  <si>
    <t xml:space="preserve">自 2023 年以来，该品牌的短信订阅用户数量从零增长到超过10 万， 35% 点击率 (CTR)，转化率高达 5-7%。 </t>
  </si>
  <si>
    <r>
      <rPr>
        <b/>
        <u/>
        <sz val="11"/>
        <color rgb="FF0000FF"/>
        <rFont val="宋体"/>
        <charset val="0"/>
        <scheme val="minor"/>
      </rPr>
      <t>行为触发&amp;引导</t>
    </r>
    <r>
      <rPr>
        <u/>
        <sz val="11"/>
        <color rgb="FF0000FF"/>
        <rFont val="宋体"/>
        <charset val="0"/>
        <scheme val="minor"/>
      </rPr>
      <t>：使用Sinch SMS API发送限时促销和库存提醒，以便在商品售罄前促使消费者立即采取行动。</t>
    </r>
  </si>
  <si>
    <r>
      <rPr>
        <b/>
        <sz val="11"/>
        <color theme="1"/>
        <rFont val="宋体"/>
        <charset val="134"/>
        <scheme val="minor"/>
      </rPr>
      <t>及时提醒：</t>
    </r>
    <r>
      <rPr>
        <sz val="11"/>
        <color theme="1"/>
        <rFont val="宋体"/>
        <charset val="134"/>
        <scheme val="minor"/>
      </rPr>
      <t>企业领导认为有些人注册邮件只是为了获取优惠券。但对于短信，他们目的是</t>
    </r>
    <r>
      <rPr>
        <b/>
        <sz val="11"/>
        <color theme="1"/>
        <rFont val="宋体"/>
        <charset val="134"/>
        <scheme val="minor"/>
      </rPr>
      <t>第一时间收到品牌的信息</t>
    </r>
    <r>
      <rPr>
        <sz val="11"/>
        <color theme="1"/>
        <rFont val="宋体"/>
        <charset val="134"/>
        <scheme val="minor"/>
      </rPr>
      <t>，所以短信营销成功。</t>
    </r>
  </si>
  <si>
    <t>6.2 影响者和创作者计划-近6年没有维护。</t>
  </si>
  <si>
    <t>影响者和创作者人在 Instagram、YouTube 或个人博客上至少拥有 1 万名粉丝或订阅者。</t>
  </si>
  <si>
    <t>https://support.yandy.com/hc/en-us/articles/360020808133-Collaborate-with-Yandy#:~:text=Minimum%20of%2010k%20followers%20or,promo%20code%20provided%20by%20Yandy.</t>
  </si>
  <si>
    <t>6.3 促销体系</t>
  </si>
  <si>
    <r>
      <rPr>
        <b/>
        <sz val="11"/>
        <color theme="1"/>
        <rFont val="宋体"/>
        <charset val="134"/>
        <scheme val="minor"/>
      </rPr>
      <t>• 高频全站折扣，</t>
    </r>
    <r>
      <rPr>
        <sz val="11"/>
        <color theme="1"/>
        <rFont val="宋体"/>
        <charset val="134"/>
        <scheme val="minor"/>
      </rPr>
      <t>通常为 15% 至 20% 的折扣。这些折扣通常通过第三方优惠券网站验证，使用类似LOVE15或 的代码TREAT20</t>
    </r>
  </si>
  <si>
    <r>
      <rPr>
        <sz val="11"/>
        <color theme="1"/>
        <rFont val="宋体"/>
        <charset val="134"/>
        <scheme val="minor"/>
      </rPr>
      <t xml:space="preserve">• </t>
    </r>
    <r>
      <rPr>
        <b/>
        <sz val="11"/>
        <color theme="1"/>
        <rFont val="宋体"/>
        <charset val="134"/>
        <scheme val="minor"/>
      </rPr>
      <t>定向社交媒体广告：</t>
    </r>
    <r>
      <rPr>
        <sz val="11"/>
        <color theme="1"/>
        <rFont val="宋体"/>
        <charset val="134"/>
        <scheme val="minor"/>
      </rPr>
      <t xml:space="preserve"> Yandy 使用Yotpo 的</t>
    </r>
    <r>
      <rPr>
        <b/>
        <sz val="11"/>
        <color theme="1"/>
        <rFont val="宋体"/>
        <charset val="134"/>
        <scheme val="minor"/>
      </rPr>
      <t xml:space="preserve">Facebook 动态产品广告 (DPA) </t>
    </r>
  </si>
  <si>
    <t>• 折扣节点：万圣节/Black Friday / 节日季 / 换季/ 清仓折扣等</t>
  </si>
  <si>
    <t>https://www.commissionfactory.com/advertiser-directory/joujou-affiliate-program/70796</t>
  </si>
  <si>
    <t>6.4 博客内容体系</t>
  </si>
  <si>
    <r>
      <rPr>
        <sz val="11"/>
        <color theme="1"/>
        <rFont val="宋体"/>
        <charset val="134"/>
        <scheme val="minor"/>
      </rPr>
      <t>• 官网页面左上角Logo "Yandy UNDERESSED"点击即可跳转博客，发布</t>
    </r>
    <r>
      <rPr>
        <b/>
        <sz val="11"/>
        <color theme="1"/>
        <rFont val="宋体"/>
        <charset val="134"/>
        <scheme val="minor"/>
      </rPr>
      <t>新品、内衣和服装搭配技巧以及生活方式资讯做SEO</t>
    </r>
  </si>
  <si>
    <t>产品</t>
  </si>
  <si>
    <t>策略</t>
  </si>
  <si>
    <t>站外投入</t>
  </si>
  <si>
    <t>社媒投入</t>
  </si>
  <si>
    <t>红人投入</t>
  </si>
  <si>
    <t>营销事件投入</t>
  </si>
  <si>
    <t>PR投入</t>
  </si>
  <si>
    <t>独立站投入</t>
  </si>
  <si>
    <t>流量主要来自直接43%和社媒14%，社媒中FB占将近18%（ 有投广），同时SMS十万订阅比较成功。 整体上 广告营销和复购可能都比较高。</t>
  </si>
  <si>
    <t>常规性感内衣。款式多、备货猛。季节性靠costume做差异化和话题度。</t>
  </si>
  <si>
    <t xml:space="preserve">社会热点 → 性感化改编 → 快速出 Costume → 社媒发酵 → 病毒传播
</t>
  </si>
  <si>
    <r>
      <rPr>
        <sz val="11"/>
        <color theme="1"/>
        <rFont val="宋体"/>
        <charset val="134"/>
        <scheme val="minor"/>
      </rPr>
      <t>偏 IG、X、新闻</t>
    </r>
    <r>
      <rPr>
        <b/>
        <sz val="11"/>
        <color theme="1"/>
        <rFont val="宋体"/>
        <charset val="134"/>
        <scheme val="minor"/>
      </rPr>
      <t xml:space="preserve">舆论场。 </t>
    </r>
  </si>
  <si>
    <t>IG/FB/X/Reddit/YouTube/TikTok， IG和FB重点运营</t>
  </si>
  <si>
    <r>
      <rPr>
        <sz val="11"/>
        <color theme="1"/>
        <rFont val="宋体"/>
        <charset val="134"/>
        <scheme val="minor"/>
      </rPr>
      <t xml:space="preserve">投入少。注重性感、成人向的红人
IG→ 性感属性红人（性感红人、钢管舞演员等）带货
X→ Onlyfans红人合作
</t>
    </r>
    <r>
      <rPr>
        <b/>
        <sz val="11"/>
        <color rgb="FFFF0000"/>
        <rFont val="宋体"/>
        <charset val="134"/>
        <scheme val="minor"/>
      </rPr>
      <t>YouTube/TikTok → 吐槽向、UGC</t>
    </r>
  </si>
  <si>
    <t>时装秀SFW， Onlyfans红人&amp;影视联名款，美国小姐赞助</t>
  </si>
  <si>
    <t>注重earned media,制造爆款事件赢得更多报告。</t>
  </si>
  <si>
    <r>
      <rPr>
        <sz val="11"/>
        <color theme="1"/>
        <rFont val="宋体"/>
        <charset val="134"/>
        <scheme val="minor"/>
      </rPr>
      <t>-</t>
    </r>
    <r>
      <rPr>
        <b/>
        <sz val="11"/>
        <color theme="1"/>
        <rFont val="宋体"/>
        <charset val="134"/>
        <scheme val="minor"/>
      </rPr>
      <t>私域转化</t>
    </r>
    <r>
      <rPr>
        <sz val="11"/>
        <color theme="1"/>
        <rFont val="宋体"/>
        <charset val="134"/>
        <scheme val="minor"/>
      </rPr>
      <t>， SMS订阅10万人，转化率5%-7%。
-博客内容SEO建设
-频繁折扣促销：15–20%</t>
    </r>
  </si>
  <si>
    <t>总结</t>
  </si>
  <si>
    <t>强化SMS转化，重视社媒引流。</t>
  </si>
  <si>
    <t>参考yandy布局一些紧跟时事话题度的costume，有利于社媒和PR传播， 但需要和PR配合，注意合规风险。
如今年的政治、流行memes、影视话题等</t>
  </si>
  <si>
    <t>Yandy投入少到站外推广，多靠话题撬动舆论场的讨论。</t>
  </si>
  <si>
    <t>社媒方面我们和yandy很接近。</t>
  </si>
  <si>
    <t>如果有趣味costume,可参考yandy在youtube和tiktok渠道做吐槽向趣味UGC内容。</t>
  </si>
  <si>
    <t>情趣类可以强化和成人社群的营销联系，如onlyfans红人合作深化、时装秀吸引时尚爱好者、选美节目赞助提高认知度。</t>
  </si>
  <si>
    <t>配合话题性产品和营销季节（如万圣节）；SEO完善</t>
  </si>
  <si>
    <t>投入SMS订阅的优化、节奏。 yandy将sms定位为即时通知的服务。</t>
  </si>
  <si>
    <t>负责人</t>
  </si>
  <si>
    <t>彩霞</t>
  </si>
  <si>
    <t>大浪</t>
  </si>
  <si>
    <t>彩霞- reddit内容跟进</t>
  </si>
  <si>
    <t>楠楠</t>
  </si>
  <si>
    <t>文佳</t>
  </si>
  <si>
    <t>主题</t>
  </si>
  <si>
    <t>年</t>
  </si>
  <si>
    <t>辅助</t>
  </si>
  <si>
    <t>高度</t>
  </si>
  <si>
    <t>创立，成立第一年开始销售万圣节服装。</t>
  </si>
  <si>
    <t>病毒式爆火：根据热门视频“纽约披萨老鼠”和“白金裙子”热门话题，推出同款万圣节cos服装，获得大量新闻报道。 同年其5000 万美元的年营收中，近 30%来自万圣节的销售额</t>
  </si>
  <si>
    <t>纽约时装周 (NYFW)：举办了首届万圣节服装时装秀，展示了 39 种不同的款式。</t>
  </si>
  <si>
    <t>拓展泳装和健身服</t>
  </si>
  <si>
    <t>赞助：成为2017 年美国小姐大赛的官方泳装赞助商。 还赞助了美国青少年小姐大赛的健身服作为队服。</t>
  </si>
  <si>
    <t>影视授权：与《海滩救护队》系列电影合作推出泳装系列。</t>
  </si>
  <si>
    <t>病毒式传播丑闻：《使女的故事》启发的性感服装遭到强烈反对，随后被撤下。</t>
  </si>
  <si>
    <t>抵制运动：因“性感美洲原住民”服装，网上用户发起#cancelyandy 运动获得了广泛的关注，千人签字抵制。</t>
  </si>
  <si>
    <t>病毒式爆火：发布了“大学丑闻服装”（讽刺“大学招生舞弊案”）和“弹劾小姐”服装。 被雅虎娱乐称为“臭名昭著的公司”</t>
  </si>
  <si>
    <t>被花花公子公司收购</t>
  </si>
  <si>
    <t>推出花花公子联名系列，价格从14.95美元到49.95美元不等</t>
  </si>
  <si>
    <t>被花花公子以约300 万美元出售</t>
  </si>
  <si>
    <t>参与Scottsdale fashion week (SFW)</t>
  </si>
  <si>
    <t>转向了“BookTok”社群内容营销，推出了受“低俗”言情小说社区启发的产品</t>
  </si>
  <si>
    <t>推出音乐节系列</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</si>
</sst>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_ ;_ * \-#,##0_ ;_ * &quot;-&quot;??_ ;_ @_ "/>
    <numFmt numFmtId="177" formatCode="_ * #,##0.0_ ;_ * \-#,##0.0_ ;_ * &quot;-&quot;??.0_ ;_ @_ "/>
  </numFmts>
  <fonts count="36">
    <font>
      <sz val="11"/>
      <color theme="1"/>
      <name val="宋体"/>
      <charset val="134"/>
      <scheme val="minor"/>
    </font>
    <font>
      <u/>
      <sz val="11"/>
      <color rgb="FF0000FF"/>
      <name val="宋体"/>
      <charset val="0"/>
      <scheme val="minor"/>
    </font>
    <font>
      <b/>
      <sz val="11"/>
      <color theme="0"/>
      <name val="宋体"/>
      <charset val="134"/>
      <scheme val="minor"/>
    </font>
    <font>
      <sz val="11"/>
      <color rgb="FFC00000"/>
      <name val="宋体"/>
      <charset val="134"/>
      <scheme val="minor"/>
    </font>
    <font>
      <b/>
      <sz val="11"/>
      <color rgb="FFC00000"/>
      <name val="宋体"/>
      <charset val="134"/>
      <scheme val="minor"/>
    </font>
    <font>
      <b/>
      <sz val="11"/>
      <color rgb="FFFF0000"/>
      <name val="宋体"/>
      <charset val="134"/>
      <scheme val="minor"/>
    </font>
    <font>
      <b/>
      <sz val="11"/>
      <color theme="1"/>
      <name val="宋体"/>
      <charset val="134"/>
      <scheme val="minor"/>
    </font>
    <font>
      <sz val="10.5"/>
      <color rgb="FF3A5166"/>
      <name val="Arial"/>
      <charset val="134"/>
    </font>
    <font>
      <i/>
      <sz val="11"/>
      <color theme="1"/>
      <name val="宋体"/>
      <charset val="134"/>
      <scheme val="minor"/>
    </font>
    <font>
      <i/>
      <u/>
      <sz val="11"/>
      <color theme="1"/>
      <name val="宋体"/>
      <charset val="134"/>
      <scheme val="minor"/>
    </font>
    <font>
      <b/>
      <sz val="11"/>
      <name val="宋体"/>
      <charset val="134"/>
      <scheme val="minor"/>
    </font>
    <font>
      <sz val="11"/>
      <name val="宋体"/>
      <charset val="134"/>
      <scheme val="minor"/>
    </font>
    <font>
      <sz val="9"/>
      <color theme="1"/>
      <name val="微软雅黑"/>
      <charset val="134"/>
    </font>
    <font>
      <sz val="9"/>
      <name val="微软雅黑"/>
      <charset val="134"/>
    </font>
    <font>
      <b/>
      <sz val="10"/>
      <color rgb="FFFFFFFF"/>
      <name val="宋体"/>
      <charset val="134"/>
      <scheme val="minor"/>
    </font>
    <font>
      <b/>
      <i/>
      <sz val="11"/>
      <color theme="1"/>
      <name val="宋体"/>
      <charset val="134"/>
      <scheme val="minor"/>
    </font>
    <font>
      <sz val="11"/>
      <color rgb="FFFF0000"/>
      <name val="宋体"/>
      <charset val="134"/>
      <scheme val="minor"/>
    </font>
    <font>
      <b/>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4"/>
        <bgColor indexed="64"/>
      </patternFill>
    </fill>
    <fill>
      <patternFill patternType="solid">
        <fgColor theme="9" tint="0.8"/>
        <bgColor indexed="64"/>
      </patternFill>
    </fill>
    <fill>
      <patternFill patternType="solid">
        <fgColor theme="4" tint="0.8"/>
        <bgColor indexed="64"/>
      </patternFill>
    </fill>
    <fill>
      <patternFill patternType="solid">
        <fgColor rgb="FFFFFF00"/>
        <bgColor indexed="64"/>
      </patternFill>
    </fill>
    <fill>
      <patternFill patternType="solid">
        <fgColor theme="4" tint="0.799981688894314"/>
        <bgColor theme="4" tint="0.799981688894314"/>
      </patternFill>
    </fill>
    <fill>
      <patternFill patternType="solid">
        <fgColor theme="4"/>
        <bgColor rgb="FFC00000"/>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9" borderId="7"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24" fillId="0" borderId="9" applyNumberFormat="0" applyFill="0" applyAlignment="0" applyProtection="0">
      <alignment vertical="center"/>
    </xf>
    <xf numFmtId="0" fontId="24" fillId="0" borderId="0" applyNumberFormat="0" applyFill="0" applyBorder="0" applyAlignment="0" applyProtection="0">
      <alignment vertical="center"/>
    </xf>
    <xf numFmtId="0" fontId="25" fillId="10" borderId="10" applyNumberFormat="0" applyAlignment="0" applyProtection="0">
      <alignment vertical="center"/>
    </xf>
    <xf numFmtId="0" fontId="26" fillId="11" borderId="11" applyNumberFormat="0" applyAlignment="0" applyProtection="0">
      <alignment vertical="center"/>
    </xf>
    <xf numFmtId="0" fontId="27" fillId="11" borderId="10" applyNumberFormat="0" applyAlignment="0" applyProtection="0">
      <alignment vertical="center"/>
    </xf>
    <xf numFmtId="0" fontId="28" fillId="12" borderId="12" applyNumberFormat="0" applyAlignment="0" applyProtection="0">
      <alignment vertical="center"/>
    </xf>
    <xf numFmtId="0" fontId="29" fillId="0" borderId="13" applyNumberFormat="0" applyFill="0" applyAlignment="0" applyProtection="0">
      <alignment vertical="center"/>
    </xf>
    <xf numFmtId="0" fontId="30" fillId="0" borderId="14" applyNumberFormat="0" applyFill="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2"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4" fillId="38" borderId="0" applyNumberFormat="0" applyBorder="0" applyAlignment="0" applyProtection="0">
      <alignment vertical="center"/>
    </xf>
  </cellStyleXfs>
  <cellXfs count="77">
    <xf numFmtId="0" fontId="0" fillId="0" borderId="0" xfId="0">
      <alignment vertical="center"/>
    </xf>
    <xf numFmtId="0" fontId="0" fillId="0" borderId="0" xfId="0" applyAlignment="1">
      <alignment vertical="center" wrapText="1"/>
    </xf>
    <xf numFmtId="0" fontId="1" fillId="0" borderId="0" xfId="6" applyAlignment="1">
      <alignment vertical="center" wrapText="1"/>
    </xf>
    <xf numFmtId="0" fontId="2" fillId="2" borderId="1" xfId="0" applyFont="1" applyFill="1" applyBorder="1">
      <alignment vertical="center"/>
    </xf>
    <xf numFmtId="0" fontId="0" fillId="0" borderId="1" xfId="0" applyBorder="1">
      <alignment vertical="center"/>
    </xf>
    <xf numFmtId="0" fontId="3" fillId="0" borderId="1" xfId="0" applyFont="1" applyBorder="1" applyAlignment="1">
      <alignment vertical="center" wrapText="1"/>
    </xf>
    <xf numFmtId="0" fontId="0" fillId="0" borderId="1" xfId="0" applyFont="1" applyBorder="1" applyAlignment="1">
      <alignment vertical="center" wrapText="1"/>
    </xf>
    <xf numFmtId="0" fontId="0" fillId="3" borderId="1" xfId="0" applyFont="1" applyFill="1" applyBorder="1" applyAlignment="1">
      <alignment vertical="center" wrapText="1"/>
    </xf>
    <xf numFmtId="0" fontId="0" fillId="0" borderId="1" xfId="0" applyBorder="1" applyAlignment="1">
      <alignment vertical="center" wrapText="1"/>
    </xf>
    <xf numFmtId="0" fontId="0" fillId="4" borderId="1" xfId="0" applyFill="1" applyBorder="1">
      <alignment vertical="center"/>
    </xf>
    <xf numFmtId="0" fontId="0" fillId="4" borderId="1" xfId="0" applyFont="1" applyFill="1" applyBorder="1" applyAlignment="1">
      <alignment vertical="center" wrapText="1"/>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1" xfId="0" applyFill="1" applyBorder="1" applyAlignment="1">
      <alignment vertical="center" wrapText="1"/>
    </xf>
    <xf numFmtId="0" fontId="0" fillId="0" borderId="1" xfId="0" applyBorder="1" applyAlignment="1">
      <alignment horizontal="center" vertical="center"/>
    </xf>
    <xf numFmtId="0" fontId="0" fillId="0" borderId="0" xfId="0" applyFill="1">
      <alignment vertical="center"/>
    </xf>
    <xf numFmtId="0" fontId="4" fillId="0" borderId="0" xfId="0" applyFont="1">
      <alignment vertical="center"/>
    </xf>
    <xf numFmtId="0" fontId="0" fillId="0" borderId="0" xfId="0" applyFont="1">
      <alignment vertical="center"/>
    </xf>
    <xf numFmtId="0" fontId="5" fillId="0" borderId="0" xfId="0" applyFont="1">
      <alignment vertical="center"/>
    </xf>
    <xf numFmtId="0" fontId="2" fillId="2" borderId="4" xfId="0" applyFont="1" applyFill="1" applyBorder="1">
      <alignment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vertical="center"/>
    </xf>
    <xf numFmtId="0" fontId="2" fillId="2" borderId="0" xfId="0" applyFont="1" applyFill="1">
      <alignment vertical="center"/>
    </xf>
    <xf numFmtId="0" fontId="0" fillId="0" borderId="5" xfId="0" applyBorder="1" applyAlignment="1">
      <alignment vertical="center" wrapText="1"/>
    </xf>
    <xf numFmtId="0" fontId="0" fillId="0" borderId="6" xfId="0" applyBorder="1">
      <alignment vertical="center"/>
    </xf>
    <xf numFmtId="0" fontId="6" fillId="0" borderId="1" xfId="0" applyFont="1" applyBorder="1" applyAlignment="1">
      <alignment vertical="center" wrapText="1"/>
    </xf>
    <xf numFmtId="0" fontId="7" fillId="0" borderId="1" xfId="0" applyFont="1" applyBorder="1">
      <alignment vertical="center"/>
    </xf>
    <xf numFmtId="0" fontId="0" fillId="5" borderId="0" xfId="0" applyFill="1">
      <alignment vertical="center"/>
    </xf>
    <xf numFmtId="0" fontId="5" fillId="0" borderId="0" xfId="0" applyFont="1" applyFill="1">
      <alignment vertical="center"/>
    </xf>
    <xf numFmtId="0" fontId="8" fillId="0" borderId="0" xfId="0" applyFont="1">
      <alignment vertical="center"/>
    </xf>
    <xf numFmtId="0" fontId="9" fillId="0" borderId="0" xfId="0" applyFont="1">
      <alignment vertical="center"/>
    </xf>
    <xf numFmtId="0" fontId="0" fillId="0" borderId="0" xfId="0" applyAlignment="1">
      <alignment vertical="center"/>
    </xf>
    <xf numFmtId="0" fontId="0" fillId="0" borderId="0" xfId="0" applyAlignment="1">
      <alignment horizontal="left" vertical="center"/>
    </xf>
    <xf numFmtId="0" fontId="10" fillId="0" borderId="0" xfId="0" applyFont="1">
      <alignment vertical="center"/>
    </xf>
    <xf numFmtId="176" fontId="0" fillId="0" borderId="1" xfId="0" applyNumberFormat="1" applyBorder="1" applyAlignment="1">
      <alignment horizontal="right" vertical="center"/>
    </xf>
    <xf numFmtId="0" fontId="6" fillId="0" borderId="0" xfId="0" applyFont="1">
      <alignment vertical="center"/>
    </xf>
    <xf numFmtId="9" fontId="0" fillId="0" borderId="0" xfId="3">
      <alignment vertical="center"/>
    </xf>
    <xf numFmtId="0" fontId="2" fillId="2" borderId="1" xfId="0" applyFont="1" applyFill="1" applyBorder="1" applyAlignment="1">
      <alignment vertical="center"/>
    </xf>
    <xf numFmtId="0" fontId="0" fillId="0" borderId="1" xfId="0" applyFill="1" applyBorder="1" applyAlignment="1">
      <alignment vertical="center"/>
    </xf>
    <xf numFmtId="0" fontId="0" fillId="3" borderId="1" xfId="0" applyFill="1" applyBorder="1" applyAlignment="1">
      <alignment vertical="center"/>
    </xf>
    <xf numFmtId="0" fontId="0" fillId="0" borderId="1" xfId="0" applyFill="1" applyBorder="1">
      <alignment vertical="center"/>
    </xf>
    <xf numFmtId="0" fontId="6" fillId="0" borderId="0" xfId="0" applyFont="1" applyAlignment="1">
      <alignment horizontal="left" vertical="center" wrapText="1"/>
    </xf>
    <xf numFmtId="0" fontId="0" fillId="0" borderId="1" xfId="0" applyNumberFormat="1" applyBorder="1">
      <alignment vertical="center"/>
    </xf>
    <xf numFmtId="177" fontId="0" fillId="0" borderId="1" xfId="0" applyNumberFormat="1" applyBorder="1" applyAlignment="1">
      <alignment horizontal="right" vertical="center"/>
    </xf>
    <xf numFmtId="0" fontId="0" fillId="0" borderId="0" xfId="0" applyFont="1" applyFill="1" applyAlignment="1"/>
    <xf numFmtId="177" fontId="0" fillId="0" borderId="1" xfId="0" applyNumberFormat="1" applyBorder="1">
      <alignment vertical="center"/>
    </xf>
    <xf numFmtId="0" fontId="6" fillId="6" borderId="1" xfId="0" applyFont="1" applyFill="1" applyBorder="1" applyAlignment="1">
      <alignment vertical="center"/>
    </xf>
    <xf numFmtId="0" fontId="0" fillId="0" borderId="1" xfId="0" applyFill="1" applyBorder="1" applyAlignment="1">
      <alignment vertical="center" wrapText="1"/>
    </xf>
    <xf numFmtId="10" fontId="0" fillId="0" borderId="1" xfId="0" applyNumberFormat="1" applyFill="1" applyBorder="1" applyAlignment="1">
      <alignment vertical="center"/>
    </xf>
    <xf numFmtId="10" fontId="0" fillId="0" borderId="1" xfId="0" applyNumberFormat="1" applyBorder="1">
      <alignment vertical="center"/>
    </xf>
    <xf numFmtId="0" fontId="0" fillId="3" borderId="1" xfId="0" applyFill="1" applyBorder="1" applyAlignment="1">
      <alignment vertical="center" wrapText="1"/>
    </xf>
    <xf numFmtId="10" fontId="0" fillId="3" borderId="1" xfId="0" applyNumberFormat="1" applyFill="1" applyBorder="1" applyAlignment="1">
      <alignment vertical="center"/>
    </xf>
    <xf numFmtId="0" fontId="11" fillId="0" borderId="0" xfId="0" applyFont="1">
      <alignment vertical="center"/>
    </xf>
    <xf numFmtId="0" fontId="0" fillId="0" borderId="1" xfId="0" applyFont="1" applyBorder="1" applyAlignment="1">
      <alignment horizontal="center" vertical="center"/>
    </xf>
    <xf numFmtId="0" fontId="12" fillId="0" borderId="1" xfId="0" applyFont="1" applyFill="1" applyBorder="1" applyAlignment="1">
      <alignment vertical="center"/>
    </xf>
    <xf numFmtId="0" fontId="13" fillId="4"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3" fillId="4" borderId="5" xfId="0" applyFont="1" applyFill="1" applyBorder="1" applyAlignment="1">
      <alignment vertical="center" wrapText="1"/>
    </xf>
    <xf numFmtId="0" fontId="12" fillId="0" borderId="1" xfId="0" applyFont="1" applyFill="1" applyBorder="1" applyAlignment="1">
      <alignment horizontal="left" vertical="center"/>
    </xf>
    <xf numFmtId="0" fontId="13" fillId="4" borderId="1" xfId="0" applyFont="1" applyFill="1" applyBorder="1" applyAlignment="1">
      <alignment vertical="center"/>
    </xf>
    <xf numFmtId="0" fontId="1" fillId="0" borderId="1" xfId="6" applyBorder="1">
      <alignment vertical="center"/>
    </xf>
    <xf numFmtId="3" fontId="0" fillId="0" borderId="1" xfId="0" applyNumberFormat="1" applyBorder="1">
      <alignment vertical="center"/>
    </xf>
    <xf numFmtId="0" fontId="0" fillId="0" borderId="0" xfId="0" applyFont="1" applyAlignment="1">
      <alignment vertical="center"/>
    </xf>
    <xf numFmtId="0" fontId="14" fillId="7"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right" vertical="center" wrapText="1"/>
    </xf>
    <xf numFmtId="0" fontId="0" fillId="8" borderId="1" xfId="0" applyFont="1" applyFill="1" applyBorder="1" applyAlignment="1">
      <alignment vertical="center" wrapText="1"/>
    </xf>
    <xf numFmtId="0" fontId="1" fillId="0" borderId="0" xfId="6">
      <alignment vertical="center"/>
    </xf>
    <xf numFmtId="176" fontId="0" fillId="0" borderId="1" xfId="0" applyNumberFormat="1" applyFont="1" applyFill="1" applyBorder="1" applyAlignment="1">
      <alignment horizontal="center" vertical="center" wrapText="1"/>
    </xf>
    <xf numFmtId="0" fontId="15" fillId="0" borderId="0" xfId="0" applyFont="1">
      <alignment vertical="center"/>
    </xf>
    <xf numFmtId="0" fontId="0" fillId="0" borderId="1" xfId="0" applyNumberFormat="1" applyBorder="1" applyAlignment="1">
      <alignment horizontal="right" vertical="center"/>
    </xf>
    <xf numFmtId="0" fontId="6" fillId="0" borderId="0" xfId="0" applyFont="1" applyAlignment="1">
      <alignment vertical="center"/>
    </xf>
    <xf numFmtId="0" fontId="1" fillId="0" borderId="0" xfId="6" applyAlignment="1">
      <alignment vertical="center"/>
    </xf>
    <xf numFmtId="0" fontId="3" fillId="0" borderId="0" xfId="0" applyFont="1">
      <alignment vertical="center"/>
    </xf>
    <xf numFmtId="0" fontId="16" fillId="0" borderId="0" xfId="0" applyFont="1">
      <alignment vertical="center"/>
    </xf>
    <xf numFmtId="0" fontId="17" fillId="0" borderId="0" xfId="6" applyFont="1">
      <alignment vertical="center"/>
    </xf>
    <xf numFmtId="0" fontId="0" fillId="0" borderId="1" xfId="0" applyFont="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border>
        <left style="thin">
          <color indexed="0"/>
        </left>
        <right style="thin">
          <color indexed="0"/>
        </right>
        <top style="thin">
          <color indexed="0"/>
        </top>
        <bottom style="thin">
          <color indexed="0"/>
        </bottom>
      </border>
    </dxf>
    <dxf/>
    <dxf>
      <fill>
        <patternFill patternType="solid">
          <bgColor theme="9" tint="0.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NULL" TargetMode="External"/><Relationship Id="rId17" Type="http://schemas.openxmlformats.org/officeDocument/2006/relationships/image" Target="media/image20.png"/><Relationship Id="rId16" Type="http://schemas.openxmlformats.org/officeDocument/2006/relationships/image" Target="media/image19.png"/><Relationship Id="rId15" Type="http://schemas.openxmlformats.org/officeDocument/2006/relationships/image" Target="media/image18.png"/><Relationship Id="rId14" Type="http://schemas.openxmlformats.org/officeDocument/2006/relationships/image" Target="media/image17.png"/><Relationship Id="rId13" Type="http://schemas.openxmlformats.org/officeDocument/2006/relationships/image" Target="media/image16.png"/><Relationship Id="rId12" Type="http://schemas.openxmlformats.org/officeDocument/2006/relationships/image" Target="media/image1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image" Target="media/image5.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a:t>Yandy</a:t>
            </a:r>
            <a:r>
              <a:rPr altLang="en-US"/>
              <a:t>品牌营销里程碑</a:t>
            </a:r>
            <a:endParaRPr lang="en-US" altLang="zh-CN"/>
          </a:p>
        </c:rich>
      </c:tx>
      <c:layout/>
      <c:overlay val="0"/>
      <c:spPr>
        <a:noFill/>
        <a:ln>
          <a:noFill/>
        </a:ln>
        <a:effectLst/>
      </c:spPr>
    </c:title>
    <c:autoTitleDeleted val="0"/>
    <c:plotArea>
      <c:layout/>
      <c:scatterChart>
        <c:scatterStyle val="marker"/>
        <c:varyColors val="0"/>
        <c:ser>
          <c:idx val="0"/>
          <c:order val="0"/>
          <c:tx>
            <c:strRef>
              <c:f>Sheet1!$D$1</c:f>
              <c:strCache>
                <c:ptCount val="1"/>
                <c:pt idx="0">
                  <c:v>辅助</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xVal>
            <c:numRef>
              <c:f>Sheet1!$C$2:$C$16</c:f>
              <c:numCache>
                <c:formatCode>General</c:formatCode>
                <c:ptCount val="15"/>
                <c:pt idx="0">
                  <c:v>2007</c:v>
                </c:pt>
                <c:pt idx="1">
                  <c:v>2015</c:v>
                </c:pt>
                <c:pt idx="2">
                  <c:v>2016</c:v>
                </c:pt>
                <c:pt idx="3">
                  <c:v>2016</c:v>
                </c:pt>
                <c:pt idx="4">
                  <c:v>2017</c:v>
                </c:pt>
                <c:pt idx="5">
                  <c:v>2017</c:v>
                </c:pt>
                <c:pt idx="6">
                  <c:v>2018</c:v>
                </c:pt>
                <c:pt idx="7">
                  <c:v>2018</c:v>
                </c:pt>
                <c:pt idx="8">
                  <c:v>2019</c:v>
                </c:pt>
                <c:pt idx="9">
                  <c:v>2019</c:v>
                </c:pt>
                <c:pt idx="10">
                  <c:v>2020</c:v>
                </c:pt>
                <c:pt idx="11">
                  <c:v>2023</c:v>
                </c:pt>
                <c:pt idx="12">
                  <c:v>2024</c:v>
                </c:pt>
                <c:pt idx="13">
                  <c:v>2025</c:v>
                </c:pt>
                <c:pt idx="14">
                  <c:v>2025</c:v>
                </c:pt>
              </c:numCache>
            </c:numRef>
          </c:xVal>
          <c:yVal>
            <c:numRef>
              <c:f>Sheet1!$D$2:$D$16</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yVal>
          <c:smooth val="0"/>
        </c:ser>
        <c:ser>
          <c:idx val="1"/>
          <c:order val="1"/>
          <c:tx>
            <c:strRef>
              <c:f>Sheet1!$E$1</c:f>
              <c:strCache>
                <c:ptCount val="1"/>
                <c:pt idx="0">
                  <c:v>高度</c:v>
                </c:pt>
              </c:strCache>
            </c:strRef>
          </c:tx>
          <c:spPr>
            <a:ln w="19050" cap="rnd">
              <a:noFill/>
              <a:round/>
            </a:ln>
            <a:effectLst/>
          </c:spPr>
          <c:marker>
            <c:symbol val="circle"/>
            <c:size val="5"/>
            <c:spPr>
              <a:solidFill>
                <a:schemeClr val="accent2"/>
              </a:solidFill>
              <a:ln w="9525">
                <a:solidFill>
                  <a:schemeClr val="accent2"/>
                </a:solidFill>
              </a:ln>
              <a:effectLst/>
            </c:spPr>
          </c:marker>
          <c:dLbls>
            <c:dLbl>
              <c:idx val="0"/>
              <c:layout/>
              <c:dLblPos val="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1"/>
              <c:layout>
                <c:manualLayout>
                  <c:x val="-0.271782749711396"/>
                  <c:y val="0.118792910745649"/>
                </c:manualLayout>
              </c:layout>
              <c:dLblPos val="r"/>
              <c:showLegendKey val="0"/>
              <c:showVal val="0"/>
              <c:showCatName val="0"/>
              <c:showSerName val="0"/>
              <c:showPercent val="0"/>
              <c:showBubbleSize val="0"/>
              <c:extLst>
                <c:ext xmlns:c15="http://schemas.microsoft.com/office/drawing/2012/chart" uri="{CE6537A1-D6FC-4f65-9D91-7224C49458BB}">
                  <c15:layout>
                    <c:manualLayout>
                      <c:w val="0.282117530647023"/>
                      <c:h val="0.201181542391825"/>
                    </c:manualLayout>
                  </c15:layout>
                  <c15:dlblFieldTable/>
                  <c15:showDataLabelsRange val="1"/>
                </c:ext>
              </c:extLst>
            </c:dLbl>
            <c:dLbl>
              <c:idx val="2"/>
              <c:layout>
                <c:manualLayout>
                  <c:x val="-0.203837062283547"/>
                  <c:y val="-0.0134121028261217"/>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3"/>
              <c:layout>
                <c:manualLayout>
                  <c:x val="-0.0877356934747952"/>
                  <c:y val="-0.0689765288200543"/>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4"/>
              <c:layout>
                <c:manualLayout>
                  <c:x val="-0.109504700126436"/>
                  <c:y val="-0.00766405875778381"/>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5"/>
              <c:layout>
                <c:manualLayout>
                  <c:x val="-0.0283656753339564"/>
                  <c:y val="-0.134121028261217"/>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6"/>
              <c:layout>
                <c:manualLayout>
                  <c:x val="-0.104227365180584"/>
                  <c:y val="0.0555644259939326"/>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7"/>
              <c:layout>
                <c:manualLayout>
                  <c:x val="-0.140509042933319"/>
                  <c:y val="0.160785566022673"/>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8"/>
              <c:layout>
                <c:manualLayout>
                  <c:x val="0.0224286735198725"/>
                  <c:y val="0.0287402203416893"/>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9"/>
              <c:layout/>
              <c:dLblPos val="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10"/>
              <c:layout>
                <c:manualLayout>
                  <c:x val="-0.00857566928701006"/>
                  <c:y val="-0.042152323167811"/>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11"/>
              <c:layout>
                <c:manualLayout>
                  <c:x val="-0.0613490187455335"/>
                  <c:y val="-0.0938847197828517"/>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12"/>
              <c:layout>
                <c:manualLayout>
                  <c:x val="-0.0316640096751141"/>
                  <c:y val="-0.0325722497205812"/>
                </c:manualLayout>
              </c:layout>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dLbl>
              <c:idx val="13"/>
              <c:layout/>
              <c:dLblPos val="r"/>
              <c:showLegendKey val="0"/>
              <c:showVal val="0"/>
              <c:showCatName val="0"/>
              <c:showSerName val="0"/>
              <c:showPercent val="0"/>
              <c:showBubbleSize val="0"/>
              <c:extLst>
                <c:ext xmlns:c15="http://schemas.microsoft.com/office/drawing/2012/chart" uri="{CE6537A1-D6FC-4f65-9D91-7224C49458BB}">
                  <c15:layout/>
                  <c15:dlblFieldTable/>
                  <c15:xForSave val="1"/>
                  <c15:showDataLabelsRange val="1"/>
                </c:ext>
              </c:extLst>
            </c:dLbl>
            <c:dLbl>
              <c:idx val="14"/>
              <c:layout>
                <c:manualLayout>
                  <c:x val="0"/>
                  <c:y val="0.0593964553728245"/>
                </c:manualLayout>
              </c:layout>
              <c:tx>
                <c:rich>
                  <a:bodyPr rot="0" spcFirstLastPara="0" vertOverflow="ellipsis" vert="horz" wrap="square" lIns="38100" tIns="19050" rIns="38100" bIns="19050" anchor="ctr" anchorCtr="1"/>
                  <a:lstStyle/>
                  <a:p>
                    <a:pPr defTabSz="914400">
                      <a:defRPr lang="zh-CN" sz="1000" b="0" i="0" u="none" strike="noStrike" kern="1200" baseline="0">
                        <a:solidFill>
                          <a:schemeClr val="tx1">
                            <a:lumMod val="75000"/>
                            <a:lumOff val="25000"/>
                          </a:schemeClr>
                        </a:solidFill>
                        <a:latin typeface="+mn-lt"/>
                        <a:ea typeface="+mn-ea"/>
                        <a:cs typeface="+mn-cs"/>
                      </a:defRPr>
                    </a:pPr>
                    <a:r>
                      <a:t>转向了</a:t>
                    </a:r>
                    <a:r>
                      <a:rPr lang="en-US" altLang="zh-CN"/>
                      <a:t>#</a:t>
                    </a:r>
                    <a:r>
                      <a:t>BookTok社群内容营销，推出了受“低俗”言情小说社区启发的产品</a:t>
                    </a:r>
                  </a:p>
                </c:rich>
              </c:tx>
              <c:dLblPos val="r"/>
              <c:showLegendKey val="0"/>
              <c:showVal val="0"/>
              <c:showCatName val="0"/>
              <c:showSerName val="0"/>
              <c:showPercent val="0"/>
              <c:showBubbleSize val="0"/>
              <c:extLst>
                <c:ext xmlns:c15="http://schemas.microsoft.com/office/drawing/2012/chart" uri="{CE6537A1-D6FC-4f65-9D91-7224C49458BB}">
                  <c15:layout/>
                  <c15:dlblFieldTable/>
                  <c15:showDataLabelsRange val="1"/>
                </c:ext>
              </c:extLst>
            </c:dLbl>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n-lt"/>
                    <a:ea typeface="+mn-ea"/>
                    <a:cs typeface="+mn-cs"/>
                  </a:defRPr>
                </a:pPr>
              </a:p>
            </c:txPr>
            <c:dLblPos val="r"/>
            <c:showLegendKey val="0"/>
            <c:showVal val="0"/>
            <c:showCatName val="0"/>
            <c:showSerName val="0"/>
            <c:showPercent val="0"/>
            <c:showBubbleSize val="0"/>
            <c:showLeaderLines val="0"/>
            <c:extLst>
              <c:ext xmlns:c15="http://schemas.microsoft.com/office/drawing/2012/chart" uri="{CE6537A1-D6FC-4f65-9D91-7224C49458BB}">
                <c15:layout/>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percentage"/>
            <c:noEndCap val="0"/>
            <c:val val="100"/>
            <c:spPr>
              <a:noFill/>
              <a:ln w="9525" cap="flat" cmpd="sng" algn="ctr">
                <a:solidFill>
                  <a:schemeClr val="tx1">
                    <a:lumMod val="65000"/>
                    <a:lumOff val="35000"/>
                  </a:schemeClr>
                </a:solidFill>
                <a:round/>
              </a:ln>
              <a:effectLst/>
            </c:spPr>
          </c:errBars>
          <c:xVal>
            <c:numRef>
              <c:f>Sheet1!$C$2:$C$16</c:f>
              <c:numCache>
                <c:formatCode>General</c:formatCode>
                <c:ptCount val="15"/>
                <c:pt idx="0">
                  <c:v>2007</c:v>
                </c:pt>
                <c:pt idx="1">
                  <c:v>2015</c:v>
                </c:pt>
                <c:pt idx="2">
                  <c:v>2016</c:v>
                </c:pt>
                <c:pt idx="3">
                  <c:v>2016</c:v>
                </c:pt>
                <c:pt idx="4">
                  <c:v>2017</c:v>
                </c:pt>
                <c:pt idx="5">
                  <c:v>2017</c:v>
                </c:pt>
                <c:pt idx="6">
                  <c:v>2018</c:v>
                </c:pt>
                <c:pt idx="7">
                  <c:v>2018</c:v>
                </c:pt>
                <c:pt idx="8">
                  <c:v>2019</c:v>
                </c:pt>
                <c:pt idx="9">
                  <c:v>2019</c:v>
                </c:pt>
                <c:pt idx="10">
                  <c:v>2020</c:v>
                </c:pt>
                <c:pt idx="11">
                  <c:v>2023</c:v>
                </c:pt>
                <c:pt idx="12">
                  <c:v>2024</c:v>
                </c:pt>
                <c:pt idx="13">
                  <c:v>2025</c:v>
                </c:pt>
                <c:pt idx="14">
                  <c:v>2025</c:v>
                </c:pt>
              </c:numCache>
            </c:numRef>
          </c:xVal>
          <c:yVal>
            <c:numRef>
              <c:f>Sheet1!$E$2:$E$16</c:f>
              <c:numCache>
                <c:formatCode>General</c:formatCode>
                <c:ptCount val="15"/>
                <c:pt idx="0">
                  <c:v>1</c:v>
                </c:pt>
                <c:pt idx="1">
                  <c:v>-1</c:v>
                </c:pt>
                <c:pt idx="2">
                  <c:v>2</c:v>
                </c:pt>
                <c:pt idx="3">
                  <c:v>3</c:v>
                </c:pt>
                <c:pt idx="4">
                  <c:v>1</c:v>
                </c:pt>
                <c:pt idx="5">
                  <c:v>2</c:v>
                </c:pt>
                <c:pt idx="6">
                  <c:v>-1</c:v>
                </c:pt>
                <c:pt idx="7">
                  <c:v>-2</c:v>
                </c:pt>
                <c:pt idx="8">
                  <c:v>-3</c:v>
                </c:pt>
                <c:pt idx="9">
                  <c:v>1</c:v>
                </c:pt>
                <c:pt idx="10">
                  <c:v>2</c:v>
                </c:pt>
                <c:pt idx="11">
                  <c:v>3</c:v>
                </c:pt>
                <c:pt idx="12">
                  <c:v>1</c:v>
                </c:pt>
                <c:pt idx="13">
                  <c:v>2</c:v>
                </c:pt>
                <c:pt idx="14">
                  <c:v>-1</c:v>
                </c:pt>
              </c:numCache>
            </c:numRef>
          </c:yVal>
          <c:smooth val="0"/>
          <c:extLst>
            <c:ext xmlns:c15="http://schemas.microsoft.com/office/drawing/2012/chart" uri="{02D57815-91ED-43cb-92C2-25804820EDAC}">
              <c15:datalabelsRange>
                <c15:f>Sheet1!$B$2:$B$16</c15:f>
                <c15:dlblRangeCache>
                  <c:ptCount val="15"/>
                  <c:pt idx="0">
                    <c:v>创立，成立第一年开始销售万圣节服装。</c:v>
                  </c:pt>
                  <c:pt idx="1">
                    <c:v>病毒式爆火：根据热门视频“纽约披萨老鼠”和“白金裙子”热门话题，推出同款万圣节cos服装，获得大量新闻报道。 同年其5000 万美元的年营收中，近 30%来自万圣节的销售额</c:v>
                  </c:pt>
                  <c:pt idx="2">
                    <c:v>纽约时装周 (NYFW)：举办了首届万圣节服装时装秀，展示了 39 种不同的款式。</c:v>
                  </c:pt>
                  <c:pt idx="3">
                    <c:v>拓展泳装和健身服</c:v>
                  </c:pt>
                  <c:pt idx="4">
                    <c:v>赞助：成为2017 年美国小姐大赛的官方泳装赞助商。 还赞助了美国青少年小姐大赛的健身服作为队服。</c:v>
                  </c:pt>
                  <c:pt idx="5">
                    <c:v>影视授权：与《海滩救护队》系列电影合作推出泳装系列。</c:v>
                  </c:pt>
                  <c:pt idx="6">
                    <c:v>病毒式传播丑闻：《使女的故事》启发的性感服装遭到强烈反对，随后被撤下。</c:v>
                  </c:pt>
                  <c:pt idx="7">
                    <c:v>抵制运动：因“性感美洲原住民”服装，网上用户发起#cancelyandy 运动获得了广泛的关注，千人签字抵制。</c:v>
                  </c:pt>
                  <c:pt idx="8">
                    <c:v>病毒式爆火：发布了“大学丑闻服装”（讽刺“大学招生舞弊案”）和“弹劾小姐”服装。 被雅虎娱乐称为“臭名昭著的公司”</c:v>
                  </c:pt>
                  <c:pt idx="9">
                    <c:v>被花花公子公司收购</c:v>
                  </c:pt>
                  <c:pt idx="10">
                    <c:v>推出花花公子联名系列，价格从14.95美元到49.95美元不等</c:v>
                  </c:pt>
                  <c:pt idx="11">
                    <c:v>被花花公子以约300 万美元出售</c:v>
                  </c:pt>
                  <c:pt idx="12">
                    <c:v>参与Scottsdale fashion week (SFW)</c:v>
                  </c:pt>
                  <c:pt idx="13">
                    <c:v>参与Scottsdale fashion week (SFW)</c:v>
                  </c:pt>
                  <c:pt idx="14">
                    <c:v>转向了“BookTok”社群内容营销，推出了受“低俗”言情小说社区启发的产品</c:v>
                  </c:pt>
                </c15:dlblRangeCache>
              </c15:datalabelsRange>
            </c:ext>
          </c:extLst>
        </c:ser>
        <c:dLbls>
          <c:showLegendKey val="0"/>
          <c:showVal val="1"/>
          <c:showCatName val="0"/>
          <c:showSerName val="0"/>
          <c:showPercent val="0"/>
          <c:showBubbleSize val="0"/>
        </c:dLbls>
        <c:axId val="213018041"/>
        <c:axId val="925759206"/>
      </c:scatterChart>
      <c:valAx>
        <c:axId val="213018041"/>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5759206"/>
        <c:crosses val="autoZero"/>
        <c:crossBetween val="midCat"/>
      </c:valAx>
      <c:valAx>
        <c:axId val="925759206"/>
        <c:scaling>
          <c:orientation val="minMax"/>
        </c:scaling>
        <c:delete val="1"/>
        <c:axPos val="l"/>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13018041"/>
        <c:crosses val="autoZero"/>
        <c:crossBetween val="midCat"/>
      </c:valAx>
      <c:spPr>
        <a:noFill/>
        <a:ln>
          <a:noFill/>
        </a:ln>
        <a:effectLst/>
      </c:spPr>
    </c:plotArea>
    <c:plotVisOnly val="1"/>
    <c:dispBlanksAs val="gap"/>
    <c:showDLblsOverMax val="0"/>
    <c:extLst>
      <c:ext uri="{0b15fc19-7d7d-44ad-8c2d-2c3a37ce22c3}">
        <chartProps xmlns="https://web.wps.cn/et/2018/main" chartId="{bcb19d08-6971-42c3-8049-48d4aff191a3}"/>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3">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14</xdr:col>
      <xdr:colOff>457835</xdr:colOff>
      <xdr:row>4</xdr:row>
      <xdr:rowOff>30480</xdr:rowOff>
    </xdr:from>
    <xdr:to>
      <xdr:col>19</xdr:col>
      <xdr:colOff>198120</xdr:colOff>
      <xdr:row>6</xdr:row>
      <xdr:rowOff>244475</xdr:rowOff>
    </xdr:to>
    <xdr:pic>
      <xdr:nvPicPr>
        <xdr:cNvPr id="9" name="图片 8"/>
        <xdr:cNvPicPr>
          <a:picLocks noChangeAspect="1"/>
        </xdr:cNvPicPr>
      </xdr:nvPicPr>
      <xdr:blipFill>
        <a:blip r:embed="rId2"/>
        <a:stretch>
          <a:fillRect/>
        </a:stretch>
      </xdr:blipFill>
      <xdr:spPr>
        <a:xfrm>
          <a:off x="11720195" y="1493520"/>
          <a:ext cx="2788285" cy="762635"/>
        </a:xfrm>
        <a:prstGeom prst="rect">
          <a:avLst/>
        </a:prstGeom>
        <a:noFill/>
        <a:ln w="9525">
          <a:noFill/>
        </a:ln>
      </xdr:spPr>
    </xdr:pic>
    <xdr:clientData/>
  </xdr:twoCellAnchor>
  <xdr:twoCellAnchor editAs="oneCell">
    <xdr:from>
      <xdr:col>11</xdr:col>
      <xdr:colOff>510540</xdr:colOff>
      <xdr:row>14</xdr:row>
      <xdr:rowOff>144145</xdr:rowOff>
    </xdr:from>
    <xdr:to>
      <xdr:col>14</xdr:col>
      <xdr:colOff>582295</xdr:colOff>
      <xdr:row>28</xdr:row>
      <xdr:rowOff>45720</xdr:rowOff>
    </xdr:to>
    <xdr:pic>
      <xdr:nvPicPr>
        <xdr:cNvPr id="10" name="图片 9"/>
        <xdr:cNvPicPr>
          <a:picLocks noChangeAspect="1"/>
        </xdr:cNvPicPr>
      </xdr:nvPicPr>
      <xdr:blipFill>
        <a:blip r:embed="rId3"/>
        <a:stretch>
          <a:fillRect/>
        </a:stretch>
      </xdr:blipFill>
      <xdr:spPr>
        <a:xfrm>
          <a:off x="9944100" y="4899025"/>
          <a:ext cx="1900555" cy="2644775"/>
        </a:xfrm>
        <a:prstGeom prst="rect">
          <a:avLst/>
        </a:prstGeom>
        <a:noFill/>
        <a:ln w="9525">
          <a:noFill/>
        </a:ln>
      </xdr:spPr>
    </xdr:pic>
    <xdr:clientData/>
  </xdr:twoCellAnchor>
  <xdr:twoCellAnchor editAs="oneCell">
    <xdr:from>
      <xdr:col>14</xdr:col>
      <xdr:colOff>600710</xdr:colOff>
      <xdr:row>14</xdr:row>
      <xdr:rowOff>160655</xdr:rowOff>
    </xdr:from>
    <xdr:to>
      <xdr:col>22</xdr:col>
      <xdr:colOff>129540</xdr:colOff>
      <xdr:row>23</xdr:row>
      <xdr:rowOff>175260</xdr:rowOff>
    </xdr:to>
    <xdr:pic>
      <xdr:nvPicPr>
        <xdr:cNvPr id="11" name="图片 10"/>
        <xdr:cNvPicPr>
          <a:picLocks noChangeAspect="1"/>
        </xdr:cNvPicPr>
      </xdr:nvPicPr>
      <xdr:blipFill>
        <a:blip r:embed="rId4"/>
        <a:stretch>
          <a:fillRect/>
        </a:stretch>
      </xdr:blipFill>
      <xdr:spPr>
        <a:xfrm>
          <a:off x="11863070" y="4915535"/>
          <a:ext cx="4405630" cy="1843405"/>
        </a:xfrm>
        <a:prstGeom prst="rect">
          <a:avLst/>
        </a:prstGeom>
        <a:noFill/>
        <a:ln w="9525">
          <a:noFill/>
        </a:ln>
      </xdr:spPr>
    </xdr:pic>
    <xdr:clientData/>
  </xdr:twoCellAnchor>
  <xdr:twoCellAnchor editAs="oneCell">
    <xdr:from>
      <xdr:col>12</xdr:col>
      <xdr:colOff>280035</xdr:colOff>
      <xdr:row>32</xdr:row>
      <xdr:rowOff>106680</xdr:rowOff>
    </xdr:from>
    <xdr:to>
      <xdr:col>18</xdr:col>
      <xdr:colOff>259080</xdr:colOff>
      <xdr:row>47</xdr:row>
      <xdr:rowOff>60960</xdr:rowOff>
    </xdr:to>
    <xdr:pic>
      <xdr:nvPicPr>
        <xdr:cNvPr id="12" name="图片 11"/>
        <xdr:cNvPicPr>
          <a:picLocks noChangeAspect="1"/>
        </xdr:cNvPicPr>
      </xdr:nvPicPr>
      <xdr:blipFill>
        <a:blip r:embed="rId5"/>
        <a:stretch>
          <a:fillRect/>
        </a:stretch>
      </xdr:blipFill>
      <xdr:spPr>
        <a:xfrm>
          <a:off x="10323195" y="8336280"/>
          <a:ext cx="3636645" cy="2697480"/>
        </a:xfrm>
        <a:prstGeom prst="rect">
          <a:avLst/>
        </a:prstGeom>
        <a:noFill/>
        <a:ln w="9525">
          <a:noFill/>
        </a:ln>
      </xdr:spPr>
    </xdr:pic>
    <xdr:clientData/>
  </xdr:twoCellAnchor>
  <xdr:twoCellAnchor>
    <xdr:from>
      <xdr:col>0</xdr:col>
      <xdr:colOff>7620</xdr:colOff>
      <xdr:row>0</xdr:row>
      <xdr:rowOff>7620</xdr:rowOff>
    </xdr:from>
    <xdr:to>
      <xdr:col>14</xdr:col>
      <xdr:colOff>296545</xdr:colOff>
      <xdr:row>8</xdr:row>
      <xdr:rowOff>144145</xdr:rowOff>
    </xdr:to>
    <xdr:graphicFrame>
      <xdr:nvGraphicFramePr>
        <xdr:cNvPr id="13" name="图表 12"/>
        <xdr:cNvGraphicFramePr/>
      </xdr:nvGraphicFramePr>
      <xdr:xfrm>
        <a:off x="7620" y="7620"/>
        <a:ext cx="11551285" cy="28797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admin\Downloads\reddit (2).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129.7262731481" refreshedBy="admin" recordCount="144">
  <cacheSource type="worksheet">
    <worksheetSource ref="A1:W1048576" sheet="reddit (2)" r:id="rId2"/>
  </cacheSource>
  <cacheFields count="23">
    <cacheField name="absolute href" numFmtId="0">
      <sharedItems containsBlank="1" count="129">
        <s v="https://www.reddit.com/r/LingerieAddiction/comments/1qzzwyn/lingeriebodysuits_that_stay_on_during_sex/"/>
        <s v="https://www.reddit.com/r/bridesmaids/comments/1rgb32r/required_to_buy_a_lingerie_set_for_the_bride/"/>
        <s v="https://www.reddit.com/r/SexWorkers/comments/1qvnd6y/how_do_you_girls_manage_the_cost_of_highend/"/>
        <s v="https://www.reddit.com/r/LingerieAddiction/comments/1qd3d3s/affordable_sets/"/>
        <s v="https://www.reddit.com/r/HedonismII/comments/1q3y36j/theme_night_costumes/"/>
        <s v="https://www.reddit.com/r/stripper/comments/1ongssq/lingerie_for_stripping/"/>
        <s v="https://www.reddit.com/r/sex/comments/1q51jgv/what_to_know_abut_purchasing_lingerie/"/>
        <s v="https://www.reddit.com/r/stripper/comments/1skxomd/best_places_to_get_cute_outfits/"/>
        <s v="https://www.reddit.com/r/Best_LingerieOnlyFans/comments/1p81trn/if_you_love_lingerie_then_youll_love_my_page_one/"/>
        <s v="https://www.reddit.com/r/vanderpumprules/comments/1okp34l/stassi_modeling_pic/"/>
        <s v="https://www.reddit.com/r/AskRedditNSFW/comments/1rypc4a/women_whats_your_opinion_on_straight_men_wearing/"/>
        <s v="https://www.reddit.com/r/LingerieAddiction/comments/1owlcgh/honey_birdette_alternative/"/>
        <s v="https://www.reddit.com/r/AskRedditAfterDark/comments/1ojefbq/since_when_did_slutty_costumes_become_the_norm/"/>
        <s v="https://www.reddit.com/r/lingeriewomen/comments/1ronpvs/omg_this_one_is_so_cute/"/>
        <s v="https://www.reddit.com/r/stripper/comments/1sex09f/outfits/"/>
        <s v="https://www.reddit.com/r/Sissy/comments/1oeyjtv/any_tips_on_where_to_find_cute_sissy_stuff_on_a/"/>
        <s v="https://www.reddit.com/r/AskMen/comments/1igbns4/if_you_bought_lingerie_for_a_woman_where_are_your/"/>
        <s v="https://www.reddit.com/r/PlusSizeFashion/comments/1sg1qeb/plus_size_lingerie/"/>
        <s v="https://www.reddit.com/r/LingerieAddiction/comments/1oare9w/where_to_get_cute_and_affordable_lingerie/"/>
        <s v="https://www.reddit.com/r/AskMenAdvice/comments/1kgsu6p/how_do_you_like_your_lady_to_be_in_lingerie/"/>
        <s v="https://www.reddit.com/r/AskONLYWomenOver30/comments/1o571q9/lingerie_for_women_can_anyone_recommend_a_brand/"/>
        <s v="https://www.reddit.com/r/wallstreetbetsHUZZAH/comments/znc0xx/daily_discussion_thread_december_16_2022/"/>
        <s v="https://www.reddit.com/r/aves/comments/1ioyfsj/i_feel_like_everyones_lying_spill_your_fav_rave/"/>
        <s v="https://www.reddit.com/r/RoleReversal/comments/zv18vv/need_idea_of_outfit_nsfw/"/>
        <s v="https://www.reddit.com/r/sex/comments/zov4r9/boyfriend_says_im_boring_in_bed_when_we_have_it_6/"/>
        <s v="https://www.reddit.com/r/Shein/comments/1io1uw7/cheap_lingerie/"/>
        <s v="https://www.reddit.com/r/HighEndEscorts/comments/1iifp7k/disappointed_with_my_eres_lingerie/"/>
        <s v="https://www.reddit.com/r/Swingers/comments/1icwufb/lingerie_outfit_tips_for_swingers_where_to_shop/"/>
        <s v="https://www.reddit.com/r/sissyology/comments/1iplkkg/suggestions_for_where_to_buy_lingerie/"/>
        <s v="https://www.reddit.com/r/LoveIslandUSA/comments/1ibrnk5/someone_help_me_find_her_lingerie/"/>
        <s v="https://www.reddit.com/r/GirlsNextLevel/comments/1avkosh/where_are_these_outfits_from/"/>
        <s v="https://www.reddit.com/r/weddingplanning/comments/yqmj5c/hello_reddit_friends_im_a_lingerie_newbie_help/"/>
        <s v="https://www.reddit.com/r/LingerieAddiction/comments/1h2l6dg/i_really_want_to_buy_this_set_from_adore_me_but/"/>
        <s v="https://www.reddit.com/r/stripper/comments/10g358r/what_are_some_high_quality_favorite_lingerie/"/>
        <s v="https://www.reddit.com/r/BratLife/comments/100plyw/bratty_lingerie_recommendations/"/>
        <s v="https://www.reddit.com/r/FundieSnarkUncensored/comments/18pzjce/seggs_guru_bethanys_advice_on_male_lingerie/"/>
        <s v="https://www.reddit.com/r/TwoXChromosomes/comments/17n6k6z/how_do_i_initiatecontinue_sexy_times_if_my_gross/"/>
        <s v="https://www.reddit.com/r/MDMA/comments/1gcdutp/best_sex_ever_on_birthday_with_molly/"/>
        <s v="https://www.reddit.com/r/PlusSizeFashion/comments/18avvbj/lingerie_question/"/>
        <s v="https://www.reddit.com/r/FindLingerie/comments/187v136/anyone_know_where_i_can_find_this_set_been/"/>
        <s v="https://www.reddit.com/r/SexDolls/comments/yuc1i6/help_me_find_some_good_outfits_for_my_first_doll/"/>
        <s v="https://www.reddit.com/r/LingerieAddiction/comments/10yz8bh/looking_for_recommendations/"/>
        <s v="https://www.reddit.com/r/LingerieAddiction/comments/1glk7cv/honey_birdette_2024_merry_kinkmas_campaign/"/>
        <s v="https://www.reddit.com/r/HighEndEscorts/comments/1fuyrhr/is_having_a_vanilla_online_presence_a_bad_idea/"/>
        <s v="https://www.reddit.com/r/stripper/comments/zzvdby/online_shopping_spots/"/>
        <s v="https://www.reddit.com/r/sextips/comments/1gey5ih/men_what_are_things_you_wish_your_wife_would_do/"/>
        <s v="https://www.reddit.com/r/sexadvice/comments/1hpx67k/where_are_we_getting_our_lingerie/"/>
        <s v="https://www.reddit.com/r/stripper/comments/11gcjg1/hot_take_i_think_a_lot_of_the_typical_dancer/"/>
        <s v="https://www.reddit.com/r/AskMenAdvice/comments/1gpfkfc/how_much_do_men_really_care_about_lingerie/"/>
        <s v="https://www.reddit.com/r/adultery/comments/zl7wn9/lf_lingerieadult_gift_websites_with_egift_cards/"/>
        <s v="https://www.reddit.com/r/PlusSize/comments/1gzc6v8/where_do_you_shop/"/>
        <s v="https://www.reddit.com/r/FindLingerie/comments/1gzaaru/find_this_top/"/>
        <s v="https://www.reddit.com/r/HotWifeLifestyle/comments/1n15zi1/slutwear_help/"/>
        <s v="https://www.reddit.com/r/dancingwiththestars/comments/z1fqcs/dancing_with_the_stars_s31e11_finale_live/"/>
        <s v="https://www.reddit.com/r/LingerieAddiction/comments/18tkghy/the_crotchless_list_the_single_best_piece_of/"/>
        <s v="https://www.reddit.com/r/sexover30/comments/1fmfmze/how_do_you_do_lingerie/"/>
        <s v="https://www.reddit.com/r/FindLingerie/comments/1fy8gzx/lingerie_shopping_for_bride/"/>
        <s v="https://www.reddit.com/r/XXS/comments/1fpk2dt/halloween_costumes/"/>
        <s v="https://www.reddit.com/r/chappellroan/comments/1amw28y/where_to_buy_an_outfit_for_a_show/"/>
        <s v="https://www.reddit.com/r/RHOP/comments/1i6e3ep/now_what_in_the_hell_is_this/"/>
        <s v="https://www.reddit.com/r/stripper/comments/xwg5tn/feelings_about_costumes_this_halloween/"/>
        <s v="https://www.reddit.com/r/LingerieAddiction/comments/1mwe63u/what_are_the_best_lingeriepanty_stores_not_named/"/>
        <s v="https://www.reddit.com/r/stripper/comments/xt2wfg/lingerie_or_kinis_i_always_wear_stripper_bikinis/"/>
        <s v="https://www.reddit.com/r/LingerieAddiction/comments/18boh9i/best_brand_with_seasonal_options/"/>
        <s v="https://www.reddit.com/r/BDSMAdvice/comments/ymgii1/what_are_the_best_websites_to_buy_bdsm_apparel/"/>
        <s v="https://www.reddit.com/r/BDSMAdvice/comments/18btywe/where_do_yall_shop/"/>
        <s v="https://www.reddit.com/r/LingerieAddiction/comments/1nc3ocp/underwear_guidance/"/>
        <s v="https://www.reddit.com/r/FindLingerie/comments/z7bz1m/anyone_know_where_to_find_a_bikini_like_this_or/"/>
        <s v="https://www.reddit.com/r/AskRedditAfterDark/comments/1adfcjh/wife_has_challenged_me_to_get_her_a_sexy_one/"/>
        <s v="https://www.reddit.com/r/FindLingerie/comments/xx5cr3/this_ribbon_set_and_bodysuit/"/>
        <s v="https://www.reddit.com/r/LingerieAddiction/comments/1j3hp8t/husband_says_he_doesnt_like_it_but_hes_never_seen/"/>
        <s v="https://www.reddit.com/r/AmItheAsshole/comments/z5e5qv/aita_for_telling_my_sister_to_stop_leaving_her/"/>
        <s v="https://www.reddit.com/r/HighEndEscorts/comments/1fa4yqn/do_you_have_the_look_of_an_escort/"/>
        <s v="https://www.reddit.com/r/BDSMAdvice/comments/18rhyej/plus_size/"/>
        <s v="https://www.reddit.com/r/stripper/comments/yxwtvq/opinions_on_shein_lingerie/"/>
        <s v="https://www.reddit.com/r/Swingers/comments/1j8s5h5/ladies_and_clothing/"/>
        <s v="https://www.reddit.com/r/lingerie/comments/1hogxke/got_this_new_purple_teddy_and_im_in_loooove/"/>
        <s v="https://www.reddit.com/r/Weddingsunder10k/comments/1az38hs/i_won_a_boudoir_shoothelp/"/>
        <s v="https://www.reddit.com/r/Sissy/comments/1fmsuhg/do_you_have_any_websites_you_prefer_over_mazon/"/>
        <s v="https://www.reddit.com/r/lesbianmemes/comments/yzez25/my_plans_for_next_friday/"/>
        <s v="https://www.reddit.com/r/AskWomenNoCensor/comments/1h7newu/where_do_you_get_your_lingerie_from/"/>
        <s v="https://www.reddit.com/r/LingerieAddiction/comments/1mi0juk/honey_birdette_models/"/>
        <s v="https://www.reddit.com/r/ldssexuality/comments/1m5jnxo/lingerie_shopping_date/"/>
        <s v="https://www.reddit.com/r/LingerieAddiction/comments/185k981/need_recommendations/"/>
        <s v="https://www.reddit.com/r/ProjectRunway/comments/1kmxkg0/watched_the_pilot_episode_for_the_first_time_and/"/>
        <s v="https://www.reddit.com/r/community/comments/1830l42/anyone_know_where_this_outfit_is_purchasable/"/>
        <s v="https://www.reddit.com/r/Swingers/comments/1kws0ed/ladies_where_are_we_shopping/"/>
        <s v="https://www.reddit.com/r/FindLingerie/comments/1m4oxy1/these_or_similar/"/>
        <s v="https://www.reddit.com/r/vegaslocals/comments/1hb9e0a/sexy_lingerie_stores/"/>
        <s v="https://www.reddit.com/r/twistsf/comments/1fcf5so/what_do_men_usually_wear/"/>
        <s v="https://www.reddit.com/r/PlusSizeFashion/comments/y8lk8u/where_can_i_find_actual_plus_size_kinky_clothes/"/>
        <s v="https://www.reddit.com/r/Desire_Resorts/comments/1l5jo1t/rm_newbie_101_topic_7_of_10_theme_nights/"/>
        <s v="https://www.reddit.com/r/LingerieAddiction/comments/ucm44x/clubwearstyle_or_floral_reccomendations/"/>
        <s v="https://www.reddit.com/r/LingerieAddiction/comments/yeoi1v/looking_for_advice/"/>
        <s v="https://www.reddit.com/r/FindLingerie/comments/1lnpmbt/looking_for_paper_rippable_lingerie/"/>
        <s v="https://www.reddit.com/r/relationship_advice/comments/123pn15/my_26f_wife_25f_has_been_reading_vulgar_harry/"/>
        <s v="https://www.reddit.com/r/196/comments/v0687l/help_transule/"/>
        <s v="https://www.reddit.com/r/jerseyshore/comments/1lu5gfs/jwowws_iconic_club_dresses/"/>
        <s v="https://www.reddit.com/r/CamGirlProblems/comments/1lo0bo7/one_gamechanging_tip_that_boosted_your_earnings/"/>
        <s v="https://www.reddit.com/r/Swingers/comments/1l7m281/neon_sex_party/"/>
        <s v="https://www.reddit.com/r/popculturechat/comments/1lwfr9c/sydney_sweeney_is_launching_a_lingerie_label/"/>
        <s v="https://www.reddit.com/r/stripper/comments/1l5moh0/costume_outfit_ideas/"/>
        <s v="https://www.reddit.com/r/LingerieAddiction/comments/1m7hsbv/plus_size_thats_is_actually_cute/"/>
        <s v="https://www.reddit.com/r/stripper/comments/19cyyy6/where_to_get_outfits_for_gentlemens_clubs/"/>
        <s v="https://www.reddit.com/r/barstoolsports/comments/ugboqg/sunday_scaries_may_01_2022/"/>
        <s v="https://www.reddit.com/r/SexDolls/comments/19dsuih/lingerie_with_a_buyer_beware/"/>
        <s v="https://www.reddit.com/r/BDSMAdvice/comments/1lwkoec/lingerie_recommendations/"/>
        <s v="https://www.reddit.com/r/Swingers/comments/u4k7iq/swingerlifestyle_club_outfits_alternatives_to/"/>
        <s v="https://www.reddit.com/r/askSingapore/comments/vixkle/where_to_buy_lingerie/"/>
        <s v="https://www.reddit.com/r/Swingers/comments/ul54e7/looking_for_help_on_panties_for_a_particular_party/"/>
        <s v="https://www.reddit.com/r/LingerieAddiction/comments/uogv5h/classy_trashy_lingerie/"/>
        <s v="https://www.reddit.com/r/LingerieAddiction/comments/198w418/suggestions_for_brands_that_sell_body_chains/"/>
        <s v="https://www.reddit.com/r/PlusSizeFashion/comments/1be7y50/looking_for_bridal_lingerie/"/>
        <s v="https://www.reddit.com/r/LingerieAddiction/comments/v6bl5x/clueless_buyer_please_help/"/>
        <s v="https://www.reddit.com/r/LingerieAddiction/comments/1ktepd1/i_keep_trying_new_colors_but_black_lingerie_just/"/>
        <s v="https://www.reddit.com/r/thewallstreet/comments/umras2/post_market_discussion_may_10_2022/"/>
        <s v="https://www.reddit.com/r/FindLingerie/comments/1lnfvm7/any_ideas_where_to_find_this_body_suit_thing/"/>
        <s v="https://www.reddit.com/r/LingerieAddiction/comments/17auhb0/cheap_online_stores/"/>
        <s v="https://www.reddit.com/r/CreatorsAdvice/comments/1egxnla/where_do_you_shop/"/>
        <s v="https://www.reddit.com/r/CamGirlProblems/comments/uqpv9g/outfits/"/>
        <s v="https://www.reddit.com/r/CamGirlProblems/comments/1ehcjmo/lingerie_where/"/>
        <s v="https://www.reddit.com/r/electricdaisycarnival/comments/v8z8ft/am_i_weird_for_thinking_this/"/>
        <s v="https://www.reddit.com/r/LingerieAddiction/comments/198eh0v/bondagey_lingerie/"/>
        <s v="https://www.reddit.com/r/LingerieAddiction/comments/199dkeh/iso_adam_and_eve_style_or_elf_style/"/>
        <s v="https://www.reddit.com/r/LingerieAddiction/comments/xn2dt5/best_online_store_for_good_quality_lingerie_at/"/>
        <s v="https://www.reddit.com/r/findfashion/comments/u2ku7j/looking_for_this_top_or_something_simar_please/"/>
        <s v="https://www.reddit.com/r/FapDeciders/comments/tyc1pc/18f_410_college_girl_wants_to_feel_slutty/"/>
        <s v="https://www.reddit.com/r/sissyology/comments/1ev9d67/confession_and_first_step_into/"/>
        <m/>
      </sharedItems>
    </cacheField>
    <cacheField name="title" numFmtId="0">
      <sharedItems containsBlank="1" count="128">
        <s v="Lingerie/bodysuits that stay ON during sex"/>
        <s v="Required to buy a lingerie set for the bride"/>
        <s v="How do you girls manage the cost of high-end lingerie"/>
        <s v="Affordable Sets"/>
        <s v="Theme Night Costumes"/>
        <s v="Lingerie for stripping"/>
        <s v="What to know abut purchasing lingerie?"/>
        <s v="Best places to get cute outfits?"/>
        <s v="If you love lingerie then you鈥檒l love my page. One new outfit each week鈥undreds of outfits, thousands of pics and vids posted on my page."/>
        <s v="Stassi modeling pic"/>
        <s v="Women what鈥檚 your opinion on straight men wearing panties occasionally?"/>
        <s v="Honey Birdette alternative"/>
        <s v="Since when did 鈥渟lutty鈥?costumes become the norm for Halloween?"/>
        <s v="Omg this one is so cute!"/>
        <s v="outfits"/>
        <s v="Any tips on where to find cute sissy stuff on a budget? 馃拫"/>
        <s v="If you bought lingerie for a woman, where are your go to places to buy?Also what was your favorite lingerie you bought for your girl?"/>
        <s v="Plus size lingerie"/>
        <s v="Where to get cute and affordable lingerie"/>
        <s v="How do you like your lady to be in lingerie?"/>
        <s v="Lingerie for women: Can anyone recommend a brand that鈥檚 both comfortable and sexy after 30?"/>
        <s v="Daily Discussion Thread - December 16, 2022"/>
        <s v="I feel like everyone鈥檚 lying. Spill your fav rave clothing stores"/>
        <s v="Need idea of outfit (NSFW)"/>
        <s v="Boyfriend says I鈥檓 boring in bed when we have it 6 times a week"/>
        <s v="Cheap lingerie?"/>
        <s v="Disappointed with my Eres lingerie."/>
        <s v="Lingerie &amp; Outfit Tips for Swingers 鈥?Where to Shop?"/>
        <s v="Suggestions for where to buy lingerie"/>
        <s v="someone help me find her lingerie馃槚"/>
        <s v="Where are these outfits from?"/>
        <s v="Hello Reddit friends- I鈥檓 a lingerie newbie HELP"/>
        <s v="I really want to buy this set from Adore Me but now I'm hesitant"/>
        <s v="What are some high quality / favorite lingerie brands you like to wear? Trying to go for classy looks such as honey birdette, but that鈥檚 the only brand I know."/>
        <s v="Bratty lingerie recommendations?"/>
        <s v="Seggs guru Bethany鈥檚 advice on male lingerie"/>
        <s v="How do I initiate/continue sexy times if my gross body makes my partner go flaccid?"/>
        <s v="Best sex ever on birthday with Molly"/>
        <s v="Lingerie Question"/>
        <s v="Anyone know where I can find this set? Been looking for years and no luck thanks in advance"/>
        <s v="Help me find some good outfits for my first doll"/>
        <s v="Looking for recommendations..."/>
        <s v="Honey Birdette - 2024 Merry Kinkmas campaign"/>
        <s v="Is having a vanilla online presence a bad idea?"/>
        <s v="Online shopping spots?"/>
        <s v="Men what are things you wish your wife would do in bed?"/>
        <s v="Where are we getting our lingerie?"/>
        <s v="Hot take I think a lot of the typical dancer outfits are ugly."/>
        <s v="How Much Do Men Really Care About Lingerie?"/>
        <s v="LF Lingerie/Adult gift websites with e-gift cards available for purchase"/>
        <s v="Where do you shop?"/>
        <s v="Find this top!?"/>
        <s v="Slutwear help"/>
        <s v="Dancing With The Stars S31E11 | FINALE | Live Discussion Thread | Monday, November 21st"/>
        <s v="The Crotchless List: the single best piece of lingerie."/>
        <s v="How do you do lingerie?"/>
        <s v="Lingerie Shopping for BRIDE"/>
        <s v="Halloween costumes"/>
        <s v="Where to buy an outfit for a show?"/>
        <s v="now what in the hell is this? 馃槶"/>
        <s v="Feelings about costumes this Halloween?? 馃懟"/>
        <s v="What are the best lingerie/panty stores not named Victoria Secret?"/>
        <s v="Lingerie or kinis? I always wear stripper bikinis but want to change my style to lingerie? Any good sites?"/>
        <s v="Best brand with seasonal options?"/>
        <s v="What are the best websites to buy BDSM apparel like harnesses, collars, masks, leather, lingerie, etc."/>
        <s v="Where do ya'll shop?"/>
        <s v="Underwear guidance"/>
        <s v="Anyone know where to find a bikini like this? Or know what to search to find this particular style? (MIC)"/>
        <s v="Wife has challenged me to get her a sexy one piece lingerie for valentine's day for her to wear. Any suggestions?"/>
        <s v="this ribbon set and bodysuit"/>
        <s v="Husband says he doesn鈥檛 like it but he鈥檚 never seen it on"/>
        <s v="AITA for telling my sister to stop leaving her room when she's wearing her nightgown?"/>
        <s v="Do you have the &quot;look&quot; of an escort?"/>
        <s v="Plus size?"/>
        <s v="opinions on shein lingerie?"/>
        <s v="Ladies and Clothing"/>
        <s v="Got this new purple teddy and I鈥檓 in loooove"/>
        <s v="I won a boudoir shoot...help?"/>
        <s v="Do you have any websites you prefer over *mazon for Dildos and clothes and lingerie?"/>
        <s v="My plans for next Friday 馃槉鉂わ笍鉂わ笍馃懇鈥嶁潳锔忊€嶐煉嬧€嶐煈?,r/lesbianmemes&quot;"/>
        <s v="Where do you get your lingerie from?"/>
        <s v="Honey Birdette Models"/>
        <s v="Lingerie Shopping Date"/>
        <s v="Need recommendations"/>
        <s v="Watched the pilot episode for the first time ... and Daniel Franco's loss has to be one of the funniest and most ridiculous moments in the shows long history."/>
        <s v="Anyone know where this outfit is purchasable?"/>
        <s v="Ladies, where are we shopping?"/>
        <s v="These or similar?"/>
        <s v="Sexy lingerie stores??"/>
        <s v="What do men usually wear?"/>
        <s v="Where can I find actual plus size kinky clothes? Like latex/pu/wet look body suits, dresses, leggings, etc? Not having much luck on Etsy or Amazon."/>
        <s v="RM Newbie 101. Topic 7 of 10: Theme Nights."/>
        <s v="Clubwear-style or floral reccomendations?"/>
        <s v="Looking for advice"/>
        <s v="Looking for paper / rippable lingerie"/>
        <s v="My (26f) wife (25f) has been reading vulgar Harry Potter erotica"/>
        <s v="help transule 馃ゲ"/>
        <s v="Jwoww鈥檚 iconic club dresses"/>
        <s v="One Game-Changing Tip That Boosted Your Earnings or Viewership?"/>
        <s v="Neon Sex Party"/>
        <s v="Sydney Sweeney is launching a lingerie label, backed by private equity company that just received $1 billion from Jeff Bezos"/>
        <s v="Costume outfit ideas?"/>
        <s v="Plus size that's is actually cute"/>
        <s v="Where to get outfits for gentlemen鈥檚 clubs"/>
        <s v="Sunday Scaries - May 01, 2022"/>
        <s v="Lingerie? With a buyer beware..."/>
        <s v="Lingerie recommendations?"/>
        <s v="Swinger/Lifestyle Club Outfits - Alternatives to Amazon?"/>
        <s v="where to buy lingerie?"/>
        <s v="Looking for help on panties for a particular party!"/>
        <s v="Classy trashy lingerie?"/>
        <s v="Suggestions for brands that sell body chains"/>
        <s v="Looking for Bridal Lingerie"/>
        <s v="Clueless Buyer, Please Help"/>
        <s v="I keep trying new colors, but black lingerie just hits different"/>
        <s v="Post Market Discussion - (May 10, 2022)"/>
        <s v="Any ideas where to find this body suit thing?"/>
        <s v="CHEAP ONLINE STORES???"/>
        <s v="Where do you shop!"/>
        <s v="Lingerie where?"/>
        <s v="Am I weird for thinking this?"/>
        <s v="Bondage-y Lingerie"/>
        <s v="ISO 鈥楢dam and eve鈥?style or 鈥榚lf鈥?style."/>
        <s v="Best online store for good quality lingerie at cheap prices"/>
        <s v="Looking for this top or something simar please. Not too expensive 馃檹"/>
        <s v="18F 4'10 College Girl Wants To Feel Slutty"/>
        <s v="Confession and first step into"/>
        <m/>
      </sharedItems>
    </cacheField>
    <cacheField name="subreddit" numFmtId="0">
      <sharedItems containsBlank="1" count="67">
        <s v="r/LingerieAddiction"/>
        <s v="r/bridesmaids"/>
        <s v="r/SexWorkers"/>
        <s v="r/HedonismII"/>
        <s v="r/stripper"/>
        <s v="r/sex"/>
        <s v="r/Best_LingerieOnlyFans"/>
        <s v="r/vanderpumprules"/>
        <s v="r/AskRedditNSFW"/>
        <s v="r/AskRedditAfterDark"/>
        <s v="r/lingeriewomen"/>
        <s v="r/Sissy"/>
        <s v="r/AskMen"/>
        <s v="r/PlusSizeFashion"/>
        <s v="r/AskMenAdvice"/>
        <s v="r/AskONLYWomenOver30"/>
        <s v="r/wallstreetbetsHUZZAH"/>
        <s v="r/aves"/>
        <s v="r/RoleReversal"/>
        <s v="r/Shein"/>
        <s v="r/HighEndEscorts"/>
        <s v="r/Swingers"/>
        <s v="r/sissyology"/>
        <s v="r/LoveIslandUSA"/>
        <s v="r/GirlsNextLevel"/>
        <s v="r/weddingplanning"/>
        <s v="r/BratLife"/>
        <s v="r/FundieSnarkUncensored"/>
        <s v="r/TwoXChromosomes"/>
        <s v="r/MDMA"/>
        <s v="r/FindLingerie"/>
        <s v="r/SexDolls"/>
        <s v="r/sextips"/>
        <s v="r/sexadvice"/>
        <s v="r/adultery"/>
        <s v="r/PlusSize"/>
        <s v="r/HotWifeLifestyle"/>
        <s v="r/dancingwiththestars"/>
        <s v="r/sexover30"/>
        <s v="r/XXS"/>
        <s v="r/chappellroan"/>
        <s v="r/RHOP"/>
        <s v="r/BDSMAdvice"/>
        <s v="r/AmItheAsshole"/>
        <s v="r/lingerie"/>
        <s v="r/Weddingsunder10k"/>
        <s v="https://www.reddit.com/r/lesbianmemes/"/>
        <s v="r/AskWomenNoCensor"/>
        <s v="r/ldssexuality"/>
        <s v="r/ProjectRunway"/>
        <s v="r/community"/>
        <s v="r/vegaslocals"/>
        <s v="r/twistsf"/>
        <s v="r/Desire_Resorts"/>
        <s v="r/relationship_advice"/>
        <s v="r/196"/>
        <s v="r/jerseyshore"/>
        <s v="r/CamGirlProblems"/>
        <s v="r/popculturechat"/>
        <s v="r/barstoolsports"/>
        <s v="r/askSingapore"/>
        <s v="r/thewallstreet"/>
        <s v="r/CreatorsAdvice"/>
        <s v="r/electricdaisycarnival"/>
        <s v="r/findfashion"/>
        <s v="r/FapDeciders"/>
        <m/>
      </sharedItems>
    </cacheField>
    <cacheField name="flex href" numFmtId="0">
      <sharedItems containsBlank="1" count="67">
        <s v="https://www.reddit.com/r/LingerieAddiction/"/>
        <s v="https://www.reddit.com/r/bridesmaids/"/>
        <s v="https://www.reddit.com/r/SexWorkers/"/>
        <s v="https://www.reddit.com/r/HedonismII/"/>
        <s v="https://www.reddit.com/r/stripper/"/>
        <s v="https://www.reddit.com/r/sex/"/>
        <s v="https://www.reddit.com/r/Best_LingerieOnlyFans/"/>
        <s v="https://www.reddit.com/r/vanderpumprules/"/>
        <s v="https://www.reddit.com/r/AskRedditNSFW/"/>
        <s v="https://www.reddit.com/r/AskRedditAfterDark/"/>
        <s v="https://www.reddit.com/r/lingeriewomen/"/>
        <s v="https://www.reddit.com/r/Sissy/"/>
        <s v="https://www.reddit.com/r/AskMen/"/>
        <s v="https://www.reddit.com/r/PlusSizeFashion/"/>
        <s v="https://www.reddit.com/r/AskMenAdvice/"/>
        <s v="https://www.reddit.com/r/AskONLYWomenOver30/"/>
        <s v="https://www.reddit.com/r/wallstreetbetsHUZZAH/"/>
        <s v="https://www.reddit.com/r/aves/"/>
        <s v="https://www.reddit.com/r/RoleReversal/"/>
        <s v="https://www.reddit.com/r/Shein/"/>
        <s v="https://www.reddit.com/r/HighEndEscorts/"/>
        <s v="https://www.reddit.com/r/Swingers/"/>
        <s v="https://www.reddit.com/r/sissyology/"/>
        <s v="https://www.reddit.com/r/LoveIslandUSA/"/>
        <s v="https://www.reddit.com/r/GirlsNextLevel/"/>
        <s v="https://www.reddit.com/r/weddingplanning/"/>
        <s v="https://www.reddit.com/r/BratLife/"/>
        <s v="https://www.reddit.com/r/FundieSnarkUncensored/"/>
        <s v="https://www.reddit.com/r/TwoXChromosomes/"/>
        <s v="https://www.reddit.com/r/MDMA/"/>
        <s v="https://www.reddit.com/r/FindLingerie/"/>
        <s v="https://www.reddit.com/r/SexDolls/"/>
        <s v="https://www.reddit.com/r/sextips/"/>
        <s v="https://www.reddit.com/r/sexadvice/"/>
        <s v="https://www.reddit.com/r/adultery/"/>
        <s v="https://www.reddit.com/r/PlusSize/"/>
        <s v="https://www.reddit.com/r/HotWifeLifestyle/"/>
        <s v="https://www.reddit.com/r/dancingwiththestars/"/>
        <s v="https://www.reddit.com/r/sexover30/"/>
        <s v="https://www.reddit.com/r/XXS/"/>
        <s v="https://www.reddit.com/r/chappellroan/"/>
        <s v="https://www.reddit.com/r/RHOP/"/>
        <s v="https://www.reddit.com/r/BDSMAdvice/"/>
        <s v="https://www.reddit.com/r/AmItheAsshole/"/>
        <s v="https://www.reddit.com/r/lingerie/"/>
        <s v="https://www.reddit.com/r/Weddingsunder10k/"/>
        <s v="路"/>
        <s v="https://www.reddit.com/r/AskWomenNoCensor/"/>
        <s v="https://www.reddit.com/r/ldssexuality/"/>
        <s v="https://www.reddit.com/r/ProjectRunway/"/>
        <s v="https://www.reddit.com/r/community/"/>
        <s v="https://www.reddit.com/r/vegaslocals/"/>
        <s v="https://www.reddit.com/r/twistsf/"/>
        <s v="https://www.reddit.com/r/Desire_Resorts/"/>
        <s v="https://www.reddit.com/r/relationship_advice/"/>
        <s v="https://www.reddit.com/r/196/"/>
        <s v="https://www.reddit.com/r/jerseyshore/"/>
        <s v="https://www.reddit.com/r/CamGirlProblems/"/>
        <s v="https://www.reddit.com/r/popculturechat/"/>
        <s v="https://www.reddit.com/r/barstoolsports/"/>
        <s v="https://www.reddit.com/r/askSingapore/"/>
        <s v="https://www.reddit.com/r/thewallstreet/"/>
        <s v="https://www.reddit.com/r/CreatorsAdvice/"/>
        <s v="https://www.reddit.com/r/electricdaisycarnival/"/>
        <s v="https://www.reddit.com/r/findfashion/"/>
        <s v="https://www.reddit.com/r/FapDeciders/"/>
        <m/>
      </sharedItems>
    </cacheField>
    <cacheField name="mx-2xs" numFmtId="0">
      <sharedItems containsBlank="1" count="3">
        <s v="路"/>
        <s v="[deleted]"/>
        <m/>
      </sharedItems>
    </cacheField>
    <cacheField name="text-neutral-content-strong" numFmtId="0">
      <sharedItems containsBlank="1" count="108">
        <s v="Cioran_"/>
        <s v="shzam5890"/>
        <s v="NotQuiteInara"/>
        <s v="volieredoree"/>
        <s v="savguy6"/>
        <s v="illcryifiwan2"/>
        <s v="section8slut"/>
        <s v="NoiseQuiet3269"/>
        <s v="Prestigious-Art630"/>
        <s v="99dalmatianpups"/>
        <s v="FreckledFox4U"/>
        <s v="MedroolaCried"/>
        <s v="Sudden-Move-5312"/>
        <s v="YourBoudoirBabe"/>
        <s v="Dina-M"/>
        <s v="[deleted]"/>
        <s v="sswit15"/>
        <s v="coffeesoakedpickles"/>
        <s v="pickled_perogy"/>
        <s v="lacyset"/>
        <s v="subiewoo89"/>
        <s v="DannyG-81"/>
        <s v="Blondenia"/>
        <s v="King-of-Plebss"/>
        <s v="Meow_Prowl"/>
        <s v="ItsTheSus"/>
        <s v="Pristine-Lie2847"/>
        <s v="CougarMommaEscort"/>
        <s v="Nic_0_le"/>
        <s v="SissyBelle23"/>
        <s v="No_Shallot_6628"/>
        <s v="moonchild291"/>
        <s v="DatsASnurglepuff"/>
        <s v="Chemical-Ad1978"/>
        <s v="slightlyaboveavrage1"/>
        <s v="warrior_dreamer"/>
        <s v="stonoceno"/>
        <s v="Mister-Sister"/>
        <s v="KMPM_"/>
        <s v="NastyFoxx"/>
        <s v="lil-Gal"/>
        <s v="arty_ms"/>
        <s v="JasonAlaska"/>
        <s v="Wrong-Adhesiveness92"/>
        <s v="Hannamustang"/>
        <s v="Overall-Ad-7723"/>
        <s v="Snaggle-Beast"/>
        <s v="stayspaded"/>
        <s v="Temporary_Fuel7503"/>
        <s v="More-Talk-2660"/>
        <s v="UnicornJLove"/>
        <s v="InstructionMore9359"/>
        <s v="cat_prophecy"/>
        <s v="money_for_nothin23"/>
        <s v="mythicalmrsnuzzi"/>
        <s v="GuiltySuggestion1296"/>
        <s v="pekes86"/>
        <s v="MacZack87"/>
        <s v="RipperMouse"/>
        <s v="just_justine93"/>
        <s v="Babid922"/>
        <s v="babyaccount1114222"/>
        <s v="Christmas_bunny_"/>
        <s v="Alina_168"/>
        <s v="interstitialimages"/>
        <s v="BlondeOwl9"/>
        <s v="justastonethrowaway_"/>
        <s v="Double_Debate_7258"/>
        <s v="Rough_Elk_3952"/>
        <s v="Terrible_Mind2275"/>
        <s v="devils_hayloe"/>
        <s v="Unique_Ad_330"/>
        <s v="Sage_allen"/>
        <s v="Ok-Green-4566"/>
        <s v="Eve_Eros"/>
        <m/>
        <s v="SnoopyFan6"/>
        <s v="transmogrified"/>
        <s v="DCBiCouple"/>
        <s v="Appricionado"/>
        <s v="justthrowawayplz"/>
        <s v="Curious_SF_Couple"/>
        <s v="Glittering-Loss-6893"/>
        <s v="Smuctars"/>
        <s v="Wundt"/>
        <s v="travelAggie97"/>
        <s v="TheWardenVenom"/>
        <s v="BankHeistMaster"/>
        <s v="BrownTown524"/>
        <s v="Decemberbabydoll"/>
        <s v="astro_whore"/>
        <s v="burnbabyburn2019"/>
        <s v="Bcox598"/>
        <s v="wtfever78"/>
        <s v="rhymeswithhpurple"/>
        <s v="Glittering-Start-617"/>
        <s v="sgthrowaway251"/>
        <s v="Anonxpussyplay"/>
        <s v="Ninja-Warrior-412"/>
        <s v="Catsandabilify"/>
        <s v="mina-ann"/>
        <s v="This_Aint_Livin"/>
        <s v="aceyspaydes"/>
        <s v="VioletteMinx"/>
        <s v="cowriespells"/>
        <s v="_kyago"/>
        <s v="Top-Huckleberry-9381"/>
        <s v="LovelyLifeToLive"/>
      </sharedItems>
    </cacheField>
    <cacheField name="text-neutral-content-strong href" numFmtId="0">
      <sharedItems containsBlank="1" count="7">
        <s v="https://www.reddit.com/search/?q=yandy+lingerie&amp;type=comments&amp;cId=2c01e904-61e6-44a1-bb8c-d5e33db7f974&amp;iId=9b694f23-e113-45f0-a0b9-b60ccffa964d#"/>
        <s v="https://www.reddit.com/user/FreckledFox4U/"/>
        <m/>
        <s v="https://www.reddit.com/user/lacyset/"/>
        <s v="https://www.reddit.com/user/justastonethrowaway_/"/>
        <s v="https://www.reddit.com/user/Sage_allen/"/>
        <s v="https://www.reddit.com/user/LovelyLifeToLive/"/>
      </sharedItems>
    </cacheField>
    <cacheField name="inline-block src" numFmtId="0">
      <sharedItems containsBlank="1" count="3">
        <s v="https://www.redditstatic.com/shreddit/assets/avatar_over18.png"/>
        <m/>
        <s v="https://www.reddit.com/r/lesbianmemes/comments/yzez25/my_plans_for_next_friday/ix2f7lo/"/>
      </sharedItems>
    </cacheField>
    <cacheField name="hover:no-underline href" numFmtId="0">
      <sharedItems containsBlank="1" count="144">
        <s v="https://www.reddit.com/r/LingerieAddiction/comments/1qzzwyn/lingeriebodysuits_that_stay_on_during_sex/o4eu1t2/"/>
        <s v="https://www.reddit.com/r/bridesmaids/comments/1rgb32r/required_to_buy_a_lingerie_set_for_the_bride/o7rvw1w/"/>
        <s v="https://www.reddit.com/r/SexWorkers/comments/1qvnd6y/how_do_you_girls_manage_the_cost_of_highend/o3me406/"/>
        <s v="https://www.reddit.com/r/LingerieAddiction/comments/1qd3d3s/affordable_sets/nzqqaua/"/>
        <s v="https://www.reddit.com/r/HedonismII/comments/1q3y36j/theme_night_costumes/nxof3ws/"/>
        <s v="https://www.reddit.com/r/LingerieAddiction/comments/1qd3d3s/affordable_sets/nztuvcy/"/>
        <s v="https://www.reddit.com/r/stripper/comments/1ongssq/lingerie_for_stripping/nmwo7cu/"/>
        <s v="https://www.reddit.com/r/sex/comments/1q51jgv/what_to_know_abut_purchasing_lingerie/nxy2ktg/"/>
        <s v="https://www.reddit.com/r/stripper/comments/1skxomd/best_places_to_get_cute_outfits/og2ljnk/"/>
        <s v="https://www.reddit.com/r/bridesmaids/comments/1rgb32r/required_to_buy_a_lingerie_set_for_the_bride/o8aftet/"/>
        <s v="https://www.reddit.com/r/Best_LingerieOnlyFans/comments/1p81trn/if_you_love_lingerie_then_youll_love_my_page_one/nresics/"/>
        <s v="https://www.reddit.com/r/vanderpumprules/comments/1okp34l/stassi_modeling_pic/nmdwvyn/"/>
        <s v="https://www.reddit.com/r/AskRedditNSFW/comments/1rypc4a/women_whats_your_opinion_on_straight_men_wearing/obhgdvr/"/>
        <s v="https://www.reddit.com/r/LingerieAddiction/comments/1owlcgh/honey_birdette_alternative/nov6uf0/"/>
        <s v="https://www.reddit.com/r/AskRedditAfterDark/comments/1ojefbq/since_when_did_slutty_costumes_become_the_norm/nm2n906/"/>
        <s v="https://www.reddit.com/r/lingeriewomen/comments/1ronpvs/omg_this_one_is_so_cute/o9faa9d/"/>
        <s v="https://www.reddit.com/r/stripper/comments/1sex09f/outfits/oet6etd/"/>
        <s v="https://www.reddit.com/r/Sissy/comments/1oeyjtv/any_tips_on_where_to_find_cute_sissy_stuff_on_a/nl5b92i/"/>
        <s v="https://www.reddit.com/r/AskMen/comments/1igbns4/if_you_bought_lingerie_for_a_woman_where_are_your/mao3uj2/"/>
        <s v="https://www.reddit.com/r/PlusSizeFashion/comments/1sg1qeb/plus_size_lingerie/ofop8o1/"/>
        <s v="https://www.reddit.com/r/LingerieAddiction/comments/1oare9w/where_to_get_cute_and_affordable_lingerie/nkbduk8/"/>
        <s v="https://www.reddit.com/r/AskMen/comments/1igbns4/if_you_bought_lingerie_for_a_woman_where_are_your/mangg2p/"/>
        <s v="https://www.reddit.com/r/AskMenAdvice/comments/1kgsu6p/how_do_you_like_your_lady_to_be_in_lingerie/nkct47h/"/>
        <s v="https://www.reddit.com/r/AskONLYWomenOver30/comments/1o571q9/lingerie_for_women_can_anyone_recommend_a_brand/nj8kf3s/"/>
        <s v="https://www.reddit.com/r/wallstreetbetsHUZZAH/comments/znc0xx/daily_discussion_thread_december_16_2022/j0i40k9/"/>
        <s v="https://www.reddit.com/r/AskMen/comments/1igbns4/if_you_bought_lingerie_for_a_woman_where_are_your/mang20l/"/>
        <s v="https://www.reddit.com/r/aves/comments/1ioyfsj/i_feel_like_everyones_lying_spill_your_fav_rave/mcns5ol/"/>
        <s v="https://www.reddit.com/r/RoleReversal/comments/zv18vv/need_idea_of_outfit_nsfw/j1mntfo/"/>
        <s v="https://www.reddit.com/r/sex/comments/zov4r9/boyfriend_says_im_boring_in_bed_when_we_have_it_6/j0qi0hd/"/>
        <s v="https://www.reddit.com/r/Shein/comments/1io1uw7/cheap_lingerie/mcgkd3q/"/>
        <s v="https://www.reddit.com/r/HighEndEscorts/comments/1iifp7k/disappointed_with_my_eres_lingerie/mbbwh3u/"/>
        <s v="https://www.reddit.com/r/Swingers/comments/1icwufb/lingerie_outfit_tips_for_swingers_where_to_shop/m9u91kg/"/>
        <s v="https://www.reddit.com/r/sissyology/comments/1iplkkg/suggestions_for_where_to_buy_lingerie/mcu0ve9/"/>
        <s v="https://www.reddit.com/r/LoveIslandUSA/comments/1ibrnk5/someone_help_me_find_her_lingerie/m9xwnl3/"/>
        <s v="https://www.reddit.com/r/GirlsNextLevel/comments/1avkosh/where_are_these_outfits_from/krb3naa/"/>
        <s v="https://www.reddit.com/r/weddingplanning/comments/yqmj5c/hello_reddit_friends_im_a_lingerie_newbie_help/ivq86w6/"/>
        <s v="https://www.reddit.com/r/Swingers/comments/1icwufb/lingerie_outfit_tips_for_swingers_where_to_shop/m9udctl/"/>
        <s v="https://www.reddit.com/r/LingerieAddiction/comments/1h2l6dg/i_really_want_to_buy_this_set_from_adore_me_but/lzmit42/"/>
        <s v="https://www.reddit.com/r/stripper/comments/10g358r/what_are_some_high_quality_favorite_lingerie/j50fp6j/"/>
        <s v="https://www.reddit.com/r/BratLife/comments/100plyw/bratty_lingerie_recommendations/j2j4qiu/"/>
        <s v="https://www.reddit.com/r/FundieSnarkUncensored/comments/18pzjce/seggs_guru_bethanys_advice_on_male_lingerie/kes4psx/"/>
        <s v="https://www.reddit.com/r/TwoXChromosomes/comments/17n6k6z/how_do_i_initiatecontinue_sexy_times_if_my_gross/k7q4vib/"/>
        <s v="https://www.reddit.com/r/MDMA/comments/1gcdutp/best_sex_ever_on_birthday_with_molly/ltt7da9/"/>
        <s v="https://www.reddit.com/r/Swingers/comments/1icwufb/lingerie_outfit_tips_for_swingers_where_to_shop/m9xxoef/"/>
        <s v="https://www.reddit.com/r/Swingers/comments/1icwufb/lingerie_outfit_tips_for_swingers_where_to_shop/m9uj7tj/"/>
        <s v="https://www.reddit.com/r/PlusSizeFashion/comments/18avvbj/lingerie_question/kc0wsry/"/>
        <s v="https://www.reddit.com/r/FindLingerie/comments/187v136/anyone_know_where_i_can_find_this_set_been/kbj5yas/"/>
        <s v="https://www.reddit.com/r/SexDolls/comments/yuc1i6/help_me_find_some_good_outfits_for_my_first_doll/iwbeb2q/"/>
        <s v="https://www.reddit.com/r/LingerieAddiction/comments/10yz8bh/looking_for_recommendations/j816fzi/"/>
        <s v="https://www.reddit.com/r/LingerieAddiction/comments/1glk7cv/honey_birdette_2024_merry_kinkmas_campaign/lwtmvyj/"/>
        <s v="https://www.reddit.com/r/HighEndEscorts/comments/1fuyrhr/is_having_a_vanilla_online_presence_a_bad_idea/lq55dma/"/>
        <s v="https://www.reddit.com/r/stripper/comments/zzvdby/online_shopping_spots/j2ficki/"/>
        <s v="https://www.reddit.com/r/sextips/comments/1gey5ih/men_what_are_things_you_wish_your_wife_would_do/lue88o2/"/>
        <s v="https://www.reddit.com/r/sexadvice/comments/1hpx67k/where_are_we_getting_our_lingerie/m4sutfa/"/>
        <s v="https://www.reddit.com/r/stripper/comments/11gcjg1/hot_take_i_think_a_lot_of_the_typical_dancer/jaqk6uh/"/>
        <s v="https://www.reddit.com/r/AskMenAdvice/comments/1gpfkfc/how_much_do_men_really_care_about_lingerie/lx6sgr5/"/>
        <s v="https://www.reddit.com/r/adultery/comments/zl7wn9/lf_lingerieadult_gift_websites_with_egift_cards/j04801x/"/>
        <s v="https://www.reddit.com/r/PlusSize/comments/1gzc6v8/where_do_you_shop/lz1qg1h/"/>
        <s v="https://www.reddit.com/r/FindLingerie/comments/1gzaaru/find_this_top/lz06adx/"/>
        <s v="https://www.reddit.com/r/HotWifeLifestyle/comments/1n15zi1/slutwear_help/navy2xu/"/>
        <s v="https://www.reddit.com/r/dancingwiththestars/comments/z1fqcs/dancing_with_the_stars_s31e11_finale_live/ixb10t5/"/>
        <s v="https://www.reddit.com/r/LingerieAddiction/comments/18tkghy/the_crotchless_list_the_single_best_piece_of/kfjsdls/"/>
        <s v="https://www.reddit.com/r/sexover30/comments/1fmfmze/how_do_you_do_lingerie/loam8o8/"/>
        <s v="https://www.reddit.com/r/PlusSizeFashion/comments/18avvbj/lingerie_question/kc1t3j2/"/>
        <s v="https://www.reddit.com/r/FindLingerie/comments/1fy8gzx/lingerie_shopping_for_bride/lqs49b7/"/>
        <s v="https://www.reddit.com/r/XXS/comments/1fpk2dt/halloween_costumes/loy6yrr/"/>
        <s v="https://www.reddit.com/r/chappellroan/comments/1amw28y/where_to_buy_an_outfit_for_a_show/kpp14n7/"/>
        <s v="https://www.reddit.com/r/RHOP/comments/1i6e3ep/now_what_in_the_hell_is_this/m8f5gxs/"/>
        <s v="https://www.reddit.com/r/stripper/comments/xwg5tn/feelings_about_costumes_this_halloween/ir6t038/"/>
        <s v="https://www.reddit.com/r/LingerieAddiction/comments/1mwe63u/what_are_the_best_lingeriepanty_stores_not_named/n9z4j56/"/>
        <s v="https://www.reddit.com/r/stripper/comments/xt2wfg/lingerie_or_kinis_i_always_wear_stripper_bikinis/iqo37ho/"/>
        <s v="https://www.reddit.com/r/LingerieAddiction/comments/18boh9i/best_brand_with_seasonal_options/kc5zpsx/"/>
        <s v="https://www.reddit.com/r/BDSMAdvice/comments/ymgii1/what_are_the_best_websites_to_buy_bdsm_apparel/iv3yxnl/"/>
        <s v="https://www.reddit.com/r/BDSMAdvice/comments/18btywe/where_do_yall_shop/kc7bojj/"/>
        <s v="https://www.reddit.com/r/LingerieAddiction/comments/1nc3ocp/underwear_guidance/ndlvzoc/"/>
        <s v="https://www.reddit.com/r/FindLingerie/comments/z7bz1m/anyone_know_where_to_find_a_bikini_like_this_or/iy79v17/"/>
        <s v="https://www.reddit.com/r/AskRedditAfterDark/comments/1adfcjh/wife_has_challenged_me_to_get_her_a_sexy_one/kk0oew9/"/>
        <s v="https://www.reddit.com/r/FindLingerie/comments/xx5cr3/this_ribbon_set_and_bodysuit/irg9h22/"/>
        <s v="https://www.reddit.com/r/LingerieAddiction/comments/1j3hp8t/husband_says_he_doesnt_like_it_but_hes_never_seen/mg0kqat/"/>
        <s v="https://www.reddit.com/r/AmItheAsshole/comments/z5e5qv/aita_for_telling_my_sister_to_stop_leaving_her/ixwju9x/"/>
        <s v="https://www.reddit.com/r/HighEndEscorts/comments/1fa4yqn/do_you_have_the_look_of_an_escort/lltt6qn/"/>
        <s v="https://www.reddit.com/r/BDSMAdvice/comments/18rhyej/plus_size/kf1k3b3/"/>
        <s v="https://www.reddit.com/r/stripper/comments/yxwtvq/opinions_on_shein_lingerie/iwt8hsv/"/>
        <s v="https://www.reddit.com/r/Swingers/comments/1j8s5h5/ladies_and_clothing/mhcx2m9/"/>
        <s v="https://www.reddit.com/r/LingerieAddiction/comments/18tkghy/the_crotchless_list_the_single_best_piece_of/kffr8cy/"/>
        <s v="https://www.reddit.com/r/lingerie/comments/1hogxke/got_this_new_purple_teddy_and_im_in_loooove/m4dvb0m/"/>
        <s v="https://www.reddit.com/r/Weddingsunder10k/comments/1az38hs/i_won_a_boudoir_shoothelp/ksgzqbg/"/>
        <s v="https://www.reddit.com/r/Sissy/comments/1fmsuhg/do_you_have_any_websites_you_prefer_over_mazon/lodewoo/"/>
        <s v="Depends on your body type. I am hella skinny, but my gf is a little thicc. Since I like us to have matching lingerie, Spicy Lingerie, Sexy Shoes, and Yandy have been good to me. They have some hella sexy stuff for both her and me. 馃槉"/>
        <s v="https://www.reddit.com/r/AskWomenNoCensor/comments/1h7newu/where_do_you_get_your_lingerie_from/m0t6yua/"/>
        <s v="https://www.reddit.com/r/LingerieAddiction/comments/1mi0juk/honey_birdette_models/n7eaoh5/"/>
        <s v="https://www.reddit.com/r/ldssexuality/comments/1m5jnxo/lingerie_shopping_date/n4cjjjf/"/>
        <s v="https://www.reddit.com/r/LingerieAddiction/comments/185k981/need_recommendations/kbgxrpq/"/>
        <s v="https://www.reddit.com/r/ProjectRunway/comments/1kmxkg0/watched_the_pilot_episode_for_the_first_time_and/n99wjb1/"/>
        <s v="https://www.reddit.com/r/community/comments/1830l42/anyone_know_where_this_outfit_is_purchasable/kamd0lp/"/>
        <s v="https://www.reddit.com/r/Swingers/comments/1kws0ed/ladies_where_are_we_shopping/mujufm7/"/>
        <s v="https://www.reddit.com/r/FindLingerie/comments/1m4oxy1/these_or_similar/n46ngmn/"/>
        <s v="https://www.reddit.com/r/vegaslocals/comments/1hb9e0a/sexy_lingerie_stores/m1fwmuk/"/>
        <s v="https://www.reddit.com/r/twistsf/comments/1fcf5so/what_do_men_usually_wear/lofj0fr/"/>
        <s v="https://www.reddit.com/r/PlusSizeFashion/comments/y8lk8u/where_can_i_find_actual_plus_size_kinky_clothes/it1buqt/"/>
        <s v="https://www.reddit.com/r/Desire_Resorts/comments/1l5jo1t/rm_newbie_101_topic_7_of_10_theme_nights/mwhscq7/"/>
        <s v="https://www.reddit.com/r/LingerieAddiction/comments/ucm44x/clubwearstyle_or_floral_reccomendations/i6bkgcz/"/>
        <s v="https://www.reddit.com/r/LingerieAddiction/comments/yeoi1v/looking_for_advice/iu003aq/"/>
        <s v="https://www.reddit.com/r/FindLingerie/comments/1lnpmbt/looking_for_paper_rippable_lingerie/n0i436j/"/>
        <s v="https://www.reddit.com/r/Desire_Resorts/comments/1l5jo1t/rm_newbie_101_topic_7_of_10_theme_nights/mwhsn8x/"/>
        <s v="https://www.reddit.com/r/relationship_advice/comments/123pn15/my_26f_wife_25f_has_been_reading_vulgar_harry/jdw2w95/"/>
        <s v="https://www.reddit.com/r/196/comments/v0687l/help_transule/iaf2yvm/"/>
        <s v="https://www.reddit.com/r/jerseyshore/comments/1lu5gfs/jwowws_iconic_club_dresses/n1wcu6n/"/>
        <s v="https://www.reddit.com/r/CamGirlProblems/comments/1lo0bo7/one_gamechanging_tip_that_boosted_your_earnings/n0qssko/"/>
        <s v="https://www.reddit.com/r/Swingers/comments/1l7m281/neon_sex_party/mx027c7/"/>
        <s v="https://www.reddit.com/r/stripper/comments/xt2wfg/lingerie_or_kinis_i_always_wear_stripper_bikinis/iqrtncf/"/>
        <s v="https://www.reddit.com/r/popculturechat/comments/1lwfr9c/sydney_sweeney_is_launching_a_lingerie_label/n2fnjzh/"/>
        <s v="https://www.reddit.com/r/stripper/comments/1l5moh0/costume_outfit_ideas/mwj06ek/"/>
        <s v="https://www.reddit.com/r/LingerieAddiction/comments/1m7hsbv/plus_size_thats_is_actually_cute/n4ywox5/"/>
        <s v="https://www.reddit.com/r/Swingers/comments/1kws0ed/ladies_where_are_we_shopping/mukmw0s/"/>
        <s v="https://www.reddit.com/r/stripper/comments/19cyyy6/where_to_get_outfits_for_gentlemens_clubs/kj48io2/"/>
        <s v="https://www.reddit.com/r/barstoolsports/comments/ugboqg/sunday_scaries_may_01_2022/i6yvuog/"/>
        <s v="https://www.reddit.com/r/SexDolls/comments/19dsuih/lingerie_with_a_buyer_beware/kjax5cc/"/>
        <s v="https://www.reddit.com/r/BDSMAdvice/comments/1lwkoec/lingerie_recommendations/n2g4271/"/>
        <s v="https://www.reddit.com/r/Swingers/comments/u4k7iq/swingerlifestyle_club_outfits_alternatives_to/i4w6at6/"/>
        <s v="https://www.reddit.com/r/askSingapore/comments/vixkle/where_to_buy_lingerie/idg5gb2/"/>
        <s v="https://www.reddit.com/r/Swingers/comments/ul54e7/looking_for_help_on_panties_for_a_particular_party/i7tq4so/"/>
        <s v="https://www.reddit.com/r/LingerieAddiction/comments/uogv5h/classy_trashy_lingerie/i8gepqy/"/>
        <s v="https://www.reddit.com/r/LingerieAddiction/comments/198w418/suggestions_for_brands_that_sell_body_chains/kib248x/"/>
        <s v="https://www.reddit.com/r/PlusSizeFashion/comments/1be7y50/looking_for_bridal_lingerie/kurqqyn/"/>
        <s v="https://www.reddit.com/r/LingerieAddiction/comments/v6bl5x/clueless_buyer_please_help/ibemz14/"/>
        <s v="https://www.reddit.com/r/Swingers/comments/1kws0ed/ladies_where_are_we_shopping/mumb84g/"/>
        <s v="https://www.reddit.com/r/LingerieAddiction/comments/1ktepd1/i_keep_trying_new_colors_but_black_lingerie_just/mua6898/"/>
        <s v="https://www.reddit.com/r/thewallstreet/comments/umras2/post_market_discussion_may_10_2022/i83k6bf/"/>
        <s v="https://www.reddit.com/r/FindLingerie/comments/1lnfvm7/any_ideas_where_to_find_this_body_suit_thing/n0pih20/"/>
        <s v="https://www.reddit.com/r/LingerieAddiction/comments/17auhb0/cheap_online_stores/k5fn7wg/"/>
        <s v="https://www.reddit.com/r/CreatorsAdvice/comments/1egxnla/where_do_you_shop/lfws7ai/"/>
        <s v="https://www.reddit.com/r/LingerieAddiction/comments/v6bl5x/clueless_buyer_please_help/ibez5kp/"/>
        <s v="https://www.reddit.com/r/LingerieAddiction/comments/v6bl5x/clueless_buyer_please_help/ibf6g60/"/>
        <s v="https://www.reddit.com/r/CamGirlProblems/comments/uqpv9g/outfits/i8tepy1/"/>
        <s v="https://www.reddit.com/r/CamGirlProblems/comments/1ehcjmo/lingerie_where/lfya4km/"/>
        <s v="https://www.reddit.com/r/electricdaisycarnival/comments/v8z8ft/am_i_weird_for_thinking_this/ibtkfth/"/>
        <s v="https://www.reddit.com/r/LingerieAddiction/comments/198eh0v/bondagey_lingerie/kilde2r/"/>
        <s v="https://www.reddit.com/r/LingerieAddiction/comments/199dkeh/iso_adam_and_eve_style_or_elf_style/kilbgz1/"/>
        <s v="https://www.reddit.com/r/LingerieAddiction/comments/xn2dt5/best_online_store_for_good_quality_lingerie_at/ipreeye/"/>
        <s v="https://www.reddit.com/r/findfashion/comments/u2ku7j/looking_for_this_top_or_something_simar_please/i4o2w0f/"/>
        <s v="https://www.reddit.com/r/FapDeciders/comments/tyc1pc/18f_410_college_girl_wants_to_feel_slutty/i3sm7rc/"/>
        <s v="https://www.reddit.com/r/sissyology/comments/1ev9d67/confession_and_first_step_into/liqv3r4/"/>
        <m/>
      </sharedItems>
    </cacheField>
    <cacheField name="i18n-search-comment-content" numFmtId="0">
      <sharedItems containsBlank="1" count="143" longText="1">
        <s v="Pretty much anything crotchless, baby doll/chemises, stockings/thigh highs. Yandy had a wide selection of affordable lingerie. Check out their crotchless body suits."/>
        <s v="Ya its pretty common. It doesn't have to be expensive. You can get some inexpensive lingerie from yandy or your local sexy shop. its supposed to be more like a funny gag. I did buy the bride in my case a beautiful negligee that she could wear on the wedding night but it wasn't expensive to be a bridesmaid for her and I love her and knew she would really appreciate it. The idea is the bride guesses who the lingerie is from it is great fun."/>
        <s v="Because my clients almost never buy nice lingerie for me. It's happened exactly twice in 14 years of hooking. When they buy me lingerie it's usually some cheap shit from Yandy or Lion's Den."/>
        <s v="Yandy, Frederick鈥檚 of Hollywood sales, Shein, adult shops, department stores."/>
        <s v="Yandy is a solid lingerie/outfit website my wife and I use frequently."/>
        <s v="I second Yandy and would also like to suggest La Senza...i haven't been in this sub long but I've never seen that one mentioned, *tugs collar"/>
        <s v="I'm a yandy girl forever, they've lasted me quite some time so far! I haven't ordered from Fashion Nova yet but I saw a suggestion on here the other day saying they also have really cute lingerie!"/>
        <s v="What we've done in the past: I created an account on Yandy. I save what I like, and she does the same. See where both sides match up. Etc, etc."/>
        <s v="Hustler, Groove and Yandy! Hustler has incredible dancer discounts and weekly sales. I once bought a new pair of heels and two bikini sets for $40 total and no none of the items were on sale. Groove is only in select cities, they have amazing dancer discounts too and a wider selection online! 鉂わ笍馃 Yandy has good cheap lingerie!"/>
        <s v="Yeah, we did a &quot;lingerie party&quot; on the bach trip I attended. Its so your friend has lingerie to wear on her honeymoon. I just got her a cute, but cheap white babydoll set from yandy for like $20."/>
        <s v="95% off my lingerie comes from Yandy 馃"/>
        <s v="鈥淭rashy Lingerie鈥?is the name of the store and they sell both lingerie and costumes. Like Yandy, for example"/>
        <s v="Different brands. I have bought stuff rom Amazon, from Yandy, from Frederic's of Hollywood, and some smaller stores. When we are in Australia I go to  ... anywhere that sells lingerie I can usually find some stuff that I like to see him in."/>
        <s v="Yandy has some leather and bondage lingerie options for less than $50 per set. You can tell it isn't the same quality, though. A lot of the style elements in Kukuro require more skill, better fabric, etc."/>
        <s v="I JUST watched a Youtube video about this.... yeah, here it is."/>
        <s v="Thank you! It鈥檚 from Roma, just an affordable lingerie place, kinda like Yandy not as big"/>
        <s v="If you haven't already,  is a great subreddit for the new dancer babes with all types of advice 馃┓ I'm a lingerie girly so I really like shein, yandy, victoria's secret. For dancewear, I really like angel candy, bubblegum the brand, etsy shops! 馃┓"/>
        <s v="Aliexpress, though the quality can be hit or miss. Most of the sellers on Amazon are selling the same things, but charging more. For lingerie, Yandy is a bit better quality though a costs a little more. They usually have a good deal on panties if you buy multiple pairs, it's a good opportunity to experiment and try different styles."/>
        <s v="i鈥檓 just gonna answer this as a woman who loves lingerie and wears it on a regular basis for work, because some of these suggestions are TRAGIC 馃槶 first of all, do NOT purchase your woman lingerie from SHEIN , angelcandy, yandy, etc鈥?these are all cheap, shitty pieces that are uncomfortable, poorly sized, and will not last. Lingerie is one of those things where usually, the price does reflect the quality. I would say aim for 50-150 dollars for a set, that is a reasonable and will last in quality (the only exception to this is victoria鈥檚 secret which has gone downhill since 2015)"/>
        <s v="Check these options: Thistle &amp; Spire. Torrid. Ann Summers. Scantilly by Curvy Kate. Empress Mimi. Tutti Rouge. Yandy. And, believe it or not, Shein. However, sizing charts are your friend."/>
        <s v="I know this post was for lingerie specifically but those Halloween costumes they have on Yandy are so cute!"/>
        <s v="I've bought from Victoria's Secret, Yandy, ChicMe, and Shein. My wife isn't too big on lingerie, but she'll wear an outfit if I get it for her. My favorite would have to be the shine strap set from Victoria's Secret. Bra, panty, garter belt, and stockings."/>
        <s v="++ man I won't tell you my age, but I'm old enough, and so is my lady. ;-)  Allow me to ramble on what I did for her. Ideas for you, perhaps?"/>
        <s v="Shein kind of sucks as a company, but they have a wide and varied selection of lingerie. They鈥檙e the only place I can buy lingerie from because I鈥檓 so big and tall - eve Yandy and AdoreMe don鈥檛 carry my size. Shein鈥檚 pieces are also super cheap, which is a bonus if you like to get a little rough like I do. I hate tearing expensive lingerie."/>
        <s v="Looking up Christmas lingerie for the wifey and long pajamas with a butt flap keep coming up lmao I mean I guess that works. Not sexy but maybe she would appreciate the comfort?"/>
        <s v="Honey birdette makes great lingerie although they are expensive but damn do they look good"/>
        <s v="Honestly if you're looking for bodysuit type stuff, check out all the stripper/lingerie/dance/exotic wear websites 馃槝"/>
        <s v="Oh ok wells here鈥檚 a few links you may find something you like and can get to you pretty fast"/>
        <s v="What鈥檚 annoying to me is that you鈥檝e repeatedly tried to 鈥渟urprise鈥?him with sexy underwear and he says he doesn鈥檛 like what you pick. When you go to the store, he says he doesn鈥檛 like anything they have. I would send him the link to a website like Yandy or something similar and tell him to pick out exactly what he鈥檚 looking for and show you. But it鈥檚 not fair to keep complaining and also saying you never do something when he just doesn鈥檛 like what you鈥檝e picked. Tell him he needs to pick out the lingerie himself if he鈥檚 got such a specific taste"/>
        <s v="Victoria's secret has a sale going on and tons of valentine's day clearance. Amazon and Walmart as well. Yandy always has cheap sets in the sale section."/>
        <s v="Some of them. But they鈥檙e designed in other countries and they use specific fabrics. I鈥檓 good with Amazon lingerie manufactured in Asian countries. I used to model for Yandy so I have no problem making cheap lingerie and costumes look good, lol!"/>
        <s v="I love Shein because they have some really cute stuff, but it is cheap and makes it easy to rotate my wardrobe for parties/ events often. They also have tons of fun cheap lingerie that is sexy but then you arent sad if its lost or ripped off."/>
        <s v="Never bought lingerie from them but Yandy.com has alot of lingerie seems popular overall"/>
        <s v="a lot of the cast on love island use get lingerie from yandy. it鈥檚 cheap and there鈥檚 no clear 鈥渓abel鈥?so it usually passes production"/>
        <s v="I would guess Trashy Lingerie, or Yandy, but given the time frame it would be hard to be sure. We used to get all our costumes at Trashy, but these don鈥檛 appear as elaborate at most of their costumes."/>
        <s v="Okay!  Let's do this! XD"/>
        <s v="Yandy.com is my favorite for lingerie for my wife. They have a lot of nice sets and they're all pretty reasonable, like $30-40 even at full price, but you can usually get really nice stuff on sale for $10-20 or less. They also have lingerie costumes, like french maid, schoolgirl, etc. which could be great for theme nights. They have sexy dresses and bikinis as well."/>
        <s v="Yandy, Spicy lingerie, &amp;  are all cheaper lower quality than AdoreMe. I think if you want a set like this, it鈥檚 going to be a brand like AdoreMe. If you want to look at alternatives, I researched ties/bows a couple weeks ago and found:"/>
        <s v="Yandy actually has some good lingerie"/>
        <s v="I would say it's brat specific but I love the variety on Adore me and occasionally Amazon and Yandy. None of which is super high quality but they're pretty. Adore me is probably my top.  I'm a very lacy lingerie gal. Etsy had some brat specific wear too. Happy shopping!"/>
        <s v="This is actually a huge bugbear of mine. Why is there so little sexy clothing for men?"/>
        <s v="I gotta say that a boner decrease might seriously indicate overstimulation or鈥ell, any number of things. Not to minimize what you feel from the reaction."/>
        <s v="Avoid the paint if you鈥檙e wearing expensive lingerie. I鈥檇 recommend getting some glow lingerie inexpensively on amazon or yandy. Look up projecting lights (there鈥檚 one that鈥檚 an astronaut and the lights look like the aurora borealis), little photons (press keychain lights) for light shows, or glow sticks (dollar tree/target). We like toys but if you haven鈥檛 used them you probably won鈥檛 miss them. Massage gun for massages so you don鈥檛 wear yourself out giving it. Thick fuzzy socks, bath bombs for the bath. If you鈥檙e in a state that allows CBD/THC check out those types of bathbombs- really cool feeling at the height or the calm down (if you don鈥檛 have experience with how you will react DO NOT TAKE A BATH, drowning risk if you鈥檙e TOO comfortable and too high). They also have CBD lotion. definitely get Gatorade or vitamin water etc, experiment with fruit juice or lemonade. Chances are the tastes you like will be what you enjoy on it. Hope you guys have a good trip!"/>
        <s v="I buy all my outfits from fashion nova or coquette lingerie. And for my lingerie it comes from yandy and videnoir our honey birdette"/>
        <s v="Yandy and Amazon are my two favorites for lingerie and club wear馃敟馃敟"/>
        <s v="I like Yandy.com. The lingerie I鈥檝e bought was decent quality and fit well. The selection, even in plus sizes, is really good. They have a large costume section on their website."/>
        <s v="Mademoiselle Fantasy Princess Lingerie Costume by Yandy."/>
        <s v="You have to experiment with different brands. Shein is very cheap but be aware of the quality of the cloths etc. and how they are produced. You get what you pay for. Try other alternative brands too. I鈥檇 say invest in lingerie that is more reputable too. Cheaper ones do include Yandy, etc."/>
        <s v="Know that if you buy gartered lingerie from Shein, the garter clips are plastic and don't hold up for shit, they can break really easily. There is another option called Yandy, it's relatively inexpensive, and the garter fasteners are metal, at least the ones I've seen are. Amazon has got some really pretty sets for reasonable prices. They typically come in S/M/L so order accordingly. I have seen some on there that come in XS, in case she is really small, but not many."/>
        <s v="My wife told me to absolutely not buy anymore lingerie because she has too many sets to count and has not worn half of what I bought her."/>
        <s v="As a former model, this was an issue for me. That was 10鈥檛o 20 years ago and we were not nearly as online. I would book gigs for catalogs for sexy Halloween costumes and cheesy lingerie (think Yandy) and they often let you keep the costumes because they couldn鈥檛 sell them again. I make the mistake of wearing one on an ad and a client put it together, despite  my face always being obscured and my build looking like every other model in their catalog."/>
        <s v="i prefer regular stripper outfits, but my lingerie journey began with shein, then yandy, and now i鈥檓 into honey birdette. i still wear regular stripper fits but i say yandy is a happy medium with affordable but also not too cheap looking. i鈥檝e also heard of a brand called voight recently and their stuff is cute too"/>
        <s v="I'm sick of pecks of a kiss. Kiss me like when we were dating. I'm sick of her getting excited when I buy her lingerie, and she only ever wears pajamas. It's why I now only ever buy her cheap shit from Yandy and Amazon since it will be worn once and never touched again like a used condom. I'm sick of initiating, believe it or not I like to feel like you want me more than for what I provide."/>
        <s v="I like to shop online with Yandy and SpicyLingerie"/>
        <s v="Maybe I'm a little bit old school I'm 31 now but I started dancing at 20. So around 2011 pretty much everyone dressed the same I was also way smaller but my basic outfits were literally just the stripper thong not the micro bikinis but the basic y thongs in a triangle bikini top now being that I'm 180 but very proportioned and I'm also five six. I'm having a hard time finding outfits. I just bought an outfit from gold diggers that says one size fits all and I put that s*** over my feet and it didn't even go halfway up my lower leg. I am literally sick over it it was such a cute outfit I'm trying to see if I could sell it to someone at the club but all these girls wear is cheap s*** and to me honestly it just looks cheap. I had someone tell me at my first club that guys don't want to see girls in lingerie they can see their girl in that stuff at home they don't want to see a girl in Victoria's Secret. So I always wear stripper clothes and being that I'm not 2 lb anymore and the microchinis just are as flattering on me I like more bodysuits with a cutout back thong I think they look great on me I like stripper clothes, but they don't have to be itty bitty because I need more tummy control not that my stomach is huge but it's not flat like it used to be so if anyone can steer me to any sites other than Angel candy gold diggers or Yandy or fashion Nova or Sheen let me know. I do like Angel candy but I wish they had more designs. They do fit all sizes but I feel like a lot of them are more accommodating to girls that are like 120 pounds. But I have been looking at the swimwear on fashion Nova and stuff like that but in the back of my head I know it's not a stripper outfit so it just doesn't look right to me. But yes someone please help me in the right direction and I don't mean to offend anyone I seen a few lingerie pieces on girls that look completely flawless but when I think of stripper I think of stripper not three piece garter sets although I do like fishnets and all that stuff it definitely screams stripper"/>
        <s v="Eh, it depends on the outfit. I'm not really into the 'classic' lingerie that's all lacy and stuff. I want something that says, &quot;Not to be too obvious, but I'm open to anything right now.&quot; That can be anything from a t-shirt and nothing else, to a slutty cosplay outfit that covers basically nothing."/>
        <s v="I would also agrew by saying Amazon and I also recommend Yandy but I don't believe Yandy offers any e-gift cards but I might be wrong. But I love their lingerie"/>
        <s v="I'm a size 22-24 and I am frequently complimented on my clothes and asked where I got my outfit, shoes or accessories from by women of all sizes (full disclosure, I also work in the fashion industry so I think that helps as far as knowing where to look and learning about new brands)!"/>
        <s v="It's part of a bodysuit type thing that's been making it's round on the cheap lingerie sites like SheIn and yandy. You can find it all over the place for varying prices and I suspect it's not very high quality."/>
        <s v="SisterParty, Yandy, Mariemur, Unicegirl, Fredericks, Playboy, fashionnova, lipsandhoney, etc."/>
        <s v="The dress is giving 鈥淚f you order a Statue of Liberty costume off of Yandy or (some other lingerie website)鈥?馃槀"/>
        <s v="When I go to McDonald's it's such a crap shoot. Sometimes it looks just like the picture, but more often than not it's half-assed assembly and cheese falling off the sides. Its cheap(ish) and fills a need but its not great. However, there's a nearby pub and they always put it together right and they charge a lot more. It's still just bread, seasoned beef, cheese, and condiments - it can't be  much more - but they certainly charge more."/>
        <s v="This is a really interesting question that I've never thought about in an active way before. I'm going to try to think it through and give my 2c if it helps! I'll talk about a bunch of options to consider your preferences, but then will also give some nice stock-standard &quot;safe&quot; choices at the end if you're feeling decision paralysis and want a starting point to think about :) FYI I'm focusing more on point B - for point A, you could adapt the &quot;fabrics&quot; part below and think about some of the other ideas too, but &quot;pretty yet functional&quot; I'd go simple - just cotton, breathable, nice quality, nice simple cut that you feel good in. No need for bells and whistles if it's for function, just sleek nice lines and good qual."/>
        <s v="Thank you for your response! Yandy seems like a good alternative with some options that I really like."/>
        <s v="Well if your selfish you鈥檒l buy what you want your wife to wear but if your not you need to figure out what she likes. What is comfortable for her, what styles she鈥檚 into, and you need to figure out what styles makes her feel comfortable and sexy but also what styles you think looks sexy on her. Once you figure that out you need to determine if you want to go all out and buy something that鈥檚 expensive and has a premium renowned name. I buy most of my wife鈥檚 lingerie at Yandy.com but you can also choose Victorias Secret, Honey Birdette, Lounge, Bluebella, and many more. There鈥檚 also really inexpensive options like Walmart, Target, or Spicylingerie.com. I hope this helps and gives you somewhere to start."/>
        <s v="I use Yandy.com for lingerie costumes"/>
        <s v="Sure! I get cheap ish lingerie from Amazon or AdoreMe and then rhinestone the hell out of it! I I know some of the other performers that I work with also have luck finding costumes at rave stores and sites! Savage by Fenty, Yandy, and Shein are also good places to look for cheaper lingerie and if you want to splurge Thistle &amp; Spire and Empress Mimi have gorgeous lingerie"/>
        <s v="They鈥檙e both wearing cheap porn vid lingerie from Yandy. Fucking crazy"/>
        <s v="Yes, always, but never the kind from spirit Halloween (not slutty enough). Yandy has some decent lingerie costumes if you look for em. I went as a school girl twice already this month and did well both times. I鈥檓 going to be a wizard for the actual Halloween party we throw but I鈥檓 not working 鈥n鈥?Halloween, just the weekend prior"/>
        <s v="I like honey birdette &amp; yandy for lingerie,"/>
        <s v="I wear lingerie exclusively. I鈥檝e transitioned over to high end lingerie and honestly it鈥檚 benefitted me. I get way more compliments/comments  from men plus my average has increased, and my champagne room sales in particular has shot up. I get a lot more comments about how I look 鈥渆xpensive鈥?which has its benefits and it鈥檚 drawbacks. Take that with a grain of salt, this is just personal experience and an anecdote."/>
        <s v="I say no to Yandy because they are costly vs actual value. I purchased a set from them about 2 years ago and before the night was over, every single rubber part where you fasten the stockings to the garter had come off. I contacted them the next day, I was given a refund, it just took forever. I'm not opposed to Amazon I've gotten some pretty and sturdy sets from there at decent prices for what you get, AvidLove is the one I buy the most from there. And as far as VS is concerned, all I've ever purchased from them were their bras and panties. I tried Love and Lemons but nothing I bought fit, the garters were not even adjustable, and I'm 5'0 so that's kind of a necessity for me and the bra was 2 sizes too small, their sizes seem way off. But they do seasonal merchandise and they are expensive."/>
        <s v="I have found my best success in two places - etsy for actual handmade leather goods (be careful about knock-off stuff from India, the quality is usually poor at best, and has minimal to no longevity); and local vendors in my area.  Sometimes you'll find one who will do custom orders as well."/>
        <s v="Thrift stores have good options sometimes if you want to go shopping with her!! If you鈥檇 rather buy online, I like Aeropostale for shirts, forever 21 has some decent skirts (although the quality is meh), and I LOVE honey birdette鈥檚 lingerie. Unfortunately, that last option is really pricey, but YAndy has some very cute and affordable options!"/>
        <s v="I wear almost exclusively Roma Lingerie's micro strings I get from Yandy (listed there as &quot;mini g-string&quot;). In the US you might be able to order them directly from Roma, since Yandy have problems keeping them in stock."/>
        <s v="To be honest with you鈥攖his whole outfit screams bodyzone (brand), I.e., not real swimwear as a opposed to dance wear (such as for a rave). These types of clothes are generally a mix of Spandex and something, typically (I think) cotton."/>
        <s v="So many suggestions! I buy most of my stuff on Yandy or SpicyLingerie because of the affordability (and as a stripper that's important). I would avoid anything like a corset because it's a bitch to get off and I imagine you'll be wanting to take it off at some point 馃槣. I like teddies, most of them attach at the crotch so you can have fun unclipping it and pulling it off over her head! Some are stretchy enough to just move to the side, slide her boobs out! I mean lots of access!"/>
        <s v="Thanks! It does give off that vibe."/>
        <s v="But to answers OP鈥檚 question. My wife gets hers lingerie from Yandy. It鈥檚 not to expensive and quality seems to hold up. Her preference is crotchless, open butt, and open top to expose her breast."/>
        <s v="That鈥檚 a nightgown, period."/>
        <s v="I always have. I鈥檓 tall, thin, natural bigger beasts (they look much bigger than a C cup because of my small waist).  I modeled in my younger days but it was in low rent lingerie and costume catalogs mostly, like Yandy. That鈥檚 my exact look, those sexy Halloween costume models."/>
        <s v="I like Amazon for something quick. SheIn and Temu have also been nice if you don鈥檛 mind fast fashion that won鈥檛 last."/>
        <s v="If you're looking for a wide variety of lingerie, check out the site Yandy. I often find $10-20 sets on sale and the quality is overall good. Much better than supporting Shein."/>
        <s v="I love to buy my dress and skirt from fashion nova.  I like to wear leather pants tho."/>
        <s v="Great List!Me &amp; my wife usually get our stuff on yandy.com or shein.com but we're looking into new alternatives"/>
        <s v="Yes I freaking love yandy, my new fave kind of lingerie"/>
        <s v="So excited for you! My sister gifted me a shoot years ago after a horrible breakup. My kiddo was around 3, and I was not at all confident. When I tell you it was (and is) one of the most empowering experiences I've ever had. I think I got most of my outfits from yandy.com. I am not sure that I would use that website today, as I haven't shopped for lingerie in a while, but it could be fun to browse for ideas!"/>
        <s v="Strictly lingerie and not just regular underwear:"/>
        <s v="votes"/>
        <s v="I have purchased sexy lingerie items from yandy.com. They fit well and quality was decent. Not sure how they are for day-to-day items like bras and panties."/>
        <s v="That makes more sense to me. I鈥檇 think they would shop at yandy too, not honey birdette. Why would lingerie for strippers be expensive, it鈥檚 just throw-away and gets lost or destroyed easily? Maybe it鈥檚 all dudes who 鈥渓ook at it for the articles鈥?lol and then try to get their girlfriend to wear it"/>
        <s v="How far is an area with a real lingerie shop? It may be worth it."/>
        <s v="Getting a full lingerie set for $100 is going to be tough, the really nice ones are typically more than that, But I am talking all 3 pieces, bra, garter, and thong/panty. But right now everywhere is having sales, so you are looking at the right time. There is Bluebella, Playful Promises, Thistle and Spire, Wolf &amp; Whistle, and Journelle not sure what all Blush has I can't remember. There's also Fredrick's of Hollywood, you might want to look and see what new stuff they have. Avoid Yandy,  Spicy Lingerie, and Intimisa, they are all cheap but expensive for what you are getting and Intimisa is a drop shipper that ships their stuff from China. This is all off the top of my head. I'm sure I will think of more, and if I do I will add to the list by doing a new reply. And make sure to sign up for emails and texts and you will get notices of sales they are having. You'll also get a discount of some kind on your 1st order."/>
        <s v="I literally just watched this episode and honestly that was kind of bullshit. All his looks did look kind of the same, but for one thing, I feel like lingerie collections can have that, and for second, his was the only one that put out wearable lingerie that actually fit the models. The winning collection did not fit the models at all and how on Earth did they not send home the Ocktoberfest Yandy costume guy?"/>
        <m/>
        <s v="Check out yandy.com. learned about it from a stripper when the wife asked about her super sexy lingerie."/>
        <s v="If you really just want similar you can look for .  is French for &quot;open&quot; and is lingerie-makers' slang for &quot;crotchless&quot; which is also a good search term.  Here are a few I found in a few minutes of scrolling:"/>
        <s v="The love store. I have a piece from there that I absolutely love. Usually I buy lingerie on Amazon from a company called avid love and yandy.com"/>
        <s v="I (male) have a variety of stuff from yandy, jockmail, andrew christian, etc. It's mostly mesh and form fitting. Shapes range from trunks to jockstraps to thongs. It can be challenging to find stuff that I'm personally comfortable wearing / feel good in, and (as with women's lingerie) there's a lot of crap out there."/>
        <s v="Lingerie stores like Spicy Lingerie, Yandy, and Hustler all have plus size stuff like this!"/>
        <s v="Do people care? NO!"/>
        <s v="how about wearing a flower applique harness over lingerie? like any of"/>
        <s v="There are several that I go to and some I  have bought from. You can google the names to find the sites."/>
        <s v="Most people looking to rip lingerie but very cheap lingerie from places like Yandy or SheIn it's not ethically sourced per se but when properly recycled it wouldn't hurt the planet or your bank account too much, to say nothing of low employee wages."/>
        <s v="My wife and I literally just got back yesterday from Pearl. Was a great time! Between RM and Pearl we have been around 8 times or so. The worst thing to do is to dress in regular street clothes for theme nights. Dressing up makes it so much more fun and easier to meet new people and make friends. For neon night this year, my wife wore sexy white thong panties, high heels and neon body paint. It was awesome! Yandy has lots of sexy lingerie that would work for many theme nights. We have a leather and lace bustier and a sexy black lace eye mask for the fetish night. As long as the ladies dress and feel sexy they are good. Men should dress in something that goes with the theme and have fun with it. Worst thing to do is to take yourself too seriously or be self conscious. 95% of the crowd is far from perfect bodies and just having fun."/>
        <s v="Get one of these:"/>
        <s v="Asos.com is my heaven (it has a very wide range, including cheaper stuff). Also recommend other fast-fashion stores like AliExpress or Shien. YesStyle, Uniqlo, H&amp;M are also worth checking out. Or try thrift stores like Goodwill and ThredUp. If you are looking for lingerie, yandy, nasty gal, and charlotte russe (they also have a lot of stuff in plus size, in case that's what you are looking for). I can't guarantee all of them would be available for shipping worldwide, and depending on your local currency, they might seem more expensive than they would for others, but these are the ones I have tried and had relatively good experiences with. You can also try ebay or facebook or tradera, where people put their own stuff. There is a higher risk, and most stuff may not be cheap, but it can have some good stuff."/>
        <s v="I fuck with Yandy! I鈥檝e bought some killer lingerie from them lol"/>
        <s v="Yandy is a cheap lingerie site and a couple times a year they do a $3,$5 and $7 sale. It's perfect to stock up."/>
        <s v="I applaud you both for getting out there and having fun! Amazon and yandy have lots of neon colored inexpensive lingerie. Fishnet is always a fun and sexy way to add color and texture. Stick with the brighter colors like pink, yellow, green, orange, and avoid purples and blues."/>
        <s v="i wear stripper bikinis mainly, but my lingerie switch up started with shein. you can find some really hot lingerie sets for $10-$16. ive then moved onto yandy and dollskill. i still look on shein."/>
        <s v="You just know that鈥檚 gonna be awful 馃Good lingerie design takes years of study, this is gonna be poorly structured and look like it comes from Yandy, watch."/>
        <s v="Look at Yandy! I鈥檝e found a lot of sexy lingerie costumes there over the years (:"/>
        <s v="This stuff is sold on Amazon, Yandy, Forever21, Hustler, Frederick鈥檚, probably at many sex shops. Since they appear in any standard internet search, they don鈥檛  need to be suggested here. People usually come to this sub looking to upgrade from brands like this because they鈥檙e not comfy, don鈥檛 fit well, overall poor quality/one-use pieces."/>
        <s v="Depends on the night/theme. (And what your body type is. Some of the thin girl stuff do not look good on curvy ladies and some of the sexy wear doesn't look good on stick skinny chicks with no curves)"/>
        <s v="Depends on how nice the club is and how wealthy the clients are. Rich guys like beautiful lingerie, makeup and hair, and expensive perfume. They want the best of the best. When I work at upscale clubs, I wear Honey Birdette, Agent Provocateur, VS, and stripper dresses. I wear lots of pinks and purples because they look good on me and are very feminine. I avoid stripper attire like the plague. I will never wear a Body Zone thong unless I am required to wear them under my lingerie set. I always pair some accessories with my outfit 鈥?usually a necklace or big earrings and a bracelet or rings. You might think those details don鈥檛 matter, but it鈥檚 the little things that make you look more expensive. You can find stripper dresses on Yandy, Instagram, housemoms in club dressing rooms, and sometimes stripper stores, if you can find a good one near you."/>
        <s v="I've been to 1 party that was similar and it was ridiculous. 2 food trucks, 1 catering company, 2 full-service bars, 2 bands, it was a Christmas party and there was a horse-drawn carriage ride too. It was put on by the owner of Yandy and the only disappointing thing was that he didn't have models walking around in lingerie all night."/>
        <s v="Yandy, Amazon, lingerie sexshop around the corner, lol my wife鈥檚 closet"/>
        <s v="I find that Yandy has a good selection of cost-effective options, esp if you鈥檙e looking for them to be somewhat disposable."/>
        <s v="Yandy.com is a great site for lingerie and club wear. They always have good sales too!"/>
        <s v="For lingerie purely for bedroom use Taobao is pretty good, can't be beat for the price. For costumes, it's amazing what you can get for the price. Personally into cosplay and you can get the constimes tailored to your dimensions too at some places, especially if you lean towards the cosplay quality type. Search 濂充粏鏈嶈 for example to get an idea of the maid outfits they have. Amazon sometimes has cheap deals as well, but selection can be limited."/>
        <s v="Do you Have to wear panties? If not, this is my favourite piece of lingerie - big open crotch. I wear this when I go to clubs."/>
        <s v="Maybe I'm wrong but would Victoria's Secret hit some kind of middle ground in that matrix of cost/comfort/classy/trashy?"/>
        <s v="Bluebella has some. So does yandy and spicy lingerie if u want to save"/>
        <s v="Congratulations! I just returned from my mini-moon, I wish you the best of luck. I like Yandy.com. They have a wide range of plus size lingerie and even a section dedicated to bridal"/>
        <s v="From what I鈥檝e heard, Yandy lingerie is pretty poor quality鈥攚ear it once or twice and it鈥檚 done."/>
        <s v="My go to are fashion nova, yandy and spicy lingerie. I also love videnoir lingerie,   honey birdette,"/>
        <s v="I'll be honest, most of my fun lingerie drawer is for the bedroom only and so the vast majority are inexpensive sets from Amazon, Yandy or Shein."/>
        <s v="They own a popular lingerie brand (Honey Birdette), have partnerships with a few other big brands (Yandy, OVO/Drake, off the top of my head), sell NFTs, etc.. Most of their revenue doesn't come from porn...yet. Centerfold will be interesting but I believe they are showing they can do well even without it."/>
        <s v="Oh man, this is going to be tricky. The image is ~4 years old and the lingerie looks kind of like box lingerie - Yandy or Shein or Dreamgirl - so it's probably something that was only sold for one year in their 2019 or 2020 collection. If you want an  match you're probably out of luck, unless you want to root through the 2019 and 2020 &quot;Dreamgirl&quot; catalogs."/>
        <s v="Guy here who buys his wife new lingerie regularly."/>
        <s v="Yandy has cute affordable lingerie that鈥檚 a step up from Shein, a small step lol When I want to spice things up or look for more of an investment I get stuff from Moeflavor. Their style is fun &amp; playful in my world anyway ;) A slightly more affordable but equally fun place to get cosplay style lingerie is miccostumes.com"/>
        <s v="Usually I wouldn鈥檛 recommend Honey Birdette and Agent Provocateur bc they鈥檙e on the luxury end of lingerie but  both are doing their summer sale. Both brands are incredibly fashionable, sexy, and great quality. Honey Birdette has some bodysuits on sale, but agent provocateur has more ouvert styles. If you鈥檝e got the budget and you鈥檙e looking to spoil her, perhaps consider a higher end lingerie brand for your surprise. Yandy, AdoreMe, La Senza, these are the lower tier of lingerie in terms of quality and style. Not likely to last long at all, have next to zero resale value, pieces are cheaply made and often ill fitting. Wouldn鈥檛 recommend unless you鈥檙e looking for lingerie you can literally tear off in a wolffish mode without it being a major loss."/>
        <s v="Yandy is basically on the same level as Amazon, you get what you pay for with the cheap stuff. if the luxury brands that are usually recommended here are out of your budget, there are lots of sale pieces to be had!"/>
        <s v="My go to are Lane Bryant, Torrid, and Old Navy. There鈥檚 also Catherines which is focused on lingerie for plus sized or large breasted people and Yandy which has a lot of large size lingerie."/>
        <s v="I鈥檓 more of a cute top and really sexy panties kinda girl. I repeat endlessly, til they fall apart ahah. I just interchange them and don鈥檛 wear the same 2 days in a row. If you really like a fit and u feel sexy and comfy, do u. They don鈥檛 actually care that much. I usually save the lingerie for exclusives, but for inexpensive stuff, i鈥檝e used yandy before. And amazon lol"/>
        <s v="I don't mind the nudity just the laziness. Lingerie from like Yandy or Shein, or worse, Chic Me... like really?"/>
        <s v="Amazon offers a wide range of affordable lingerie and harnesses with bondage-inspired designs. Be sure to read reviews to gauge the quality and fit."/>
        <s v="This platform often features independent designers and creators offering handmade, unique lingerie. You can find a variety of styles, including fantasy-themed pieces."/>
        <s v="Try to stay away from Shein if you can due to the way they make their lingerie and the factory conditions. Yandy, Spicy Lingerie are ok as they鈥檙e really for a few times usage as the durability is not good. You could also check out Dream Lingerie and Roma for costumes too. I鈥檇 also recommend checking about Hustler Hollywood too and Fredericks of Hollywood. Again, they鈥檙e all really for a couple-times usage as their durability is not as good. There鈥檚 also Playful Promises  and of course Victorias Secret which I鈥檝e heard a lot of people have had good experiences with. Also, I鈥檝e had very good experiences of the lingerie quality from Lovehoney. Again, it also varies and depends on what product you buy."/>
        <s v="bodystockings like this are sold at a bunch of sex shops or cheap lingerie stores like Yandy, Lovehoney, and Fredrick's of Hollywood!"/>
        <s v="Here's a list of things I bought in my first slutty shopping trip."/>
        <s v="So when it comes to clothes/lingerie, it can take time to figure out what you like/what works for you. My suggestion based on that is to go nuts with super cheap stuff(Aliexpress is good for this, yandy.com is a little more but they often have good sale/clearance deals) so you can try a wider variety of styles and colors. Some panties, a couple garter+bra sets, some stockings, and a few slutty skirts can make a ton of different bedroom outfits if you get colors that play with each other."/>
      </sharedItems>
    </cacheField>
    <cacheField name="text-neutral-content-weak" numFmtId="0">
      <sharedItems containsBlank="1" containsNumber="1" containsInteger="1" containsMixedTypes="1" count="4">
        <s v="votes"/>
        <s v="vote"/>
        <n v="2"/>
        <m/>
      </sharedItems>
    </cacheField>
    <cacheField name="text-neutral-content-weak 2" numFmtId="0">
      <sharedItems containsBlank="1" containsNumber="1" containsInteger="1" containsMixedTypes="1" count="29">
        <n v="36"/>
        <n v="1"/>
        <n v="3"/>
        <n v="7"/>
        <n v="6"/>
        <n v="5"/>
        <n v="14"/>
        <n v="0"/>
        <n v="4"/>
        <n v="2"/>
        <n v="51"/>
        <n v="-1"/>
        <n v="9"/>
        <n v="19"/>
        <n v="28"/>
        <n v="13"/>
        <n v="84"/>
        <n v="24"/>
        <n v="11"/>
        <n v="79"/>
        <n v="26"/>
        <n v="-2"/>
        <s v="Go To Thread"/>
        <n v="8"/>
        <n v="10"/>
        <n v="16"/>
        <n v="-20"/>
        <n v="12"/>
        <m/>
      </sharedItems>
    </cacheField>
    <cacheField name="text-12" numFmtId="0">
      <sharedItems containsBlank="1" count="3">
        <s v="Go To Thread"/>
        <s v="votes"/>
        <m/>
      </sharedItems>
    </cacheField>
    <cacheField name="text-neutral-content-weak 3" numFmtId="0">
      <sharedItems containsBlank="1" containsNumber="1" containsInteger="1" containsMixedTypes="1" count="4">
        <s v="votes"/>
        <s v="vote"/>
        <n v="413"/>
        <m/>
      </sharedItems>
    </cacheField>
    <cacheField name="text-neutral-content-weak 4" numFmtId="0">
      <sharedItems containsBlank="1" containsNumber="1" containsInteger="1" containsMixedTypes="1" count="62">
        <n v="171"/>
        <n v="137"/>
        <n v="35"/>
        <n v="16"/>
        <n v="9"/>
        <n v="3"/>
        <n v="34"/>
        <n v="220"/>
        <n v="1"/>
        <n v="15"/>
        <n v="11"/>
        <n v="37"/>
        <n v="47"/>
        <n v="10"/>
        <n v="33"/>
        <n v="44"/>
        <n v="17"/>
        <n v="193"/>
        <n v="408"/>
        <s v="2.1K"/>
        <n v="2"/>
        <n v="19"/>
        <n v="22"/>
        <n v="99"/>
        <n v="498"/>
        <n v="650"/>
        <s v="1.9K"/>
        <n v="12"/>
        <n v="18"/>
        <n v="4"/>
        <n v="0"/>
        <n v="21"/>
        <n v="7"/>
        <n v="32"/>
        <n v="74"/>
        <s v="1.8K"/>
        <n v="117"/>
        <n v="657"/>
        <n v="46"/>
        <n v="768"/>
        <n v="6"/>
        <n v="88"/>
        <s v="12K"/>
        <n v="13"/>
        <n v="323"/>
        <s v="comments"/>
        <n v="158"/>
        <n v="116"/>
        <s v="3.1K"/>
        <n v="28"/>
        <n v="5"/>
        <n v="992"/>
        <n v="681"/>
        <n v="24"/>
        <n v="143"/>
        <n v="14"/>
        <n v="20"/>
        <n v="58"/>
        <n v="70"/>
        <n v="43"/>
        <n v="8"/>
        <m/>
      </sharedItems>
    </cacheField>
    <cacheField name="text-neutral-content-weak 5" numFmtId="0">
      <sharedItems containsBlank="1" containsNumber="1" containsInteger="1" containsMixedTypes="1" count="4">
        <s v="comments"/>
        <n v="7"/>
        <s v="comment"/>
        <m/>
      </sharedItems>
    </cacheField>
    <cacheField name="text-neutral-content-weak 6" numFmtId="0">
      <sharedItems containsBlank="1" containsNumber="1" containsInteger="1" containsMixedTypes="1" count="66">
        <n v="39"/>
        <n v="199"/>
        <n v="130"/>
        <n v="23"/>
        <n v="5"/>
        <n v="18"/>
        <n v="16"/>
        <n v="11"/>
        <n v="47"/>
        <n v="26"/>
        <n v="10"/>
        <n v="33"/>
        <n v="3"/>
        <n v="15"/>
        <n v="28"/>
        <n v="50"/>
        <n v="7"/>
        <n v="64"/>
        <n v="82"/>
        <n v="966"/>
        <n v="215"/>
        <n v="54"/>
        <n v="530"/>
        <n v="2"/>
        <n v="69"/>
        <n v="25"/>
        <n v="8"/>
        <n v="131"/>
        <n v="268"/>
        <n v="14"/>
        <n v="13"/>
        <n v="12"/>
        <n v="31"/>
        <n v="49"/>
        <s v="2.4K"/>
        <n v="32"/>
        <n v="4"/>
        <s v="7.6K"/>
        <n v="37"/>
        <n v="38"/>
        <n v="338"/>
        <n v="27"/>
        <n v="43"/>
        <n v="45"/>
        <s v="7.9K"/>
        <n v="87"/>
        <n v="24"/>
        <n v="21"/>
        <s v="https://styles.redditmedia.com/t5_sn51g/styles/communityIcon_pfuljcy5l5171.png?width=64&amp;height=64&amp;frame=1&amp;auto=webp&amp;crop=64:64,smart&amp;s=f20334e009f36bcddb083207d200da381d76269d"/>
        <n v="122"/>
        <n v="306"/>
        <n v="55"/>
        <n v="17"/>
        <n v="250"/>
        <n v="42"/>
        <n v="20"/>
        <s v="1.2K"/>
        <n v="40"/>
        <s v="1.3K"/>
        <n v="22"/>
        <n v="6"/>
        <n v="30"/>
        <n v="172"/>
        <n v="77"/>
        <n v="1"/>
        <m/>
      </sharedItems>
    </cacheField>
    <cacheField name="mb-0 src" numFmtId="0">
      <sharedItems containsBlank="1" count="44">
        <m/>
        <s v="https://styles.redditmedia.com/t5_2y16e/styles/communityIcon_li3yve7o855g1.png?width=64&amp;height=64&amp;frame=1&amp;auto=webp&amp;crop=64:64,smart&amp;s=fec8c4f6bf1ef8db1011d5faec56321da53d5c36"/>
        <s v="https://styles.redditmedia.com/t5_2qh3p/styles/communityIcon_e9nweker12p31.JPG?width=64&amp;height=64&amp;frame=1&amp;auto=webp&amp;crop=64:64,smart&amp;s=b2e848645a364bdb2c63088d0aee69c51a11e0d8"/>
        <s v="https://styles.redditmedia.com/t5_302zw/styles/communityIcon_fo7h98us2a3e1.png?width=64&amp;height=64&amp;frame=1&amp;auto=webp&amp;crop=64:64,smart&amp;s=a123afa522cf7d1f78999375f2f0cc49ed5b90a9"/>
        <s v="https://styles.redditmedia.com/t5_2s30g/styles/communityIcon_wpxjh8fuvcw51.png?width=64&amp;height=64&amp;frame=1&amp;auto=webp&amp;crop=64:64,smart&amp;s=f9596c27e93728c63cdfaf98f0f8a350e8897910"/>
        <s v="https://styles.redditmedia.com/t5_2rvbk/styles/communityIcon_watlwapda4ng1.png?width=64&amp;height=64&amp;frame=1&amp;auto=webp&amp;crop=64:64,smart&amp;s=3fd465b072b2dcf317b794ebc6b32aaed2fe661f"/>
        <s v="https://styles.redditmedia.com/t5_33yx5/styles/communityIcon_v6kdm1ajfsye1.png?width=64&amp;height=64&amp;frame=1&amp;auto=webp&amp;crop=64:64,smart&amp;s=3e49feca39302f04ab8aa5b51f4d42ba36cc4b21"/>
        <s v="https://styles.redditmedia.com/t5_cua7uu/styles/communityIcon_301j13f799zd1.png?width=64&amp;height=64&amp;frame=1&amp;auto=webp&amp;crop=64:64,smart&amp;s=4497cbfa56f4ad8740b63d5d830508920da07415"/>
        <s v="https://styles.redditmedia.com/t5_4htjqx/styles/communityIcon_07k0360qghra1.png?width=64&amp;height=64&amp;frame=1&amp;auto=webp&amp;crop=64:64,smart&amp;s=844ccf2b4769dad634fac22d5e9a63e3b0d44ef3"/>
        <s v="https://styles.redditmedia.com/t5_2rev7/styles/communityIcon_wiwvn8nljf371.png?width=64&amp;height=64&amp;frame=1&amp;auto=webp&amp;crop=64:64,smart&amp;s=5a61cced1495fdba4b3a49b0dc1f1e57499032e3"/>
        <s v="https://styles.redditmedia.com/t5_359dt/styles/communityIcon_1lvqpk61pi141.png?width=64&amp;height=64&amp;frame=1&amp;auto=webp&amp;crop=64:64,smart&amp;s=d039536f982c305b5789bb19b871accadefae8a2"/>
        <s v="https://styles.redditmedia.com/t5_qzkne/styles/communityIcon_j3j9968e4qre1.png?width=64&amp;height=64&amp;frame=1&amp;auto=webp&amp;crop=64:64,smart&amp;s=30f53458a124907d24c2954ec0504be57aeacca3"/>
        <s v="https://styles.redditmedia.com/t5_11v5r4/styles/communityIcon_sj59gfjf4hc31.png?width=64&amp;height=64&amp;frame=1&amp;auto=webp&amp;crop=64:64,smart&amp;s=b8fcd6e078b1a32942235b7d93a7926cf87e545f"/>
        <s v="https://styles.redditmedia.com/t5_6xbr9s/styles/communityIcon_3wie9duvbq3b1.png?width=64&amp;height=64&amp;frame=1&amp;auto=webp&amp;crop=64:64,smart&amp;s=2270422b372166c818620c37b276ca99d1a9c158"/>
        <s v="https://styles.redditmedia.com/t5_2rv3t/styles/communityIcon_84z07xk1alf51.png?width=64&amp;height=64&amp;frame=1&amp;auto=webp&amp;crop=64:64,smart&amp;s=437b0e81bf5a5d0afaf5b7ff4c36d2718e7cc964"/>
        <s v="https://styles.redditmedia.com/t5_2z8fuj/styles/communityIcon_q6hd1ullepd61.jpg?width=64&amp;height=64&amp;frame=1&amp;auto=webp&amp;crop=64:64,smart&amp;s=c88ea1f4e90fe944b9c29d72432cda25c2198226"/>
        <s v="https://styles.redditmedia.com/t5_2r2jt/styles/communityIcon_f1npcsa7f6n71.png?width=64&amp;height=64&amp;frame=1&amp;auto=webp&amp;crop=64:64,smart&amp;s=aafe20fbf2ac3df1caf9135d825f545fbb093aa0"/>
        <s v="https://styles.redditmedia.com/t5_2rakv/styles/communityIcon_suchghogsfac1.png?width=64&amp;height=64&amp;frame=1&amp;auto=webp&amp;crop=64:64,smart&amp;s=8ac6e69f0cfbf7d4662d0acc059a6584601f6774"/>
        <s v="https://styles.redditmedia.com/t5_2sjkv/styles/communityIcon_3i0gjdhbyr6d1.jpg?width=64&amp;height=64&amp;frame=1&amp;auto=webp&amp;crop=64:64,smart&amp;s=07b7ded5d0be2e16f7dde68b3afb8d3cc5f14150"/>
        <s v="https://styles.redditmedia.com/t5_2reee/styles/communityIcon_adc0ajqwot381.jpg?width=64&amp;height=64&amp;frame=1&amp;auto=webp&amp;crop=64:64,smart&amp;s=9f3d2fbc2fdfd4f1e0bf0219d8d1bb3e0eca177e"/>
        <s v="https://styles.redditmedia.com/t5_2tu45/styles/communityIcon_0mtddp0418y91.jpeg?width=64&amp;height=64&amp;frame=1&amp;auto=webp&amp;crop=64:64,smart&amp;s=54aba2557853b02d552185930ef6e473f00f67ae"/>
        <s v="https://styles.redditmedia.com/t5_2zikg/styles/communityIcon_arx3u4aoh9671.png?width=64&amp;height=64&amp;frame=1&amp;auto=webp&amp;crop=64:64,smart&amp;s=ce48815c82d111dbf33789ff18c4af30e356df31"/>
        <s v="https://styles.redditmedia.com/t5_6d35ad/styles/communityIcon_869zadvy1ykc1.png?width=64&amp;height=64&amp;frame=1&amp;auto=webp&amp;crop=64:64,smart&amp;s=1719e792e0a13711c4b5dbf341953c27bda87373"/>
        <s v="https://styles.redditmedia.com/t5_2it601/styles/communityIcon_cm6ad89nqwjg1.png?width=64&amp;height=64&amp;frame=1&amp;auto=webp&amp;crop=64:64,smart&amp;s=9acba0cd7c32cbb70b10e1a857ffc27fe8317ec9"/>
        <s v="https://styles.redditmedia.com/t5_3a545/styles/communityIcon_6038d41fyou61.png?width=64&amp;height=64&amp;frame=1&amp;auto=webp&amp;crop=64:64,smart&amp;s=52ff60ed91f49a310254a294a90482e2c3c8d26c"/>
        <s v="https://styles.redditmedia.com/t5_2xhvq/styles/communityIcon_8qil7zgp7oh81.png?width=64&amp;height=64&amp;frame=1&amp;auto=webp&amp;crop=64:64,smart&amp;s=87ad6ce57343bb44542c6c716b0816eb1f4634ea"/>
        <s v="https://styles.redditmedia.com/t5_2vplf/styles/communityIcon_y2ts1sqzza8e1.png?width=64&amp;height=64&amp;frame=1&amp;auto=webp&amp;crop=64:64,smart&amp;s=eefd1e939838d9b86a8c914eeec1a0d95143f20c"/>
        <s v="https://styles.redditmedia.com/t5_5w6lwb/styles/communityIcon_0k8foxyabfz81.png?width=64&amp;height=64&amp;frame=1&amp;auto=webp&amp;crop=64:64,smart&amp;s=4be12ade449da9a47c9aabed7775880f5da3fdc7"/>
        <s v="https://styles.redditmedia.com/t5_3hxpt/styles/communityIcon_dys2h8rcuh261.png?width=64&amp;height=64&amp;frame=1&amp;auto=webp&amp;crop=64:64,smart&amp;s=1af31ea0c4e5cd0b8a970684354709f136fe3cab"/>
        <s v="https://styles.redditmedia.com/t5_2uin6/styles/communityIcon_dt90py7vrzj21.png?width=64&amp;height=64&amp;frame=1&amp;auto=webp&amp;crop=64:64,smart&amp;s=eaa9820eb68d1418bdd5a5a3750db3e8fe2a44bf"/>
        <s v="https://styles.redditmedia.com/t5_2qu49/styles/communityIcon_8swkplz39u641.jpg?width=64&amp;height=64&amp;frame=1&amp;auto=webp&amp;crop=64:64,smart&amp;s=5f4ef2b14ba5b69c9b4d984032a35e0e704b9696"/>
        <s v="https://styles.redditmedia.com/t5_2xdzp/styles/communityIcon_zjy9tetponnf1.png?width=64&amp;height=64&amp;frame=1&amp;auto=webp&amp;crop=64:64,smart&amp;s=efcde5a0afb9009607f52e2a96e00d11499d809a"/>
        <s v="https://styles.redditmedia.com/t5_8jhtrl/styles/communityIcon_nblesl9p5f4b1.png?width=64&amp;height=64&amp;frame=1&amp;auto=webp&amp;crop=64:64,smart&amp;s=c288d8335ac92a4dc171f86e3180d1ce98599713"/>
        <s v="https://styles.redditmedia.com/t5_2r0cn/styles/communityIcon_qadm8xvply981.png?width=64&amp;height=64&amp;frame=1&amp;auto=webp&amp;crop=64:64,smart&amp;s=6190447f48479e632a75a345bcd33123dd771eb8"/>
        <s v="https://styles.redditmedia.com/t5_2v92f/styles/communityIcon_89u5y8abqreb1.jpg?width=64&amp;height=64&amp;frame=1&amp;auto=webp&amp;crop=64:64,smart&amp;s=09c43653c5e4621eb5eee6ff5327e58bd2a861e9"/>
        <s v="https://styles.redditmedia.com/t5_2s039/styles/communityIcon_z2p22v5uskve1.jpg?width=64&amp;height=64&amp;frame=1&amp;auto=webp&amp;crop=64:64,smart&amp;s=ea1c22a777eb8162856a1b3c03cea395b111474a"/>
        <s v="https://styles.redditmedia.com/t5_3ax4r/styles/communityIcon_h6ncwjqe2lo21.png?width=64&amp;height=64&amp;frame=1&amp;auto=webp&amp;crop=64:64,smart&amp;s=5a2af300f245d309d24c8b8fb378ab3b3bcafdb8"/>
        <s v="https://styles.redditmedia.com/t5_5rj68d/styles/communityIcon_5wzpgrhfhosg1.png?width=64&amp;height=64&amp;frame=1&amp;auto=webp&amp;crop=64:64,smart&amp;s=47fc0056ba024a1c67ba2d8d7754cdd69c9808d4"/>
        <s v="https://styles.redditmedia.com/t5_2tgz6/styles/communityIcon_xid8p66jykog1.png?width=64&amp;height=64&amp;frame=1&amp;auto=webp&amp;crop=64:64,smart&amp;s=89522965c9a9259cb55a8557e73f53526911c2e7"/>
        <s v="https://styles.redditmedia.com/t5_363n6/styles/communityIcon_he9umwdox9991.png?width=64&amp;height=64&amp;frame=1&amp;auto=webp&amp;crop=64:64,smart&amp;s=75e595df117ec12de0802150ed6a254ffff13de6"/>
        <s v="https://styles.redditmedia.com/t5_3jstw/styles/communityIcon_jixh785vx2641.png?width=64&amp;height=64&amp;frame=1&amp;auto=webp&amp;crop=64:64,smart&amp;s=5a58d2a8139d2101fa41658458b015b4b3943123"/>
        <s v="https://styles.redditmedia.com/t5_4xgztn/styles/communityIcon_t9rufvmljri71.png?width=64&amp;height=64&amp;frame=1&amp;auto=webp&amp;crop=64:64,smart&amp;s=859f9b5b74c6e76d5febf33e7feaa8d0a6e79267"/>
        <s v="https://styles.redditmedia.com/t5_2srd1/styles/communityIcon_66me1o8zartc1.jpg?width=64&amp;height=64&amp;frame=1&amp;auto=webp&amp;crop=64:64,smart&amp;s=60c655c68773ce5d3f5493293995319ece9f9771"/>
        <s v="https://styles.redditmedia.com/t5_2teac/styles/communityIcon_x15ns4uu46x61.png?width=64&amp;height=64&amp;frame=1&amp;auto=webp&amp;crop=64:64,smart&amp;s=85de749a1175974d34e11d1c67b16723cf7169b1"/>
      </sharedItems>
    </cacheField>
    <cacheField name="inline-block src 2" numFmtId="0">
      <sharedItems containsBlank="1" count="2">
        <m/>
        <s v="https://www.redditstatic.com/shreddit/assets/avatar_over18.png"/>
      </sharedItems>
    </cacheField>
    <cacheField name="NSFW" numFmtId="0">
      <sharedItems containsBlank="1" count="3">
        <m/>
        <s v="NSFW"/>
        <s v="https://www.redditstatic.com/shreddit/assets/snoovatar-back-64x64px.png"/>
      </sharedItems>
    </cacheField>
    <cacheField name="relative src" numFmtId="0">
      <sharedItems containsBlank="1" count="15">
        <m/>
        <s v="https://styles.redditmedia.com/t5_g9akqo/styles/profileIcon_f2zwiw00cycg1.png"/>
        <s v="https://www.redditstatic.com/shreddit/assets/snoovatar-back-64x64px.png"/>
        <s v="https://styles.redditmedia.com/t5_7r4cll/styles/profileIcon_4zv0yq1wngbe1.jpg"/>
        <s v="https://www.redditstatic.com/avatars/defaults/v2/avatar_default_2.png"/>
        <s v="https://www.redditstatic.com/avatars/defaults/v2/avatar_default_5.png"/>
        <s v="https://styles.redditmedia.com/t5_11j9ap/styles/profileIcon_l50dzhs1do941.jpg"/>
        <s v="https://www.redditstatic.com/avatars/defaults/v2/avatar_default_0.png"/>
        <s v="https://www.redditstatic.com/avatars/defaults/v2/avatar_default_4.png"/>
        <s v="https://www.redditstatic.com/avatars/defaults/v2/avatar_default_6.png"/>
        <s v="https://www.redditstatic.com/avatars/defaults/v2/avatar_default_1.png"/>
        <s v="https://styles.redditmedia.com/t5_3mzhs4/styles/profileIcon_i3u9fw96hfhc1.jpg"/>
        <s v="https://www.redditstatic.com/avatars/defaults/v2/avatar_default_3.png"/>
        <s v="https://styles.redditmedia.com/t5_c9b79m/styles/profileIcon_8zuv5jt94bre1.png"/>
        <s v="https://www.redditstatic.com/avatars/defaults/v2/avatar_default_7.png"/>
      </sharedItems>
    </cacheField>
    <cacheField name="i18n-search-comment-content 2" numFmtId="0">
      <sharedItems containsBlank="1" count="64" longText="1">
        <m/>
        <s v="When I first started wearing lingerie, I got multiple sets from Shein and department stores (like Macy鈥檚). They鈥檙e cheap and functional. Also Ross, TJmaxx. Those kinda stores. I use to get sets there too. You can get cheap stockings at Walmart, Target, Amazon. I do NOT recommend getting cheap stockings from SHEIN though. Just the lingerie. I know a lot of people hate that site here but when you鈥檙e broke? It鈥檚 a blessing."/>
        <s v="SpicyLingerie is another."/>
        <s v="I was also surprised to find a truly local (no other locations that i can find) adult shop that didn't make me spit take when reading the tags! I searched my maps app one day for &quot;lingerie near me&quot; and just tried it out. Look for one near you that isn't a chain, but isn't too high end either. Mine had sets of really pretty selections of teddy or corset top, or ornate bra contraptions, as well as sexy, skimpy, sassy top pieces, and pretty much all with matching panties; not just a cheap boring dental floss thong either, I mean actual matching set panties with substance, $40-75."/>
        <s v="I don't know if Yandy still exists anymore, but it was an online shop for cheaper lingerie. Way cheaper than Victoria's secret and whatever the next other mainstream shop was. The selection, variety, and sexiness of the outfits were better than anything you could find at VS etc."/>
        <s v="VS has a sister company called 鈥淔or Love and Lemons鈥?it is pricey, but the pieces are truly beautiful, feminine, and sexy. They last too. if your wife is a girly girl, this is the one!"/>
        <s v="As far as the shoot, this is very stream of thought, so I really apologize. Drink lots of water, no coloured drinks the 24 hours before (will dye your mouth lol). Get out of your head during the shoot - your photographer will give you great guidance. Ask to play music even if you need it! Don鈥檛 get too caught up in matching up jewelry with outfits or heels, etc etc. Don鈥檛 be afraid to smile and laugh - sometimes those boudoir shots are just as beautiful as the sultry ones. I got everything waxed two days ahead to let redness go down. Use body scrubs before and the days after waxing or shaving/night before the shoot to get that skin glowing! Keep doing your nightly skincare routine. I did a gel manicure just to make sure I had no chipping before the shoot. (I stuck to a shimmer in a medium to deep colour so it would still show up well on b/w images and went with the same shade in non-gel lacquer for my toes.) if you dye your hair, get it touched up about 2 weeks out from photo day - that way it鈥檚 fresh without being stark. Avoid bad tan lines til your shoot by using high level SPF, reapplying regularly, wearing hats to protect your pretty face, and long sleeves if out for extended periods (ex: cutting the lawn.) Mine told me no spray tans, but check with your photographer for their opinion on them. Send your photographer a final look/vibe guide before the day, especially if hair and make up are provided, that includes the lingerie you鈥檝e picked and find out what props/the room set up will be like. That way everyone is on the same page!"/>
        <s v="Her next birthday is coming up at the end of October, so I went and bought her a whole bunch of lingerie. She likes PJs, so I bought her 4 sets  that are sexy, but reflect how she normally sleeps. When I told her what I did, she laughed and her eyes lit up. Of course she made a few stripper-related comments, but nope... I kept it sexy, but relatable. So you might wanna start with sleepwear. Check out Yandy; they have a lot of variety. He may not feel clean enough after work, but a lady can definitely look sexy in sexy sleepwear."/>
        <s v="Yandy is a great place for cheaper lingerie or stuff for role playing. I鈥檇 get this if you plan on ripping them off or one time uses haha"/>
        <s v="They all usually have a &quot;rave/festival&quot; section and lots of accessories. Prices can be overpriced for one thing and extremely cheap for another. So worth a try for a bit of variety."/>
        <s v="Editing to say that Dolls Skill also has lingerie sets on sale right now."/>
        <s v="For nicer sexy dresses, check out lulus.com also maybe yandy.com."/>
        <s v="I鈥檓 sure you could find a dupe pretty easily!"/>
        <s v="Note: All of these links are gonna be to US Amazon, because I find it the easiest catch-all for finding specific styles quickly to grab example links. , , , , etc. are all also good options - There are TONS of online lingerie retailers though, so shop around to find something in your price point that tickles your fancy! :D"/>
        <s v="Part of it is that women are so used to be sexualized, so accommodating to being an object of lust, that it seems ridiculous that a male partner would want to dress up and be objectified in a similar way."/>
        <s v="How about inexpensive lingerie that makes you feel sexy and straps it all in a lil? yandy.com is a good place to buy inexpensive plus size (and average) lingerie. It may be a fun way to feel sexy. Just a thought."/>
        <s v="If you are wanting to add in garters and thigh highs, I have a few suggestions on the thigh-high stockings. I would start with the cheap ones on Amazon, just to see if she's going to like going down that path. If she does, and she wants better hosiery, I suggest a brand on Amazon called Mila Marutti, I have probably 12+ sets of her thigh highs, the stay ups, and the gartered ones combined. The stay ups have silicone bands on the upper inside that keep them up without a garter, hence the name. Another brand I like is Vienne Milano () both of these brands are Italian-made and of very good quality. I love both of them. There is also Mayfair Stockings (). I have bought them as well.  Mayfair is in the UK, if you are in the US, the shipping is very reasonable and their selection is wide. These are high-quality stockings as well.  There is one more brand I have purchased, called Kix'ies (). If I remember correctly they sell all stay ups, however, if the silicone is not too thick you can still use a garter if you want to."/>
        <s v="buttt....."/>
        <s v="Now these were just photos with no name next to them. It was actually a selling point to easily be able to prove I was an actual model. But then I did Playboy College girls and started to get paranoid. They had my real first name and my school and major鈥?"/>
        <s v="I think I have marital problems..."/>
        <s v="I've probably spent a couple thousand on shit from Yandy for my wife. The closet in the guest room is essentially just a sex closet. We'll leave it at that."/>
        <s v="I despise the boring ugly clothes that most of the industry tries to push off on plus sizes. A lot of the places on my list are more pricey BUT I wait for major sales and take advantage!! Google lens is also your friend because it will find that item at other retailers that may have it on sale, or similar looking styles for less! Pinterest is also a great place to get outfit inspo and find new brands!"/>
        <s v="Once you start pulling these up, you will start seeing ads for many more.  It also depends on your definition of &quot;slutwear&quot;.  Is that leather?  Is it minimal?  Is it lingerie?  Is it classy but revealing?  For what occasion or place? Is it sheer?  Are you looking for heels too? If so, how tall?  Platforms?"/>
        <s v="Yandy vs What Katie Did is kind of like that. Yandy is like the Harbor Freight of lingerie; it's slapped together and it works for a while, you go into it knowing you're likely gonna replace it.... sure, yeah, go for it. But the factory standards where WKD is assembled are much higher. And the quality of materials is a lot higher too; not all laces are created equal. There are ten year old pieces in my house that show zero wear but I assure you they've been well loved."/>
        <s v="Okay so some generic recs/&quot;safe&quot; options to maybe start with:"/>
        <s v="It's a shame nothing &quot;alternative&quot; or &quot;anime-inspired&quot; exists for someone of my proportions yet (that I have found). I'd love it if Moeflavor extended their size range; their designs are so cute. I have to think a market for this type of style in extended plus sizes exists. If I could start my own lingerie line, then I would lol."/>
        <s v="Yandy has some pretty cute lingerie I鈥檇 suggest checking out!"/>
        <s v="I know that Mentionables had Christmas sets this year because I received an email about it, I went and looked, but nothing really screamed buy me to me, so I didn't. Honey Birdette releases lingerie sets for seasons, but they are costly, and since Playboy bought them, it's like they release new stuff all the time now. It seems like Fleur Du Mal releases seasonal sets, but they are more expensive than HB on most of their stuff. You can try looking at Playful Promises, Thistle &amp; Spire, and Wolf &amp; Whistle, but I've never purchased from them, so I'm not certain about the seasonal aspect of them all. But, it would hurt to check them out sporadically. You could check out Rebel Romance and see what she has, she sells EU imported lingerie but is based in the US. She does have some pretty stuff, maybe not truly seasonal but different."/>
        <s v="For lingerie, I enjoy things that can be ripped or cut off during scenes, so we tend to shop at places like Yandy and or Fashion Nova."/>
        <s v="Cuter option would be Wicked Weasel 611 thong. They come in many fabrics, colors and prints, but rarely in decent selection at one given time. Plus I find them oddly uncomfortable, but that's a preference."/>
        <s v="from Amazon. You can also purchase this from Walmart, yandy (more Lingerie and dance wear oriented), or your local sex shop, e.g., Cirilla鈥檚 if you鈥檙e in the U.S."/>
        <s v="The bottom is very unique tho, and I have never come across any lingerie like this. Possibly something that was modified."/>
        <s v="is lingerie:"/>
        <s v="The occasional extensions, nails, and eyelashes may add to my 鈥渟lutty lingerie model鈥?look. I can鈥檛 help it. Even while I don鈥檛 have those things, I鈥檓 built like Brooklyn Decker or a porn star that hasn鈥檛 done drugs, lol. I just embrace it. Although I get dirty looks from some other women.  Their problem, not mine. I often get  sympathetic looks from men because they can see her women hate me simply based on my appearance. Sad that some people operate that way."/>
        <s v="ETA- Torrid has some nice lingerie pieces although I鈥檝e never ordered more than panties from them. Victorias鈥檚 Secret sizes up to a 2X and occasionally has sexy/exotic pieces. Some sex toy websites carry plus size fetishwear. Also, Yandy for cheap pieces."/>
        <s v="For the lingerie and more sexy club wear it's from coquette and yandy."/>
        <s v="Recently bought 3 pairs for my wife at"/>
        <s v="Give yourself options. Definitely treat yourself and have something comfortable, something daring, something way out of your box. You'll get to choose whatever pictures you love the most. I hope you have an amazing experience and congratulations on your wedding!!"/>
        <s v="Victoria Secret, La Vie en Rose, La Senza, Yandy, Lounge, Bluebella, Cosabella, Honey Birdette, Kikidm, Aubade, Agent Provocateur, and La Perla. There are also unique sites I can鈥檛 remember for things like cage or open bodysuits."/>
        <s v="Also, we have enjoyed buying lingerie off of Shein and Yandy. Yandy quality is better than shein, but Shein is so cheap that some of their stuff can be torn off her the first time she wears it. My wife loves getting lingerie torn/cut off of her. I LOVE seeing my wife in lingerie. Bonus points if it's able to be worn during actual sex."/>
        <s v="If you really want to do a deep dive, check out this  about crotchless/ouvert styles, highlighting brands, costs, and their fit."/>
        <s v="The response from women has been extremely positive, though I'm sure it's not everyone's thing. I think it's fair for men to put in the effort to dress sexy as well, and I've found women are generally excited to see a guy wearing something a bit scandalous."/>
        <s v="If you think out of the box a bit for your outfits, it'll be a conversation starter!"/>
        <s v="if it's too expensive, yandy also has some flowerish strappy items from a brand called Raveware (playsuits, cage bras, sets, better search for the brand, than for 'harness'). also maybe Dollskill can give you some ideas. not that i support the chinese items they sell, but some their looks might inspire"/>
        <s v="Ann Summers has some good quality goods, I have purchased her stuff and really like it."/>
        <s v="As for styling, it is mostly subjective and a case-to-case basis, there aren't many universal rules like &quot;do this and any outfit would look good&quot;. I recommend starting a Pinterest or Tumblr account for inspiration, find things you like. It is a lengthy process, you won't stumble across the perfect outfit on day one, but it helps. And just experiment, combine, anything with everything. When I was a teenager, I used to take pics of me trying different types of combinations so I have references later on how well the combinations looked. Try, experiment, practice. That's the best advice I can give you, I assume professional stylists will have better things to say. One thing I will say, you will find others look more stylish than you find yourself. That is just a thing that happens, you will have to accept that your mind is playing insecure tricks on you and you don't look as bad as you think you do, that others may find you stylish even if you don't. There is a bit of self-confidence required, which can be tricky to control, I understand, only giving a fair warning. But yeah, try every combination you can think of"/>
        <s v="Most of all鈥?enjoy the evening and the glow up!"/>
        <s v="here are some of my shein faves:"/>
        <s v="&amp;  are good suggestions as affordable to mid-range brands with more thoughtfulness in the mass production, designs, brand mission/image, and people may not have heard of them."/>
        <s v="I typically bring 1-2 extra outfits to change into."/>
        <s v="For nicer things you want to keep a while, I鈥檇 recommend going with something decently made and beautiful. I personally have my eye on Thistle &amp; Spire, and Savage x Fenty has some beautiful options. If you like retro style lingerie, Rago and What Katie Did are the way to go. I find What Katie Did鈥檚 sizing to be inconsistent so just measure and keep your receipts if you that route!"/>
        <s v="I would not generally get stockings from Taobao though, cheap but they have runs and other problems."/>
        <s v="This post made me think that it took some time for me, as a male, to move from the traditionally masculine/male-gaze centered idea of lingerie to the idea of lingerie as something , that makes  feel comfortable and therefore confident in her body and shape. Since then I've gained an appreciation for contstruct and drape and shaping and contrast, etc. And it's honestly way more fun."/>
        <s v="Suggestions depend on your budget. Thistle and Spire has some awesome body suits in the $70-80 range. I have the Medusa one in limelight and it鈥檚 beautiful."/>
        <s v="I have this cute set in light blue:"/>
        <s v="If you don't mind something close, try  on Amazon? I used  to start my search, and reverse-image-searched anything close. The rhinestone clasp details are peculiar and could help narrow it down if you could filter on them."/>
        <s v="Yandy is relatively cheap. You can get great sets for less than $30 no problem. During Black Friday, they marked down some $50 sets to less than $10."/>
        <s v="would be a little bit of a step up from Amazon, they're still quite cheap but the designs are more unique"/>
        <s v="Like I said, google is a great tool as well, I鈥檓 always finding new places when i google for specific things."/>
        <s v="I don't understand why rave for some people equals lingerie. I think it's just people who don't know who think this is the requirement or something. If you're get naked, get creative with it. Otherwise it just looks cheap."/>
        <s v="Amazon:"/>
        <s v="Etsy:"/>
        <s v="Skirts:"/>
        <s v="Dildos are all about personal preference. My experience/preference don't focus on the length as much, girth is more key to enjoyment. I would recommend something with a suction cup base in silicone to ride, and a smaller glass one as well to use with your hands. If you haven't done it much before, start smaller and take your time."/>
      </sharedItems>
    </cacheField>
    <cacheField name="i18n-search-comment-content 3" numFmtId="0">
      <sharedItems containsBlank="1" count="41" longText="1">
        <m/>
        <s v="Nowadays, she jumps onto Shein for those outfits. Extremely cheap, but you have to wait a couple weeks. But, you can get 3-6 outfits for the price of one vanilla set from VS. Amazon is an option too."/>
        <s v="If you don't want to watch the entire vid, here's a SUPER short sum-up:"/>
        <s v="Adore me has cute lingerie that does last for the most part, they have a lot of themed collections for valentine鈥檚 day"/>
        <s v="EDIT: Hope you find some outfits you love and have a blast on film day!"/>
        <s v="Now she's having a &quot;birthday week&quot; so I have more on the way. Given winter is upon us, I want her to be warm, so everything I bought, like bodystockings  with long sleeves, reflects that. (She has only seen a summer style one with spaghetti straps so far!)"/>
        <s v="Yandy. com, DiscountStripper. com, etc.."/>
        <s v="For men's stuff, try gay stores in your area or websites. We have one locally that has great stuff for theme parties, and I bet they would have skirts."/>
        <s v="These boots are similar but that鈥檚 just the first result I got."/>
        <s v="Some other random tips!"/>
        <s v="And to note, I don't think it's &quot;wrong&quot; or anything to want to be looked upon as an object of lust. So long as all are adults and consenting, have at it!"/>
        <s v="He probably thinks you鈥檙e gorgeous. I LOVE women with extra loving. You don鈥檛 choose someone like that on accident lol. It鈥檚 on purpose ;) (and juuuust in case it鈥檚 not, fuck him, plenty of guys who like what you got 馃憤)"/>
        <s v="I don't know what all you have in mind, but thigh-Highs just make all lingerie sexier in my opinion, and my husband concurs. Especially if it is the gartered lingerie."/>
        <s v="She getting that bodychain and whitney in gold. Im sorry.  We can throw some of those yandy sets away at this point."/>
        <s v="Some asshole on TER brought up my issue and stated a bunch of ladies were escorts. This was 鈥淭he Girls of the Ivy League鈥?and so many that bullshit they went to these schools that hobbyists were trying to figure who was who. But I actually DID go to one of those schools and didn鈥檛 advertise it. So I was indirectly called out by these posts, and these jackasses picked their favorites and who they thought were escorts and wished were escorts."/>
        <s v="I mostly shop at:"/>
        <s v="On Fredericks, there are thongs that have sides with clasps that disconnect.  If you are into some bondage, this is good to have so the thong can be removed after she is tied and teased, without untying her."/>
        <s v="I hope this is helpful and thanks for the reflection exercise :D What i want to reiterate above ALL is that you are beautiful without any bells and whistles - any of the above should make you feel GREAT and sexy and are not a requirement to looking good. I went through a range of uncomfortable, strappy, scratchy stuff trying to find what is the &quot;sexiest&quot; for ages, and now I only very occasionally wear those and mostly my husband and I prefer it when I wear soft, thin, cosy stuff, no bra, pastels/simple shades - so I've kinda done a 180 from strappy tight black/red full sets to super simple, soft, comfy, loungey things with cuts that show off my best features. I'm a big fan of a soft jumper/loose cropped tee, high-waisted cheeky bottoms, and thigh-high stockings cos it looks super nice and it's comfy. Not saying you should necessarily do that, just that wearing what you feel sexy in is so important! That will also help with the casual confidence you mentioned."/>
        <s v="I'm trying to think of some more places you could look, but my brain is kinda fried for the day, but if I think of anymore I'll post.  I'm sure you will get recommendations from others that I am missing."/>
        <s v="For the top, using a search string like 鈥渂odyzone swim triangle top鈥?or 鈥渢iny triangle top dancewear鈥?and adding the color you want should net you results like"/>
        <s v="It seems to be a combination of a minimalist top combined with a bunny girl / crotchless bodystocking like this one:"/>
        <s v="An escort I used to do doubles with a decade ago was very tattooed and goth, before it was as popular in sex work and had a slender body builder physique. Total Suicide Girl look. She was very sexy AF as well. When we were out together, forget it. So many stares and guys totally hanging on us everywhere we went. We never paid for dinner and drinks, even when off the clock. We probably could have freestyled but I didn鈥檛 want to risk arrest."/>
        <s v="Wear show freaks is a great place for shoes"/>
        <s v="Quality was good &amp; fit good, but definitely have a look at the measurements before you buy it. they fit good for EU Small."/>
        <s v="Sex Toys: Lelo, Bellesa, and Pink Cherry."/>
        <s v="Pretty close.  You could probably replace their fake fur with some more luxe fun fur pretty easily."/>
        <s v="It looks like  wears a lot of open-crotch styles and in a quick scroll of her posts I saw this design in red, pink, and white -- so the original is probably not a $50 luxury panty, but one of the top results at a box lingerie seller like  or Yandy or Shein. Especially if you just want this to be a &quot;bedroom costume&quot; (not for all-day wear dozens of times), a cheaper option is probably just as good as a luxury one!"/>
        <s v="No ideas, and overthinking it? Just wear what's comfortable! If that's a sexy dress or lingerie, you'll fit in perfectly. If it's a full costume from Yandy, you'll garner some fun convos and maybe a &quot;where did you get that?&quot;. Veterans will say less is more. I personally dont have a lot of times to have fun with sexy outfits, so I wear what's fun to me."/>
        <s v="There is Playful Promises which are mid-range priced."/>
        <s v="Leopard Print Contrast Lace Underwire Thong Lingerie Set"/>
        <s v="For leather/kink leaning theme nights or EDM fest type/younger age group nights, i buy stuff from Dolls Kill."/>
        <s v="Personally, stay up thigh highs by Dreamgirl are pretty good, as are Berkshire nylons, Frederick's (but seems they stopped selling)"/>
        <s v="So maybe there's an educational opportunity for you two to shop together, and for you to explain why certain pieces or types of pieces work for your body and why others don't."/>
        <s v="This one also went over well in navy:"/>
        <s v="exact"/>
        <s v="Lounge,  and Love Vera are a next step up, but the quality and detail are significantly better. They run 40-50% off sales all the time though, so it's also reasonable."/>
        <s v="Props to the naked people who do something creative with their nudity."/>
        <s v="Shein has a variety of lingerie sets, including some with bondage elements. Prices are usually budget-friendly, and they frequently update their collections."/>
        <s v="Yandy is known for its extensive lingerie collection, including fantasy and role-play styles. They may have options that align with the aesthetic you're looking for."/>
        <s v="Shorts/Rompers:"/>
        <s v="Lastly, look into a basic ass skin regimine if you don't have one already. A basic facial scrub, facial moisturizer, body scrub, and body lotion routine does wonders for feeling femme(and will help with shaving if you go that way). Don't have to use overly 'girly' products either if that gives you pause."/>
      </sharedItems>
    </cacheField>
  </cacheFields>
</pivotCacheDefinition>
</file>

<file path=xl/pivotCache/pivotCacheRecords1.xml><?xml version="1.0" encoding="utf-8"?>
<pivotCacheRecords xmlns="http://schemas.openxmlformats.org/spreadsheetml/2006/main" xmlns:r="http://schemas.openxmlformats.org/officeDocument/2006/relationships" count="144">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r>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x v="4294967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6"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D157:E160" firstHeaderRow="1" firstDataRow="1" firstDataCol="1"/>
  <pivotFields count="23">
    <pivotField dataField="1" compact="0" showAll="0">
      <items count="130">
        <item x="96"/>
        <item x="49"/>
        <item x="71"/>
        <item x="16"/>
        <item x="48"/>
        <item x="19"/>
        <item x="20"/>
        <item x="68"/>
        <item x="12"/>
        <item x="10"/>
        <item x="108"/>
        <item x="80"/>
        <item x="22"/>
        <item x="104"/>
        <item x="65"/>
        <item x="73"/>
        <item x="106"/>
        <item x="64"/>
        <item x="8"/>
        <item x="34"/>
        <item x="1"/>
        <item x="120"/>
        <item x="98"/>
        <item x="119"/>
        <item x="58"/>
        <item x="85"/>
        <item x="118"/>
        <item x="53"/>
        <item x="91"/>
        <item x="121"/>
        <item x="126"/>
        <item x="125"/>
        <item x="39"/>
        <item x="56"/>
        <item x="51"/>
        <item x="116"/>
        <item x="94"/>
        <item x="87"/>
        <item x="69"/>
        <item x="67"/>
        <item x="35"/>
        <item x="30"/>
        <item x="4"/>
        <item x="72"/>
        <item x="43"/>
        <item x="26"/>
        <item x="52"/>
        <item x="97"/>
        <item x="82"/>
        <item x="79"/>
        <item x="76"/>
        <item x="41"/>
        <item x="117"/>
        <item x="83"/>
        <item x="63"/>
        <item x="54"/>
        <item x="122"/>
        <item x="111"/>
        <item x="123"/>
        <item x="42"/>
        <item x="32"/>
        <item x="70"/>
        <item x="114"/>
        <item x="102"/>
        <item x="81"/>
        <item x="61"/>
        <item x="66"/>
        <item x="18"/>
        <item x="11"/>
        <item x="3"/>
        <item x="0"/>
        <item x="92"/>
        <item x="110"/>
        <item x="113"/>
        <item x="124"/>
        <item x="93"/>
        <item x="13"/>
        <item x="29"/>
        <item x="37"/>
        <item x="50"/>
        <item x="38"/>
        <item x="112"/>
        <item x="17"/>
        <item x="90"/>
        <item x="100"/>
        <item x="84"/>
        <item x="95"/>
        <item x="59"/>
        <item x="23"/>
        <item x="6"/>
        <item x="24"/>
        <item x="46"/>
        <item x="105"/>
        <item x="40"/>
        <item x="55"/>
        <item x="45"/>
        <item x="2"/>
        <item x="25"/>
        <item x="78"/>
        <item x="15"/>
        <item x="127"/>
        <item x="28"/>
        <item x="33"/>
        <item x="47"/>
        <item x="103"/>
        <item x="101"/>
        <item x="5"/>
        <item x="14"/>
        <item x="7"/>
        <item x="62"/>
        <item x="60"/>
        <item x="74"/>
        <item x="44"/>
        <item x="27"/>
        <item x="75"/>
        <item x="86"/>
        <item x="99"/>
        <item x="107"/>
        <item x="109"/>
        <item x="115"/>
        <item x="89"/>
        <item x="36"/>
        <item x="9"/>
        <item x="88"/>
        <item x="21"/>
        <item x="31"/>
        <item x="77"/>
        <item x="57"/>
        <item x="128"/>
        <item t="default"/>
      </items>
    </pivotField>
    <pivotField compact="0" showAll="0">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compact="0" sortType="descending" showAll="0">
      <items count="68">
        <item x="46"/>
        <item x="55"/>
        <item x="34"/>
        <item x="43"/>
        <item x="12"/>
        <item x="14"/>
        <item x="15"/>
        <item x="9"/>
        <item x="8"/>
        <item x="60"/>
        <item x="47"/>
        <item x="17"/>
        <item x="59"/>
        <item x="42"/>
        <item x="6"/>
        <item x="26"/>
        <item x="1"/>
        <item x="57"/>
        <item x="40"/>
        <item x="50"/>
        <item x="62"/>
        <item x="37"/>
        <item x="53"/>
        <item x="63"/>
        <item x="65"/>
        <item x="64"/>
        <item x="30"/>
        <item x="27"/>
        <item x="24"/>
        <item x="3"/>
        <item x="20"/>
        <item x="36"/>
        <item x="56"/>
        <item x="48"/>
        <item x="44"/>
        <item x="0"/>
        <item x="10"/>
        <item x="23"/>
        <item x="29"/>
        <item x="35"/>
        <item x="13"/>
        <item x="58"/>
        <item x="49"/>
        <item x="54"/>
        <item x="41"/>
        <item x="18"/>
        <item x="5"/>
        <item x="33"/>
        <item x="31"/>
        <item x="38"/>
        <item x="32"/>
        <item x="2"/>
        <item x="19"/>
        <item x="11"/>
        <item x="22"/>
        <item x="4"/>
        <item x="21"/>
        <item x="61"/>
        <item x="52"/>
        <item x="28"/>
        <item x="7"/>
        <item x="51"/>
        <item x="16"/>
        <item x="25"/>
        <item x="45"/>
        <item x="39"/>
        <item x="66"/>
        <item t="default"/>
      </items>
      <autoSortScope>
        <pivotArea fieldPosition="0">
          <references count="1">
            <reference field="4294967294" count="1" selected="0">
              <x v="0"/>
            </reference>
          </references>
        </pivotArea>
      </autoSortScope>
    </pivotField>
    <pivotField compact="0"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compact="0" showAll="0">
      <items count="4">
        <item x="0"/>
        <item x="1"/>
        <item x="2"/>
        <item t="default"/>
      </items>
    </pivotField>
    <pivotField compact="0" showAll="0">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t="default"/>
      </items>
    </pivotField>
    <pivotField compact="0" showAll="0">
      <items count="8">
        <item x="0"/>
        <item x="1"/>
        <item x="2"/>
        <item x="3"/>
        <item x="4"/>
        <item x="5"/>
        <item x="6"/>
        <item t="default"/>
      </items>
    </pivotField>
    <pivotField compact="0" showAll="0">
      <items count="4">
        <item x="0"/>
        <item x="1"/>
        <item x="2"/>
        <item t="default"/>
      </items>
    </pivotField>
    <pivotField compact="0" showAll="0">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t="default"/>
      </items>
    </pivotField>
    <pivotField compact="0"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showAll="0">
      <items count="5">
        <item x="0"/>
        <item x="1"/>
        <item x="2"/>
        <item x="3"/>
        <item t="default"/>
      </items>
    </pivotField>
    <pivotField compact="0"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compact="0" showAll="0">
      <items count="4">
        <item x="0"/>
        <item x="1"/>
        <item x="2"/>
        <item t="default"/>
      </items>
    </pivotField>
    <pivotField compact="0" showAll="0">
      <items count="5">
        <item x="0"/>
        <item x="1"/>
        <item x="2"/>
        <item x="3"/>
        <item t="default"/>
      </items>
    </pivotField>
    <pivotField compact="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showAll="0">
      <items count="5">
        <item x="0"/>
        <item x="1"/>
        <item x="2"/>
        <item x="3"/>
        <item t="default"/>
      </items>
    </pivotField>
    <pivotField compact="0"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compact="0"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compact="0" showAll="0">
      <items count="3">
        <item x="0"/>
        <item x="1"/>
        <item t="default"/>
      </items>
    </pivotField>
    <pivotField axis="axisRow" compact="0" multipleItemSelectionAllowed="1" showAll="0">
      <items count="4">
        <item h="1" x="2"/>
        <item x="1"/>
        <item x="0"/>
        <item t="default"/>
      </items>
    </pivotField>
    <pivotField compact="0" showAll="0">
      <items count="16">
        <item x="0"/>
        <item x="1"/>
        <item x="2"/>
        <item x="3"/>
        <item x="4"/>
        <item x="5"/>
        <item x="6"/>
        <item x="7"/>
        <item x="8"/>
        <item x="9"/>
        <item x="10"/>
        <item x="11"/>
        <item x="12"/>
        <item x="13"/>
        <item x="14"/>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s>
  <rowFields count="1">
    <field x="19"/>
  </rowFields>
  <rowItems count="3">
    <i>
      <x v="1"/>
    </i>
    <i>
      <x v="2"/>
    </i>
    <i t="grand">
      <x/>
    </i>
  </rowItems>
  <colItems count="1">
    <i/>
  </colItems>
  <dataFields count="1">
    <dataField name="计数项%" fld="0" subtotal="count" showDataAs="percentOfTotal" baseField="0" baseItem="0" numFmtId="10"/>
  </dataFields>
  <formats count="2">
    <format dxfId="0">
      <pivotArea type="all" dataOnly="0" outline="0" fieldPosition="0"/>
    </format>
    <format dxfId="1">
      <pivotArea type="all" dataOnly="0" outline="0" fieldPosition="0"/>
    </format>
  </format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support.yandy.com/hc/en-us/articles/360020808133-Collaborate-with-Yandy#:~:text=Minimum%20of%2010k%20followers%20or,promo%20code%20provided%20by%20Yandy." TargetMode="External"/><Relationship Id="rId7" Type="http://schemas.openxmlformats.org/officeDocument/2006/relationships/hyperlink" Target="https://sinch.com/messaging/customer-stories/yandy/" TargetMode="External"/><Relationship Id="rId6" Type="http://schemas.openxmlformats.org/officeDocument/2006/relationships/hyperlink" Target="https://www.yandy.com/blog" TargetMode="External"/><Relationship Id="rId5" Type="http://schemas.openxmlformats.org/officeDocument/2006/relationships/hyperlink" Target="https://www.youtube.com/watch?v=RAjDRMJxFQY" TargetMode="External"/><Relationship Id="rId4" Type="http://schemas.openxmlformats.org/officeDocument/2006/relationships/hyperlink" Target="https://www.tiktok.com/@refashionedhippie/video/7512185584316697887" TargetMode="External"/><Relationship Id="rId3" Type="http://schemas.openxmlformats.org/officeDocument/2006/relationships/hyperlink" Target="https://www.instagram.com/yandy" TargetMode="External"/><Relationship Id="rId2" Type="http://schemas.openxmlformats.org/officeDocument/2006/relationships/hyperlink" Target="https://www.commissionfactory.com/advertiser-directory/joujou-affiliate-program/70796" TargetMode="Externa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milled.com/yandy/booktok-said-read-we-heard-undress-zl72SXo3TkitjRDa"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81"/>
  <sheetViews>
    <sheetView tabSelected="1" topLeftCell="A143" workbookViewId="0">
      <pane xSplit="1" topLeftCell="B1" activePane="topRight" state="frozen"/>
      <selection/>
      <selection pane="topRight" activeCell="G35" sqref="G35"/>
    </sheetView>
  </sheetViews>
  <sheetFormatPr defaultColWidth="8.88888888888889" defaultRowHeight="14.4"/>
  <cols>
    <col min="1" max="1" width="21.5555555555556" customWidth="1"/>
    <col min="2" max="2" width="31.5555555555556" customWidth="1"/>
    <col min="3" max="3" width="28.1111111111111" customWidth="1"/>
    <col min="4" max="4" width="14.2222222222222" customWidth="1"/>
    <col min="5" max="5" width="9.44444444444444"/>
    <col min="6" max="6" width="16.8888888888889" customWidth="1"/>
    <col min="7" max="7" width="32.1111111111111" customWidth="1"/>
    <col min="8" max="8" width="16" customWidth="1"/>
    <col min="9" max="9" width="32.7777777777778" customWidth="1"/>
    <col min="10" max="11" width="16" customWidth="1"/>
    <col min="15" max="15" width="11.8888888888889"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5" spans="1:1">
      <c r="A15" s="16" t="s">
        <v>12</v>
      </c>
    </row>
    <row r="16" spans="1:1">
      <c r="A16" s="17"/>
    </row>
    <row r="17" spans="1:10">
      <c r="A17" s="17" t="s">
        <v>13</v>
      </c>
    </row>
    <row r="20" spans="1:10">
      <c r="A20" s="18" t="s">
        <v>1</v>
      </c>
    </row>
    <row r="21" spans="1:10">
      <c r="A21" s="17" t="s">
        <v>14</v>
      </c>
    </row>
    <row r="22" spans="1:10">
      <c r="A22" s="17" t="s">
        <v>15</v>
      </c>
    </row>
    <row r="23" spans="1:10">
      <c r="A23" s="17" t="s">
        <v>16</v>
      </c>
    </row>
    <row r="24" spans="1:10">
      <c r="A24" s="17" t="s">
        <v>17</v>
      </c>
    </row>
    <row r="25" spans="1:10">
      <c r="A25" s="17"/>
    </row>
    <row r="26" spans="1:10">
      <c r="A26" s="3" t="s">
        <v>18</v>
      </c>
      <c r="B26" s="3" t="s">
        <v>19</v>
      </c>
      <c r="C26" s="3" t="s">
        <v>20</v>
      </c>
      <c r="D26" s="3" t="s">
        <v>21</v>
      </c>
      <c r="E26" s="3" t="s">
        <v>22</v>
      </c>
      <c r="F26" s="19" t="s">
        <v>23</v>
      </c>
      <c r="G26" s="20" t="s">
        <v>24</v>
      </c>
      <c r="H26" s="21"/>
      <c r="I26" s="22" t="s">
        <v>25</v>
      </c>
      <c r="J26" s="23" t="s">
        <v>26</v>
      </c>
    </row>
    <row r="27" ht="152" customHeight="1" spans="1:10">
      <c r="A27" s="4" t="s">
        <v>27</v>
      </c>
      <c r="B27" s="8" t="s">
        <v>28</v>
      </c>
      <c r="C27" s="24" t="s">
        <v>29</v>
      </c>
      <c r="D27" s="4" t="str">
        <f>_xlfn.DISPIMG("ID_E6A70B3E77914567872B73C511A77127",1)</f>
        <v>=DISPIMG("ID_E6A70B3E77914567872B73C511A77127",1)</v>
      </c>
      <c r="E27" s="4" t="str">
        <f>_xlfn.DISPIMG("ID_A6773F9D3074485C8FCC157DCF10D9B1",1)</f>
        <v>=DISPIMG("ID_A6773F9D3074485C8FCC157DCF10D9B1",1)</v>
      </c>
      <c r="F27" s="25" t="str">
        <f>_xlfn.DISPIMG("ID_E4B4A2EBEE374A1D9610F4152621BCDA",1)</f>
        <v>=DISPIMG("ID_E4B4A2EBEE374A1D9610F4152621BCDA",1)</v>
      </c>
      <c r="G27" s="25" t="s">
        <v>30</v>
      </c>
      <c r="H27" s="25"/>
      <c r="I27" s="26" t="s">
        <v>31</v>
      </c>
      <c r="J27" s="8" t="s">
        <v>32</v>
      </c>
    </row>
    <row r="28" ht="136" customHeight="1" spans="1:10">
      <c r="A28" s="4" t="s">
        <v>33</v>
      </c>
      <c r="B28" s="8" t="s">
        <v>34</v>
      </c>
      <c r="C28" s="27" t="s">
        <v>35</v>
      </c>
      <c r="D28" s="4" t="str">
        <f>_xlfn.DISPIMG("ID_406BFB48082C44E98000BB84EFD1A915",1)</f>
        <v>=DISPIMG("ID_406BFB48082C44E98000BB84EFD1A915",1)</v>
      </c>
      <c r="E28" s="4" t="str">
        <f>_xlfn.DISPIMG("ID_5F8EF0C3AC2546749F786B09C491A60D",1)</f>
        <v>=DISPIMG("ID_5F8EF0C3AC2546749F786B09C491A60D",1)</v>
      </c>
      <c r="F28" s="4" t="str">
        <f>_xlfn.DISPIMG("ID_537154E70D664FEAAB34A333B1730D73",1)</f>
        <v>=DISPIMG("ID_537154E70D664FEAAB34A333B1730D73",1)</v>
      </c>
      <c r="G28" s="4"/>
      <c r="H28" s="4"/>
      <c r="I28" s="26" t="s">
        <v>36</v>
      </c>
      <c r="J28" s="8" t="s">
        <v>32</v>
      </c>
    </row>
    <row r="29" spans="1:10">
      <c r="D29" s="28"/>
    </row>
    <row r="30" spans="1:10">
      <c r="A30" s="18" t="s">
        <v>37</v>
      </c>
    </row>
    <row r="31" spans="1:10">
      <c r="A31" s="29" t="s">
        <v>38</v>
      </c>
    </row>
    <row r="32" spans="1:10">
      <c r="A32" s="29"/>
    </row>
    <row r="33" spans="1:3">
      <c r="A33" s="30" t="s">
        <v>39</v>
      </c>
      <c r="C33" s="30" t="s">
        <v>40</v>
      </c>
    </row>
    <row r="43" spans="1:3">
      <c r="A43" s="30" t="s">
        <v>41</v>
      </c>
    </row>
    <row r="57" spans="1:4">
      <c r="A57" s="30" t="s">
        <v>42</v>
      </c>
      <c r="D57" s="30" t="s">
        <v>43</v>
      </c>
    </row>
    <row r="69" spans="1:4">
      <c r="A69" s="30" t="s">
        <v>44</v>
      </c>
      <c r="D69" s="30" t="s">
        <v>45</v>
      </c>
    </row>
    <row r="84" spans="1:6">
      <c r="A84" s="18" t="s">
        <v>2</v>
      </c>
    </row>
    <row r="85" spans="1:6">
      <c r="A85" s="30" t="s">
        <v>46</v>
      </c>
      <c r="E85" s="31"/>
    </row>
    <row r="86" spans="1:6">
      <c r="A86" s="17" t="s">
        <v>47</v>
      </c>
    </row>
    <row r="87" spans="1:6">
      <c r="A87" s="32"/>
    </row>
    <row r="88" spans="1:6">
      <c r="A88" s="32"/>
    </row>
    <row r="89" spans="1:6">
      <c r="A89" t="s">
        <v>48</v>
      </c>
      <c r="F89" t="s">
        <v>49</v>
      </c>
    </row>
    <row r="103" ht="25" customHeight="1" spans="1:6">
      <c r="A103" s="18" t="s">
        <v>3</v>
      </c>
      <c r="F103" s="33"/>
    </row>
    <row r="104" ht="25" customHeight="1" spans="1:6">
      <c r="A104" s="34" t="s">
        <v>50</v>
      </c>
      <c r="F104" s="33"/>
    </row>
    <row r="105" ht="28.8" spans="1:6">
      <c r="A105" s="4"/>
      <c r="B105" s="8" t="s">
        <v>51</v>
      </c>
      <c r="C105" s="8" t="s">
        <v>52</v>
      </c>
    </row>
    <row r="106" spans="1:6">
      <c r="A106" s="4" t="s">
        <v>27</v>
      </c>
      <c r="B106" s="35">
        <v>6600</v>
      </c>
      <c r="C106" s="35">
        <v>182</v>
      </c>
    </row>
    <row r="107" spans="1:6">
      <c r="A107" s="4" t="s">
        <v>53</v>
      </c>
      <c r="B107" s="35">
        <v>49500</v>
      </c>
      <c r="C107" s="35">
        <v>33663</v>
      </c>
    </row>
    <row r="110" ht="16" customHeight="1" spans="1:6">
      <c r="A110" s="18" t="s">
        <v>4</v>
      </c>
    </row>
    <row r="111" ht="16" customHeight="1" spans="1:6">
      <c r="A111" s="18" t="s">
        <v>54</v>
      </c>
    </row>
    <row r="112" ht="16" customHeight="1" spans="1:6">
      <c r="A112" s="18" t="s">
        <v>55</v>
      </c>
    </row>
    <row r="113" spans="1:10">
      <c r="A113" s="17"/>
    </row>
    <row r="114" spans="1:10">
      <c r="A114" s="36"/>
      <c r="I114" t="s">
        <v>56</v>
      </c>
    </row>
    <row r="115" spans="1:10">
      <c r="I115" t="s">
        <v>57</v>
      </c>
    </row>
    <row r="121" spans="1:10">
      <c r="J121" s="37"/>
    </row>
    <row r="126" spans="1:10">
      <c r="A126" t="s">
        <v>58</v>
      </c>
    </row>
    <row r="129" spans="1:16">
      <c r="A129" s="36" t="s">
        <v>59</v>
      </c>
    </row>
    <row r="130" spans="1:16">
      <c r="A130" s="16" t="s">
        <v>60</v>
      </c>
    </row>
    <row r="131" spans="1:16">
      <c r="A131" t="s">
        <v>61</v>
      </c>
    </row>
    <row r="133" spans="1:16">
      <c r="A133" s="38"/>
      <c r="B133" s="38" t="s">
        <v>62</v>
      </c>
      <c r="C133" s="38" t="s">
        <v>63</v>
      </c>
      <c r="D133" s="38" t="s">
        <v>64</v>
      </c>
      <c r="E133" s="38" t="s">
        <v>65</v>
      </c>
      <c r="F133" s="38" t="s">
        <v>66</v>
      </c>
      <c r="G133" s="38" t="s">
        <v>67</v>
      </c>
      <c r="H133" s="38" t="s">
        <v>68</v>
      </c>
      <c r="I133" s="38" t="s">
        <v>69</v>
      </c>
      <c r="J133" s="38" t="s">
        <v>70</v>
      </c>
      <c r="K133" s="38" t="s">
        <v>71</v>
      </c>
      <c r="L133" s="3" t="s">
        <v>72</v>
      </c>
      <c r="M133" s="3" t="s">
        <v>73</v>
      </c>
      <c r="N133" s="3" t="s">
        <v>74</v>
      </c>
      <c r="O133" s="3" t="s">
        <v>75</v>
      </c>
    </row>
    <row r="134" s="15" customFormat="1" spans="1:16">
      <c r="A134" s="39" t="s">
        <v>27</v>
      </c>
      <c r="B134" s="40">
        <v>266</v>
      </c>
      <c r="C134" s="40">
        <v>312</v>
      </c>
      <c r="D134" s="39">
        <v>218</v>
      </c>
      <c r="E134" s="39">
        <v>129</v>
      </c>
      <c r="F134" s="39">
        <v>43</v>
      </c>
      <c r="G134" s="40">
        <v>432</v>
      </c>
      <c r="H134" s="39">
        <v>4</v>
      </c>
      <c r="I134" s="39">
        <v>0</v>
      </c>
      <c r="J134" s="39">
        <v>0</v>
      </c>
      <c r="K134" s="39">
        <v>2</v>
      </c>
      <c r="L134" s="41">
        <v>5</v>
      </c>
      <c r="M134" s="41">
        <v>2</v>
      </c>
      <c r="N134" s="41">
        <v>555</v>
      </c>
      <c r="O134" s="41">
        <v>82</v>
      </c>
      <c r="P134" s="15" t="s">
        <v>76</v>
      </c>
    </row>
    <row r="135" s="15" customFormat="1" spans="1:16">
      <c r="A135" s="41" t="s">
        <v>33</v>
      </c>
      <c r="B135" s="41">
        <v>4664</v>
      </c>
      <c r="C135" s="41">
        <v>19175</v>
      </c>
      <c r="D135" s="41">
        <v>2614</v>
      </c>
      <c r="E135" s="41">
        <v>101</v>
      </c>
      <c r="F135" s="41">
        <v>635</v>
      </c>
      <c r="G135" s="41">
        <v>1129</v>
      </c>
      <c r="H135" s="41">
        <v>32</v>
      </c>
      <c r="I135" s="41">
        <v>0</v>
      </c>
      <c r="J135" s="41">
        <v>0</v>
      </c>
      <c r="K135" s="41">
        <v>36</v>
      </c>
      <c r="L135" s="41"/>
      <c r="M135" s="41">
        <v>1662</v>
      </c>
      <c r="N135" s="41">
        <v>1052</v>
      </c>
      <c r="O135" s="41">
        <v>28200</v>
      </c>
    </row>
    <row r="136" spans="1:16">
      <c r="C136" t="s">
        <v>77</v>
      </c>
    </row>
    <row r="139" spans="1:16">
      <c r="A139" s="18" t="s">
        <v>6</v>
      </c>
    </row>
    <row r="140" spans="1:16">
      <c r="A140" s="42" t="s">
        <v>78</v>
      </c>
      <c r="B140" s="42"/>
      <c r="C140" s="42"/>
      <c r="D140" s="42"/>
      <c r="E140" s="42"/>
    </row>
    <row r="142" spans="1:16">
      <c r="A142" s="18" t="s">
        <v>79</v>
      </c>
    </row>
    <row r="143" spans="1:16">
      <c r="A143" s="38"/>
      <c r="B143" s="38" t="s">
        <v>80</v>
      </c>
      <c r="C143" s="38" t="s">
        <v>81</v>
      </c>
      <c r="D143" s="38" t="s">
        <v>82</v>
      </c>
      <c r="E143" s="38" t="s">
        <v>83</v>
      </c>
      <c r="F143" s="38" t="s">
        <v>66</v>
      </c>
      <c r="G143" s="38" t="s">
        <v>63</v>
      </c>
    </row>
    <row r="144" spans="1:16">
      <c r="A144" s="39" t="s">
        <v>27</v>
      </c>
      <c r="B144" s="43">
        <f>SUM(C144:G144)</f>
        <v>242.3</v>
      </c>
      <c r="C144" s="44">
        <v>61.7</v>
      </c>
      <c r="D144" s="44">
        <v>0.3</v>
      </c>
      <c r="E144" s="44">
        <v>26.9</v>
      </c>
      <c r="F144" s="44">
        <v>151</v>
      </c>
      <c r="G144" s="44">
        <v>2.4</v>
      </c>
    </row>
    <row r="145" spans="1:7">
      <c r="A145" s="4" t="s">
        <v>33</v>
      </c>
      <c r="B145" s="43">
        <f>SUM(C145:G145)</f>
        <v>77.5</v>
      </c>
      <c r="C145" s="44">
        <v>28.7</v>
      </c>
      <c r="D145" s="44">
        <v>4</v>
      </c>
      <c r="E145" s="44">
        <v>2.4</v>
      </c>
      <c r="F145" s="44">
        <v>42</v>
      </c>
      <c r="G145" s="44">
        <v>0.4</v>
      </c>
    </row>
    <row r="146" spans="1:7">
      <c r="A146" s="45"/>
      <c r="B146" s="45"/>
      <c r="C146" s="45"/>
      <c r="D146" s="45" t="s">
        <v>84</v>
      </c>
      <c r="E146" s="45"/>
      <c r="F146" s="45"/>
      <c r="G146" s="45"/>
    </row>
    <row r="147" spans="1:7">
      <c r="A147" s="45"/>
      <c r="B147" s="45"/>
      <c r="C147" s="45"/>
      <c r="D147" s="45"/>
      <c r="E147" s="45"/>
      <c r="F147" s="45"/>
      <c r="G147" s="45"/>
    </row>
    <row r="148" spans="1:7">
      <c r="A148" s="45"/>
      <c r="B148" s="45"/>
      <c r="C148" s="45"/>
      <c r="D148" s="45"/>
      <c r="E148" s="45"/>
      <c r="F148" s="45"/>
      <c r="G148" s="45"/>
    </row>
    <row r="149" spans="1:7">
      <c r="A149" s="18" t="s">
        <v>85</v>
      </c>
    </row>
    <row r="150" spans="1:7">
      <c r="A150" s="38"/>
      <c r="B150" s="38" t="s">
        <v>80</v>
      </c>
      <c r="C150" s="38" t="s">
        <v>81</v>
      </c>
      <c r="D150" s="38" t="s">
        <v>82</v>
      </c>
      <c r="E150" s="38" t="s">
        <v>83</v>
      </c>
      <c r="F150" s="38" t="s">
        <v>66</v>
      </c>
      <c r="G150" s="38" t="s">
        <v>63</v>
      </c>
    </row>
    <row r="151" spans="1:7">
      <c r="A151" s="39" t="s">
        <v>27</v>
      </c>
      <c r="B151" s="46">
        <f>SUM(C151:G151)</f>
        <v>0.966666666666667</v>
      </c>
      <c r="C151" s="44">
        <f>9/30</f>
        <v>0.3</v>
      </c>
      <c r="D151" s="44">
        <v>0</v>
      </c>
      <c r="E151" s="44">
        <v>0</v>
      </c>
      <c r="F151" s="44">
        <f>20/30</f>
        <v>0.666666666666667</v>
      </c>
      <c r="G151" s="44">
        <v>0</v>
      </c>
    </row>
    <row r="152" spans="1:7">
      <c r="A152" s="4" t="s">
        <v>33</v>
      </c>
      <c r="B152" s="46">
        <f>SUM(C152:G152)</f>
        <v>4.36428571428571</v>
      </c>
      <c r="C152" s="44">
        <f>24/14</f>
        <v>1.71428571428571</v>
      </c>
      <c r="D152" s="44">
        <f>1.75/7</f>
        <v>0.25</v>
      </c>
      <c r="E152" s="44">
        <f>5/30</f>
        <v>0.166666666666667</v>
      </c>
      <c r="F152" s="44">
        <f>67/30</f>
        <v>2.23333333333333</v>
      </c>
      <c r="G152" s="44">
        <v>0</v>
      </c>
    </row>
    <row r="153" spans="1:7">
      <c r="A153" s="18"/>
    </row>
    <row r="154" spans="1:7">
      <c r="A154" s="18" t="s">
        <v>86</v>
      </c>
    </row>
    <row r="155" spans="1:7">
      <c r="A155" s="34" t="s">
        <v>87</v>
      </c>
    </row>
    <row r="156" spans="1:7">
      <c r="A156" s="34" t="s">
        <v>88</v>
      </c>
    </row>
    <row r="157" spans="1:7">
      <c r="A157" s="47" t="s">
        <v>89</v>
      </c>
      <c r="B157" s="47" t="s">
        <v>90</v>
      </c>
      <c r="D157" s="4" t="s">
        <v>91</v>
      </c>
      <c r="E157" s="4" t="s">
        <v>92</v>
      </c>
    </row>
    <row r="158" ht="28.8" spans="1:7">
      <c r="A158" s="48" t="s">
        <v>93</v>
      </c>
      <c r="B158" s="49">
        <v>0.202797202797203</v>
      </c>
      <c r="D158" s="4" t="s">
        <v>91</v>
      </c>
      <c r="E158" s="50">
        <v>0.401408450704225</v>
      </c>
    </row>
    <row r="159" spans="1:7">
      <c r="A159" s="51" t="s">
        <v>94</v>
      </c>
      <c r="B159" s="52">
        <v>0.0839160839160839</v>
      </c>
      <c r="D159" s="4" t="s">
        <v>95</v>
      </c>
      <c r="E159" s="50">
        <v>0.598591549295775</v>
      </c>
    </row>
    <row r="160" spans="1:7">
      <c r="A160" s="51" t="s">
        <v>96</v>
      </c>
      <c r="B160" s="52">
        <v>0.0769230769230769</v>
      </c>
      <c r="D160" s="4" t="s">
        <v>97</v>
      </c>
      <c r="E160" s="50">
        <v>1</v>
      </c>
    </row>
    <row r="161" ht="28.8" spans="1:9">
      <c r="A161" s="48" t="s">
        <v>98</v>
      </c>
      <c r="B161" s="49">
        <v>0.0559440559440559</v>
      </c>
    </row>
    <row r="162" ht="28.8" spans="1:9">
      <c r="A162" s="48" t="s">
        <v>99</v>
      </c>
      <c r="B162" s="49">
        <v>0.034965034965035</v>
      </c>
    </row>
    <row r="163" spans="1:9">
      <c r="A163" s="18"/>
    </row>
    <row r="164" spans="1:9">
      <c r="A164" s="18"/>
    </row>
    <row r="165" spans="1:9">
      <c r="A165" s="18" t="s">
        <v>100</v>
      </c>
    </row>
    <row r="166" spans="1:9">
      <c r="A166" s="53" t="s">
        <v>101</v>
      </c>
    </row>
    <row r="167" spans="1:9">
      <c r="A167" s="53"/>
    </row>
    <row r="168" spans="1:9">
      <c r="A168" s="53"/>
    </row>
    <row r="169" ht="22" customHeight="1" spans="1:9">
      <c r="A169" s="54" t="s">
        <v>18</v>
      </c>
      <c r="B169" s="14" t="s">
        <v>102</v>
      </c>
      <c r="C169" s="55" t="s">
        <v>103</v>
      </c>
      <c r="D169" s="56" t="s">
        <v>104</v>
      </c>
      <c r="E169" s="56"/>
      <c r="F169" s="56"/>
      <c r="G169" s="57"/>
      <c r="H169" s="58"/>
      <c r="I169" s="55"/>
    </row>
    <row r="170" ht="21" customHeight="1" spans="1:9">
      <c r="A170" s="54"/>
      <c r="B170" s="14"/>
      <c r="C170" s="59" t="s">
        <v>105</v>
      </c>
      <c r="D170" s="60" t="s">
        <v>106</v>
      </c>
      <c r="E170" s="60" t="s">
        <v>107</v>
      </c>
      <c r="F170" s="60" t="s">
        <v>108</v>
      </c>
      <c r="G170" s="58" t="s">
        <v>109</v>
      </c>
      <c r="H170" s="58" t="s">
        <v>110</v>
      </c>
    </row>
    <row r="171" ht="79" customHeight="1" spans="1:9">
      <c r="A171" s="4" t="s">
        <v>27</v>
      </c>
      <c r="B171" s="6" t="str">
        <f>_xlfn.DISPIMG("ID_B080906CF7C84B68A887C0BD383F1457",1)</f>
        <v>=DISPIMG("ID_B080906CF7C84B68A887C0BD383F1457",1)</v>
      </c>
      <c r="C171" s="8" t="s">
        <v>111</v>
      </c>
      <c r="D171" s="61" t="s">
        <v>112</v>
      </c>
      <c r="E171" s="62" t="s">
        <v>113</v>
      </c>
      <c r="F171" s="4" t="s">
        <v>114</v>
      </c>
      <c r="G171" s="26" t="s">
        <v>115</v>
      </c>
      <c r="H171" s="4" t="str">
        <f>_xlfn.DISPIMG("ID_FF57B1D59B4E42C5AE5CBC58F911AF75",1)</f>
        <v>=DISPIMG("ID_FF57B1D59B4E42C5AE5CBC58F911AF75",1)</v>
      </c>
      <c r="I171" s="4"/>
    </row>
    <row r="174" ht="18" customHeight="1" spans="1:9">
      <c r="A174" s="18" t="s">
        <v>7</v>
      </c>
    </row>
    <row r="175" spans="1:9">
      <c r="A175" s="17" t="s">
        <v>116</v>
      </c>
    </row>
    <row r="176" spans="1:9">
      <c r="A176" s="63" t="s">
        <v>117</v>
      </c>
    </row>
    <row r="177" ht="23" customHeight="1" spans="1:9">
      <c r="A177" s="30" t="s">
        <v>118</v>
      </c>
    </row>
    <row r="178" customFormat="1" spans="1:9">
      <c r="A178" s="14" t="s">
        <v>67</v>
      </c>
      <c r="B178" s="64" t="s">
        <v>18</v>
      </c>
      <c r="C178" s="64" t="s">
        <v>119</v>
      </c>
      <c r="D178" s="64" t="s">
        <v>120</v>
      </c>
      <c r="E178" s="64" t="s">
        <v>121</v>
      </c>
      <c r="F178" s="64" t="s">
        <v>122</v>
      </c>
      <c r="G178" s="64" t="s">
        <v>123</v>
      </c>
    </row>
    <row r="179" customFormat="1" ht="76" customHeight="1" spans="1:9">
      <c r="A179" s="14"/>
      <c r="B179" s="39" t="s">
        <v>27</v>
      </c>
      <c r="C179" s="65">
        <v>203</v>
      </c>
      <c r="D179" s="65">
        <v>466</v>
      </c>
      <c r="E179" s="65" t="s">
        <v>124</v>
      </c>
      <c r="F179" s="65" t="s">
        <v>125</v>
      </c>
      <c r="G179" s="8" t="s">
        <v>126</v>
      </c>
      <c r="H179" t="str">
        <f>_xlfn.DISPIMG("ID_F32AFB3D3563446F98DD51A50E95B5E5",1)</f>
        <v>=DISPIMG("ID_F32AFB3D3563446F98DD51A50E95B5E5",1)</v>
      </c>
    </row>
    <row r="180" customFormat="1" ht="64" customHeight="1" spans="1:9">
      <c r="A180" s="14"/>
      <c r="B180" s="4" t="s">
        <v>33</v>
      </c>
      <c r="C180" s="65">
        <v>454</v>
      </c>
      <c r="D180" s="65">
        <v>1125</v>
      </c>
      <c r="E180" s="65" t="s">
        <v>127</v>
      </c>
      <c r="F180" s="65" t="s">
        <v>128</v>
      </c>
      <c r="G180" s="6" t="s">
        <v>129</v>
      </c>
      <c r="H180" t="str">
        <f>_xlfn.DISPIMG("ID_5E6C45F529094DAE9B21BFCB1421955F",1)</f>
        <v>=DISPIMG("ID_5E6C45F529094DAE9B21BFCB1421955F",1)</v>
      </c>
    </row>
    <row r="182" customFormat="1" spans="1:9">
      <c r="A182" s="14" t="s">
        <v>75</v>
      </c>
      <c r="B182" s="64" t="s">
        <v>18</v>
      </c>
      <c r="C182" s="64" t="s">
        <v>119</v>
      </c>
      <c r="D182" s="64" t="s">
        <v>120</v>
      </c>
      <c r="E182" s="64" t="s">
        <v>121</v>
      </c>
      <c r="F182" s="64" t="s">
        <v>122</v>
      </c>
      <c r="G182" s="64" t="s">
        <v>123</v>
      </c>
    </row>
    <row r="183" customFormat="1" ht="58" customHeight="1" spans="1:9">
      <c r="A183" s="14"/>
      <c r="B183" s="39" t="s">
        <v>27</v>
      </c>
      <c r="C183" s="66">
        <v>71</v>
      </c>
      <c r="D183" s="66">
        <v>82</v>
      </c>
      <c r="E183" s="65" t="s">
        <v>130</v>
      </c>
      <c r="F183" s="65" t="s">
        <v>131</v>
      </c>
      <c r="G183" s="67" t="s">
        <v>132</v>
      </c>
      <c r="H183" t="str">
        <f>_xlfn.DISPIMG("ID_9D7F4812E708448C9BA1A66807E4A749",1)</f>
        <v>=DISPIMG("ID_9D7F4812E708448C9BA1A66807E4A749",1)</v>
      </c>
      <c r="I183" s="68" t="s">
        <v>133</v>
      </c>
    </row>
    <row r="184" customFormat="1" ht="54" customHeight="1" spans="1:9">
      <c r="A184" s="14"/>
      <c r="B184" s="4" t="s">
        <v>33</v>
      </c>
      <c r="C184" s="69">
        <v>5106</v>
      </c>
      <c r="D184" s="69">
        <v>28200</v>
      </c>
      <c r="E184" s="65" t="s">
        <v>134</v>
      </c>
      <c r="F184" s="65" t="s">
        <v>135</v>
      </c>
      <c r="G184" s="4" t="s">
        <v>136</v>
      </c>
      <c r="H184" t="str">
        <f>_xlfn.DISPIMG("ID_5E6C45F529094DAE9B21BFCB1421955F",1)</f>
        <v>=DISPIMG("ID_5E6C45F529094DAE9B21BFCB1421955F",1)</v>
      </c>
    </row>
    <row r="185" spans="1:9">
      <c r="A185" s="70" t="s">
        <v>137</v>
      </c>
    </row>
    <row r="187" customFormat="1" spans="1:9">
      <c r="A187" s="14" t="s">
        <v>74</v>
      </c>
      <c r="B187" s="64" t="s">
        <v>18</v>
      </c>
      <c r="C187" s="64" t="s">
        <v>119</v>
      </c>
      <c r="D187" s="64" t="s">
        <v>120</v>
      </c>
      <c r="E187" s="64" t="s">
        <v>121</v>
      </c>
      <c r="F187" s="64" t="s">
        <v>122</v>
      </c>
      <c r="G187" s="64" t="s">
        <v>123</v>
      </c>
    </row>
    <row r="188" customFormat="1" ht="63" customHeight="1" spans="1:9">
      <c r="A188" s="14"/>
      <c r="B188" s="39" t="s">
        <v>27</v>
      </c>
      <c r="C188" s="65">
        <v>115</v>
      </c>
      <c r="D188" s="65">
        <v>554</v>
      </c>
      <c r="E188" s="65" t="s">
        <v>138</v>
      </c>
      <c r="F188" s="65" t="s">
        <v>139</v>
      </c>
      <c r="G188" s="6" t="s">
        <v>132</v>
      </c>
      <c r="H188" t="str">
        <f>_xlfn.DISPIMG("ID_49360432C08D4D60B6AB4C69FF45AD08",1)</f>
        <v>=DISPIMG("ID_49360432C08D4D60B6AB4C69FF45AD08",1)</v>
      </c>
      <c r="I188" s="68" t="s">
        <v>140</v>
      </c>
    </row>
    <row r="189" customFormat="1" ht="76" customHeight="1" spans="1:9">
      <c r="A189" s="14"/>
      <c r="B189" s="4" t="s">
        <v>33</v>
      </c>
      <c r="C189" s="65">
        <v>221</v>
      </c>
      <c r="D189" s="65">
        <v>1050</v>
      </c>
      <c r="E189" s="65" t="s">
        <v>141</v>
      </c>
      <c r="F189" s="65" t="s">
        <v>142</v>
      </c>
      <c r="G189" s="4" t="s">
        <v>136</v>
      </c>
      <c r="H189" t="str">
        <f>_xlfn.DISPIMG("ID_5E6C45F529094DAE9B21BFCB1421955F",1)</f>
        <v>=DISPIMG("ID_5E6C45F529094DAE9B21BFCB1421955F",1)</v>
      </c>
    </row>
    <row r="190" spans="1:9">
      <c r="A190" t="s">
        <v>143</v>
      </c>
    </row>
    <row r="191" spans="1:9">
      <c r="A191" s="14" t="s">
        <v>63</v>
      </c>
      <c r="B191" s="64" t="s">
        <v>18</v>
      </c>
      <c r="C191" s="64" t="s">
        <v>119</v>
      </c>
      <c r="D191" s="64" t="s">
        <v>120</v>
      </c>
      <c r="E191" s="64" t="s">
        <v>121</v>
      </c>
      <c r="F191" s="64" t="s">
        <v>122</v>
      </c>
      <c r="G191" s="64" t="s">
        <v>123</v>
      </c>
    </row>
    <row r="192" ht="76" customHeight="1" spans="1:9">
      <c r="A192" s="14"/>
      <c r="B192" s="39" t="s">
        <v>27</v>
      </c>
      <c r="C192" s="65">
        <v>15</v>
      </c>
      <c r="D192" s="65">
        <v>82</v>
      </c>
      <c r="E192" s="65" t="s">
        <v>144</v>
      </c>
      <c r="F192" s="65" t="s">
        <v>145</v>
      </c>
      <c r="G192" s="6" t="s">
        <v>146</v>
      </c>
      <c r="H192" t="str">
        <f>_xlfn.DISPIMG("ID_93AE103CD5FE4D31B5786721A05C1FAC",1)</f>
        <v>=DISPIMG("ID_93AE103CD5FE4D31B5786721A05C1FAC",1)</v>
      </c>
    </row>
    <row r="193" ht="75" customHeight="1" spans="1:8">
      <c r="A193" s="14"/>
      <c r="B193" s="4" t="s">
        <v>33</v>
      </c>
      <c r="C193" s="65">
        <v>603</v>
      </c>
      <c r="D193" s="65">
        <v>12493</v>
      </c>
      <c r="E193" s="65" t="s">
        <v>144</v>
      </c>
      <c r="F193" s="65" t="s">
        <v>147</v>
      </c>
      <c r="G193" s="4" t="s">
        <v>148</v>
      </c>
      <c r="H193" t="str">
        <f>_xlfn.DISPIMG("ID_5378A41513DE4959AD4E7DB8E15635FB",1)</f>
        <v>=DISPIMG("ID_5378A41513DE4959AD4E7DB8E15635FB",1)</v>
      </c>
    </row>
    <row r="197" spans="1:8">
      <c r="A197" s="18" t="s">
        <v>8</v>
      </c>
    </row>
    <row r="198" spans="1:8">
      <c r="A198" s="36" t="s">
        <v>149</v>
      </c>
    </row>
    <row r="200" spans="1:8">
      <c r="A200" s="64" t="s">
        <v>18</v>
      </c>
      <c r="B200" s="64" t="s">
        <v>150</v>
      </c>
      <c r="C200" s="64" t="s">
        <v>151</v>
      </c>
      <c r="D200" s="64" t="s">
        <v>123</v>
      </c>
    </row>
    <row r="201" ht="150.3" spans="1:8">
      <c r="A201" s="39" t="s">
        <v>27</v>
      </c>
      <c r="B201" s="35">
        <f>B134</f>
        <v>266</v>
      </c>
      <c r="C201" t="str">
        <f>_xlfn.DISPIMG("ID_F0DE149A2DFB4EC0B73E7396315EAC0D",1)</f>
        <v>=DISPIMG("ID_F0DE149A2DFB4EC0B73E7396315EAC0D",1)</v>
      </c>
      <c r="D201" s="6" t="s">
        <v>152</v>
      </c>
    </row>
    <row r="202" ht="118" customHeight="1" spans="1:8">
      <c r="A202" s="4" t="s">
        <v>33</v>
      </c>
      <c r="B202" s="35">
        <f>B135</f>
        <v>4664</v>
      </c>
      <c r="C202" s="71" t="str">
        <f>_xlfn.DISPIMG("ID_C20E29E128804F36BE1F232BB0829830",1)</f>
        <v>=DISPIMG("ID_C20E29E128804F36BE1F232BB0829830",1)</v>
      </c>
      <c r="D202" s="8" t="s">
        <v>153</v>
      </c>
    </row>
    <row r="205" spans="1:8">
      <c r="A205" s="18" t="s">
        <v>9</v>
      </c>
    </row>
    <row r="206" spans="1:8">
      <c r="A206" s="18" t="s">
        <v>154</v>
      </c>
    </row>
    <row r="207" spans="1:8">
      <c r="A207" s="72" t="s">
        <v>155</v>
      </c>
    </row>
    <row r="208" spans="1:8">
      <c r="A208" s="63" t="s">
        <v>156</v>
      </c>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73" t="s">
        <v>157</v>
      </c>
    </row>
    <row r="221" spans="1:1">
      <c r="A221" s="2"/>
    </row>
    <row r="222" spans="1:1">
      <c r="A222" s="18" t="s">
        <v>10</v>
      </c>
    </row>
    <row r="223" spans="1:1">
      <c r="A223" s="17" t="s">
        <v>158</v>
      </c>
    </row>
    <row r="224" spans="1:1">
      <c r="A224" s="17"/>
    </row>
    <row r="259" spans="1:7">
      <c r="A259" s="18" t="s">
        <v>11</v>
      </c>
      <c r="G259" t="s">
        <v>30</v>
      </c>
    </row>
    <row r="260" spans="1:7">
      <c r="A260" s="74" t="s">
        <v>159</v>
      </c>
    </row>
    <row r="262" spans="1:7">
      <c r="A262" s="36" t="s">
        <v>160</v>
      </c>
    </row>
    <row r="263" spans="1:7">
      <c r="A263" s="75" t="s">
        <v>161</v>
      </c>
    </row>
    <row r="264" spans="1:7">
      <c r="A264" s="76" t="s">
        <v>162</v>
      </c>
    </row>
    <row r="265" spans="1:7">
      <c r="A265" s="36" t="s">
        <v>163</v>
      </c>
    </row>
    <row r="268" spans="1:7">
      <c r="A268" s="36" t="s">
        <v>164</v>
      </c>
    </row>
    <row r="269" spans="1:7">
      <c r="A269" s="17" t="s">
        <v>165</v>
      </c>
    </row>
    <row r="270" spans="1:7">
      <c r="A270" s="68" t="s">
        <v>166</v>
      </c>
    </row>
    <row r="273" spans="1:1024 1025:16384">
      <c r="A273" s="36" t="s">
        <v>167</v>
      </c>
    </row>
    <row r="274" spans="1:1024 1025:16384">
      <c r="A274" s="36" t="s">
        <v>168</v>
      </c>
    </row>
    <row r="275" spans="1:1024 1025:16384">
      <c r="A275" s="17" t="s">
        <v>169</v>
      </c>
    </row>
    <row r="276" spans="1:1024 1025:16384">
      <c r="A276" t="s">
        <v>170</v>
      </c>
    </row>
    <row r="277" spans="1:1024 1025:16384">
      <c r="A277" s="68" t="s">
        <v>171</v>
      </c>
    </row>
    <row r="278" spans="1:1024 1025:16384">
      <c r="A278" s="68"/>
    </row>
    <row r="279" spans="1:1024 1025:16384">
      <c r="A279" s="36" t="s">
        <v>172</v>
      </c>
    </row>
    <row r="280" spans="1:1024 1025:16384">
      <c r="A280" s="17" t="s">
        <v>173</v>
      </c>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c r="BF280" s="17"/>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c r="DO280" s="17"/>
      <c r="DP280" s="17"/>
      <c r="DQ280" s="17"/>
      <c r="DR280" s="17"/>
      <c r="DS280" s="17"/>
      <c r="DT280" s="17"/>
      <c r="DU280" s="17"/>
      <c r="DV280" s="17"/>
      <c r="DW280" s="17"/>
      <c r="DX280" s="17"/>
      <c r="DY280" s="17"/>
      <c r="DZ280" s="17"/>
      <c r="EA280" s="17"/>
      <c r="EB280" s="17"/>
      <c r="EC280" s="17"/>
      <c r="ED280" s="17"/>
      <c r="EE280" s="17"/>
      <c r="EF280" s="17"/>
      <c r="EG280" s="17"/>
      <c r="EH280" s="17"/>
      <c r="EI280" s="17"/>
      <c r="EJ280" s="17"/>
      <c r="EK280" s="17"/>
      <c r="EL280" s="17"/>
      <c r="EM280" s="17"/>
      <c r="EN280" s="17"/>
      <c r="EO280" s="17"/>
      <c r="EP280" s="17"/>
      <c r="EQ280" s="17"/>
      <c r="ER280" s="17"/>
      <c r="ES280" s="17"/>
      <c r="ET280" s="17"/>
      <c r="EU280" s="17"/>
      <c r="EV280" s="17"/>
      <c r="EW280" s="17"/>
      <c r="EX280" s="17"/>
      <c r="EY280" s="17"/>
      <c r="EZ280" s="17"/>
      <c r="FA280" s="17"/>
      <c r="FB280" s="17"/>
      <c r="FC280" s="17"/>
      <c r="FD280" s="17"/>
      <c r="FE280" s="17"/>
      <c r="FF280" s="17"/>
      <c r="FG280" s="17"/>
      <c r="FH280" s="17"/>
      <c r="FI280" s="17"/>
      <c r="FJ280" s="17"/>
      <c r="FK280" s="17"/>
      <c r="FL280" s="17"/>
      <c r="FM280" s="17"/>
      <c r="FN280" s="17"/>
      <c r="FO280" s="17"/>
      <c r="FP280" s="17"/>
      <c r="FQ280" s="17"/>
      <c r="FR280" s="17"/>
      <c r="FS280" s="17"/>
      <c r="FT280" s="17"/>
      <c r="FU280" s="17"/>
      <c r="FV280" s="17"/>
      <c r="FW280" s="17"/>
      <c r="FX280" s="17"/>
      <c r="FY280" s="17"/>
      <c r="FZ280" s="17"/>
      <c r="GA280" s="17"/>
      <c r="GB280" s="17"/>
      <c r="GC280" s="17"/>
      <c r="GD280" s="17"/>
      <c r="GE280" s="17"/>
      <c r="GF280" s="17"/>
      <c r="GG280" s="17"/>
      <c r="GH280" s="17"/>
      <c r="GI280" s="17"/>
      <c r="GJ280" s="17"/>
      <c r="GK280" s="17"/>
      <c r="GL280" s="17"/>
      <c r="GM280" s="17"/>
      <c r="GN280" s="17"/>
      <c r="GO280" s="17"/>
      <c r="GP280" s="17"/>
      <c r="GQ280" s="17"/>
      <c r="GR280" s="17"/>
      <c r="GS280" s="17"/>
      <c r="GT280" s="17"/>
      <c r="GU280" s="17"/>
      <c r="GV280" s="17"/>
      <c r="GW280" s="17"/>
      <c r="GX280" s="17"/>
      <c r="GY280" s="17"/>
      <c r="GZ280" s="17"/>
      <c r="HA280" s="17"/>
      <c r="HB280" s="17"/>
      <c r="HC280" s="17"/>
      <c r="HD280" s="17"/>
      <c r="HE280" s="17"/>
      <c r="HF280" s="17"/>
      <c r="HG280" s="17"/>
      <c r="HH280" s="17"/>
      <c r="HI280" s="17"/>
      <c r="HJ280" s="17"/>
      <c r="HK280" s="17"/>
      <c r="HL280" s="17"/>
      <c r="HM280" s="17"/>
      <c r="HN280" s="17"/>
      <c r="HO280" s="17"/>
      <c r="HP280" s="17"/>
      <c r="HQ280" s="17"/>
      <c r="HR280" s="17"/>
      <c r="HS280" s="17"/>
      <c r="HT280" s="17"/>
      <c r="HU280" s="17"/>
      <c r="HV280" s="17"/>
      <c r="HW280" s="17"/>
      <c r="HX280" s="17"/>
      <c r="HY280" s="17"/>
      <c r="HZ280" s="17"/>
      <c r="IA280" s="17"/>
      <c r="IB280" s="17"/>
      <c r="IC280" s="17"/>
      <c r="ID280" s="17"/>
      <c r="IE280" s="17"/>
      <c r="IF280" s="17"/>
      <c r="IG280" s="17"/>
      <c r="IH280" s="17"/>
      <c r="II280" s="17"/>
      <c r="IJ280" s="17"/>
      <c r="IK280" s="17"/>
      <c r="IL280" s="17"/>
      <c r="IM280" s="17"/>
      <c r="IN280" s="17"/>
      <c r="IO280" s="17"/>
      <c r="IP280" s="17"/>
      <c r="IQ280" s="17"/>
      <c r="IR280" s="17"/>
      <c r="IS280" s="17"/>
      <c r="IT280" s="17"/>
      <c r="IU280" s="17"/>
      <c r="IV280" s="17"/>
      <c r="IW280" s="17"/>
      <c r="IX280" s="17"/>
      <c r="IY280" s="17"/>
      <c r="IZ280" s="17"/>
      <c r="JA280" s="17"/>
      <c r="JB280" s="17"/>
      <c r="JC280" s="17"/>
      <c r="JD280" s="17"/>
      <c r="JE280" s="17"/>
      <c r="JF280" s="17"/>
      <c r="JG280" s="17"/>
      <c r="JH280" s="17"/>
      <c r="JI280" s="17"/>
      <c r="JJ280" s="17"/>
      <c r="JK280" s="17"/>
      <c r="JL280" s="17"/>
      <c r="JM280" s="17"/>
      <c r="JN280" s="17"/>
      <c r="JO280" s="17"/>
      <c r="JP280" s="17"/>
      <c r="JQ280" s="17"/>
      <c r="JR280" s="17"/>
      <c r="JS280" s="17"/>
      <c r="JT280" s="17"/>
      <c r="JU280" s="17"/>
      <c r="JV280" s="17"/>
      <c r="JW280" s="17"/>
      <c r="JX280" s="17"/>
      <c r="JY280" s="17"/>
      <c r="JZ280" s="17"/>
      <c r="KA280" s="17"/>
      <c r="KB280" s="17"/>
      <c r="KC280" s="17"/>
      <c r="KD280" s="17"/>
      <c r="KE280" s="17"/>
      <c r="KF280" s="17"/>
      <c r="KG280" s="17"/>
      <c r="KH280" s="17"/>
      <c r="KI280" s="17"/>
      <c r="KJ280" s="17"/>
      <c r="KK280" s="17"/>
      <c r="KL280" s="17"/>
      <c r="KM280" s="17"/>
      <c r="KN280" s="17"/>
      <c r="KO280" s="17"/>
      <c r="KP280" s="17"/>
      <c r="KQ280" s="17"/>
      <c r="KR280" s="17"/>
      <c r="KS280" s="17"/>
      <c r="KT280" s="17"/>
      <c r="KU280" s="17"/>
      <c r="KV280" s="17"/>
      <c r="KW280" s="17"/>
      <c r="KX280" s="17"/>
      <c r="KY280" s="17"/>
      <c r="KZ280" s="17"/>
      <c r="LA280" s="17"/>
      <c r="LB280" s="17"/>
      <c r="LC280" s="17"/>
      <c r="LD280" s="17"/>
      <c r="LE280" s="17"/>
      <c r="LF280" s="17"/>
      <c r="LG280" s="17"/>
      <c r="LH280" s="17"/>
      <c r="LI280" s="17"/>
      <c r="LJ280" s="17"/>
      <c r="LK280" s="17"/>
      <c r="LL280" s="17"/>
      <c r="LM280" s="17"/>
      <c r="LN280" s="17"/>
      <c r="LO280" s="17"/>
      <c r="LP280" s="17"/>
      <c r="LQ280" s="17"/>
      <c r="LR280" s="17"/>
      <c r="LS280" s="17"/>
      <c r="LT280" s="17"/>
      <c r="LU280" s="17"/>
      <c r="LV280" s="17"/>
      <c r="LW280" s="17"/>
      <c r="LX280" s="17"/>
      <c r="LY280" s="17"/>
      <c r="LZ280" s="17"/>
      <c r="MA280" s="17"/>
      <c r="MB280" s="17"/>
      <c r="MC280" s="17"/>
      <c r="MD280" s="17"/>
      <c r="ME280" s="17"/>
      <c r="MF280" s="17"/>
      <c r="MG280" s="17"/>
      <c r="MH280" s="17"/>
      <c r="MI280" s="17"/>
      <c r="MJ280" s="17"/>
      <c r="MK280" s="17"/>
      <c r="ML280" s="17"/>
      <c r="MM280" s="17"/>
      <c r="MN280" s="17"/>
      <c r="MO280" s="17"/>
      <c r="MP280" s="17"/>
      <c r="MQ280" s="17"/>
      <c r="MR280" s="17"/>
      <c r="MS280" s="17"/>
      <c r="MT280" s="17"/>
      <c r="MU280" s="17"/>
      <c r="MV280" s="17"/>
      <c r="MW280" s="17"/>
      <c r="MX280" s="17"/>
      <c r="MY280" s="17"/>
      <c r="MZ280" s="17"/>
      <c r="NA280" s="17"/>
      <c r="NB280" s="17"/>
      <c r="NC280" s="17"/>
      <c r="ND280" s="17"/>
      <c r="NE280" s="17"/>
      <c r="NF280" s="17"/>
      <c r="NG280" s="17"/>
      <c r="NH280" s="17"/>
      <c r="NI280" s="17"/>
      <c r="NJ280" s="17"/>
      <c r="NK280" s="17"/>
      <c r="NL280" s="17"/>
      <c r="NM280" s="17"/>
      <c r="NN280" s="17"/>
      <c r="NO280" s="17"/>
      <c r="NP280" s="17"/>
      <c r="NQ280" s="17"/>
      <c r="NR280" s="17"/>
      <c r="NS280" s="17"/>
      <c r="NT280" s="17"/>
      <c r="NU280" s="17"/>
      <c r="NV280" s="17"/>
      <c r="NW280" s="17"/>
      <c r="NX280" s="17"/>
      <c r="NY280" s="17"/>
      <c r="NZ280" s="17"/>
      <c r="OA280" s="17"/>
      <c r="OB280" s="17"/>
      <c r="OC280" s="17"/>
      <c r="OD280" s="17"/>
      <c r="OE280" s="17"/>
      <c r="OF280" s="17"/>
      <c r="OG280" s="17"/>
      <c r="OH280" s="17"/>
      <c r="OI280" s="17"/>
      <c r="OJ280" s="17"/>
      <c r="OK280" s="17"/>
      <c r="OL280" s="17"/>
      <c r="OM280" s="17"/>
      <c r="ON280" s="17"/>
      <c r="OO280" s="17"/>
      <c r="OP280" s="17"/>
      <c r="OQ280" s="17"/>
      <c r="OR280" s="17"/>
      <c r="OS280" s="17"/>
      <c r="OT280" s="17"/>
      <c r="OU280" s="17"/>
      <c r="OV280" s="17"/>
      <c r="OW280" s="17"/>
      <c r="OX280" s="17"/>
      <c r="OY280" s="17"/>
      <c r="OZ280" s="17"/>
      <c r="PA280" s="17"/>
      <c r="PB280" s="17"/>
      <c r="PC280" s="17"/>
      <c r="PD280" s="17"/>
      <c r="PE280" s="17"/>
      <c r="PF280" s="17"/>
      <c r="PG280" s="17"/>
      <c r="PH280" s="17"/>
      <c r="PI280" s="17"/>
      <c r="PJ280" s="17"/>
      <c r="PK280" s="17"/>
      <c r="PL280" s="17"/>
      <c r="PM280" s="17"/>
      <c r="PN280" s="17"/>
      <c r="PO280" s="17"/>
      <c r="PP280" s="17"/>
      <c r="PQ280" s="17"/>
      <c r="PR280" s="17"/>
      <c r="PS280" s="17"/>
      <c r="PT280" s="17"/>
      <c r="PU280" s="17"/>
      <c r="PV280" s="17"/>
      <c r="PW280" s="17"/>
      <c r="PX280" s="17"/>
      <c r="PY280" s="17"/>
      <c r="PZ280" s="17"/>
      <c r="QA280" s="17"/>
      <c r="QB280" s="17"/>
      <c r="QC280" s="17"/>
      <c r="QD280" s="17"/>
      <c r="QE280" s="17"/>
      <c r="QF280" s="17"/>
      <c r="QG280" s="17"/>
      <c r="QH280" s="17"/>
      <c r="QI280" s="17"/>
      <c r="QJ280" s="17"/>
      <c r="QK280" s="17"/>
      <c r="QL280" s="17"/>
      <c r="QM280" s="17"/>
      <c r="QN280" s="17"/>
      <c r="QO280" s="17"/>
      <c r="QP280" s="17"/>
      <c r="QQ280" s="17"/>
      <c r="QR280" s="17"/>
      <c r="QS280" s="17"/>
      <c r="QT280" s="17"/>
      <c r="QU280" s="17"/>
      <c r="QV280" s="17"/>
      <c r="QW280" s="17"/>
      <c r="QX280" s="17"/>
      <c r="QY280" s="17"/>
      <c r="QZ280" s="17"/>
      <c r="RA280" s="17"/>
      <c r="RB280" s="17"/>
      <c r="RC280" s="17"/>
      <c r="RD280" s="17"/>
      <c r="RE280" s="17"/>
      <c r="RF280" s="17"/>
      <c r="RG280" s="17"/>
      <c r="RH280" s="17"/>
      <c r="RI280" s="17"/>
      <c r="RJ280" s="17"/>
      <c r="RK280" s="17"/>
      <c r="RL280" s="17"/>
      <c r="RM280" s="17"/>
      <c r="RN280" s="17"/>
      <c r="RO280" s="17"/>
      <c r="RP280" s="17"/>
      <c r="RQ280" s="17"/>
      <c r="RR280" s="17"/>
      <c r="RS280" s="17"/>
      <c r="RT280" s="17"/>
      <c r="RU280" s="17"/>
      <c r="RV280" s="17"/>
      <c r="RW280" s="17"/>
      <c r="RX280" s="17"/>
      <c r="RY280" s="17"/>
      <c r="RZ280" s="17"/>
      <c r="SA280" s="17"/>
      <c r="SB280" s="17"/>
      <c r="SC280" s="17"/>
      <c r="SD280" s="17"/>
      <c r="SE280" s="17"/>
      <c r="SF280" s="17"/>
      <c r="SG280" s="17"/>
      <c r="SH280" s="17"/>
      <c r="SI280" s="17"/>
      <c r="SJ280" s="17"/>
      <c r="SK280" s="17"/>
      <c r="SL280" s="17"/>
      <c r="SM280" s="17"/>
      <c r="SN280" s="17"/>
      <c r="SO280" s="17"/>
      <c r="SP280" s="17"/>
      <c r="SQ280" s="17"/>
      <c r="SR280" s="17"/>
      <c r="SS280" s="17"/>
      <c r="ST280" s="17"/>
      <c r="SU280" s="17"/>
      <c r="SV280" s="17"/>
      <c r="SW280" s="17"/>
      <c r="SX280" s="17"/>
      <c r="SY280" s="17"/>
      <c r="SZ280" s="17"/>
      <c r="TA280" s="17"/>
      <c r="TB280" s="17"/>
      <c r="TC280" s="17"/>
      <c r="TD280" s="17"/>
      <c r="TE280" s="17"/>
      <c r="TF280" s="17"/>
      <c r="TG280" s="17"/>
      <c r="TH280" s="17"/>
      <c r="TI280" s="17"/>
      <c r="TJ280" s="17"/>
      <c r="TK280" s="17"/>
      <c r="TL280" s="17"/>
      <c r="TM280" s="17"/>
      <c r="TN280" s="17"/>
      <c r="TO280" s="17"/>
      <c r="TP280" s="17"/>
      <c r="TQ280" s="17"/>
      <c r="TR280" s="17"/>
      <c r="TS280" s="17"/>
      <c r="TT280" s="17"/>
      <c r="TU280" s="17"/>
      <c r="TV280" s="17"/>
      <c r="TW280" s="17"/>
      <c r="TX280" s="17"/>
      <c r="TY280" s="17"/>
      <c r="TZ280" s="17"/>
      <c r="UA280" s="17"/>
      <c r="UB280" s="17"/>
      <c r="UC280" s="17"/>
      <c r="UD280" s="17"/>
      <c r="UE280" s="17"/>
      <c r="UF280" s="17"/>
      <c r="UG280" s="17"/>
      <c r="UH280" s="17"/>
      <c r="UI280" s="17"/>
      <c r="UJ280" s="17"/>
      <c r="UK280" s="17"/>
      <c r="UL280" s="17"/>
      <c r="UM280" s="17"/>
      <c r="UN280" s="17"/>
      <c r="UO280" s="17"/>
      <c r="UP280" s="17"/>
      <c r="UQ280" s="17"/>
      <c r="UR280" s="17"/>
      <c r="US280" s="17"/>
      <c r="UT280" s="17"/>
      <c r="UU280" s="17"/>
      <c r="UV280" s="17"/>
      <c r="UW280" s="17"/>
      <c r="UX280" s="17"/>
      <c r="UY280" s="17"/>
      <c r="UZ280" s="17"/>
      <c r="VA280" s="17"/>
      <c r="VB280" s="17"/>
      <c r="VC280" s="17"/>
      <c r="VD280" s="17"/>
      <c r="VE280" s="17"/>
      <c r="VF280" s="17"/>
      <c r="VG280" s="17"/>
      <c r="VH280" s="17"/>
      <c r="VI280" s="17"/>
      <c r="VJ280" s="17"/>
      <c r="VK280" s="17"/>
      <c r="VL280" s="17"/>
      <c r="VM280" s="17"/>
      <c r="VN280" s="17"/>
      <c r="VO280" s="17"/>
      <c r="VP280" s="17"/>
      <c r="VQ280" s="17"/>
      <c r="VR280" s="17"/>
      <c r="VS280" s="17"/>
      <c r="VT280" s="17"/>
      <c r="VU280" s="17"/>
      <c r="VV280" s="17"/>
      <c r="VW280" s="17"/>
      <c r="VX280" s="17"/>
      <c r="VY280" s="17"/>
      <c r="VZ280" s="17"/>
      <c r="WA280" s="17"/>
      <c r="WB280" s="17"/>
      <c r="WC280" s="17"/>
      <c r="WD280" s="17"/>
      <c r="WE280" s="17"/>
      <c r="WF280" s="17"/>
      <c r="WG280" s="17"/>
      <c r="WH280" s="17"/>
      <c r="WI280" s="17"/>
      <c r="WJ280" s="17"/>
      <c r="WK280" s="17"/>
      <c r="WL280" s="17"/>
      <c r="WM280" s="17"/>
      <c r="WN280" s="17"/>
      <c r="WO280" s="17"/>
      <c r="WP280" s="17"/>
      <c r="WQ280" s="17"/>
      <c r="WR280" s="17"/>
      <c r="WS280" s="17"/>
      <c r="WT280" s="17"/>
      <c r="WU280" s="17"/>
      <c r="WV280" s="17"/>
      <c r="WW280" s="17"/>
      <c r="WX280" s="17"/>
      <c r="WY280" s="17"/>
      <c r="WZ280" s="17"/>
      <c r="XA280" s="17"/>
      <c r="XB280" s="17"/>
      <c r="XC280" s="17"/>
      <c r="XD280" s="17"/>
      <c r="XE280" s="17"/>
      <c r="XF280" s="17"/>
      <c r="XG280" s="17"/>
      <c r="XH280" s="17"/>
      <c r="XI280" s="17"/>
      <c r="XJ280" s="17"/>
      <c r="XK280" s="17"/>
      <c r="XL280" s="17"/>
      <c r="XM280" s="17"/>
      <c r="XN280" s="17"/>
      <c r="XO280" s="17"/>
      <c r="XP280" s="17"/>
      <c r="XQ280" s="17"/>
      <c r="XR280" s="17"/>
      <c r="XS280" s="17"/>
      <c r="XT280" s="17"/>
      <c r="XU280" s="17"/>
      <c r="XV280" s="17"/>
      <c r="XW280" s="17"/>
      <c r="XX280" s="17"/>
      <c r="XY280" s="17"/>
      <c r="XZ280" s="17"/>
      <c r="YA280" s="17"/>
      <c r="YB280" s="17"/>
      <c r="YC280" s="17"/>
      <c r="YD280" s="17"/>
      <c r="YE280" s="17"/>
      <c r="YF280" s="17"/>
      <c r="YG280" s="17"/>
      <c r="YH280" s="17"/>
      <c r="YI280" s="17"/>
      <c r="YJ280" s="17"/>
      <c r="YK280" s="17"/>
      <c r="YL280" s="17"/>
      <c r="YM280" s="17"/>
      <c r="YN280" s="17"/>
      <c r="YO280" s="17"/>
      <c r="YP280" s="17"/>
      <c r="YQ280" s="17"/>
      <c r="YR280" s="17"/>
      <c r="YS280" s="17"/>
      <c r="YT280" s="17"/>
      <c r="YU280" s="17"/>
      <c r="YV280" s="17"/>
      <c r="YW280" s="17"/>
      <c r="YX280" s="17"/>
      <c r="YY280" s="17"/>
      <c r="YZ280" s="17"/>
      <c r="ZA280" s="17"/>
      <c r="ZB280" s="17"/>
      <c r="ZC280" s="17"/>
      <c r="ZD280" s="17"/>
      <c r="ZE280" s="17"/>
      <c r="ZF280" s="17"/>
      <c r="ZG280" s="17"/>
      <c r="ZH280" s="17"/>
      <c r="ZI280" s="17"/>
      <c r="ZJ280" s="17"/>
      <c r="ZK280" s="17"/>
      <c r="ZL280" s="17"/>
      <c r="ZM280" s="17"/>
      <c r="ZN280" s="17"/>
      <c r="ZO280" s="17"/>
      <c r="ZP280" s="17"/>
      <c r="ZQ280" s="17"/>
      <c r="ZR280" s="17"/>
      <c r="ZS280" s="17"/>
      <c r="ZT280" s="17"/>
      <c r="ZU280" s="17"/>
      <c r="ZV280" s="17"/>
      <c r="ZW280" s="17"/>
      <c r="ZX280" s="17"/>
      <c r="ZY280" s="17"/>
      <c r="ZZ280" s="17"/>
      <c r="AAA280" s="17"/>
      <c r="AAB280" s="17"/>
      <c r="AAC280" s="17"/>
      <c r="AAD280" s="17"/>
      <c r="AAE280" s="17"/>
      <c r="AAF280" s="17"/>
      <c r="AAG280" s="17"/>
      <c r="AAH280" s="17"/>
      <c r="AAI280" s="17"/>
      <c r="AAJ280" s="17"/>
      <c r="AAK280" s="17"/>
      <c r="AAL280" s="17"/>
      <c r="AAM280" s="17"/>
      <c r="AAN280" s="17"/>
      <c r="AAO280" s="17"/>
      <c r="AAP280" s="17"/>
      <c r="AAQ280" s="17"/>
      <c r="AAR280" s="17"/>
      <c r="AAS280" s="17"/>
      <c r="AAT280" s="17"/>
      <c r="AAU280" s="17"/>
      <c r="AAV280" s="17"/>
      <c r="AAW280" s="17"/>
      <c r="AAX280" s="17"/>
      <c r="AAY280" s="17"/>
      <c r="AAZ280" s="17"/>
      <c r="ABA280" s="17"/>
      <c r="ABB280" s="17"/>
      <c r="ABC280" s="17"/>
      <c r="ABD280" s="17"/>
      <c r="ABE280" s="17"/>
      <c r="ABF280" s="17"/>
      <c r="ABG280" s="17"/>
      <c r="ABH280" s="17"/>
      <c r="ABI280" s="17"/>
      <c r="ABJ280" s="17"/>
      <c r="ABK280" s="17"/>
      <c r="ABL280" s="17"/>
      <c r="ABM280" s="17"/>
      <c r="ABN280" s="17"/>
      <c r="ABO280" s="17"/>
      <c r="ABP280" s="17"/>
      <c r="ABQ280" s="17"/>
      <c r="ABR280" s="17"/>
      <c r="ABS280" s="17"/>
      <c r="ABT280" s="17"/>
      <c r="ABU280" s="17"/>
      <c r="ABV280" s="17"/>
      <c r="ABW280" s="17"/>
      <c r="ABX280" s="17"/>
      <c r="ABY280" s="17"/>
      <c r="ABZ280" s="17"/>
      <c r="ACA280" s="17"/>
      <c r="ACB280" s="17"/>
      <c r="ACC280" s="17"/>
      <c r="ACD280" s="17"/>
      <c r="ACE280" s="17"/>
      <c r="ACF280" s="17"/>
      <c r="ACG280" s="17"/>
      <c r="ACH280" s="17"/>
      <c r="ACI280" s="17"/>
      <c r="ACJ280" s="17"/>
      <c r="ACK280" s="17"/>
      <c r="ACL280" s="17"/>
      <c r="ACM280" s="17"/>
      <c r="ACN280" s="17"/>
      <c r="ACO280" s="17"/>
      <c r="ACP280" s="17"/>
      <c r="ACQ280" s="17"/>
      <c r="ACR280" s="17"/>
      <c r="ACS280" s="17"/>
      <c r="ACT280" s="17"/>
      <c r="ACU280" s="17"/>
      <c r="ACV280" s="17"/>
      <c r="ACW280" s="17"/>
      <c r="ACX280" s="17"/>
      <c r="ACY280" s="17"/>
      <c r="ACZ280" s="17"/>
      <c r="ADA280" s="17"/>
      <c r="ADB280" s="17"/>
      <c r="ADC280" s="17"/>
      <c r="ADD280" s="17"/>
      <c r="ADE280" s="17"/>
      <c r="ADF280" s="17"/>
      <c r="ADG280" s="17"/>
      <c r="ADH280" s="17"/>
      <c r="ADI280" s="17"/>
      <c r="ADJ280" s="17"/>
      <c r="ADK280" s="17"/>
      <c r="ADL280" s="17"/>
      <c r="ADM280" s="17"/>
      <c r="ADN280" s="17"/>
      <c r="ADO280" s="17"/>
      <c r="ADP280" s="17"/>
      <c r="ADQ280" s="17"/>
      <c r="ADR280" s="17"/>
      <c r="ADS280" s="17"/>
      <c r="ADT280" s="17"/>
      <c r="ADU280" s="17"/>
      <c r="ADV280" s="17"/>
      <c r="ADW280" s="17"/>
      <c r="ADX280" s="17"/>
      <c r="ADY280" s="17"/>
      <c r="ADZ280" s="17"/>
      <c r="AEA280" s="17"/>
      <c r="AEB280" s="17"/>
      <c r="AEC280" s="17"/>
      <c r="AED280" s="17"/>
      <c r="AEE280" s="17"/>
      <c r="AEF280" s="17"/>
      <c r="AEG280" s="17"/>
      <c r="AEH280" s="17"/>
      <c r="AEI280" s="17"/>
      <c r="AEJ280" s="17"/>
      <c r="AEK280" s="17"/>
      <c r="AEL280" s="17"/>
      <c r="AEM280" s="17"/>
      <c r="AEN280" s="17"/>
      <c r="AEO280" s="17"/>
      <c r="AEP280" s="17"/>
      <c r="AEQ280" s="17"/>
      <c r="AER280" s="17"/>
      <c r="AES280" s="17"/>
      <c r="AET280" s="17"/>
      <c r="AEU280" s="17"/>
      <c r="AEV280" s="17"/>
      <c r="AEW280" s="17"/>
      <c r="AEX280" s="17"/>
      <c r="AEY280" s="17"/>
      <c r="AEZ280" s="17"/>
      <c r="AFA280" s="17"/>
      <c r="AFB280" s="17"/>
      <c r="AFC280" s="17"/>
      <c r="AFD280" s="17"/>
      <c r="AFE280" s="17"/>
      <c r="AFF280" s="17"/>
      <c r="AFG280" s="17"/>
      <c r="AFH280" s="17"/>
      <c r="AFI280" s="17"/>
      <c r="AFJ280" s="17"/>
      <c r="AFK280" s="17"/>
      <c r="AFL280" s="17"/>
      <c r="AFM280" s="17"/>
      <c r="AFN280" s="17"/>
      <c r="AFO280" s="17"/>
      <c r="AFP280" s="17"/>
      <c r="AFQ280" s="17"/>
      <c r="AFR280" s="17"/>
      <c r="AFS280" s="17"/>
      <c r="AFT280" s="17"/>
      <c r="AFU280" s="17"/>
      <c r="AFV280" s="17"/>
      <c r="AFW280" s="17"/>
      <c r="AFX280" s="17"/>
      <c r="AFY280" s="17"/>
      <c r="AFZ280" s="17"/>
      <c r="AGA280" s="17"/>
      <c r="AGB280" s="17"/>
      <c r="AGC280" s="17"/>
      <c r="AGD280" s="17"/>
      <c r="AGE280" s="17"/>
      <c r="AGF280" s="17"/>
      <c r="AGG280" s="17"/>
      <c r="AGH280" s="17"/>
      <c r="AGI280" s="17"/>
      <c r="AGJ280" s="17"/>
      <c r="AGK280" s="17"/>
      <c r="AGL280" s="17"/>
      <c r="AGM280" s="17"/>
      <c r="AGN280" s="17"/>
      <c r="AGO280" s="17"/>
      <c r="AGP280" s="17"/>
      <c r="AGQ280" s="17"/>
      <c r="AGR280" s="17"/>
      <c r="AGS280" s="17"/>
      <c r="AGT280" s="17"/>
      <c r="AGU280" s="17"/>
      <c r="AGV280" s="17"/>
      <c r="AGW280" s="17"/>
      <c r="AGX280" s="17"/>
      <c r="AGY280" s="17"/>
      <c r="AGZ280" s="17"/>
      <c r="AHA280" s="17"/>
      <c r="AHB280" s="17"/>
      <c r="AHC280" s="17"/>
      <c r="AHD280" s="17"/>
      <c r="AHE280" s="17"/>
      <c r="AHF280" s="17"/>
      <c r="AHG280" s="17"/>
      <c r="AHH280" s="17"/>
      <c r="AHI280" s="17"/>
      <c r="AHJ280" s="17"/>
      <c r="AHK280" s="17"/>
      <c r="AHL280" s="17"/>
      <c r="AHM280" s="17"/>
      <c r="AHN280" s="17"/>
      <c r="AHO280" s="17"/>
      <c r="AHP280" s="17"/>
      <c r="AHQ280" s="17"/>
      <c r="AHR280" s="17"/>
      <c r="AHS280" s="17"/>
      <c r="AHT280" s="17"/>
      <c r="AHU280" s="17"/>
      <c r="AHV280" s="17"/>
      <c r="AHW280" s="17"/>
      <c r="AHX280" s="17"/>
      <c r="AHY280" s="17"/>
      <c r="AHZ280" s="17"/>
      <c r="AIA280" s="17"/>
      <c r="AIB280" s="17"/>
      <c r="AIC280" s="17"/>
      <c r="AID280" s="17"/>
      <c r="AIE280" s="17"/>
      <c r="AIF280" s="17"/>
      <c r="AIG280" s="17"/>
      <c r="AIH280" s="17"/>
      <c r="AII280" s="17"/>
      <c r="AIJ280" s="17"/>
      <c r="AIK280" s="17"/>
      <c r="AIL280" s="17"/>
      <c r="AIM280" s="17"/>
      <c r="AIN280" s="17"/>
      <c r="AIO280" s="17"/>
      <c r="AIP280" s="17"/>
      <c r="AIQ280" s="17"/>
      <c r="AIR280" s="17"/>
      <c r="AIS280" s="17"/>
      <c r="AIT280" s="17"/>
      <c r="AIU280" s="17"/>
      <c r="AIV280" s="17"/>
      <c r="AIW280" s="17"/>
      <c r="AIX280" s="17"/>
      <c r="AIY280" s="17"/>
      <c r="AIZ280" s="17"/>
      <c r="AJA280" s="17"/>
      <c r="AJB280" s="17"/>
      <c r="AJC280" s="17"/>
      <c r="AJD280" s="17"/>
      <c r="AJE280" s="17"/>
      <c r="AJF280" s="17"/>
      <c r="AJG280" s="17"/>
      <c r="AJH280" s="17"/>
      <c r="AJI280" s="17"/>
      <c r="AJJ280" s="17"/>
      <c r="AJK280" s="17"/>
      <c r="AJL280" s="17"/>
      <c r="AJM280" s="17"/>
      <c r="AJN280" s="17"/>
      <c r="AJO280" s="17"/>
      <c r="AJP280" s="17"/>
      <c r="AJQ280" s="17"/>
      <c r="AJR280" s="17"/>
      <c r="AJS280" s="17"/>
      <c r="AJT280" s="17"/>
      <c r="AJU280" s="17"/>
      <c r="AJV280" s="17"/>
      <c r="AJW280" s="17"/>
      <c r="AJX280" s="17"/>
      <c r="AJY280" s="17"/>
      <c r="AJZ280" s="17"/>
      <c r="AKA280" s="17"/>
      <c r="AKB280" s="17"/>
      <c r="AKC280" s="17"/>
      <c r="AKD280" s="17"/>
      <c r="AKE280" s="17"/>
      <c r="AKF280" s="17"/>
      <c r="AKG280" s="17"/>
      <c r="AKH280" s="17"/>
      <c r="AKI280" s="17"/>
      <c r="AKJ280" s="17"/>
      <c r="AKK280" s="17"/>
      <c r="AKL280" s="17"/>
      <c r="AKM280" s="17"/>
      <c r="AKN280" s="17"/>
      <c r="AKO280" s="17"/>
      <c r="AKP280" s="17"/>
      <c r="AKQ280" s="17"/>
      <c r="AKR280" s="17"/>
      <c r="AKS280" s="17"/>
      <c r="AKT280" s="17"/>
      <c r="AKU280" s="17"/>
      <c r="AKV280" s="17"/>
      <c r="AKW280" s="17"/>
      <c r="AKX280" s="17"/>
      <c r="AKY280" s="17"/>
      <c r="AKZ280" s="17"/>
      <c r="ALA280" s="17"/>
      <c r="ALB280" s="17"/>
      <c r="ALC280" s="17"/>
      <c r="ALD280" s="17"/>
      <c r="ALE280" s="17"/>
      <c r="ALF280" s="17"/>
      <c r="ALG280" s="17"/>
      <c r="ALH280" s="17"/>
      <c r="ALI280" s="17"/>
      <c r="ALJ280" s="17"/>
      <c r="ALK280" s="17"/>
      <c r="ALL280" s="17"/>
      <c r="ALM280" s="17"/>
      <c r="ALN280" s="17"/>
      <c r="ALO280" s="17"/>
      <c r="ALP280" s="17"/>
      <c r="ALQ280" s="17"/>
      <c r="ALR280" s="17"/>
      <c r="ALS280" s="17"/>
      <c r="ALT280" s="17"/>
      <c r="ALU280" s="17"/>
      <c r="ALV280" s="17"/>
      <c r="ALW280" s="17"/>
      <c r="ALX280" s="17"/>
      <c r="ALY280" s="17"/>
      <c r="ALZ280" s="17"/>
      <c r="AMA280" s="17"/>
      <c r="AMB280" s="17"/>
      <c r="AMC280" s="17"/>
      <c r="AMD280" s="17"/>
      <c r="AME280" s="17"/>
      <c r="AMF280" s="17"/>
      <c r="AMG280" s="17"/>
      <c r="AMH280" s="17"/>
      <c r="AMI280" s="17"/>
      <c r="AMJ280" s="17"/>
      <c r="AMK280" s="17"/>
      <c r="AML280" s="17"/>
      <c r="AMM280" s="17"/>
      <c r="AMN280" s="17"/>
      <c r="AMO280" s="17"/>
      <c r="AMP280" s="17"/>
      <c r="AMQ280" s="17"/>
      <c r="AMR280" s="17"/>
      <c r="AMS280" s="17"/>
      <c r="AMT280" s="17"/>
      <c r="AMU280" s="17"/>
      <c r="AMV280" s="17"/>
      <c r="AMW280" s="17"/>
      <c r="AMX280" s="17"/>
      <c r="AMY280" s="17"/>
      <c r="AMZ280" s="17"/>
      <c r="ANA280" s="17"/>
      <c r="ANB280" s="17"/>
      <c r="ANC280" s="17"/>
      <c r="AND280" s="17"/>
      <c r="ANE280" s="17"/>
      <c r="ANF280" s="17"/>
      <c r="ANG280" s="17"/>
      <c r="ANH280" s="17"/>
      <c r="ANI280" s="17"/>
      <c r="ANJ280" s="17"/>
      <c r="ANK280" s="17"/>
      <c r="ANL280" s="17"/>
      <c r="ANM280" s="17"/>
      <c r="ANN280" s="17"/>
      <c r="ANO280" s="17"/>
      <c r="ANP280" s="17"/>
      <c r="ANQ280" s="17"/>
      <c r="ANR280" s="17"/>
      <c r="ANS280" s="17"/>
      <c r="ANT280" s="17"/>
      <c r="ANU280" s="17"/>
      <c r="ANV280" s="17"/>
      <c r="ANW280" s="17"/>
      <c r="ANX280" s="17"/>
      <c r="ANY280" s="17"/>
      <c r="ANZ280" s="17"/>
      <c r="AOA280" s="17"/>
      <c r="AOB280" s="17"/>
      <c r="AOC280" s="17"/>
      <c r="AOD280" s="17"/>
      <c r="AOE280" s="17"/>
      <c r="AOF280" s="17"/>
      <c r="AOG280" s="17"/>
      <c r="AOH280" s="17"/>
      <c r="AOI280" s="17"/>
      <c r="AOJ280" s="17"/>
      <c r="AOK280" s="17"/>
      <c r="AOL280" s="17"/>
      <c r="AOM280" s="17"/>
      <c r="AON280" s="17"/>
      <c r="AOO280" s="17"/>
      <c r="AOP280" s="17"/>
      <c r="AOQ280" s="17"/>
      <c r="AOR280" s="17"/>
      <c r="AOS280" s="17"/>
      <c r="AOT280" s="17"/>
      <c r="AOU280" s="17"/>
      <c r="AOV280" s="17"/>
      <c r="AOW280" s="17"/>
      <c r="AOX280" s="17"/>
      <c r="AOY280" s="17"/>
      <c r="AOZ280" s="17"/>
      <c r="APA280" s="17"/>
      <c r="APB280" s="17"/>
      <c r="APC280" s="17"/>
      <c r="APD280" s="17"/>
      <c r="APE280" s="17"/>
      <c r="APF280" s="17"/>
      <c r="APG280" s="17"/>
      <c r="APH280" s="17"/>
      <c r="API280" s="17"/>
      <c r="APJ280" s="17"/>
      <c r="APK280" s="17"/>
      <c r="APL280" s="17"/>
      <c r="APM280" s="17"/>
      <c r="APN280" s="17"/>
      <c r="APO280" s="17"/>
      <c r="APP280" s="17"/>
      <c r="APQ280" s="17"/>
      <c r="APR280" s="17"/>
      <c r="APS280" s="17"/>
      <c r="APT280" s="17"/>
      <c r="APU280" s="17"/>
      <c r="APV280" s="17"/>
      <c r="APW280" s="17"/>
      <c r="APX280" s="17"/>
      <c r="APY280" s="17"/>
      <c r="APZ280" s="17"/>
      <c r="AQA280" s="17"/>
      <c r="AQB280" s="17"/>
      <c r="AQC280" s="17"/>
      <c r="AQD280" s="17"/>
      <c r="AQE280" s="17"/>
      <c r="AQF280" s="17"/>
      <c r="AQG280" s="17"/>
      <c r="AQH280" s="17"/>
      <c r="AQI280" s="17"/>
      <c r="AQJ280" s="17"/>
      <c r="AQK280" s="17"/>
      <c r="AQL280" s="17"/>
      <c r="AQM280" s="17"/>
      <c r="AQN280" s="17"/>
      <c r="AQO280" s="17"/>
      <c r="AQP280" s="17"/>
      <c r="AQQ280" s="17"/>
      <c r="AQR280" s="17"/>
      <c r="AQS280" s="17"/>
      <c r="AQT280" s="17"/>
      <c r="AQU280" s="17"/>
      <c r="AQV280" s="17"/>
      <c r="AQW280" s="17"/>
      <c r="AQX280" s="17"/>
      <c r="AQY280" s="17"/>
      <c r="AQZ280" s="17"/>
      <c r="ARA280" s="17"/>
      <c r="ARB280" s="17"/>
      <c r="ARC280" s="17"/>
      <c r="ARD280" s="17"/>
      <c r="ARE280" s="17"/>
      <c r="ARF280" s="17"/>
      <c r="ARG280" s="17"/>
      <c r="ARH280" s="17"/>
      <c r="ARI280" s="17"/>
      <c r="ARJ280" s="17"/>
      <c r="ARK280" s="17"/>
      <c r="ARL280" s="17"/>
      <c r="ARM280" s="17"/>
      <c r="ARN280" s="17"/>
      <c r="ARO280" s="17"/>
      <c r="ARP280" s="17"/>
      <c r="ARQ280" s="17"/>
      <c r="ARR280" s="17"/>
      <c r="ARS280" s="17"/>
      <c r="ART280" s="17"/>
      <c r="ARU280" s="17"/>
      <c r="ARV280" s="17"/>
      <c r="ARW280" s="17"/>
      <c r="ARX280" s="17"/>
      <c r="ARY280" s="17"/>
      <c r="ARZ280" s="17"/>
      <c r="ASA280" s="17"/>
      <c r="ASB280" s="17"/>
      <c r="ASC280" s="17"/>
      <c r="ASD280" s="17"/>
      <c r="ASE280" s="17"/>
      <c r="ASF280" s="17"/>
      <c r="ASG280" s="17"/>
      <c r="ASH280" s="17"/>
      <c r="ASI280" s="17"/>
      <c r="ASJ280" s="17"/>
      <c r="ASK280" s="17"/>
      <c r="ASL280" s="17"/>
      <c r="ASM280" s="17"/>
      <c r="ASN280" s="17"/>
      <c r="ASO280" s="17"/>
      <c r="ASP280" s="17"/>
      <c r="ASQ280" s="17"/>
      <c r="ASR280" s="17"/>
      <c r="ASS280" s="17"/>
      <c r="AST280" s="17"/>
      <c r="ASU280" s="17"/>
      <c r="ASV280" s="17"/>
      <c r="ASW280" s="17"/>
      <c r="ASX280" s="17"/>
      <c r="ASY280" s="17"/>
      <c r="ASZ280" s="17"/>
      <c r="ATA280" s="17"/>
      <c r="ATB280" s="17"/>
      <c r="ATC280" s="17"/>
      <c r="ATD280" s="17"/>
      <c r="ATE280" s="17"/>
      <c r="ATF280" s="17"/>
      <c r="ATG280" s="17"/>
      <c r="ATH280" s="17"/>
      <c r="ATI280" s="17"/>
      <c r="ATJ280" s="17"/>
      <c r="ATK280" s="17"/>
      <c r="ATL280" s="17"/>
      <c r="ATM280" s="17"/>
      <c r="ATN280" s="17"/>
      <c r="ATO280" s="17"/>
      <c r="ATP280" s="17"/>
      <c r="ATQ280" s="17"/>
      <c r="ATR280" s="17"/>
      <c r="ATS280" s="17"/>
      <c r="ATT280" s="17"/>
      <c r="ATU280" s="17"/>
      <c r="ATV280" s="17"/>
      <c r="ATW280" s="17"/>
      <c r="ATX280" s="17"/>
      <c r="ATY280" s="17"/>
      <c r="ATZ280" s="17"/>
      <c r="AUA280" s="17"/>
      <c r="AUB280" s="17"/>
      <c r="AUC280" s="17"/>
      <c r="AUD280" s="17"/>
      <c r="AUE280" s="17"/>
      <c r="AUF280" s="17"/>
      <c r="AUG280" s="17"/>
      <c r="AUH280" s="17"/>
      <c r="AUI280" s="17"/>
      <c r="AUJ280" s="17"/>
      <c r="AUK280" s="17"/>
      <c r="AUL280" s="17"/>
      <c r="AUM280" s="17"/>
      <c r="AUN280" s="17"/>
      <c r="AUO280" s="17"/>
      <c r="AUP280" s="17"/>
      <c r="AUQ280" s="17"/>
      <c r="AUR280" s="17"/>
      <c r="AUS280" s="17"/>
      <c r="AUT280" s="17"/>
      <c r="AUU280" s="17"/>
      <c r="AUV280" s="17"/>
      <c r="AUW280" s="17"/>
      <c r="AUX280" s="17"/>
      <c r="AUY280" s="17"/>
      <c r="AUZ280" s="17"/>
      <c r="AVA280" s="17"/>
      <c r="AVB280" s="17"/>
      <c r="AVC280" s="17"/>
      <c r="AVD280" s="17"/>
      <c r="AVE280" s="17"/>
      <c r="AVF280" s="17"/>
      <c r="AVG280" s="17"/>
      <c r="AVH280" s="17"/>
      <c r="AVI280" s="17"/>
      <c r="AVJ280" s="17"/>
      <c r="AVK280" s="17"/>
      <c r="AVL280" s="17"/>
      <c r="AVM280" s="17"/>
      <c r="AVN280" s="17"/>
      <c r="AVO280" s="17"/>
      <c r="AVP280" s="17"/>
      <c r="AVQ280" s="17"/>
      <c r="AVR280" s="17"/>
      <c r="AVS280" s="17"/>
      <c r="AVT280" s="17"/>
      <c r="AVU280" s="17"/>
      <c r="AVV280" s="17"/>
      <c r="AVW280" s="17"/>
      <c r="AVX280" s="17"/>
      <c r="AVY280" s="17"/>
      <c r="AVZ280" s="17"/>
      <c r="AWA280" s="17"/>
      <c r="AWB280" s="17"/>
      <c r="AWC280" s="17"/>
      <c r="AWD280" s="17"/>
      <c r="AWE280" s="17"/>
      <c r="AWF280" s="17"/>
      <c r="AWG280" s="17"/>
      <c r="AWH280" s="17"/>
      <c r="AWI280" s="17"/>
      <c r="AWJ280" s="17"/>
      <c r="AWK280" s="17"/>
      <c r="AWL280" s="17"/>
      <c r="AWM280" s="17"/>
      <c r="AWN280" s="17"/>
      <c r="AWO280" s="17"/>
      <c r="AWP280" s="17"/>
      <c r="AWQ280" s="17"/>
      <c r="AWR280" s="17"/>
      <c r="AWS280" s="17"/>
      <c r="AWT280" s="17"/>
      <c r="AWU280" s="17"/>
      <c r="AWV280" s="17"/>
      <c r="AWW280" s="17"/>
      <c r="AWX280" s="17"/>
      <c r="AWY280" s="17"/>
      <c r="AWZ280" s="17"/>
      <c r="AXA280" s="17"/>
      <c r="AXB280" s="17"/>
      <c r="AXC280" s="17"/>
      <c r="AXD280" s="17"/>
      <c r="AXE280" s="17"/>
      <c r="AXF280" s="17"/>
      <c r="AXG280" s="17"/>
      <c r="AXH280" s="17"/>
      <c r="AXI280" s="17"/>
      <c r="AXJ280" s="17"/>
      <c r="AXK280" s="17"/>
      <c r="AXL280" s="17"/>
      <c r="AXM280" s="17"/>
      <c r="AXN280" s="17"/>
      <c r="AXO280" s="17"/>
      <c r="AXP280" s="17"/>
      <c r="AXQ280" s="17"/>
      <c r="AXR280" s="17"/>
      <c r="AXS280" s="17"/>
      <c r="AXT280" s="17"/>
      <c r="AXU280" s="17"/>
      <c r="AXV280" s="17"/>
      <c r="AXW280" s="17"/>
      <c r="AXX280" s="17"/>
      <c r="AXY280" s="17"/>
      <c r="AXZ280" s="17"/>
      <c r="AYA280" s="17"/>
      <c r="AYB280" s="17"/>
      <c r="AYC280" s="17"/>
      <c r="AYD280" s="17"/>
      <c r="AYE280" s="17"/>
      <c r="AYF280" s="17"/>
      <c r="AYG280" s="17"/>
      <c r="AYH280" s="17"/>
      <c r="AYI280" s="17"/>
      <c r="AYJ280" s="17"/>
      <c r="AYK280" s="17"/>
      <c r="AYL280" s="17"/>
      <c r="AYM280" s="17"/>
      <c r="AYN280" s="17"/>
      <c r="AYO280" s="17"/>
      <c r="AYP280" s="17"/>
      <c r="AYQ280" s="17"/>
      <c r="AYR280" s="17"/>
      <c r="AYS280" s="17"/>
      <c r="AYT280" s="17"/>
      <c r="AYU280" s="17"/>
      <c r="AYV280" s="17"/>
      <c r="AYW280" s="17"/>
      <c r="AYX280" s="17"/>
      <c r="AYY280" s="17"/>
      <c r="AYZ280" s="17"/>
      <c r="AZA280" s="17"/>
      <c r="AZB280" s="17"/>
      <c r="AZC280" s="17"/>
      <c r="AZD280" s="17"/>
      <c r="AZE280" s="17"/>
      <c r="AZF280" s="17"/>
      <c r="AZG280" s="17"/>
      <c r="AZH280" s="17"/>
      <c r="AZI280" s="17"/>
      <c r="AZJ280" s="17"/>
      <c r="AZK280" s="17"/>
      <c r="AZL280" s="17"/>
      <c r="AZM280" s="17"/>
      <c r="AZN280" s="17"/>
      <c r="AZO280" s="17"/>
      <c r="AZP280" s="17"/>
      <c r="AZQ280" s="17"/>
      <c r="AZR280" s="17"/>
      <c r="AZS280" s="17"/>
      <c r="AZT280" s="17"/>
      <c r="AZU280" s="17"/>
      <c r="AZV280" s="17"/>
      <c r="AZW280" s="17"/>
      <c r="AZX280" s="17"/>
      <c r="AZY280" s="17"/>
      <c r="AZZ280" s="17"/>
      <c r="BAA280" s="17"/>
      <c r="BAB280" s="17"/>
      <c r="BAC280" s="17"/>
      <c r="BAD280" s="17"/>
      <c r="BAE280" s="17"/>
      <c r="BAF280" s="17"/>
      <c r="BAG280" s="17"/>
      <c r="BAH280" s="17"/>
      <c r="BAI280" s="17"/>
      <c r="BAJ280" s="17"/>
      <c r="BAK280" s="17"/>
      <c r="BAL280" s="17"/>
      <c r="BAM280" s="17"/>
      <c r="BAN280" s="17"/>
      <c r="BAO280" s="17"/>
      <c r="BAP280" s="17"/>
      <c r="BAQ280" s="17"/>
      <c r="BAR280" s="17"/>
      <c r="BAS280" s="17"/>
      <c r="BAT280" s="17"/>
      <c r="BAU280" s="17"/>
      <c r="BAV280" s="17"/>
      <c r="BAW280" s="17"/>
      <c r="BAX280" s="17"/>
      <c r="BAY280" s="17"/>
      <c r="BAZ280" s="17"/>
      <c r="BBA280" s="17"/>
      <c r="BBB280" s="17"/>
      <c r="BBC280" s="17"/>
      <c r="BBD280" s="17"/>
      <c r="BBE280" s="17"/>
      <c r="BBF280" s="17"/>
      <c r="BBG280" s="17"/>
      <c r="BBH280" s="17"/>
      <c r="BBI280" s="17"/>
      <c r="BBJ280" s="17"/>
      <c r="BBK280" s="17"/>
      <c r="BBL280" s="17"/>
      <c r="BBM280" s="17"/>
      <c r="BBN280" s="17"/>
      <c r="BBO280" s="17"/>
      <c r="BBP280" s="17"/>
      <c r="BBQ280" s="17"/>
      <c r="BBR280" s="17"/>
      <c r="BBS280" s="17"/>
      <c r="BBT280" s="17"/>
      <c r="BBU280" s="17"/>
      <c r="BBV280" s="17"/>
      <c r="BBW280" s="17"/>
      <c r="BBX280" s="17"/>
      <c r="BBY280" s="17"/>
      <c r="BBZ280" s="17"/>
      <c r="BCA280" s="17"/>
      <c r="BCB280" s="17"/>
      <c r="BCC280" s="17"/>
      <c r="BCD280" s="17"/>
      <c r="BCE280" s="17"/>
      <c r="BCF280" s="17"/>
      <c r="BCG280" s="17"/>
      <c r="BCH280" s="17"/>
      <c r="BCI280" s="17"/>
      <c r="BCJ280" s="17"/>
      <c r="BCK280" s="17"/>
      <c r="BCL280" s="17"/>
      <c r="BCM280" s="17"/>
      <c r="BCN280" s="17"/>
      <c r="BCO280" s="17"/>
      <c r="BCP280" s="17"/>
      <c r="BCQ280" s="17"/>
      <c r="BCR280" s="17"/>
      <c r="BCS280" s="17"/>
      <c r="BCT280" s="17"/>
      <c r="BCU280" s="17"/>
      <c r="BCV280" s="17"/>
      <c r="BCW280" s="17"/>
      <c r="BCX280" s="17"/>
      <c r="BCY280" s="17"/>
      <c r="BCZ280" s="17"/>
      <c r="BDA280" s="17"/>
      <c r="BDB280" s="17"/>
      <c r="BDC280" s="17"/>
      <c r="BDD280" s="17"/>
      <c r="BDE280" s="17"/>
      <c r="BDF280" s="17"/>
      <c r="BDG280" s="17"/>
      <c r="BDH280" s="17"/>
      <c r="BDI280" s="17"/>
      <c r="BDJ280" s="17"/>
      <c r="BDK280" s="17"/>
      <c r="BDL280" s="17"/>
      <c r="BDM280" s="17"/>
      <c r="BDN280" s="17"/>
      <c r="BDO280" s="17"/>
      <c r="BDP280" s="17"/>
      <c r="BDQ280" s="17"/>
      <c r="BDR280" s="17"/>
      <c r="BDS280" s="17"/>
      <c r="BDT280" s="17"/>
      <c r="BDU280" s="17"/>
      <c r="BDV280" s="17"/>
      <c r="BDW280" s="17"/>
      <c r="BDX280" s="17"/>
      <c r="BDY280" s="17"/>
      <c r="BDZ280" s="17"/>
      <c r="BEA280" s="17"/>
      <c r="BEB280" s="17"/>
      <c r="BEC280" s="17"/>
      <c r="BED280" s="17"/>
      <c r="BEE280" s="17"/>
      <c r="BEF280" s="17"/>
      <c r="BEG280" s="17"/>
      <c r="BEH280" s="17"/>
      <c r="BEI280" s="17"/>
      <c r="BEJ280" s="17"/>
      <c r="BEK280" s="17"/>
      <c r="BEL280" s="17"/>
      <c r="BEM280" s="17"/>
      <c r="BEN280" s="17"/>
      <c r="BEO280" s="17"/>
      <c r="BEP280" s="17"/>
      <c r="BEQ280" s="17"/>
      <c r="BER280" s="17"/>
      <c r="BES280" s="17"/>
      <c r="BET280" s="17"/>
      <c r="BEU280" s="17"/>
      <c r="BEV280" s="17"/>
      <c r="BEW280" s="17"/>
      <c r="BEX280" s="17"/>
      <c r="BEY280" s="17"/>
      <c r="BEZ280" s="17"/>
      <c r="BFA280" s="17"/>
      <c r="BFB280" s="17"/>
      <c r="BFC280" s="17"/>
      <c r="BFD280" s="17"/>
      <c r="BFE280" s="17"/>
      <c r="BFF280" s="17"/>
      <c r="BFG280" s="17"/>
      <c r="BFH280" s="17"/>
      <c r="BFI280" s="17"/>
      <c r="BFJ280" s="17"/>
      <c r="BFK280" s="17"/>
      <c r="BFL280" s="17"/>
      <c r="BFM280" s="17"/>
      <c r="BFN280" s="17"/>
      <c r="BFO280" s="17"/>
      <c r="BFP280" s="17"/>
      <c r="BFQ280" s="17"/>
      <c r="BFR280" s="17"/>
      <c r="BFS280" s="17"/>
      <c r="BFT280" s="17"/>
      <c r="BFU280" s="17"/>
      <c r="BFV280" s="17"/>
      <c r="BFW280" s="17"/>
      <c r="BFX280" s="17"/>
      <c r="BFY280" s="17"/>
      <c r="BFZ280" s="17"/>
      <c r="BGA280" s="17"/>
      <c r="BGB280" s="17"/>
      <c r="BGC280" s="17"/>
      <c r="BGD280" s="17"/>
      <c r="BGE280" s="17"/>
      <c r="BGF280" s="17"/>
      <c r="BGG280" s="17"/>
      <c r="BGH280" s="17"/>
      <c r="BGI280" s="17"/>
      <c r="BGJ280" s="17"/>
      <c r="BGK280" s="17"/>
      <c r="BGL280" s="17"/>
      <c r="BGM280" s="17"/>
      <c r="BGN280" s="17"/>
      <c r="BGO280" s="17"/>
      <c r="BGP280" s="17"/>
      <c r="BGQ280" s="17"/>
      <c r="BGR280" s="17"/>
      <c r="BGS280" s="17"/>
      <c r="BGT280" s="17"/>
      <c r="BGU280" s="17"/>
      <c r="BGV280" s="17"/>
      <c r="BGW280" s="17"/>
      <c r="BGX280" s="17"/>
      <c r="BGY280" s="17"/>
      <c r="BGZ280" s="17"/>
      <c r="BHA280" s="17"/>
      <c r="BHB280" s="17"/>
      <c r="BHC280" s="17"/>
      <c r="BHD280" s="17"/>
      <c r="BHE280" s="17"/>
      <c r="BHF280" s="17"/>
      <c r="BHG280" s="17"/>
      <c r="BHH280" s="17"/>
      <c r="BHI280" s="17"/>
      <c r="BHJ280" s="17"/>
      <c r="BHK280" s="17"/>
      <c r="BHL280" s="17"/>
      <c r="BHM280" s="17"/>
      <c r="BHN280" s="17"/>
      <c r="BHO280" s="17"/>
      <c r="BHP280" s="17"/>
      <c r="BHQ280" s="17"/>
      <c r="BHR280" s="17"/>
      <c r="BHS280" s="17"/>
      <c r="BHT280" s="17"/>
      <c r="BHU280" s="17"/>
      <c r="BHV280" s="17"/>
      <c r="BHW280" s="17"/>
      <c r="BHX280" s="17"/>
      <c r="BHY280" s="17"/>
      <c r="BHZ280" s="17"/>
      <c r="BIA280" s="17"/>
      <c r="BIB280" s="17"/>
      <c r="BIC280" s="17"/>
      <c r="BID280" s="17"/>
      <c r="BIE280" s="17"/>
      <c r="BIF280" s="17"/>
      <c r="BIG280" s="17"/>
      <c r="BIH280" s="17"/>
      <c r="BII280" s="17"/>
      <c r="BIJ280" s="17"/>
      <c r="BIK280" s="17"/>
      <c r="BIL280" s="17"/>
      <c r="BIM280" s="17"/>
      <c r="BIN280" s="17"/>
      <c r="BIO280" s="17"/>
      <c r="BIP280" s="17"/>
      <c r="BIQ280" s="17"/>
      <c r="BIR280" s="17"/>
      <c r="BIS280" s="17"/>
      <c r="BIT280" s="17"/>
      <c r="BIU280" s="17"/>
      <c r="BIV280" s="17"/>
      <c r="BIW280" s="17"/>
      <c r="BIX280" s="17"/>
      <c r="BIY280" s="17"/>
      <c r="BIZ280" s="17"/>
      <c r="BJA280" s="17"/>
      <c r="BJB280" s="17"/>
      <c r="BJC280" s="17"/>
      <c r="BJD280" s="17"/>
      <c r="BJE280" s="17"/>
      <c r="BJF280" s="17"/>
      <c r="BJG280" s="17"/>
      <c r="BJH280" s="17"/>
      <c r="BJI280" s="17"/>
      <c r="BJJ280" s="17"/>
      <c r="BJK280" s="17"/>
      <c r="BJL280" s="17"/>
      <c r="BJM280" s="17"/>
      <c r="BJN280" s="17"/>
      <c r="BJO280" s="17"/>
      <c r="BJP280" s="17"/>
      <c r="BJQ280" s="17"/>
      <c r="BJR280" s="17"/>
      <c r="BJS280" s="17"/>
      <c r="BJT280" s="17"/>
      <c r="BJU280" s="17"/>
      <c r="BJV280" s="17"/>
      <c r="BJW280" s="17"/>
      <c r="BJX280" s="17"/>
      <c r="BJY280" s="17"/>
      <c r="BJZ280" s="17"/>
      <c r="BKA280" s="17"/>
      <c r="BKB280" s="17"/>
      <c r="BKC280" s="17"/>
      <c r="BKD280" s="17"/>
      <c r="BKE280" s="17"/>
      <c r="BKF280" s="17"/>
      <c r="BKG280" s="17"/>
      <c r="BKH280" s="17"/>
      <c r="BKI280" s="17"/>
      <c r="BKJ280" s="17"/>
      <c r="BKK280" s="17"/>
      <c r="BKL280" s="17"/>
      <c r="BKM280" s="17"/>
      <c r="BKN280" s="17"/>
      <c r="BKO280" s="17"/>
      <c r="BKP280" s="17"/>
      <c r="BKQ280" s="17"/>
      <c r="BKR280" s="17"/>
      <c r="BKS280" s="17"/>
      <c r="BKT280" s="17"/>
      <c r="BKU280" s="17"/>
      <c r="BKV280" s="17"/>
      <c r="BKW280" s="17"/>
      <c r="BKX280" s="17"/>
      <c r="BKY280" s="17"/>
      <c r="BKZ280" s="17"/>
      <c r="BLA280" s="17"/>
      <c r="BLB280" s="17"/>
      <c r="BLC280" s="17"/>
      <c r="BLD280" s="17"/>
      <c r="BLE280" s="17"/>
      <c r="BLF280" s="17"/>
      <c r="BLG280" s="17"/>
      <c r="BLH280" s="17"/>
      <c r="BLI280" s="17"/>
      <c r="BLJ280" s="17"/>
      <c r="BLK280" s="17"/>
      <c r="BLL280" s="17"/>
      <c r="BLM280" s="17"/>
      <c r="BLN280" s="17"/>
      <c r="BLO280" s="17"/>
      <c r="BLP280" s="17"/>
      <c r="BLQ280" s="17"/>
      <c r="BLR280" s="17"/>
      <c r="BLS280" s="17"/>
      <c r="BLT280" s="17"/>
      <c r="BLU280" s="17"/>
      <c r="BLV280" s="17"/>
      <c r="BLW280" s="17"/>
      <c r="BLX280" s="17"/>
      <c r="BLY280" s="17"/>
      <c r="BLZ280" s="17"/>
      <c r="BMA280" s="17"/>
      <c r="BMB280" s="17"/>
      <c r="BMC280" s="17"/>
      <c r="BMD280" s="17"/>
      <c r="BME280" s="17"/>
      <c r="BMF280" s="17"/>
      <c r="BMG280" s="17"/>
      <c r="BMH280" s="17"/>
      <c r="BMI280" s="17"/>
      <c r="BMJ280" s="17"/>
      <c r="BMK280" s="17"/>
      <c r="BML280" s="17"/>
      <c r="BMM280" s="17"/>
      <c r="BMN280" s="17"/>
      <c r="BMO280" s="17"/>
      <c r="BMP280" s="17"/>
      <c r="BMQ280" s="17"/>
      <c r="BMR280" s="17"/>
      <c r="BMS280" s="17"/>
      <c r="BMT280" s="17"/>
      <c r="BMU280" s="17"/>
      <c r="BMV280" s="17"/>
      <c r="BMW280" s="17"/>
      <c r="BMX280" s="17"/>
      <c r="BMY280" s="17"/>
      <c r="BMZ280" s="17"/>
      <c r="BNA280" s="17"/>
      <c r="BNB280" s="17"/>
      <c r="BNC280" s="17"/>
      <c r="BND280" s="17"/>
      <c r="BNE280" s="17"/>
      <c r="BNF280" s="17"/>
      <c r="BNG280" s="17"/>
      <c r="BNH280" s="17"/>
      <c r="BNI280" s="17"/>
      <c r="BNJ280" s="17"/>
      <c r="BNK280" s="17"/>
      <c r="BNL280" s="17"/>
      <c r="BNM280" s="17"/>
      <c r="BNN280" s="17"/>
      <c r="BNO280" s="17"/>
      <c r="BNP280" s="17"/>
      <c r="BNQ280" s="17"/>
      <c r="BNR280" s="17"/>
      <c r="BNS280" s="17"/>
      <c r="BNT280" s="17"/>
      <c r="BNU280" s="17"/>
      <c r="BNV280" s="17"/>
      <c r="BNW280" s="17"/>
      <c r="BNX280" s="17"/>
      <c r="BNY280" s="17"/>
      <c r="BNZ280" s="17"/>
      <c r="BOA280" s="17"/>
      <c r="BOB280" s="17"/>
      <c r="BOC280" s="17"/>
      <c r="BOD280" s="17"/>
      <c r="BOE280" s="17"/>
      <c r="BOF280" s="17"/>
      <c r="BOG280" s="17"/>
      <c r="BOH280" s="17"/>
      <c r="BOI280" s="17"/>
      <c r="BOJ280" s="17"/>
      <c r="BOK280" s="17"/>
      <c r="BOL280" s="17"/>
      <c r="BOM280" s="17"/>
      <c r="BON280" s="17"/>
      <c r="BOO280" s="17"/>
      <c r="BOP280" s="17"/>
      <c r="BOQ280" s="17"/>
      <c r="BOR280" s="17"/>
      <c r="BOS280" s="17"/>
      <c r="BOT280" s="17"/>
      <c r="BOU280" s="17"/>
      <c r="BOV280" s="17"/>
      <c r="BOW280" s="17"/>
      <c r="BOX280" s="17"/>
      <c r="BOY280" s="17"/>
      <c r="BOZ280" s="17"/>
      <c r="BPA280" s="17"/>
      <c r="BPB280" s="17"/>
      <c r="BPC280" s="17"/>
      <c r="BPD280" s="17"/>
      <c r="BPE280" s="17"/>
      <c r="BPF280" s="17"/>
      <c r="BPG280" s="17"/>
      <c r="BPH280" s="17"/>
      <c r="BPI280" s="17"/>
      <c r="BPJ280" s="17"/>
      <c r="BPK280" s="17"/>
      <c r="BPL280" s="17"/>
      <c r="BPM280" s="17"/>
      <c r="BPN280" s="17"/>
      <c r="BPO280" s="17"/>
      <c r="BPP280" s="17"/>
      <c r="BPQ280" s="17"/>
      <c r="BPR280" s="17"/>
      <c r="BPS280" s="17"/>
      <c r="BPT280" s="17"/>
      <c r="BPU280" s="17"/>
      <c r="BPV280" s="17"/>
      <c r="BPW280" s="17"/>
      <c r="BPX280" s="17"/>
      <c r="BPY280" s="17"/>
      <c r="BPZ280" s="17"/>
      <c r="BQA280" s="17"/>
      <c r="BQB280" s="17"/>
      <c r="BQC280" s="17"/>
      <c r="BQD280" s="17"/>
      <c r="BQE280" s="17"/>
      <c r="BQF280" s="17"/>
      <c r="BQG280" s="17"/>
      <c r="BQH280" s="17"/>
      <c r="BQI280" s="17"/>
      <c r="BQJ280" s="17"/>
      <c r="BQK280" s="17"/>
      <c r="BQL280" s="17"/>
      <c r="BQM280" s="17"/>
      <c r="BQN280" s="17"/>
      <c r="BQO280" s="17"/>
      <c r="BQP280" s="17"/>
      <c r="BQQ280" s="17"/>
      <c r="BQR280" s="17"/>
      <c r="BQS280" s="17"/>
      <c r="BQT280" s="17"/>
      <c r="BQU280" s="17"/>
      <c r="BQV280" s="17"/>
      <c r="BQW280" s="17"/>
      <c r="BQX280" s="17"/>
      <c r="BQY280" s="17"/>
      <c r="BQZ280" s="17"/>
      <c r="BRA280" s="17"/>
      <c r="BRB280" s="17"/>
      <c r="BRC280" s="17"/>
      <c r="BRD280" s="17"/>
      <c r="BRE280" s="17"/>
      <c r="BRF280" s="17"/>
      <c r="BRG280" s="17"/>
      <c r="BRH280" s="17"/>
      <c r="BRI280" s="17"/>
      <c r="BRJ280" s="17"/>
      <c r="BRK280" s="17"/>
      <c r="BRL280" s="17"/>
      <c r="BRM280" s="17"/>
      <c r="BRN280" s="17"/>
      <c r="BRO280" s="17"/>
      <c r="BRP280" s="17"/>
      <c r="BRQ280" s="17"/>
      <c r="BRR280" s="17"/>
      <c r="BRS280" s="17"/>
      <c r="BRT280" s="17"/>
      <c r="BRU280" s="17"/>
      <c r="BRV280" s="17"/>
      <c r="BRW280" s="17"/>
      <c r="BRX280" s="17"/>
      <c r="BRY280" s="17"/>
      <c r="BRZ280" s="17"/>
      <c r="BSA280" s="17"/>
      <c r="BSB280" s="17"/>
      <c r="BSC280" s="17"/>
      <c r="BSD280" s="17"/>
      <c r="BSE280" s="17"/>
      <c r="BSF280" s="17"/>
      <c r="BSG280" s="17"/>
      <c r="BSH280" s="17"/>
      <c r="BSI280" s="17"/>
      <c r="BSJ280" s="17"/>
      <c r="BSK280" s="17"/>
      <c r="BSL280" s="17"/>
      <c r="BSM280" s="17"/>
      <c r="BSN280" s="17"/>
      <c r="BSO280" s="17"/>
      <c r="BSP280" s="17"/>
      <c r="BSQ280" s="17"/>
      <c r="BSR280" s="17"/>
      <c r="BSS280" s="17"/>
      <c r="BST280" s="17"/>
      <c r="BSU280" s="17"/>
      <c r="BSV280" s="17"/>
      <c r="BSW280" s="17"/>
      <c r="BSX280" s="17"/>
      <c r="BSY280" s="17"/>
      <c r="BSZ280" s="17"/>
      <c r="BTA280" s="17"/>
      <c r="BTB280" s="17"/>
      <c r="BTC280" s="17"/>
      <c r="BTD280" s="17"/>
      <c r="BTE280" s="17"/>
      <c r="BTF280" s="17"/>
      <c r="BTG280" s="17"/>
      <c r="BTH280" s="17"/>
      <c r="BTI280" s="17"/>
      <c r="BTJ280" s="17"/>
      <c r="BTK280" s="17"/>
      <c r="BTL280" s="17"/>
      <c r="BTM280" s="17"/>
      <c r="BTN280" s="17"/>
      <c r="BTO280" s="17"/>
      <c r="BTP280" s="17"/>
      <c r="BTQ280" s="17"/>
      <c r="BTR280" s="17"/>
      <c r="BTS280" s="17"/>
      <c r="BTT280" s="17"/>
      <c r="BTU280" s="17"/>
      <c r="BTV280" s="17"/>
      <c r="BTW280" s="17"/>
      <c r="BTX280" s="17"/>
      <c r="BTY280" s="17"/>
      <c r="BTZ280" s="17"/>
      <c r="BUA280" s="17"/>
      <c r="BUB280" s="17"/>
      <c r="BUC280" s="17"/>
      <c r="BUD280" s="17"/>
      <c r="BUE280" s="17"/>
      <c r="BUF280" s="17"/>
      <c r="BUG280" s="17"/>
      <c r="BUH280" s="17"/>
      <c r="BUI280" s="17"/>
      <c r="BUJ280" s="17"/>
      <c r="BUK280" s="17"/>
      <c r="BUL280" s="17"/>
      <c r="BUM280" s="17"/>
      <c r="BUN280" s="17"/>
      <c r="BUO280" s="17"/>
      <c r="BUP280" s="17"/>
      <c r="BUQ280" s="17"/>
      <c r="BUR280" s="17"/>
      <c r="BUS280" s="17"/>
      <c r="BUT280" s="17"/>
      <c r="BUU280" s="17"/>
      <c r="BUV280" s="17"/>
      <c r="BUW280" s="17"/>
      <c r="BUX280" s="17"/>
      <c r="BUY280" s="17"/>
      <c r="BUZ280" s="17"/>
      <c r="BVA280" s="17"/>
      <c r="BVB280" s="17"/>
      <c r="BVC280" s="17"/>
      <c r="BVD280" s="17"/>
      <c r="BVE280" s="17"/>
      <c r="BVF280" s="17"/>
      <c r="BVG280" s="17"/>
      <c r="BVH280" s="17"/>
      <c r="BVI280" s="17"/>
      <c r="BVJ280" s="17"/>
      <c r="BVK280" s="17"/>
      <c r="BVL280" s="17"/>
      <c r="BVM280" s="17"/>
      <c r="BVN280" s="17"/>
      <c r="BVO280" s="17"/>
      <c r="BVP280" s="17"/>
      <c r="BVQ280" s="17"/>
      <c r="BVR280" s="17"/>
      <c r="BVS280" s="17"/>
      <c r="BVT280" s="17"/>
      <c r="BVU280" s="17"/>
      <c r="BVV280" s="17"/>
      <c r="BVW280" s="17"/>
      <c r="BVX280" s="17"/>
      <c r="BVY280" s="17"/>
      <c r="BVZ280" s="17"/>
      <c r="BWA280" s="17"/>
      <c r="BWB280" s="17"/>
      <c r="BWC280" s="17"/>
      <c r="BWD280" s="17"/>
      <c r="BWE280" s="17"/>
      <c r="BWF280" s="17"/>
      <c r="BWG280" s="17"/>
      <c r="BWH280" s="17"/>
      <c r="BWI280" s="17"/>
      <c r="BWJ280" s="17"/>
      <c r="BWK280" s="17"/>
      <c r="BWL280" s="17"/>
      <c r="BWM280" s="17"/>
      <c r="BWN280" s="17"/>
      <c r="BWO280" s="17"/>
      <c r="BWP280" s="17"/>
      <c r="BWQ280" s="17"/>
      <c r="BWR280" s="17"/>
      <c r="BWS280" s="17"/>
      <c r="BWT280" s="17"/>
      <c r="BWU280" s="17"/>
      <c r="BWV280" s="17"/>
      <c r="BWW280" s="17"/>
      <c r="BWX280" s="17"/>
      <c r="BWY280" s="17"/>
      <c r="BWZ280" s="17"/>
      <c r="BXA280" s="17"/>
      <c r="BXB280" s="17"/>
      <c r="BXC280" s="17"/>
      <c r="BXD280" s="17"/>
      <c r="BXE280" s="17"/>
      <c r="BXF280" s="17"/>
      <c r="BXG280" s="17"/>
      <c r="BXH280" s="17"/>
      <c r="BXI280" s="17"/>
      <c r="BXJ280" s="17"/>
      <c r="BXK280" s="17"/>
      <c r="BXL280" s="17"/>
      <c r="BXM280" s="17"/>
      <c r="BXN280" s="17"/>
      <c r="BXO280" s="17"/>
      <c r="BXP280" s="17"/>
      <c r="BXQ280" s="17"/>
      <c r="BXR280" s="17"/>
      <c r="BXS280" s="17"/>
      <c r="BXT280" s="17"/>
      <c r="BXU280" s="17"/>
      <c r="BXV280" s="17"/>
      <c r="BXW280" s="17"/>
      <c r="BXX280" s="17"/>
      <c r="BXY280" s="17"/>
      <c r="BXZ280" s="17"/>
      <c r="BYA280" s="17"/>
      <c r="BYB280" s="17"/>
      <c r="BYC280" s="17"/>
      <c r="BYD280" s="17"/>
      <c r="BYE280" s="17"/>
      <c r="BYF280" s="17"/>
      <c r="BYG280" s="17"/>
      <c r="BYH280" s="17"/>
      <c r="BYI280" s="17"/>
      <c r="BYJ280" s="17"/>
      <c r="BYK280" s="17"/>
      <c r="BYL280" s="17"/>
      <c r="BYM280" s="17"/>
      <c r="BYN280" s="17"/>
      <c r="BYO280" s="17"/>
      <c r="BYP280" s="17"/>
      <c r="BYQ280" s="17"/>
      <c r="BYR280" s="17"/>
      <c r="BYS280" s="17"/>
      <c r="BYT280" s="17"/>
      <c r="BYU280" s="17"/>
      <c r="BYV280" s="17"/>
      <c r="BYW280" s="17"/>
      <c r="BYX280" s="17"/>
      <c r="BYY280" s="17"/>
      <c r="BYZ280" s="17"/>
      <c r="BZA280" s="17"/>
      <c r="BZB280" s="17"/>
      <c r="BZC280" s="17"/>
      <c r="BZD280" s="17"/>
      <c r="BZE280" s="17"/>
      <c r="BZF280" s="17"/>
      <c r="BZG280" s="17"/>
      <c r="BZH280" s="17"/>
      <c r="BZI280" s="17"/>
      <c r="BZJ280" s="17"/>
      <c r="BZK280" s="17"/>
      <c r="BZL280" s="17"/>
      <c r="BZM280" s="17"/>
      <c r="BZN280" s="17"/>
      <c r="BZO280" s="17"/>
      <c r="BZP280" s="17"/>
      <c r="BZQ280" s="17"/>
      <c r="BZR280" s="17"/>
      <c r="BZS280" s="17"/>
      <c r="BZT280" s="17"/>
      <c r="BZU280" s="17"/>
      <c r="BZV280" s="17"/>
      <c r="BZW280" s="17"/>
      <c r="BZX280" s="17"/>
      <c r="BZY280" s="17"/>
      <c r="BZZ280" s="17"/>
      <c r="CAA280" s="17"/>
      <c r="CAB280" s="17"/>
      <c r="CAC280" s="17"/>
      <c r="CAD280" s="17"/>
      <c r="CAE280" s="17"/>
      <c r="CAF280" s="17"/>
      <c r="CAG280" s="17"/>
      <c r="CAH280" s="17"/>
      <c r="CAI280" s="17"/>
      <c r="CAJ280" s="17"/>
      <c r="CAK280" s="17"/>
      <c r="CAL280" s="17"/>
      <c r="CAM280" s="17"/>
      <c r="CAN280" s="17"/>
      <c r="CAO280" s="17"/>
      <c r="CAP280" s="17"/>
      <c r="CAQ280" s="17"/>
      <c r="CAR280" s="17"/>
      <c r="CAS280" s="17"/>
      <c r="CAT280" s="17"/>
      <c r="CAU280" s="17"/>
      <c r="CAV280" s="17"/>
      <c r="CAW280" s="17"/>
      <c r="CAX280" s="17"/>
      <c r="CAY280" s="17"/>
      <c r="CAZ280" s="17"/>
      <c r="CBA280" s="17"/>
      <c r="CBB280" s="17"/>
      <c r="CBC280" s="17"/>
      <c r="CBD280" s="17"/>
      <c r="CBE280" s="17"/>
      <c r="CBF280" s="17"/>
      <c r="CBG280" s="17"/>
      <c r="CBH280" s="17"/>
      <c r="CBI280" s="17"/>
      <c r="CBJ280" s="17"/>
      <c r="CBK280" s="17"/>
      <c r="CBL280" s="17"/>
      <c r="CBM280" s="17"/>
      <c r="CBN280" s="17"/>
      <c r="CBO280" s="17"/>
      <c r="CBP280" s="17"/>
      <c r="CBQ280" s="17"/>
      <c r="CBR280" s="17"/>
      <c r="CBS280" s="17"/>
      <c r="CBT280" s="17"/>
      <c r="CBU280" s="17"/>
      <c r="CBV280" s="17"/>
      <c r="CBW280" s="17"/>
      <c r="CBX280" s="17"/>
      <c r="CBY280" s="17"/>
      <c r="CBZ280" s="17"/>
      <c r="CCA280" s="17"/>
      <c r="CCB280" s="17"/>
      <c r="CCC280" s="17"/>
      <c r="CCD280" s="17"/>
      <c r="CCE280" s="17"/>
      <c r="CCF280" s="17"/>
      <c r="CCG280" s="17"/>
      <c r="CCH280" s="17"/>
      <c r="CCI280" s="17"/>
      <c r="CCJ280" s="17"/>
      <c r="CCK280" s="17"/>
      <c r="CCL280" s="17"/>
      <c r="CCM280" s="17"/>
      <c r="CCN280" s="17"/>
      <c r="CCO280" s="17"/>
      <c r="CCP280" s="17"/>
      <c r="CCQ280" s="17"/>
      <c r="CCR280" s="17"/>
      <c r="CCS280" s="17"/>
      <c r="CCT280" s="17"/>
      <c r="CCU280" s="17"/>
      <c r="CCV280" s="17"/>
      <c r="CCW280" s="17"/>
      <c r="CCX280" s="17"/>
      <c r="CCY280" s="17"/>
      <c r="CCZ280" s="17"/>
      <c r="CDA280" s="17"/>
      <c r="CDB280" s="17"/>
      <c r="CDC280" s="17"/>
      <c r="CDD280" s="17"/>
      <c r="CDE280" s="17"/>
      <c r="CDF280" s="17"/>
      <c r="CDG280" s="17"/>
      <c r="CDH280" s="17"/>
      <c r="CDI280" s="17"/>
      <c r="CDJ280" s="17"/>
      <c r="CDK280" s="17"/>
      <c r="CDL280" s="17"/>
      <c r="CDM280" s="17"/>
      <c r="CDN280" s="17"/>
      <c r="CDO280" s="17"/>
      <c r="CDP280" s="17"/>
      <c r="CDQ280" s="17"/>
      <c r="CDR280" s="17"/>
      <c r="CDS280" s="17"/>
      <c r="CDT280" s="17"/>
      <c r="CDU280" s="17"/>
      <c r="CDV280" s="17"/>
      <c r="CDW280" s="17"/>
      <c r="CDX280" s="17"/>
      <c r="CDY280" s="17"/>
      <c r="CDZ280" s="17"/>
      <c r="CEA280" s="17"/>
      <c r="CEB280" s="17"/>
      <c r="CEC280" s="17"/>
      <c r="CED280" s="17"/>
      <c r="CEE280" s="17"/>
      <c r="CEF280" s="17"/>
      <c r="CEG280" s="17"/>
      <c r="CEH280" s="17"/>
      <c r="CEI280" s="17"/>
      <c r="CEJ280" s="17"/>
      <c r="CEK280" s="17"/>
      <c r="CEL280" s="17"/>
      <c r="CEM280" s="17"/>
      <c r="CEN280" s="17"/>
      <c r="CEO280" s="17"/>
      <c r="CEP280" s="17"/>
      <c r="CEQ280" s="17"/>
      <c r="CER280" s="17"/>
      <c r="CES280" s="17"/>
      <c r="CET280" s="17"/>
      <c r="CEU280" s="17"/>
      <c r="CEV280" s="17"/>
      <c r="CEW280" s="17"/>
      <c r="CEX280" s="17"/>
      <c r="CEY280" s="17"/>
      <c r="CEZ280" s="17"/>
      <c r="CFA280" s="17"/>
      <c r="CFB280" s="17"/>
      <c r="CFC280" s="17"/>
      <c r="CFD280" s="17"/>
      <c r="CFE280" s="17"/>
      <c r="CFF280" s="17"/>
      <c r="CFG280" s="17"/>
      <c r="CFH280" s="17"/>
      <c r="CFI280" s="17"/>
      <c r="CFJ280" s="17"/>
      <c r="CFK280" s="17"/>
      <c r="CFL280" s="17"/>
      <c r="CFM280" s="17"/>
      <c r="CFN280" s="17"/>
      <c r="CFO280" s="17"/>
      <c r="CFP280" s="17"/>
      <c r="CFQ280" s="17"/>
      <c r="CFR280" s="17"/>
      <c r="CFS280" s="17"/>
      <c r="CFT280" s="17"/>
      <c r="CFU280" s="17"/>
      <c r="CFV280" s="17"/>
      <c r="CFW280" s="17"/>
      <c r="CFX280" s="17"/>
      <c r="CFY280" s="17"/>
      <c r="CFZ280" s="17"/>
      <c r="CGA280" s="17"/>
      <c r="CGB280" s="17"/>
      <c r="CGC280" s="17"/>
      <c r="CGD280" s="17"/>
      <c r="CGE280" s="17"/>
      <c r="CGF280" s="17"/>
      <c r="CGG280" s="17"/>
      <c r="CGH280" s="17"/>
      <c r="CGI280" s="17"/>
      <c r="CGJ280" s="17"/>
      <c r="CGK280" s="17"/>
      <c r="CGL280" s="17"/>
      <c r="CGM280" s="17"/>
      <c r="CGN280" s="17"/>
      <c r="CGO280" s="17"/>
      <c r="CGP280" s="17"/>
      <c r="CGQ280" s="17"/>
      <c r="CGR280" s="17"/>
      <c r="CGS280" s="17"/>
      <c r="CGT280" s="17"/>
      <c r="CGU280" s="17"/>
      <c r="CGV280" s="17"/>
      <c r="CGW280" s="17"/>
      <c r="CGX280" s="17"/>
      <c r="CGY280" s="17"/>
      <c r="CGZ280" s="17"/>
      <c r="CHA280" s="17"/>
      <c r="CHB280" s="17"/>
      <c r="CHC280" s="17"/>
      <c r="CHD280" s="17"/>
      <c r="CHE280" s="17"/>
      <c r="CHF280" s="17"/>
      <c r="CHG280" s="17"/>
      <c r="CHH280" s="17"/>
      <c r="CHI280" s="17"/>
      <c r="CHJ280" s="17"/>
      <c r="CHK280" s="17"/>
      <c r="CHL280" s="17"/>
      <c r="CHM280" s="17"/>
      <c r="CHN280" s="17"/>
      <c r="CHO280" s="17"/>
      <c r="CHP280" s="17"/>
      <c r="CHQ280" s="17"/>
      <c r="CHR280" s="17"/>
      <c r="CHS280" s="17"/>
      <c r="CHT280" s="17"/>
      <c r="CHU280" s="17"/>
      <c r="CHV280" s="17"/>
      <c r="CHW280" s="17"/>
      <c r="CHX280" s="17"/>
      <c r="CHY280" s="17"/>
      <c r="CHZ280" s="17"/>
      <c r="CIA280" s="17"/>
      <c r="CIB280" s="17"/>
      <c r="CIC280" s="17"/>
      <c r="CID280" s="17"/>
      <c r="CIE280" s="17"/>
      <c r="CIF280" s="17"/>
      <c r="CIG280" s="17"/>
      <c r="CIH280" s="17"/>
      <c r="CII280" s="17"/>
      <c r="CIJ280" s="17"/>
      <c r="CIK280" s="17"/>
      <c r="CIL280" s="17"/>
      <c r="CIM280" s="17"/>
      <c r="CIN280" s="17"/>
      <c r="CIO280" s="17"/>
      <c r="CIP280" s="17"/>
      <c r="CIQ280" s="17"/>
      <c r="CIR280" s="17"/>
      <c r="CIS280" s="17"/>
      <c r="CIT280" s="17"/>
      <c r="CIU280" s="17"/>
      <c r="CIV280" s="17"/>
      <c r="CIW280" s="17"/>
      <c r="CIX280" s="17"/>
      <c r="CIY280" s="17"/>
      <c r="CIZ280" s="17"/>
      <c r="CJA280" s="17"/>
      <c r="CJB280" s="17"/>
      <c r="CJC280" s="17"/>
      <c r="CJD280" s="17"/>
      <c r="CJE280" s="17"/>
      <c r="CJF280" s="17"/>
      <c r="CJG280" s="17"/>
      <c r="CJH280" s="17"/>
      <c r="CJI280" s="17"/>
      <c r="CJJ280" s="17"/>
      <c r="CJK280" s="17"/>
      <c r="CJL280" s="17"/>
      <c r="CJM280" s="17"/>
      <c r="CJN280" s="17"/>
      <c r="CJO280" s="17"/>
      <c r="CJP280" s="17"/>
      <c r="CJQ280" s="17"/>
      <c r="CJR280" s="17"/>
      <c r="CJS280" s="17"/>
      <c r="CJT280" s="17"/>
      <c r="CJU280" s="17"/>
      <c r="CJV280" s="17"/>
      <c r="CJW280" s="17"/>
      <c r="CJX280" s="17"/>
      <c r="CJY280" s="17"/>
      <c r="CJZ280" s="17"/>
      <c r="CKA280" s="17"/>
      <c r="CKB280" s="17"/>
      <c r="CKC280" s="17"/>
      <c r="CKD280" s="17"/>
      <c r="CKE280" s="17"/>
      <c r="CKF280" s="17"/>
      <c r="CKG280" s="17"/>
      <c r="CKH280" s="17"/>
      <c r="CKI280" s="17"/>
      <c r="CKJ280" s="17"/>
      <c r="CKK280" s="17"/>
      <c r="CKL280" s="17"/>
      <c r="CKM280" s="17"/>
      <c r="CKN280" s="17"/>
      <c r="CKO280" s="17"/>
      <c r="CKP280" s="17"/>
      <c r="CKQ280" s="17"/>
      <c r="CKR280" s="17"/>
      <c r="CKS280" s="17"/>
      <c r="CKT280" s="17"/>
      <c r="CKU280" s="17"/>
      <c r="CKV280" s="17"/>
      <c r="CKW280" s="17"/>
      <c r="CKX280" s="17"/>
      <c r="CKY280" s="17"/>
      <c r="CKZ280" s="17"/>
      <c r="CLA280" s="17"/>
      <c r="CLB280" s="17"/>
      <c r="CLC280" s="17"/>
      <c r="CLD280" s="17"/>
      <c r="CLE280" s="17"/>
      <c r="CLF280" s="17"/>
      <c r="CLG280" s="17"/>
      <c r="CLH280" s="17"/>
      <c r="CLI280" s="17"/>
      <c r="CLJ280" s="17"/>
      <c r="CLK280" s="17"/>
      <c r="CLL280" s="17"/>
      <c r="CLM280" s="17"/>
      <c r="CLN280" s="17"/>
      <c r="CLO280" s="17"/>
      <c r="CLP280" s="17"/>
      <c r="CLQ280" s="17"/>
      <c r="CLR280" s="17"/>
      <c r="CLS280" s="17"/>
      <c r="CLT280" s="17"/>
      <c r="CLU280" s="17"/>
      <c r="CLV280" s="17"/>
      <c r="CLW280" s="17"/>
      <c r="CLX280" s="17"/>
      <c r="CLY280" s="17"/>
      <c r="CLZ280" s="17"/>
      <c r="CMA280" s="17"/>
      <c r="CMB280" s="17"/>
      <c r="CMC280" s="17"/>
      <c r="CMD280" s="17"/>
      <c r="CME280" s="17"/>
      <c r="CMF280" s="17"/>
      <c r="CMG280" s="17"/>
      <c r="CMH280" s="17"/>
      <c r="CMI280" s="17"/>
      <c r="CMJ280" s="17"/>
      <c r="CMK280" s="17"/>
      <c r="CML280" s="17"/>
      <c r="CMM280" s="17"/>
      <c r="CMN280" s="17"/>
      <c r="CMO280" s="17"/>
      <c r="CMP280" s="17"/>
      <c r="CMQ280" s="17"/>
      <c r="CMR280" s="17"/>
      <c r="CMS280" s="17"/>
      <c r="CMT280" s="17"/>
      <c r="CMU280" s="17"/>
      <c r="CMV280" s="17"/>
      <c r="CMW280" s="17"/>
      <c r="CMX280" s="17"/>
      <c r="CMY280" s="17"/>
      <c r="CMZ280" s="17"/>
      <c r="CNA280" s="17"/>
      <c r="CNB280" s="17"/>
      <c r="CNC280" s="17"/>
      <c r="CND280" s="17"/>
      <c r="CNE280" s="17"/>
      <c r="CNF280" s="17"/>
      <c r="CNG280" s="17"/>
      <c r="CNH280" s="17"/>
      <c r="CNI280" s="17"/>
      <c r="CNJ280" s="17"/>
      <c r="CNK280" s="17"/>
      <c r="CNL280" s="17"/>
      <c r="CNM280" s="17"/>
      <c r="CNN280" s="17"/>
      <c r="CNO280" s="17"/>
      <c r="CNP280" s="17"/>
      <c r="CNQ280" s="17"/>
      <c r="CNR280" s="17"/>
      <c r="CNS280" s="17"/>
      <c r="CNT280" s="17"/>
      <c r="CNU280" s="17"/>
      <c r="CNV280" s="17"/>
      <c r="CNW280" s="17"/>
      <c r="CNX280" s="17"/>
      <c r="CNY280" s="17"/>
      <c r="CNZ280" s="17"/>
      <c r="COA280" s="17"/>
      <c r="COB280" s="17"/>
      <c r="COC280" s="17"/>
      <c r="COD280" s="17"/>
      <c r="COE280" s="17"/>
      <c r="COF280" s="17"/>
      <c r="COG280" s="17"/>
      <c r="COH280" s="17"/>
      <c r="COI280" s="17"/>
      <c r="COJ280" s="17"/>
      <c r="COK280" s="17"/>
      <c r="COL280" s="17"/>
      <c r="COM280" s="17"/>
      <c r="CON280" s="17"/>
      <c r="COO280" s="17"/>
      <c r="COP280" s="17"/>
      <c r="COQ280" s="17"/>
      <c r="COR280" s="17"/>
      <c r="COS280" s="17"/>
      <c r="COT280" s="17"/>
      <c r="COU280" s="17"/>
      <c r="COV280" s="17"/>
      <c r="COW280" s="17"/>
      <c r="COX280" s="17"/>
      <c r="COY280" s="17"/>
      <c r="COZ280" s="17"/>
      <c r="CPA280" s="17"/>
      <c r="CPB280" s="17"/>
      <c r="CPC280" s="17"/>
      <c r="CPD280" s="17"/>
      <c r="CPE280" s="17"/>
      <c r="CPF280" s="17"/>
      <c r="CPG280" s="17"/>
      <c r="CPH280" s="17"/>
      <c r="CPI280" s="17"/>
      <c r="CPJ280" s="17"/>
      <c r="CPK280" s="17"/>
      <c r="CPL280" s="17"/>
      <c r="CPM280" s="17"/>
      <c r="CPN280" s="17"/>
      <c r="CPO280" s="17"/>
      <c r="CPP280" s="17"/>
      <c r="CPQ280" s="17"/>
      <c r="CPR280" s="17"/>
      <c r="CPS280" s="17"/>
      <c r="CPT280" s="17"/>
      <c r="CPU280" s="17"/>
      <c r="CPV280" s="17"/>
      <c r="CPW280" s="17"/>
      <c r="CPX280" s="17"/>
      <c r="CPY280" s="17"/>
      <c r="CPZ280" s="17"/>
      <c r="CQA280" s="17"/>
      <c r="CQB280" s="17"/>
      <c r="CQC280" s="17"/>
      <c r="CQD280" s="17"/>
      <c r="CQE280" s="17"/>
      <c r="CQF280" s="17"/>
      <c r="CQG280" s="17"/>
      <c r="CQH280" s="17"/>
      <c r="CQI280" s="17"/>
      <c r="CQJ280" s="17"/>
      <c r="CQK280" s="17"/>
      <c r="CQL280" s="17"/>
      <c r="CQM280" s="17"/>
      <c r="CQN280" s="17"/>
      <c r="CQO280" s="17"/>
      <c r="CQP280" s="17"/>
      <c r="CQQ280" s="17"/>
      <c r="CQR280" s="17"/>
      <c r="CQS280" s="17"/>
      <c r="CQT280" s="17"/>
      <c r="CQU280" s="17"/>
      <c r="CQV280" s="17"/>
      <c r="CQW280" s="17"/>
      <c r="CQX280" s="17"/>
      <c r="CQY280" s="17"/>
      <c r="CQZ280" s="17"/>
      <c r="CRA280" s="17"/>
      <c r="CRB280" s="17"/>
      <c r="CRC280" s="17"/>
      <c r="CRD280" s="17"/>
      <c r="CRE280" s="17"/>
      <c r="CRF280" s="17"/>
      <c r="CRG280" s="17"/>
      <c r="CRH280" s="17"/>
      <c r="CRI280" s="17"/>
      <c r="CRJ280" s="17"/>
      <c r="CRK280" s="17"/>
      <c r="CRL280" s="17"/>
      <c r="CRM280" s="17"/>
      <c r="CRN280" s="17"/>
      <c r="CRO280" s="17"/>
      <c r="CRP280" s="17"/>
      <c r="CRQ280" s="17"/>
      <c r="CRR280" s="17"/>
      <c r="CRS280" s="17"/>
      <c r="CRT280" s="17"/>
      <c r="CRU280" s="17"/>
      <c r="CRV280" s="17"/>
      <c r="CRW280" s="17"/>
      <c r="CRX280" s="17"/>
      <c r="CRY280" s="17"/>
      <c r="CRZ280" s="17"/>
      <c r="CSA280" s="17"/>
      <c r="CSB280" s="17"/>
      <c r="CSC280" s="17"/>
      <c r="CSD280" s="17"/>
      <c r="CSE280" s="17"/>
      <c r="CSF280" s="17"/>
      <c r="CSG280" s="17"/>
      <c r="CSH280" s="17"/>
      <c r="CSI280" s="17"/>
      <c r="CSJ280" s="17"/>
      <c r="CSK280" s="17"/>
      <c r="CSL280" s="17"/>
      <c r="CSM280" s="17"/>
      <c r="CSN280" s="17"/>
      <c r="CSO280" s="17"/>
      <c r="CSP280" s="17"/>
      <c r="CSQ280" s="17"/>
      <c r="CSR280" s="17"/>
      <c r="CSS280" s="17"/>
      <c r="CST280" s="17"/>
      <c r="CSU280" s="17"/>
      <c r="CSV280" s="17"/>
      <c r="CSW280" s="17"/>
      <c r="CSX280" s="17"/>
      <c r="CSY280" s="17"/>
      <c r="CSZ280" s="17"/>
      <c r="CTA280" s="17"/>
      <c r="CTB280" s="17"/>
      <c r="CTC280" s="17"/>
      <c r="CTD280" s="17"/>
      <c r="CTE280" s="17"/>
      <c r="CTF280" s="17"/>
      <c r="CTG280" s="17"/>
      <c r="CTH280" s="17"/>
      <c r="CTI280" s="17"/>
      <c r="CTJ280" s="17"/>
      <c r="CTK280" s="17"/>
      <c r="CTL280" s="17"/>
      <c r="CTM280" s="17"/>
      <c r="CTN280" s="17"/>
      <c r="CTO280" s="17"/>
      <c r="CTP280" s="17"/>
      <c r="CTQ280" s="17"/>
      <c r="CTR280" s="17"/>
      <c r="CTS280" s="17"/>
      <c r="CTT280" s="17"/>
      <c r="CTU280" s="17"/>
      <c r="CTV280" s="17"/>
      <c r="CTW280" s="17"/>
      <c r="CTX280" s="17"/>
      <c r="CTY280" s="17"/>
      <c r="CTZ280" s="17"/>
      <c r="CUA280" s="17"/>
      <c r="CUB280" s="17"/>
      <c r="CUC280" s="17"/>
      <c r="CUD280" s="17"/>
      <c r="CUE280" s="17"/>
      <c r="CUF280" s="17"/>
      <c r="CUG280" s="17"/>
      <c r="CUH280" s="17"/>
      <c r="CUI280" s="17"/>
      <c r="CUJ280" s="17"/>
      <c r="CUK280" s="17"/>
      <c r="CUL280" s="17"/>
      <c r="CUM280" s="17"/>
      <c r="CUN280" s="17"/>
      <c r="CUO280" s="17"/>
      <c r="CUP280" s="17"/>
      <c r="CUQ280" s="17"/>
      <c r="CUR280" s="17"/>
      <c r="CUS280" s="17"/>
      <c r="CUT280" s="17"/>
      <c r="CUU280" s="17"/>
      <c r="CUV280" s="17"/>
      <c r="CUW280" s="17"/>
      <c r="CUX280" s="17"/>
      <c r="CUY280" s="17"/>
      <c r="CUZ280" s="17"/>
      <c r="CVA280" s="17"/>
      <c r="CVB280" s="17"/>
      <c r="CVC280" s="17"/>
      <c r="CVD280" s="17"/>
      <c r="CVE280" s="17"/>
      <c r="CVF280" s="17"/>
      <c r="CVG280" s="17"/>
      <c r="CVH280" s="17"/>
      <c r="CVI280" s="17"/>
      <c r="CVJ280" s="17"/>
      <c r="CVK280" s="17"/>
      <c r="CVL280" s="17"/>
      <c r="CVM280" s="17"/>
      <c r="CVN280" s="17"/>
      <c r="CVO280" s="17"/>
      <c r="CVP280" s="17"/>
      <c r="CVQ280" s="17"/>
      <c r="CVR280" s="17"/>
      <c r="CVS280" s="17"/>
      <c r="CVT280" s="17"/>
      <c r="CVU280" s="17"/>
      <c r="CVV280" s="17"/>
      <c r="CVW280" s="17"/>
      <c r="CVX280" s="17"/>
      <c r="CVY280" s="17"/>
      <c r="CVZ280" s="17"/>
      <c r="CWA280" s="17"/>
      <c r="CWB280" s="17"/>
      <c r="CWC280" s="17"/>
      <c r="CWD280" s="17"/>
      <c r="CWE280" s="17"/>
      <c r="CWF280" s="17"/>
      <c r="CWG280" s="17"/>
      <c r="CWH280" s="17"/>
      <c r="CWI280" s="17"/>
      <c r="CWJ280" s="17"/>
      <c r="CWK280" s="17"/>
      <c r="CWL280" s="17"/>
      <c r="CWM280" s="17"/>
      <c r="CWN280" s="17"/>
      <c r="CWO280" s="17"/>
      <c r="CWP280" s="17"/>
      <c r="CWQ280" s="17"/>
      <c r="CWR280" s="17"/>
      <c r="CWS280" s="17"/>
      <c r="CWT280" s="17"/>
      <c r="CWU280" s="17"/>
      <c r="CWV280" s="17"/>
      <c r="CWW280" s="17"/>
      <c r="CWX280" s="17"/>
      <c r="CWY280" s="17"/>
      <c r="CWZ280" s="17"/>
      <c r="CXA280" s="17"/>
      <c r="CXB280" s="17"/>
      <c r="CXC280" s="17"/>
      <c r="CXD280" s="17"/>
      <c r="CXE280" s="17"/>
      <c r="CXF280" s="17"/>
      <c r="CXG280" s="17"/>
      <c r="CXH280" s="17"/>
      <c r="CXI280" s="17"/>
      <c r="CXJ280" s="17"/>
      <c r="CXK280" s="17"/>
      <c r="CXL280" s="17"/>
      <c r="CXM280" s="17"/>
      <c r="CXN280" s="17"/>
      <c r="CXO280" s="17"/>
      <c r="CXP280" s="17"/>
      <c r="CXQ280" s="17"/>
      <c r="CXR280" s="17"/>
      <c r="CXS280" s="17"/>
      <c r="CXT280" s="17"/>
      <c r="CXU280" s="17"/>
      <c r="CXV280" s="17"/>
      <c r="CXW280" s="17"/>
      <c r="CXX280" s="17"/>
      <c r="CXY280" s="17"/>
      <c r="CXZ280" s="17"/>
      <c r="CYA280" s="17"/>
      <c r="CYB280" s="17"/>
      <c r="CYC280" s="17"/>
      <c r="CYD280" s="17"/>
      <c r="CYE280" s="17"/>
      <c r="CYF280" s="17"/>
      <c r="CYG280" s="17"/>
      <c r="CYH280" s="17"/>
      <c r="CYI280" s="17"/>
      <c r="CYJ280" s="17"/>
      <c r="CYK280" s="17"/>
      <c r="CYL280" s="17"/>
      <c r="CYM280" s="17"/>
      <c r="CYN280" s="17"/>
      <c r="CYO280" s="17"/>
      <c r="CYP280" s="17"/>
      <c r="CYQ280" s="17"/>
      <c r="CYR280" s="17"/>
      <c r="CYS280" s="17"/>
      <c r="CYT280" s="17"/>
      <c r="CYU280" s="17"/>
      <c r="CYV280" s="17"/>
      <c r="CYW280" s="17"/>
      <c r="CYX280" s="17"/>
      <c r="CYY280" s="17"/>
      <c r="CYZ280" s="17"/>
      <c r="CZA280" s="17"/>
      <c r="CZB280" s="17"/>
      <c r="CZC280" s="17"/>
      <c r="CZD280" s="17"/>
      <c r="CZE280" s="17"/>
      <c r="CZF280" s="17"/>
      <c r="CZG280" s="17"/>
      <c r="CZH280" s="17"/>
      <c r="CZI280" s="17"/>
      <c r="CZJ280" s="17"/>
      <c r="CZK280" s="17"/>
      <c r="CZL280" s="17"/>
      <c r="CZM280" s="17"/>
      <c r="CZN280" s="17"/>
      <c r="CZO280" s="17"/>
      <c r="CZP280" s="17"/>
      <c r="CZQ280" s="17"/>
      <c r="CZR280" s="17"/>
      <c r="CZS280" s="17"/>
      <c r="CZT280" s="17"/>
      <c r="CZU280" s="17"/>
      <c r="CZV280" s="17"/>
      <c r="CZW280" s="17"/>
      <c r="CZX280" s="17"/>
      <c r="CZY280" s="17"/>
      <c r="CZZ280" s="17"/>
      <c r="DAA280" s="17"/>
      <c r="DAB280" s="17"/>
      <c r="DAC280" s="17"/>
      <c r="DAD280" s="17"/>
      <c r="DAE280" s="17"/>
      <c r="DAF280" s="17"/>
      <c r="DAG280" s="17"/>
      <c r="DAH280" s="17"/>
      <c r="DAI280" s="17"/>
      <c r="DAJ280" s="17"/>
      <c r="DAK280" s="17"/>
      <c r="DAL280" s="17"/>
      <c r="DAM280" s="17"/>
      <c r="DAN280" s="17"/>
      <c r="DAO280" s="17"/>
      <c r="DAP280" s="17"/>
      <c r="DAQ280" s="17"/>
      <c r="DAR280" s="17"/>
      <c r="DAS280" s="17"/>
      <c r="DAT280" s="17"/>
      <c r="DAU280" s="17"/>
      <c r="DAV280" s="17"/>
      <c r="DAW280" s="17"/>
      <c r="DAX280" s="17"/>
      <c r="DAY280" s="17"/>
      <c r="DAZ280" s="17"/>
      <c r="DBA280" s="17"/>
      <c r="DBB280" s="17"/>
      <c r="DBC280" s="17"/>
      <c r="DBD280" s="17"/>
      <c r="DBE280" s="17"/>
      <c r="DBF280" s="17"/>
      <c r="DBG280" s="17"/>
      <c r="DBH280" s="17"/>
      <c r="DBI280" s="17"/>
      <c r="DBJ280" s="17"/>
      <c r="DBK280" s="17"/>
      <c r="DBL280" s="17"/>
      <c r="DBM280" s="17"/>
      <c r="DBN280" s="17"/>
      <c r="DBO280" s="17"/>
      <c r="DBP280" s="17"/>
      <c r="DBQ280" s="17"/>
      <c r="DBR280" s="17"/>
      <c r="DBS280" s="17"/>
      <c r="DBT280" s="17"/>
      <c r="DBU280" s="17"/>
      <c r="DBV280" s="17"/>
      <c r="DBW280" s="17"/>
      <c r="DBX280" s="17"/>
      <c r="DBY280" s="17"/>
      <c r="DBZ280" s="17"/>
      <c r="DCA280" s="17"/>
      <c r="DCB280" s="17"/>
      <c r="DCC280" s="17"/>
      <c r="DCD280" s="17"/>
      <c r="DCE280" s="17"/>
      <c r="DCF280" s="17"/>
      <c r="DCG280" s="17"/>
      <c r="DCH280" s="17"/>
      <c r="DCI280" s="17"/>
      <c r="DCJ280" s="17"/>
      <c r="DCK280" s="17"/>
      <c r="DCL280" s="17"/>
      <c r="DCM280" s="17"/>
      <c r="DCN280" s="17"/>
      <c r="DCO280" s="17"/>
      <c r="DCP280" s="17"/>
      <c r="DCQ280" s="17"/>
      <c r="DCR280" s="17"/>
      <c r="DCS280" s="17"/>
      <c r="DCT280" s="17"/>
      <c r="DCU280" s="17"/>
      <c r="DCV280" s="17"/>
      <c r="DCW280" s="17"/>
      <c r="DCX280" s="17"/>
      <c r="DCY280" s="17"/>
      <c r="DCZ280" s="17"/>
      <c r="DDA280" s="17"/>
      <c r="DDB280" s="17"/>
      <c r="DDC280" s="17"/>
      <c r="DDD280" s="17"/>
      <c r="DDE280" s="17"/>
      <c r="DDF280" s="17"/>
      <c r="DDG280" s="17"/>
      <c r="DDH280" s="17"/>
      <c r="DDI280" s="17"/>
      <c r="DDJ280" s="17"/>
      <c r="DDK280" s="17"/>
      <c r="DDL280" s="17"/>
      <c r="DDM280" s="17"/>
      <c r="DDN280" s="17"/>
      <c r="DDO280" s="17"/>
      <c r="DDP280" s="17"/>
      <c r="DDQ280" s="17"/>
      <c r="DDR280" s="17"/>
      <c r="DDS280" s="17"/>
      <c r="DDT280" s="17"/>
      <c r="DDU280" s="17"/>
      <c r="DDV280" s="17"/>
      <c r="DDW280" s="17"/>
      <c r="DDX280" s="17"/>
      <c r="DDY280" s="17"/>
      <c r="DDZ280" s="17"/>
      <c r="DEA280" s="17"/>
      <c r="DEB280" s="17"/>
      <c r="DEC280" s="17"/>
      <c r="DED280" s="17"/>
      <c r="DEE280" s="17"/>
      <c r="DEF280" s="17"/>
      <c r="DEG280" s="17"/>
      <c r="DEH280" s="17"/>
      <c r="DEI280" s="17"/>
      <c r="DEJ280" s="17"/>
      <c r="DEK280" s="17"/>
      <c r="DEL280" s="17"/>
      <c r="DEM280" s="17"/>
      <c r="DEN280" s="17"/>
      <c r="DEO280" s="17"/>
      <c r="DEP280" s="17"/>
      <c r="DEQ280" s="17"/>
      <c r="DER280" s="17"/>
      <c r="DES280" s="17"/>
      <c r="DET280" s="17"/>
      <c r="DEU280" s="17"/>
      <c r="DEV280" s="17"/>
      <c r="DEW280" s="17"/>
      <c r="DEX280" s="17"/>
      <c r="DEY280" s="17"/>
      <c r="DEZ280" s="17"/>
      <c r="DFA280" s="17"/>
      <c r="DFB280" s="17"/>
      <c r="DFC280" s="17"/>
      <c r="DFD280" s="17"/>
      <c r="DFE280" s="17"/>
      <c r="DFF280" s="17"/>
      <c r="DFG280" s="17"/>
      <c r="DFH280" s="17"/>
      <c r="DFI280" s="17"/>
      <c r="DFJ280" s="17"/>
      <c r="DFK280" s="17"/>
      <c r="DFL280" s="17"/>
      <c r="DFM280" s="17"/>
      <c r="DFN280" s="17"/>
      <c r="DFO280" s="17"/>
      <c r="DFP280" s="17"/>
      <c r="DFQ280" s="17"/>
      <c r="DFR280" s="17"/>
      <c r="DFS280" s="17"/>
      <c r="DFT280" s="17"/>
      <c r="DFU280" s="17"/>
      <c r="DFV280" s="17"/>
      <c r="DFW280" s="17"/>
      <c r="DFX280" s="17"/>
      <c r="DFY280" s="17"/>
      <c r="DFZ280" s="17"/>
      <c r="DGA280" s="17"/>
      <c r="DGB280" s="17"/>
      <c r="DGC280" s="17"/>
      <c r="DGD280" s="17"/>
      <c r="DGE280" s="17"/>
      <c r="DGF280" s="17"/>
      <c r="DGG280" s="17"/>
      <c r="DGH280" s="17"/>
      <c r="DGI280" s="17"/>
      <c r="DGJ280" s="17"/>
      <c r="DGK280" s="17"/>
      <c r="DGL280" s="17"/>
      <c r="DGM280" s="17"/>
      <c r="DGN280" s="17"/>
      <c r="DGO280" s="17"/>
      <c r="DGP280" s="17"/>
      <c r="DGQ280" s="17"/>
      <c r="DGR280" s="17"/>
      <c r="DGS280" s="17"/>
      <c r="DGT280" s="17"/>
      <c r="DGU280" s="17"/>
      <c r="DGV280" s="17"/>
      <c r="DGW280" s="17"/>
      <c r="DGX280" s="17"/>
      <c r="DGY280" s="17"/>
      <c r="DGZ280" s="17"/>
      <c r="DHA280" s="17"/>
      <c r="DHB280" s="17"/>
      <c r="DHC280" s="17"/>
      <c r="DHD280" s="17"/>
      <c r="DHE280" s="17"/>
      <c r="DHF280" s="17"/>
      <c r="DHG280" s="17"/>
      <c r="DHH280" s="17"/>
      <c r="DHI280" s="17"/>
      <c r="DHJ280" s="17"/>
      <c r="DHK280" s="17"/>
      <c r="DHL280" s="17"/>
      <c r="DHM280" s="17"/>
      <c r="DHN280" s="17"/>
      <c r="DHO280" s="17"/>
      <c r="DHP280" s="17"/>
      <c r="DHQ280" s="17"/>
      <c r="DHR280" s="17"/>
      <c r="DHS280" s="17"/>
      <c r="DHT280" s="17"/>
      <c r="DHU280" s="17"/>
      <c r="DHV280" s="17"/>
      <c r="DHW280" s="17"/>
      <c r="DHX280" s="17"/>
      <c r="DHY280" s="17"/>
      <c r="DHZ280" s="17"/>
      <c r="DIA280" s="17"/>
      <c r="DIB280" s="17"/>
      <c r="DIC280" s="17"/>
      <c r="DID280" s="17"/>
      <c r="DIE280" s="17"/>
      <c r="DIF280" s="17"/>
      <c r="DIG280" s="17"/>
      <c r="DIH280" s="17"/>
      <c r="DII280" s="17"/>
      <c r="DIJ280" s="17"/>
      <c r="DIK280" s="17"/>
      <c r="DIL280" s="17"/>
      <c r="DIM280" s="17"/>
      <c r="DIN280" s="17"/>
      <c r="DIO280" s="17"/>
      <c r="DIP280" s="17"/>
      <c r="DIQ280" s="17"/>
      <c r="DIR280" s="17"/>
      <c r="DIS280" s="17"/>
      <c r="DIT280" s="17"/>
      <c r="DIU280" s="17"/>
      <c r="DIV280" s="17"/>
      <c r="DIW280" s="17"/>
      <c r="DIX280" s="17"/>
      <c r="DIY280" s="17"/>
      <c r="DIZ280" s="17"/>
      <c r="DJA280" s="17"/>
      <c r="DJB280" s="17"/>
      <c r="DJC280" s="17"/>
      <c r="DJD280" s="17"/>
      <c r="DJE280" s="17"/>
      <c r="DJF280" s="17"/>
      <c r="DJG280" s="17"/>
      <c r="DJH280" s="17"/>
      <c r="DJI280" s="17"/>
      <c r="DJJ280" s="17"/>
      <c r="DJK280" s="17"/>
      <c r="DJL280" s="17"/>
      <c r="DJM280" s="17"/>
      <c r="DJN280" s="17"/>
      <c r="DJO280" s="17"/>
      <c r="DJP280" s="17"/>
      <c r="DJQ280" s="17"/>
      <c r="DJR280" s="17"/>
      <c r="DJS280" s="17"/>
      <c r="DJT280" s="17"/>
      <c r="DJU280" s="17"/>
      <c r="DJV280" s="17"/>
      <c r="DJW280" s="17"/>
      <c r="DJX280" s="17"/>
      <c r="DJY280" s="17"/>
      <c r="DJZ280" s="17"/>
      <c r="DKA280" s="17"/>
      <c r="DKB280" s="17"/>
      <c r="DKC280" s="17"/>
      <c r="DKD280" s="17"/>
      <c r="DKE280" s="17"/>
      <c r="DKF280" s="17"/>
      <c r="DKG280" s="17"/>
      <c r="DKH280" s="17"/>
      <c r="DKI280" s="17"/>
      <c r="DKJ280" s="17"/>
      <c r="DKK280" s="17"/>
      <c r="DKL280" s="17"/>
      <c r="DKM280" s="17"/>
      <c r="DKN280" s="17"/>
      <c r="DKO280" s="17"/>
      <c r="DKP280" s="17"/>
      <c r="DKQ280" s="17"/>
      <c r="DKR280" s="17"/>
      <c r="DKS280" s="17"/>
      <c r="DKT280" s="17"/>
      <c r="DKU280" s="17"/>
      <c r="DKV280" s="17"/>
      <c r="DKW280" s="17"/>
      <c r="DKX280" s="17"/>
      <c r="DKY280" s="17"/>
      <c r="DKZ280" s="17"/>
      <c r="DLA280" s="17"/>
      <c r="DLB280" s="17"/>
      <c r="DLC280" s="17"/>
      <c r="DLD280" s="17"/>
      <c r="DLE280" s="17"/>
      <c r="DLF280" s="17"/>
      <c r="DLG280" s="17"/>
      <c r="DLH280" s="17"/>
      <c r="DLI280" s="17"/>
      <c r="DLJ280" s="17"/>
      <c r="DLK280" s="17"/>
      <c r="DLL280" s="17"/>
      <c r="DLM280" s="17"/>
      <c r="DLN280" s="17"/>
      <c r="DLO280" s="17"/>
      <c r="DLP280" s="17"/>
      <c r="DLQ280" s="17"/>
      <c r="DLR280" s="17"/>
      <c r="DLS280" s="17"/>
      <c r="DLT280" s="17"/>
      <c r="DLU280" s="17"/>
      <c r="DLV280" s="17"/>
      <c r="DLW280" s="17"/>
      <c r="DLX280" s="17"/>
      <c r="DLY280" s="17"/>
      <c r="DLZ280" s="17"/>
      <c r="DMA280" s="17"/>
      <c r="DMB280" s="17"/>
      <c r="DMC280" s="17"/>
      <c r="DMD280" s="17"/>
      <c r="DME280" s="17"/>
      <c r="DMF280" s="17"/>
      <c r="DMG280" s="17"/>
      <c r="DMH280" s="17"/>
      <c r="DMI280" s="17"/>
      <c r="DMJ280" s="17"/>
      <c r="DMK280" s="17"/>
      <c r="DML280" s="17"/>
      <c r="DMM280" s="17"/>
      <c r="DMN280" s="17"/>
      <c r="DMO280" s="17"/>
      <c r="DMP280" s="17"/>
      <c r="DMQ280" s="17"/>
      <c r="DMR280" s="17"/>
      <c r="DMS280" s="17"/>
      <c r="DMT280" s="17"/>
      <c r="DMU280" s="17"/>
      <c r="DMV280" s="17"/>
      <c r="DMW280" s="17"/>
      <c r="DMX280" s="17"/>
      <c r="DMY280" s="17"/>
      <c r="DMZ280" s="17"/>
      <c r="DNA280" s="17"/>
      <c r="DNB280" s="17"/>
      <c r="DNC280" s="17"/>
      <c r="DND280" s="17"/>
      <c r="DNE280" s="17"/>
      <c r="DNF280" s="17"/>
      <c r="DNG280" s="17"/>
      <c r="DNH280" s="17"/>
      <c r="DNI280" s="17"/>
      <c r="DNJ280" s="17"/>
      <c r="DNK280" s="17"/>
      <c r="DNL280" s="17"/>
      <c r="DNM280" s="17"/>
      <c r="DNN280" s="17"/>
      <c r="DNO280" s="17"/>
      <c r="DNP280" s="17"/>
      <c r="DNQ280" s="17"/>
      <c r="DNR280" s="17"/>
      <c r="DNS280" s="17"/>
      <c r="DNT280" s="17"/>
      <c r="DNU280" s="17"/>
      <c r="DNV280" s="17"/>
      <c r="DNW280" s="17"/>
      <c r="DNX280" s="17"/>
      <c r="DNY280" s="17"/>
      <c r="DNZ280" s="17"/>
      <c r="DOA280" s="17"/>
      <c r="DOB280" s="17"/>
      <c r="DOC280" s="17"/>
      <c r="DOD280" s="17"/>
      <c r="DOE280" s="17"/>
      <c r="DOF280" s="17"/>
      <c r="DOG280" s="17"/>
      <c r="DOH280" s="17"/>
      <c r="DOI280" s="17"/>
      <c r="DOJ280" s="17"/>
      <c r="DOK280" s="17"/>
      <c r="DOL280" s="17"/>
      <c r="DOM280" s="17"/>
      <c r="DON280" s="17"/>
      <c r="DOO280" s="17"/>
      <c r="DOP280" s="17"/>
      <c r="DOQ280" s="17"/>
      <c r="DOR280" s="17"/>
      <c r="DOS280" s="17"/>
      <c r="DOT280" s="17"/>
      <c r="DOU280" s="17"/>
      <c r="DOV280" s="17"/>
      <c r="DOW280" s="17"/>
      <c r="DOX280" s="17"/>
      <c r="DOY280" s="17"/>
      <c r="DOZ280" s="17"/>
      <c r="DPA280" s="17"/>
      <c r="DPB280" s="17"/>
      <c r="DPC280" s="17"/>
      <c r="DPD280" s="17"/>
      <c r="DPE280" s="17"/>
      <c r="DPF280" s="17"/>
      <c r="DPG280" s="17"/>
      <c r="DPH280" s="17"/>
      <c r="DPI280" s="17"/>
      <c r="DPJ280" s="17"/>
      <c r="DPK280" s="17"/>
      <c r="DPL280" s="17"/>
      <c r="DPM280" s="17"/>
      <c r="DPN280" s="17"/>
      <c r="DPO280" s="17"/>
      <c r="DPP280" s="17"/>
      <c r="DPQ280" s="17"/>
      <c r="DPR280" s="17"/>
      <c r="DPS280" s="17"/>
      <c r="DPT280" s="17"/>
      <c r="DPU280" s="17"/>
      <c r="DPV280" s="17"/>
      <c r="DPW280" s="17"/>
      <c r="DPX280" s="17"/>
      <c r="DPY280" s="17"/>
      <c r="DPZ280" s="17"/>
      <c r="DQA280" s="17"/>
      <c r="DQB280" s="17"/>
      <c r="DQC280" s="17"/>
      <c r="DQD280" s="17"/>
      <c r="DQE280" s="17"/>
      <c r="DQF280" s="17"/>
      <c r="DQG280" s="17"/>
      <c r="DQH280" s="17"/>
      <c r="DQI280" s="17"/>
      <c r="DQJ280" s="17"/>
      <c r="DQK280" s="17"/>
      <c r="DQL280" s="17"/>
      <c r="DQM280" s="17"/>
      <c r="DQN280" s="17"/>
      <c r="DQO280" s="17"/>
      <c r="DQP280" s="17"/>
      <c r="DQQ280" s="17"/>
      <c r="DQR280" s="17"/>
      <c r="DQS280" s="17"/>
      <c r="DQT280" s="17"/>
      <c r="DQU280" s="17"/>
      <c r="DQV280" s="17"/>
      <c r="DQW280" s="17"/>
      <c r="DQX280" s="17"/>
      <c r="DQY280" s="17"/>
      <c r="DQZ280" s="17"/>
      <c r="DRA280" s="17"/>
      <c r="DRB280" s="17"/>
      <c r="DRC280" s="17"/>
      <c r="DRD280" s="17"/>
      <c r="DRE280" s="17"/>
      <c r="DRF280" s="17"/>
      <c r="DRG280" s="17"/>
      <c r="DRH280" s="17"/>
      <c r="DRI280" s="17"/>
      <c r="DRJ280" s="17"/>
      <c r="DRK280" s="17"/>
      <c r="DRL280" s="17"/>
      <c r="DRM280" s="17"/>
      <c r="DRN280" s="17"/>
      <c r="DRO280" s="17"/>
      <c r="DRP280" s="17"/>
      <c r="DRQ280" s="17"/>
      <c r="DRR280" s="17"/>
      <c r="DRS280" s="17"/>
      <c r="DRT280" s="17"/>
      <c r="DRU280" s="17"/>
      <c r="DRV280" s="17"/>
      <c r="DRW280" s="17"/>
      <c r="DRX280" s="17"/>
      <c r="DRY280" s="17"/>
      <c r="DRZ280" s="17"/>
      <c r="DSA280" s="17"/>
      <c r="DSB280" s="17"/>
      <c r="DSC280" s="17"/>
      <c r="DSD280" s="17"/>
      <c r="DSE280" s="17"/>
      <c r="DSF280" s="17"/>
      <c r="DSG280" s="17"/>
      <c r="DSH280" s="17"/>
      <c r="DSI280" s="17"/>
      <c r="DSJ280" s="17"/>
      <c r="DSK280" s="17"/>
      <c r="DSL280" s="17"/>
      <c r="DSM280" s="17"/>
      <c r="DSN280" s="17"/>
      <c r="DSO280" s="17"/>
      <c r="DSP280" s="17"/>
      <c r="DSQ280" s="17"/>
      <c r="DSR280" s="17"/>
      <c r="DSS280" s="17"/>
      <c r="DST280" s="17"/>
      <c r="DSU280" s="17"/>
      <c r="DSV280" s="17"/>
      <c r="DSW280" s="17"/>
      <c r="DSX280" s="17"/>
      <c r="DSY280" s="17"/>
      <c r="DSZ280" s="17"/>
      <c r="DTA280" s="17"/>
      <c r="DTB280" s="17"/>
      <c r="DTC280" s="17"/>
      <c r="DTD280" s="17"/>
      <c r="DTE280" s="17"/>
      <c r="DTF280" s="17"/>
      <c r="DTG280" s="17"/>
      <c r="DTH280" s="17"/>
      <c r="DTI280" s="17"/>
      <c r="DTJ280" s="17"/>
      <c r="DTK280" s="17"/>
      <c r="DTL280" s="17"/>
      <c r="DTM280" s="17"/>
      <c r="DTN280" s="17"/>
      <c r="DTO280" s="17"/>
      <c r="DTP280" s="17"/>
      <c r="DTQ280" s="17"/>
      <c r="DTR280" s="17"/>
      <c r="DTS280" s="17"/>
      <c r="DTT280" s="17"/>
      <c r="DTU280" s="17"/>
      <c r="DTV280" s="17"/>
      <c r="DTW280" s="17"/>
      <c r="DTX280" s="17"/>
      <c r="DTY280" s="17"/>
      <c r="DTZ280" s="17"/>
      <c r="DUA280" s="17"/>
      <c r="DUB280" s="17"/>
      <c r="DUC280" s="17"/>
      <c r="DUD280" s="17"/>
      <c r="DUE280" s="17"/>
      <c r="DUF280" s="17"/>
      <c r="DUG280" s="17"/>
      <c r="DUH280" s="17"/>
      <c r="DUI280" s="17"/>
      <c r="DUJ280" s="17"/>
      <c r="DUK280" s="17"/>
      <c r="DUL280" s="17"/>
      <c r="DUM280" s="17"/>
      <c r="DUN280" s="17"/>
      <c r="DUO280" s="17"/>
      <c r="DUP280" s="17"/>
      <c r="DUQ280" s="17"/>
      <c r="DUR280" s="17"/>
      <c r="DUS280" s="17"/>
      <c r="DUT280" s="17"/>
      <c r="DUU280" s="17"/>
      <c r="DUV280" s="17"/>
      <c r="DUW280" s="17"/>
      <c r="DUX280" s="17"/>
      <c r="DUY280" s="17"/>
      <c r="DUZ280" s="17"/>
      <c r="DVA280" s="17"/>
      <c r="DVB280" s="17"/>
      <c r="DVC280" s="17"/>
      <c r="DVD280" s="17"/>
      <c r="DVE280" s="17"/>
      <c r="DVF280" s="17"/>
      <c r="DVG280" s="17"/>
      <c r="DVH280" s="17"/>
      <c r="DVI280" s="17"/>
      <c r="DVJ280" s="17"/>
      <c r="DVK280" s="17"/>
      <c r="DVL280" s="17"/>
      <c r="DVM280" s="17"/>
      <c r="DVN280" s="17"/>
      <c r="DVO280" s="17"/>
      <c r="DVP280" s="17"/>
      <c r="DVQ280" s="17"/>
      <c r="DVR280" s="17"/>
      <c r="DVS280" s="17"/>
      <c r="DVT280" s="17"/>
      <c r="DVU280" s="17"/>
      <c r="DVV280" s="17"/>
      <c r="DVW280" s="17"/>
      <c r="DVX280" s="17"/>
      <c r="DVY280" s="17"/>
      <c r="DVZ280" s="17"/>
      <c r="DWA280" s="17"/>
      <c r="DWB280" s="17"/>
      <c r="DWC280" s="17"/>
      <c r="DWD280" s="17"/>
      <c r="DWE280" s="17"/>
      <c r="DWF280" s="17"/>
      <c r="DWG280" s="17"/>
      <c r="DWH280" s="17"/>
      <c r="DWI280" s="17"/>
      <c r="DWJ280" s="17"/>
      <c r="DWK280" s="17"/>
      <c r="DWL280" s="17"/>
      <c r="DWM280" s="17"/>
      <c r="DWN280" s="17"/>
      <c r="DWO280" s="17"/>
      <c r="DWP280" s="17"/>
      <c r="DWQ280" s="17"/>
      <c r="DWR280" s="17"/>
      <c r="DWS280" s="17"/>
      <c r="DWT280" s="17"/>
      <c r="DWU280" s="17"/>
      <c r="DWV280" s="17"/>
      <c r="DWW280" s="17"/>
      <c r="DWX280" s="17"/>
      <c r="DWY280" s="17"/>
      <c r="DWZ280" s="17"/>
      <c r="DXA280" s="17"/>
      <c r="DXB280" s="17"/>
      <c r="DXC280" s="17"/>
      <c r="DXD280" s="17"/>
      <c r="DXE280" s="17"/>
      <c r="DXF280" s="17"/>
      <c r="DXG280" s="17"/>
      <c r="DXH280" s="17"/>
      <c r="DXI280" s="17"/>
      <c r="DXJ280" s="17"/>
      <c r="DXK280" s="17"/>
      <c r="DXL280" s="17"/>
      <c r="DXM280" s="17"/>
      <c r="DXN280" s="17"/>
      <c r="DXO280" s="17"/>
      <c r="DXP280" s="17"/>
      <c r="DXQ280" s="17"/>
      <c r="DXR280" s="17"/>
      <c r="DXS280" s="17"/>
      <c r="DXT280" s="17"/>
      <c r="DXU280" s="17"/>
      <c r="DXV280" s="17"/>
      <c r="DXW280" s="17"/>
      <c r="DXX280" s="17"/>
      <c r="DXY280" s="17"/>
      <c r="DXZ280" s="17"/>
      <c r="DYA280" s="17"/>
      <c r="DYB280" s="17"/>
      <c r="DYC280" s="17"/>
      <c r="DYD280" s="17"/>
      <c r="DYE280" s="17"/>
      <c r="DYF280" s="17"/>
      <c r="DYG280" s="17"/>
      <c r="DYH280" s="17"/>
      <c r="DYI280" s="17"/>
      <c r="DYJ280" s="17"/>
      <c r="DYK280" s="17"/>
      <c r="DYL280" s="17"/>
      <c r="DYM280" s="17"/>
      <c r="DYN280" s="17"/>
      <c r="DYO280" s="17"/>
      <c r="DYP280" s="17"/>
      <c r="DYQ280" s="17"/>
      <c r="DYR280" s="17"/>
      <c r="DYS280" s="17"/>
      <c r="DYT280" s="17"/>
      <c r="DYU280" s="17"/>
      <c r="DYV280" s="17"/>
      <c r="DYW280" s="17"/>
      <c r="DYX280" s="17"/>
      <c r="DYY280" s="17"/>
      <c r="DYZ280" s="17"/>
      <c r="DZA280" s="17"/>
      <c r="DZB280" s="17"/>
      <c r="DZC280" s="17"/>
      <c r="DZD280" s="17"/>
      <c r="DZE280" s="17"/>
      <c r="DZF280" s="17"/>
      <c r="DZG280" s="17"/>
      <c r="DZH280" s="17"/>
      <c r="DZI280" s="17"/>
      <c r="DZJ280" s="17"/>
      <c r="DZK280" s="17"/>
      <c r="DZL280" s="17"/>
      <c r="DZM280" s="17"/>
      <c r="DZN280" s="17"/>
      <c r="DZO280" s="17"/>
      <c r="DZP280" s="17"/>
      <c r="DZQ280" s="17"/>
      <c r="DZR280" s="17"/>
      <c r="DZS280" s="17"/>
      <c r="DZT280" s="17"/>
      <c r="DZU280" s="17"/>
      <c r="DZV280" s="17"/>
      <c r="DZW280" s="17"/>
      <c r="DZX280" s="17"/>
      <c r="DZY280" s="17"/>
      <c r="DZZ280" s="17"/>
      <c r="EAA280" s="17"/>
      <c r="EAB280" s="17"/>
      <c r="EAC280" s="17"/>
      <c r="EAD280" s="17"/>
      <c r="EAE280" s="17"/>
      <c r="EAF280" s="17"/>
      <c r="EAG280" s="17"/>
      <c r="EAH280" s="17"/>
      <c r="EAI280" s="17"/>
      <c r="EAJ280" s="17"/>
      <c r="EAK280" s="17"/>
      <c r="EAL280" s="17"/>
      <c r="EAM280" s="17"/>
      <c r="EAN280" s="17"/>
      <c r="EAO280" s="17"/>
      <c r="EAP280" s="17"/>
      <c r="EAQ280" s="17"/>
      <c r="EAR280" s="17"/>
      <c r="EAS280" s="17"/>
      <c r="EAT280" s="17"/>
      <c r="EAU280" s="17"/>
      <c r="EAV280" s="17"/>
      <c r="EAW280" s="17"/>
      <c r="EAX280" s="17"/>
      <c r="EAY280" s="17"/>
      <c r="EAZ280" s="17"/>
      <c r="EBA280" s="17"/>
      <c r="EBB280" s="17"/>
      <c r="EBC280" s="17"/>
      <c r="EBD280" s="17"/>
      <c r="EBE280" s="17"/>
      <c r="EBF280" s="17"/>
      <c r="EBG280" s="17"/>
      <c r="EBH280" s="17"/>
      <c r="EBI280" s="17"/>
      <c r="EBJ280" s="17"/>
      <c r="EBK280" s="17"/>
      <c r="EBL280" s="17"/>
      <c r="EBM280" s="17"/>
      <c r="EBN280" s="17"/>
      <c r="EBO280" s="17"/>
      <c r="EBP280" s="17"/>
      <c r="EBQ280" s="17"/>
      <c r="EBR280" s="17"/>
      <c r="EBS280" s="17"/>
      <c r="EBT280" s="17"/>
      <c r="EBU280" s="17"/>
      <c r="EBV280" s="17"/>
      <c r="EBW280" s="17"/>
      <c r="EBX280" s="17"/>
      <c r="EBY280" s="17"/>
      <c r="EBZ280" s="17"/>
      <c r="ECA280" s="17"/>
      <c r="ECB280" s="17"/>
      <c r="ECC280" s="17"/>
      <c r="ECD280" s="17"/>
      <c r="ECE280" s="17"/>
      <c r="ECF280" s="17"/>
      <c r="ECG280" s="17"/>
      <c r="ECH280" s="17"/>
      <c r="ECI280" s="17"/>
      <c r="ECJ280" s="17"/>
      <c r="ECK280" s="17"/>
      <c r="ECL280" s="17"/>
      <c r="ECM280" s="17"/>
      <c r="ECN280" s="17"/>
      <c r="ECO280" s="17"/>
      <c r="ECP280" s="17"/>
      <c r="ECQ280" s="17"/>
      <c r="ECR280" s="17"/>
      <c r="ECS280" s="17"/>
      <c r="ECT280" s="17"/>
      <c r="ECU280" s="17"/>
      <c r="ECV280" s="17"/>
      <c r="ECW280" s="17"/>
      <c r="ECX280" s="17"/>
      <c r="ECY280" s="17"/>
      <c r="ECZ280" s="17"/>
      <c r="EDA280" s="17"/>
      <c r="EDB280" s="17"/>
      <c r="EDC280" s="17"/>
      <c r="EDD280" s="17"/>
      <c r="EDE280" s="17"/>
      <c r="EDF280" s="17"/>
      <c r="EDG280" s="17"/>
      <c r="EDH280" s="17"/>
      <c r="EDI280" s="17"/>
      <c r="EDJ280" s="17"/>
      <c r="EDK280" s="17"/>
      <c r="EDL280" s="17"/>
      <c r="EDM280" s="17"/>
      <c r="EDN280" s="17"/>
      <c r="EDO280" s="17"/>
      <c r="EDP280" s="17"/>
      <c r="EDQ280" s="17"/>
      <c r="EDR280" s="17"/>
      <c r="EDS280" s="17"/>
      <c r="EDT280" s="17"/>
      <c r="EDU280" s="17"/>
      <c r="EDV280" s="17"/>
      <c r="EDW280" s="17"/>
      <c r="EDX280" s="17"/>
      <c r="EDY280" s="17"/>
      <c r="EDZ280" s="17"/>
      <c r="EEA280" s="17"/>
      <c r="EEB280" s="17"/>
      <c r="EEC280" s="17"/>
      <c r="EED280" s="17"/>
      <c r="EEE280" s="17"/>
      <c r="EEF280" s="17"/>
      <c r="EEG280" s="17"/>
      <c r="EEH280" s="17"/>
      <c r="EEI280" s="17"/>
      <c r="EEJ280" s="17"/>
      <c r="EEK280" s="17"/>
      <c r="EEL280" s="17"/>
      <c r="EEM280" s="17"/>
      <c r="EEN280" s="17"/>
      <c r="EEO280" s="17"/>
      <c r="EEP280" s="17"/>
      <c r="EEQ280" s="17"/>
      <c r="EER280" s="17"/>
      <c r="EES280" s="17"/>
      <c r="EET280" s="17"/>
      <c r="EEU280" s="17"/>
      <c r="EEV280" s="17"/>
      <c r="EEW280" s="17"/>
      <c r="EEX280" s="17"/>
      <c r="EEY280" s="17"/>
      <c r="EEZ280" s="17"/>
      <c r="EFA280" s="17"/>
      <c r="EFB280" s="17"/>
      <c r="EFC280" s="17"/>
      <c r="EFD280" s="17"/>
      <c r="EFE280" s="17"/>
      <c r="EFF280" s="17"/>
      <c r="EFG280" s="17"/>
      <c r="EFH280" s="17"/>
      <c r="EFI280" s="17"/>
      <c r="EFJ280" s="17"/>
      <c r="EFK280" s="17"/>
      <c r="EFL280" s="17"/>
      <c r="EFM280" s="17"/>
      <c r="EFN280" s="17"/>
      <c r="EFO280" s="17"/>
      <c r="EFP280" s="17"/>
      <c r="EFQ280" s="17"/>
      <c r="EFR280" s="17"/>
      <c r="EFS280" s="17"/>
      <c r="EFT280" s="17"/>
      <c r="EFU280" s="17"/>
      <c r="EFV280" s="17"/>
      <c r="EFW280" s="17"/>
      <c r="EFX280" s="17"/>
      <c r="EFY280" s="17"/>
      <c r="EFZ280" s="17"/>
      <c r="EGA280" s="17"/>
      <c r="EGB280" s="17"/>
      <c r="EGC280" s="17"/>
      <c r="EGD280" s="17"/>
      <c r="EGE280" s="17"/>
      <c r="EGF280" s="17"/>
      <c r="EGG280" s="17"/>
      <c r="EGH280" s="17"/>
      <c r="EGI280" s="17"/>
      <c r="EGJ280" s="17"/>
      <c r="EGK280" s="17"/>
      <c r="EGL280" s="17"/>
      <c r="EGM280" s="17"/>
      <c r="EGN280" s="17"/>
      <c r="EGO280" s="17"/>
      <c r="EGP280" s="17"/>
      <c r="EGQ280" s="17"/>
      <c r="EGR280" s="17"/>
      <c r="EGS280" s="17"/>
      <c r="EGT280" s="17"/>
      <c r="EGU280" s="17"/>
      <c r="EGV280" s="17"/>
      <c r="EGW280" s="17"/>
      <c r="EGX280" s="17"/>
      <c r="EGY280" s="17"/>
      <c r="EGZ280" s="17"/>
      <c r="EHA280" s="17"/>
      <c r="EHB280" s="17"/>
      <c r="EHC280" s="17"/>
      <c r="EHD280" s="17"/>
      <c r="EHE280" s="17"/>
      <c r="EHF280" s="17"/>
      <c r="EHG280" s="17"/>
      <c r="EHH280" s="17"/>
      <c r="EHI280" s="17"/>
      <c r="EHJ280" s="17"/>
      <c r="EHK280" s="17"/>
      <c r="EHL280" s="17"/>
      <c r="EHM280" s="17"/>
      <c r="EHN280" s="17"/>
      <c r="EHO280" s="17"/>
      <c r="EHP280" s="17"/>
      <c r="EHQ280" s="17"/>
      <c r="EHR280" s="17"/>
      <c r="EHS280" s="17"/>
      <c r="EHT280" s="17"/>
      <c r="EHU280" s="17"/>
      <c r="EHV280" s="17"/>
      <c r="EHW280" s="17"/>
      <c r="EHX280" s="17"/>
      <c r="EHY280" s="17"/>
      <c r="EHZ280" s="17"/>
      <c r="EIA280" s="17"/>
      <c r="EIB280" s="17"/>
      <c r="EIC280" s="17"/>
      <c r="EID280" s="17"/>
      <c r="EIE280" s="17"/>
      <c r="EIF280" s="17"/>
      <c r="EIG280" s="17"/>
      <c r="EIH280" s="17"/>
      <c r="EII280" s="17"/>
      <c r="EIJ280" s="17"/>
      <c r="EIK280" s="17"/>
      <c r="EIL280" s="17"/>
      <c r="EIM280" s="17"/>
      <c r="EIN280" s="17"/>
      <c r="EIO280" s="17"/>
      <c r="EIP280" s="17"/>
      <c r="EIQ280" s="17"/>
      <c r="EIR280" s="17"/>
      <c r="EIS280" s="17"/>
      <c r="EIT280" s="17"/>
      <c r="EIU280" s="17"/>
      <c r="EIV280" s="17"/>
      <c r="EIW280" s="17"/>
      <c r="EIX280" s="17"/>
      <c r="EIY280" s="17"/>
      <c r="EIZ280" s="17"/>
      <c r="EJA280" s="17"/>
      <c r="EJB280" s="17"/>
      <c r="EJC280" s="17"/>
      <c r="EJD280" s="17"/>
      <c r="EJE280" s="17"/>
      <c r="EJF280" s="17"/>
      <c r="EJG280" s="17"/>
      <c r="EJH280" s="17"/>
      <c r="EJI280" s="17"/>
      <c r="EJJ280" s="17"/>
      <c r="EJK280" s="17"/>
      <c r="EJL280" s="17"/>
      <c r="EJM280" s="17"/>
      <c r="EJN280" s="17"/>
      <c r="EJO280" s="17"/>
      <c r="EJP280" s="17"/>
      <c r="EJQ280" s="17"/>
      <c r="EJR280" s="17"/>
      <c r="EJS280" s="17"/>
      <c r="EJT280" s="17"/>
      <c r="EJU280" s="17"/>
      <c r="EJV280" s="17"/>
      <c r="EJW280" s="17"/>
      <c r="EJX280" s="17"/>
      <c r="EJY280" s="17"/>
      <c r="EJZ280" s="17"/>
      <c r="EKA280" s="17"/>
      <c r="EKB280" s="17"/>
      <c r="EKC280" s="17"/>
      <c r="EKD280" s="17"/>
      <c r="EKE280" s="17"/>
      <c r="EKF280" s="17"/>
      <c r="EKG280" s="17"/>
      <c r="EKH280" s="17"/>
      <c r="EKI280" s="17"/>
      <c r="EKJ280" s="17"/>
      <c r="EKK280" s="17"/>
      <c r="EKL280" s="17"/>
      <c r="EKM280" s="17"/>
      <c r="EKN280" s="17"/>
      <c r="EKO280" s="17"/>
      <c r="EKP280" s="17"/>
      <c r="EKQ280" s="17"/>
      <c r="EKR280" s="17"/>
      <c r="EKS280" s="17"/>
      <c r="EKT280" s="17"/>
      <c r="EKU280" s="17"/>
      <c r="EKV280" s="17"/>
      <c r="EKW280" s="17"/>
      <c r="EKX280" s="17"/>
      <c r="EKY280" s="17"/>
      <c r="EKZ280" s="17"/>
      <c r="ELA280" s="17"/>
      <c r="ELB280" s="17"/>
      <c r="ELC280" s="17"/>
      <c r="ELD280" s="17"/>
      <c r="ELE280" s="17"/>
      <c r="ELF280" s="17"/>
      <c r="ELG280" s="17"/>
      <c r="ELH280" s="17"/>
      <c r="ELI280" s="17"/>
      <c r="ELJ280" s="17"/>
      <c r="ELK280" s="17"/>
      <c r="ELL280" s="17"/>
      <c r="ELM280" s="17"/>
      <c r="ELN280" s="17"/>
      <c r="ELO280" s="17"/>
      <c r="ELP280" s="17"/>
      <c r="ELQ280" s="17"/>
      <c r="ELR280" s="17"/>
      <c r="ELS280" s="17"/>
      <c r="ELT280" s="17"/>
      <c r="ELU280" s="17"/>
      <c r="ELV280" s="17"/>
      <c r="ELW280" s="17"/>
      <c r="ELX280" s="17"/>
      <c r="ELY280" s="17"/>
      <c r="ELZ280" s="17"/>
      <c r="EMA280" s="17"/>
      <c r="EMB280" s="17"/>
      <c r="EMC280" s="17"/>
      <c r="EMD280" s="17"/>
      <c r="EME280" s="17"/>
      <c r="EMF280" s="17"/>
      <c r="EMG280" s="17"/>
      <c r="EMH280" s="17"/>
      <c r="EMI280" s="17"/>
      <c r="EMJ280" s="17"/>
      <c r="EMK280" s="17"/>
      <c r="EML280" s="17"/>
      <c r="EMM280" s="17"/>
      <c r="EMN280" s="17"/>
      <c r="EMO280" s="17"/>
      <c r="EMP280" s="17"/>
      <c r="EMQ280" s="17"/>
      <c r="EMR280" s="17"/>
      <c r="EMS280" s="17"/>
      <c r="EMT280" s="17"/>
      <c r="EMU280" s="17"/>
      <c r="EMV280" s="17"/>
      <c r="EMW280" s="17"/>
      <c r="EMX280" s="17"/>
      <c r="EMY280" s="17"/>
      <c r="EMZ280" s="17"/>
      <c r="ENA280" s="17"/>
      <c r="ENB280" s="17"/>
      <c r="ENC280" s="17"/>
      <c r="END280" s="17"/>
      <c r="ENE280" s="17"/>
      <c r="ENF280" s="17"/>
      <c r="ENG280" s="17"/>
      <c r="ENH280" s="17"/>
      <c r="ENI280" s="17"/>
      <c r="ENJ280" s="17"/>
      <c r="ENK280" s="17"/>
      <c r="ENL280" s="17"/>
      <c r="ENM280" s="17"/>
      <c r="ENN280" s="17"/>
      <c r="ENO280" s="17"/>
      <c r="ENP280" s="17"/>
      <c r="ENQ280" s="17"/>
      <c r="ENR280" s="17"/>
      <c r="ENS280" s="17"/>
      <c r="ENT280" s="17"/>
      <c r="ENU280" s="17"/>
      <c r="ENV280" s="17"/>
      <c r="ENW280" s="17"/>
      <c r="ENX280" s="17"/>
      <c r="ENY280" s="17"/>
      <c r="ENZ280" s="17"/>
      <c r="EOA280" s="17"/>
      <c r="EOB280" s="17"/>
      <c r="EOC280" s="17"/>
      <c r="EOD280" s="17"/>
      <c r="EOE280" s="17"/>
      <c r="EOF280" s="17"/>
      <c r="EOG280" s="17"/>
      <c r="EOH280" s="17"/>
      <c r="EOI280" s="17"/>
      <c r="EOJ280" s="17"/>
      <c r="EOK280" s="17"/>
      <c r="EOL280" s="17"/>
      <c r="EOM280" s="17"/>
      <c r="EON280" s="17"/>
      <c r="EOO280" s="17"/>
      <c r="EOP280" s="17"/>
      <c r="EOQ280" s="17"/>
      <c r="EOR280" s="17"/>
      <c r="EOS280" s="17"/>
      <c r="EOT280" s="17"/>
      <c r="EOU280" s="17"/>
      <c r="EOV280" s="17"/>
      <c r="EOW280" s="17"/>
      <c r="EOX280" s="17"/>
      <c r="EOY280" s="17"/>
      <c r="EOZ280" s="17"/>
      <c r="EPA280" s="17"/>
      <c r="EPB280" s="17"/>
      <c r="EPC280" s="17"/>
      <c r="EPD280" s="17"/>
      <c r="EPE280" s="17"/>
      <c r="EPF280" s="17"/>
      <c r="EPG280" s="17"/>
      <c r="EPH280" s="17"/>
      <c r="EPI280" s="17"/>
      <c r="EPJ280" s="17"/>
      <c r="EPK280" s="17"/>
      <c r="EPL280" s="17"/>
      <c r="EPM280" s="17"/>
      <c r="EPN280" s="17"/>
      <c r="EPO280" s="17"/>
      <c r="EPP280" s="17"/>
      <c r="EPQ280" s="17"/>
      <c r="EPR280" s="17"/>
      <c r="EPS280" s="17"/>
      <c r="EPT280" s="17"/>
      <c r="EPU280" s="17"/>
      <c r="EPV280" s="17"/>
      <c r="EPW280" s="17"/>
      <c r="EPX280" s="17"/>
      <c r="EPY280" s="17"/>
      <c r="EPZ280" s="17"/>
      <c r="EQA280" s="17"/>
      <c r="EQB280" s="17"/>
      <c r="EQC280" s="17"/>
      <c r="EQD280" s="17"/>
      <c r="EQE280" s="17"/>
      <c r="EQF280" s="17"/>
      <c r="EQG280" s="17"/>
      <c r="EQH280" s="17"/>
      <c r="EQI280" s="17"/>
      <c r="EQJ280" s="17"/>
      <c r="EQK280" s="17"/>
      <c r="EQL280" s="17"/>
      <c r="EQM280" s="17"/>
      <c r="EQN280" s="17"/>
      <c r="EQO280" s="17"/>
      <c r="EQP280" s="17"/>
      <c r="EQQ280" s="17"/>
      <c r="EQR280" s="17"/>
      <c r="EQS280" s="17"/>
      <c r="EQT280" s="17"/>
      <c r="EQU280" s="17"/>
      <c r="EQV280" s="17"/>
      <c r="EQW280" s="17"/>
      <c r="EQX280" s="17"/>
      <c r="EQY280" s="17"/>
      <c r="EQZ280" s="17"/>
      <c r="ERA280" s="17"/>
      <c r="ERB280" s="17"/>
      <c r="ERC280" s="17"/>
      <c r="ERD280" s="17"/>
      <c r="ERE280" s="17"/>
      <c r="ERF280" s="17"/>
      <c r="ERG280" s="17"/>
      <c r="ERH280" s="17"/>
      <c r="ERI280" s="17"/>
      <c r="ERJ280" s="17"/>
      <c r="ERK280" s="17"/>
      <c r="ERL280" s="17"/>
      <c r="ERM280" s="17"/>
      <c r="ERN280" s="17"/>
      <c r="ERO280" s="17"/>
      <c r="ERP280" s="17"/>
      <c r="ERQ280" s="17"/>
      <c r="ERR280" s="17"/>
      <c r="ERS280" s="17"/>
      <c r="ERT280" s="17"/>
      <c r="ERU280" s="17"/>
      <c r="ERV280" s="17"/>
      <c r="ERW280" s="17"/>
      <c r="ERX280" s="17"/>
      <c r="ERY280" s="17"/>
      <c r="ERZ280" s="17"/>
      <c r="ESA280" s="17"/>
      <c r="ESB280" s="17"/>
      <c r="ESC280" s="17"/>
      <c r="ESD280" s="17"/>
      <c r="ESE280" s="17"/>
      <c r="ESF280" s="17"/>
      <c r="ESG280" s="17"/>
      <c r="ESH280" s="17"/>
      <c r="ESI280" s="17"/>
      <c r="ESJ280" s="17"/>
      <c r="ESK280" s="17"/>
      <c r="ESL280" s="17"/>
      <c r="ESM280" s="17"/>
      <c r="ESN280" s="17"/>
      <c r="ESO280" s="17"/>
      <c r="ESP280" s="17"/>
      <c r="ESQ280" s="17"/>
      <c r="ESR280" s="17"/>
      <c r="ESS280" s="17"/>
      <c r="EST280" s="17"/>
      <c r="ESU280" s="17"/>
      <c r="ESV280" s="17"/>
      <c r="ESW280" s="17"/>
      <c r="ESX280" s="17"/>
      <c r="ESY280" s="17"/>
      <c r="ESZ280" s="17"/>
      <c r="ETA280" s="17"/>
      <c r="ETB280" s="17"/>
      <c r="ETC280" s="17"/>
      <c r="ETD280" s="17"/>
      <c r="ETE280" s="17"/>
      <c r="ETF280" s="17"/>
      <c r="ETG280" s="17"/>
      <c r="ETH280" s="17"/>
      <c r="ETI280" s="17"/>
      <c r="ETJ280" s="17"/>
      <c r="ETK280" s="17"/>
      <c r="ETL280" s="17"/>
      <c r="ETM280" s="17"/>
      <c r="ETN280" s="17"/>
      <c r="ETO280" s="17"/>
      <c r="ETP280" s="17"/>
      <c r="ETQ280" s="17"/>
      <c r="ETR280" s="17"/>
      <c r="ETS280" s="17"/>
      <c r="ETT280" s="17"/>
      <c r="ETU280" s="17"/>
      <c r="ETV280" s="17"/>
      <c r="ETW280" s="17"/>
      <c r="ETX280" s="17"/>
      <c r="ETY280" s="17"/>
      <c r="ETZ280" s="17"/>
      <c r="EUA280" s="17"/>
      <c r="EUB280" s="17"/>
      <c r="EUC280" s="17"/>
      <c r="EUD280" s="17"/>
      <c r="EUE280" s="17"/>
      <c r="EUF280" s="17"/>
      <c r="EUG280" s="17"/>
      <c r="EUH280" s="17"/>
      <c r="EUI280" s="17"/>
      <c r="EUJ280" s="17"/>
      <c r="EUK280" s="17"/>
      <c r="EUL280" s="17"/>
      <c r="EUM280" s="17"/>
      <c r="EUN280" s="17"/>
      <c r="EUO280" s="17"/>
      <c r="EUP280" s="17"/>
      <c r="EUQ280" s="17"/>
      <c r="EUR280" s="17"/>
      <c r="EUS280" s="17"/>
      <c r="EUT280" s="17"/>
      <c r="EUU280" s="17"/>
      <c r="EUV280" s="17"/>
      <c r="EUW280" s="17"/>
      <c r="EUX280" s="17"/>
      <c r="EUY280" s="17"/>
      <c r="EUZ280" s="17"/>
      <c r="EVA280" s="17"/>
      <c r="EVB280" s="17"/>
      <c r="EVC280" s="17"/>
      <c r="EVD280" s="17"/>
      <c r="EVE280" s="17"/>
      <c r="EVF280" s="17"/>
      <c r="EVG280" s="17"/>
      <c r="EVH280" s="17"/>
      <c r="EVI280" s="17"/>
      <c r="EVJ280" s="17"/>
      <c r="EVK280" s="17"/>
      <c r="EVL280" s="17"/>
      <c r="EVM280" s="17"/>
      <c r="EVN280" s="17"/>
      <c r="EVO280" s="17"/>
      <c r="EVP280" s="17"/>
      <c r="EVQ280" s="17"/>
      <c r="EVR280" s="17"/>
      <c r="EVS280" s="17"/>
      <c r="EVT280" s="17"/>
      <c r="EVU280" s="17"/>
      <c r="EVV280" s="17"/>
      <c r="EVW280" s="17"/>
      <c r="EVX280" s="17"/>
      <c r="EVY280" s="17"/>
      <c r="EVZ280" s="17"/>
      <c r="EWA280" s="17"/>
      <c r="EWB280" s="17"/>
      <c r="EWC280" s="17"/>
      <c r="EWD280" s="17"/>
      <c r="EWE280" s="17"/>
      <c r="EWF280" s="17"/>
      <c r="EWG280" s="17"/>
      <c r="EWH280" s="17"/>
      <c r="EWI280" s="17"/>
      <c r="EWJ280" s="17"/>
      <c r="EWK280" s="17"/>
      <c r="EWL280" s="17"/>
      <c r="EWM280" s="17"/>
      <c r="EWN280" s="17"/>
      <c r="EWO280" s="17"/>
      <c r="EWP280" s="17"/>
      <c r="EWQ280" s="17"/>
      <c r="EWR280" s="17"/>
      <c r="EWS280" s="17"/>
      <c r="EWT280" s="17"/>
      <c r="EWU280" s="17"/>
      <c r="EWV280" s="17"/>
      <c r="EWW280" s="17"/>
      <c r="EWX280" s="17"/>
      <c r="EWY280" s="17"/>
      <c r="EWZ280" s="17"/>
      <c r="EXA280" s="17"/>
      <c r="EXB280" s="17"/>
      <c r="EXC280" s="17"/>
      <c r="EXD280" s="17"/>
      <c r="EXE280" s="17"/>
      <c r="EXF280" s="17"/>
      <c r="EXG280" s="17"/>
      <c r="EXH280" s="17"/>
      <c r="EXI280" s="17"/>
      <c r="EXJ280" s="17"/>
      <c r="EXK280" s="17"/>
      <c r="EXL280" s="17"/>
      <c r="EXM280" s="17"/>
      <c r="EXN280" s="17"/>
      <c r="EXO280" s="17"/>
      <c r="EXP280" s="17"/>
      <c r="EXQ280" s="17"/>
      <c r="EXR280" s="17"/>
      <c r="EXS280" s="17"/>
      <c r="EXT280" s="17"/>
      <c r="EXU280" s="17"/>
      <c r="EXV280" s="17"/>
      <c r="EXW280" s="17"/>
      <c r="EXX280" s="17"/>
      <c r="EXY280" s="17"/>
      <c r="EXZ280" s="17"/>
      <c r="EYA280" s="17"/>
      <c r="EYB280" s="17"/>
      <c r="EYC280" s="17"/>
      <c r="EYD280" s="17"/>
      <c r="EYE280" s="17"/>
      <c r="EYF280" s="17"/>
      <c r="EYG280" s="17"/>
      <c r="EYH280" s="17"/>
      <c r="EYI280" s="17"/>
      <c r="EYJ280" s="17"/>
      <c r="EYK280" s="17"/>
      <c r="EYL280" s="17"/>
      <c r="EYM280" s="17"/>
      <c r="EYN280" s="17"/>
      <c r="EYO280" s="17"/>
      <c r="EYP280" s="17"/>
      <c r="EYQ280" s="17"/>
      <c r="EYR280" s="17"/>
      <c r="EYS280" s="17"/>
      <c r="EYT280" s="17"/>
      <c r="EYU280" s="17"/>
      <c r="EYV280" s="17"/>
      <c r="EYW280" s="17"/>
      <c r="EYX280" s="17"/>
      <c r="EYY280" s="17"/>
      <c r="EYZ280" s="17"/>
      <c r="EZA280" s="17"/>
      <c r="EZB280" s="17"/>
      <c r="EZC280" s="17"/>
      <c r="EZD280" s="17"/>
      <c r="EZE280" s="17"/>
      <c r="EZF280" s="17"/>
      <c r="EZG280" s="17"/>
      <c r="EZH280" s="17"/>
      <c r="EZI280" s="17"/>
      <c r="EZJ280" s="17"/>
      <c r="EZK280" s="17"/>
      <c r="EZL280" s="17"/>
      <c r="EZM280" s="17"/>
      <c r="EZN280" s="17"/>
      <c r="EZO280" s="17"/>
      <c r="EZP280" s="17"/>
      <c r="EZQ280" s="17"/>
      <c r="EZR280" s="17"/>
      <c r="EZS280" s="17"/>
      <c r="EZT280" s="17"/>
      <c r="EZU280" s="17"/>
      <c r="EZV280" s="17"/>
      <c r="EZW280" s="17"/>
      <c r="EZX280" s="17"/>
      <c r="EZY280" s="17"/>
      <c r="EZZ280" s="17"/>
      <c r="FAA280" s="17"/>
      <c r="FAB280" s="17"/>
      <c r="FAC280" s="17"/>
      <c r="FAD280" s="17"/>
      <c r="FAE280" s="17"/>
      <c r="FAF280" s="17"/>
      <c r="FAG280" s="17"/>
      <c r="FAH280" s="17"/>
      <c r="FAI280" s="17"/>
      <c r="FAJ280" s="17"/>
      <c r="FAK280" s="17"/>
      <c r="FAL280" s="17"/>
      <c r="FAM280" s="17"/>
      <c r="FAN280" s="17"/>
      <c r="FAO280" s="17"/>
      <c r="FAP280" s="17"/>
      <c r="FAQ280" s="17"/>
      <c r="FAR280" s="17"/>
      <c r="FAS280" s="17"/>
      <c r="FAT280" s="17"/>
      <c r="FAU280" s="17"/>
      <c r="FAV280" s="17"/>
      <c r="FAW280" s="17"/>
      <c r="FAX280" s="17"/>
      <c r="FAY280" s="17"/>
      <c r="FAZ280" s="17"/>
      <c r="FBA280" s="17"/>
      <c r="FBB280" s="17"/>
      <c r="FBC280" s="17"/>
      <c r="FBD280" s="17"/>
      <c r="FBE280" s="17"/>
      <c r="FBF280" s="17"/>
      <c r="FBG280" s="17"/>
      <c r="FBH280" s="17"/>
      <c r="FBI280" s="17"/>
      <c r="FBJ280" s="17"/>
      <c r="FBK280" s="17"/>
      <c r="FBL280" s="17"/>
      <c r="FBM280" s="17"/>
      <c r="FBN280" s="17"/>
      <c r="FBO280" s="17"/>
      <c r="FBP280" s="17"/>
      <c r="FBQ280" s="17"/>
      <c r="FBR280" s="17"/>
      <c r="FBS280" s="17"/>
      <c r="FBT280" s="17"/>
      <c r="FBU280" s="17"/>
      <c r="FBV280" s="17"/>
      <c r="FBW280" s="17"/>
      <c r="FBX280" s="17"/>
      <c r="FBY280" s="17"/>
      <c r="FBZ280" s="17"/>
      <c r="FCA280" s="17"/>
      <c r="FCB280" s="17"/>
      <c r="FCC280" s="17"/>
      <c r="FCD280" s="17"/>
      <c r="FCE280" s="17"/>
      <c r="FCF280" s="17"/>
      <c r="FCG280" s="17"/>
      <c r="FCH280" s="17"/>
      <c r="FCI280" s="17"/>
      <c r="FCJ280" s="17"/>
      <c r="FCK280" s="17"/>
      <c r="FCL280" s="17"/>
      <c r="FCM280" s="17"/>
      <c r="FCN280" s="17"/>
      <c r="FCO280" s="17"/>
      <c r="FCP280" s="17"/>
      <c r="FCQ280" s="17"/>
      <c r="FCR280" s="17"/>
      <c r="FCS280" s="17"/>
      <c r="FCT280" s="17"/>
      <c r="FCU280" s="17"/>
      <c r="FCV280" s="17"/>
      <c r="FCW280" s="17"/>
      <c r="FCX280" s="17"/>
      <c r="FCY280" s="17"/>
      <c r="FCZ280" s="17"/>
      <c r="FDA280" s="17"/>
      <c r="FDB280" s="17"/>
      <c r="FDC280" s="17"/>
      <c r="FDD280" s="17"/>
      <c r="FDE280" s="17"/>
      <c r="FDF280" s="17"/>
      <c r="FDG280" s="17"/>
      <c r="FDH280" s="17"/>
      <c r="FDI280" s="17"/>
      <c r="FDJ280" s="17"/>
      <c r="FDK280" s="17"/>
      <c r="FDL280" s="17"/>
      <c r="FDM280" s="17"/>
      <c r="FDN280" s="17"/>
      <c r="FDO280" s="17"/>
      <c r="FDP280" s="17"/>
      <c r="FDQ280" s="17"/>
      <c r="FDR280" s="17"/>
      <c r="FDS280" s="17"/>
      <c r="FDT280" s="17"/>
      <c r="FDU280" s="17"/>
      <c r="FDV280" s="17"/>
      <c r="FDW280" s="17"/>
      <c r="FDX280" s="17"/>
      <c r="FDY280" s="17"/>
      <c r="FDZ280" s="17"/>
      <c r="FEA280" s="17"/>
      <c r="FEB280" s="17"/>
      <c r="FEC280" s="17"/>
      <c r="FED280" s="17"/>
      <c r="FEE280" s="17"/>
      <c r="FEF280" s="17"/>
      <c r="FEG280" s="17"/>
      <c r="FEH280" s="17"/>
      <c r="FEI280" s="17"/>
      <c r="FEJ280" s="17"/>
      <c r="FEK280" s="17"/>
      <c r="FEL280" s="17"/>
      <c r="FEM280" s="17"/>
      <c r="FEN280" s="17"/>
      <c r="FEO280" s="17"/>
      <c r="FEP280" s="17"/>
      <c r="FEQ280" s="17"/>
      <c r="FER280" s="17"/>
      <c r="FES280" s="17"/>
      <c r="FET280" s="17"/>
      <c r="FEU280" s="17"/>
      <c r="FEV280" s="17"/>
      <c r="FEW280" s="17"/>
      <c r="FEX280" s="17"/>
      <c r="FEY280" s="17"/>
      <c r="FEZ280" s="17"/>
      <c r="FFA280" s="17"/>
      <c r="FFB280" s="17"/>
      <c r="FFC280" s="17"/>
      <c r="FFD280" s="17"/>
      <c r="FFE280" s="17"/>
      <c r="FFF280" s="17"/>
      <c r="FFG280" s="17"/>
      <c r="FFH280" s="17"/>
      <c r="FFI280" s="17"/>
      <c r="FFJ280" s="17"/>
      <c r="FFK280" s="17"/>
      <c r="FFL280" s="17"/>
      <c r="FFM280" s="17"/>
      <c r="FFN280" s="17"/>
      <c r="FFO280" s="17"/>
      <c r="FFP280" s="17"/>
      <c r="FFQ280" s="17"/>
      <c r="FFR280" s="17"/>
      <c r="FFS280" s="17"/>
      <c r="FFT280" s="17"/>
      <c r="FFU280" s="17"/>
      <c r="FFV280" s="17"/>
      <c r="FFW280" s="17"/>
      <c r="FFX280" s="17"/>
      <c r="FFY280" s="17"/>
      <c r="FFZ280" s="17"/>
      <c r="FGA280" s="17"/>
      <c r="FGB280" s="17"/>
      <c r="FGC280" s="17"/>
      <c r="FGD280" s="17"/>
      <c r="FGE280" s="17"/>
      <c r="FGF280" s="17"/>
      <c r="FGG280" s="17"/>
      <c r="FGH280" s="17"/>
      <c r="FGI280" s="17"/>
      <c r="FGJ280" s="17"/>
      <c r="FGK280" s="17"/>
      <c r="FGL280" s="17"/>
      <c r="FGM280" s="17"/>
      <c r="FGN280" s="17"/>
      <c r="FGO280" s="17"/>
      <c r="FGP280" s="17"/>
      <c r="FGQ280" s="17"/>
      <c r="FGR280" s="17"/>
      <c r="FGS280" s="17"/>
      <c r="FGT280" s="17"/>
      <c r="FGU280" s="17"/>
      <c r="FGV280" s="17"/>
      <c r="FGW280" s="17"/>
      <c r="FGX280" s="17"/>
      <c r="FGY280" s="17"/>
      <c r="FGZ280" s="17"/>
      <c r="FHA280" s="17"/>
      <c r="FHB280" s="17"/>
      <c r="FHC280" s="17"/>
      <c r="FHD280" s="17"/>
      <c r="FHE280" s="17"/>
      <c r="FHF280" s="17"/>
      <c r="FHG280" s="17"/>
      <c r="FHH280" s="17"/>
      <c r="FHI280" s="17"/>
      <c r="FHJ280" s="17"/>
      <c r="FHK280" s="17"/>
      <c r="FHL280" s="17"/>
      <c r="FHM280" s="17"/>
      <c r="FHN280" s="17"/>
      <c r="FHO280" s="17"/>
      <c r="FHP280" s="17"/>
      <c r="FHQ280" s="17"/>
      <c r="FHR280" s="17"/>
      <c r="FHS280" s="17"/>
      <c r="FHT280" s="17"/>
      <c r="FHU280" s="17"/>
      <c r="FHV280" s="17"/>
      <c r="FHW280" s="17"/>
      <c r="FHX280" s="17"/>
      <c r="FHY280" s="17"/>
      <c r="FHZ280" s="17"/>
      <c r="FIA280" s="17"/>
      <c r="FIB280" s="17"/>
      <c r="FIC280" s="17"/>
      <c r="FID280" s="17"/>
      <c r="FIE280" s="17"/>
      <c r="FIF280" s="17"/>
      <c r="FIG280" s="17"/>
      <c r="FIH280" s="17"/>
      <c r="FII280" s="17"/>
      <c r="FIJ280" s="17"/>
      <c r="FIK280" s="17"/>
      <c r="FIL280" s="17"/>
      <c r="FIM280" s="17"/>
      <c r="FIN280" s="17"/>
      <c r="FIO280" s="17"/>
      <c r="FIP280" s="17"/>
      <c r="FIQ280" s="17"/>
      <c r="FIR280" s="17"/>
      <c r="FIS280" s="17"/>
      <c r="FIT280" s="17"/>
      <c r="FIU280" s="17"/>
      <c r="FIV280" s="17"/>
      <c r="FIW280" s="17"/>
      <c r="FIX280" s="17"/>
      <c r="FIY280" s="17"/>
      <c r="FIZ280" s="17"/>
      <c r="FJA280" s="17"/>
      <c r="FJB280" s="17"/>
      <c r="FJC280" s="17"/>
      <c r="FJD280" s="17"/>
      <c r="FJE280" s="17"/>
      <c r="FJF280" s="17"/>
      <c r="FJG280" s="17"/>
      <c r="FJH280" s="17"/>
      <c r="FJI280" s="17"/>
      <c r="FJJ280" s="17"/>
      <c r="FJK280" s="17"/>
      <c r="FJL280" s="17"/>
      <c r="FJM280" s="17"/>
      <c r="FJN280" s="17"/>
      <c r="FJO280" s="17"/>
      <c r="FJP280" s="17"/>
      <c r="FJQ280" s="17"/>
      <c r="FJR280" s="17"/>
      <c r="FJS280" s="17"/>
      <c r="FJT280" s="17"/>
      <c r="FJU280" s="17"/>
      <c r="FJV280" s="17"/>
      <c r="FJW280" s="17"/>
      <c r="FJX280" s="17"/>
      <c r="FJY280" s="17"/>
      <c r="FJZ280" s="17"/>
      <c r="FKA280" s="17"/>
      <c r="FKB280" s="17"/>
      <c r="FKC280" s="17"/>
      <c r="FKD280" s="17"/>
      <c r="FKE280" s="17"/>
      <c r="FKF280" s="17"/>
      <c r="FKG280" s="17"/>
      <c r="FKH280" s="17"/>
      <c r="FKI280" s="17"/>
      <c r="FKJ280" s="17"/>
      <c r="FKK280" s="17"/>
      <c r="FKL280" s="17"/>
      <c r="FKM280" s="17"/>
      <c r="FKN280" s="17"/>
      <c r="FKO280" s="17"/>
      <c r="FKP280" s="17"/>
      <c r="FKQ280" s="17"/>
      <c r="FKR280" s="17"/>
      <c r="FKS280" s="17"/>
      <c r="FKT280" s="17"/>
      <c r="FKU280" s="17"/>
      <c r="FKV280" s="17"/>
      <c r="FKW280" s="17"/>
      <c r="FKX280" s="17"/>
      <c r="FKY280" s="17"/>
      <c r="FKZ280" s="17"/>
      <c r="FLA280" s="17"/>
      <c r="FLB280" s="17"/>
      <c r="FLC280" s="17"/>
      <c r="FLD280" s="17"/>
      <c r="FLE280" s="17"/>
      <c r="FLF280" s="17"/>
      <c r="FLG280" s="17"/>
      <c r="FLH280" s="17"/>
      <c r="FLI280" s="17"/>
      <c r="FLJ280" s="17"/>
      <c r="FLK280" s="17"/>
      <c r="FLL280" s="17"/>
      <c r="FLM280" s="17"/>
      <c r="FLN280" s="17"/>
      <c r="FLO280" s="17"/>
      <c r="FLP280" s="17"/>
      <c r="FLQ280" s="17"/>
      <c r="FLR280" s="17"/>
      <c r="FLS280" s="17"/>
      <c r="FLT280" s="17"/>
      <c r="FLU280" s="17"/>
      <c r="FLV280" s="17"/>
      <c r="FLW280" s="17"/>
      <c r="FLX280" s="17"/>
      <c r="FLY280" s="17"/>
      <c r="FLZ280" s="17"/>
      <c r="FMA280" s="17"/>
      <c r="FMB280" s="17"/>
      <c r="FMC280" s="17"/>
      <c r="FMD280" s="17"/>
      <c r="FME280" s="17"/>
      <c r="FMF280" s="17"/>
      <c r="FMG280" s="17"/>
      <c r="FMH280" s="17"/>
      <c r="FMI280" s="17"/>
      <c r="FMJ280" s="17"/>
      <c r="FMK280" s="17"/>
      <c r="FML280" s="17"/>
      <c r="FMM280" s="17"/>
      <c r="FMN280" s="17"/>
      <c r="FMO280" s="17"/>
      <c r="FMP280" s="17"/>
      <c r="FMQ280" s="17"/>
      <c r="FMR280" s="17"/>
      <c r="FMS280" s="17"/>
      <c r="FMT280" s="17"/>
      <c r="FMU280" s="17"/>
      <c r="FMV280" s="17"/>
      <c r="FMW280" s="17"/>
      <c r="FMX280" s="17"/>
      <c r="FMY280" s="17"/>
      <c r="FMZ280" s="17"/>
      <c r="FNA280" s="17"/>
      <c r="FNB280" s="17"/>
      <c r="FNC280" s="17"/>
      <c r="FND280" s="17"/>
      <c r="FNE280" s="17"/>
      <c r="FNF280" s="17"/>
      <c r="FNG280" s="17"/>
      <c r="FNH280" s="17"/>
      <c r="FNI280" s="17"/>
      <c r="FNJ280" s="17"/>
      <c r="FNK280" s="17"/>
      <c r="FNL280" s="17"/>
      <c r="FNM280" s="17"/>
      <c r="FNN280" s="17"/>
      <c r="FNO280" s="17"/>
      <c r="FNP280" s="17"/>
      <c r="FNQ280" s="17"/>
      <c r="FNR280" s="17"/>
      <c r="FNS280" s="17"/>
      <c r="FNT280" s="17"/>
      <c r="FNU280" s="17"/>
      <c r="FNV280" s="17"/>
      <c r="FNW280" s="17"/>
      <c r="FNX280" s="17"/>
      <c r="FNY280" s="17"/>
      <c r="FNZ280" s="17"/>
      <c r="FOA280" s="17"/>
      <c r="FOB280" s="17"/>
      <c r="FOC280" s="17"/>
      <c r="FOD280" s="17"/>
      <c r="FOE280" s="17"/>
      <c r="FOF280" s="17"/>
      <c r="FOG280" s="17"/>
      <c r="FOH280" s="17"/>
      <c r="FOI280" s="17"/>
      <c r="FOJ280" s="17"/>
      <c r="FOK280" s="17"/>
      <c r="FOL280" s="17"/>
      <c r="FOM280" s="17"/>
      <c r="FON280" s="17"/>
      <c r="FOO280" s="17"/>
      <c r="FOP280" s="17"/>
      <c r="FOQ280" s="17"/>
      <c r="FOR280" s="17"/>
      <c r="FOS280" s="17"/>
      <c r="FOT280" s="17"/>
      <c r="FOU280" s="17"/>
      <c r="FOV280" s="17"/>
      <c r="FOW280" s="17"/>
      <c r="FOX280" s="17"/>
      <c r="FOY280" s="17"/>
      <c r="FOZ280" s="17"/>
      <c r="FPA280" s="17"/>
      <c r="FPB280" s="17"/>
      <c r="FPC280" s="17"/>
      <c r="FPD280" s="17"/>
      <c r="FPE280" s="17"/>
      <c r="FPF280" s="17"/>
      <c r="FPG280" s="17"/>
      <c r="FPH280" s="17"/>
      <c r="FPI280" s="17"/>
      <c r="FPJ280" s="17"/>
      <c r="FPK280" s="17"/>
      <c r="FPL280" s="17"/>
      <c r="FPM280" s="17"/>
      <c r="FPN280" s="17"/>
      <c r="FPO280" s="17"/>
      <c r="FPP280" s="17"/>
      <c r="FPQ280" s="17"/>
      <c r="FPR280" s="17"/>
      <c r="FPS280" s="17"/>
      <c r="FPT280" s="17"/>
      <c r="FPU280" s="17"/>
      <c r="FPV280" s="17"/>
      <c r="FPW280" s="17"/>
      <c r="FPX280" s="17"/>
      <c r="FPY280" s="17"/>
      <c r="FPZ280" s="17"/>
      <c r="FQA280" s="17"/>
      <c r="FQB280" s="17"/>
      <c r="FQC280" s="17"/>
      <c r="FQD280" s="17"/>
      <c r="FQE280" s="17"/>
      <c r="FQF280" s="17"/>
      <c r="FQG280" s="17"/>
      <c r="FQH280" s="17"/>
      <c r="FQI280" s="17"/>
      <c r="FQJ280" s="17"/>
      <c r="FQK280" s="17"/>
      <c r="FQL280" s="17"/>
      <c r="FQM280" s="17"/>
      <c r="FQN280" s="17"/>
      <c r="FQO280" s="17"/>
      <c r="FQP280" s="17"/>
      <c r="FQQ280" s="17"/>
      <c r="FQR280" s="17"/>
      <c r="FQS280" s="17"/>
      <c r="FQT280" s="17"/>
      <c r="FQU280" s="17"/>
      <c r="FQV280" s="17"/>
      <c r="FQW280" s="17"/>
      <c r="FQX280" s="17"/>
      <c r="FQY280" s="17"/>
      <c r="FQZ280" s="17"/>
      <c r="FRA280" s="17"/>
      <c r="FRB280" s="17"/>
      <c r="FRC280" s="17"/>
      <c r="FRD280" s="17"/>
      <c r="FRE280" s="17"/>
      <c r="FRF280" s="17"/>
      <c r="FRG280" s="17"/>
      <c r="FRH280" s="17"/>
      <c r="FRI280" s="17"/>
      <c r="FRJ280" s="17"/>
      <c r="FRK280" s="17"/>
      <c r="FRL280" s="17"/>
      <c r="FRM280" s="17"/>
      <c r="FRN280" s="17"/>
      <c r="FRO280" s="17"/>
      <c r="FRP280" s="17"/>
      <c r="FRQ280" s="17"/>
      <c r="FRR280" s="17"/>
      <c r="FRS280" s="17"/>
      <c r="FRT280" s="17"/>
      <c r="FRU280" s="17"/>
      <c r="FRV280" s="17"/>
      <c r="FRW280" s="17"/>
      <c r="FRX280" s="17"/>
      <c r="FRY280" s="17"/>
      <c r="FRZ280" s="17"/>
      <c r="FSA280" s="17"/>
      <c r="FSB280" s="17"/>
      <c r="FSC280" s="17"/>
      <c r="FSD280" s="17"/>
      <c r="FSE280" s="17"/>
      <c r="FSF280" s="17"/>
      <c r="FSG280" s="17"/>
      <c r="FSH280" s="17"/>
      <c r="FSI280" s="17"/>
      <c r="FSJ280" s="17"/>
      <c r="FSK280" s="17"/>
      <c r="FSL280" s="17"/>
      <c r="FSM280" s="17"/>
      <c r="FSN280" s="17"/>
      <c r="FSO280" s="17"/>
      <c r="FSP280" s="17"/>
      <c r="FSQ280" s="17"/>
      <c r="FSR280" s="17"/>
      <c r="FSS280" s="17"/>
      <c r="FST280" s="17"/>
      <c r="FSU280" s="17"/>
      <c r="FSV280" s="17"/>
      <c r="FSW280" s="17"/>
      <c r="FSX280" s="17"/>
      <c r="FSY280" s="17"/>
      <c r="FSZ280" s="17"/>
      <c r="FTA280" s="17"/>
      <c r="FTB280" s="17"/>
      <c r="FTC280" s="17"/>
      <c r="FTD280" s="17"/>
      <c r="FTE280" s="17"/>
      <c r="FTF280" s="17"/>
      <c r="FTG280" s="17"/>
      <c r="FTH280" s="17"/>
      <c r="FTI280" s="17"/>
      <c r="FTJ280" s="17"/>
      <c r="FTK280" s="17"/>
      <c r="FTL280" s="17"/>
      <c r="FTM280" s="17"/>
      <c r="FTN280" s="17"/>
      <c r="FTO280" s="17"/>
      <c r="FTP280" s="17"/>
      <c r="FTQ280" s="17"/>
      <c r="FTR280" s="17"/>
      <c r="FTS280" s="17"/>
      <c r="FTT280" s="17"/>
      <c r="FTU280" s="17"/>
      <c r="FTV280" s="17"/>
      <c r="FTW280" s="17"/>
      <c r="FTX280" s="17"/>
      <c r="FTY280" s="17"/>
      <c r="FTZ280" s="17"/>
      <c r="FUA280" s="17"/>
      <c r="FUB280" s="17"/>
      <c r="FUC280" s="17"/>
      <c r="FUD280" s="17"/>
      <c r="FUE280" s="17"/>
      <c r="FUF280" s="17"/>
      <c r="FUG280" s="17"/>
      <c r="FUH280" s="17"/>
      <c r="FUI280" s="17"/>
      <c r="FUJ280" s="17"/>
      <c r="FUK280" s="17"/>
      <c r="FUL280" s="17"/>
      <c r="FUM280" s="17"/>
      <c r="FUN280" s="17"/>
      <c r="FUO280" s="17"/>
      <c r="FUP280" s="17"/>
      <c r="FUQ280" s="17"/>
      <c r="FUR280" s="17"/>
      <c r="FUS280" s="17"/>
      <c r="FUT280" s="17"/>
      <c r="FUU280" s="17"/>
      <c r="FUV280" s="17"/>
      <c r="FUW280" s="17"/>
      <c r="FUX280" s="17"/>
      <c r="FUY280" s="17"/>
      <c r="FUZ280" s="17"/>
      <c r="FVA280" s="17"/>
      <c r="FVB280" s="17"/>
      <c r="FVC280" s="17"/>
      <c r="FVD280" s="17"/>
      <c r="FVE280" s="17"/>
      <c r="FVF280" s="17"/>
      <c r="FVG280" s="17"/>
      <c r="FVH280" s="17"/>
      <c r="FVI280" s="17"/>
      <c r="FVJ280" s="17"/>
      <c r="FVK280" s="17"/>
      <c r="FVL280" s="17"/>
      <c r="FVM280" s="17"/>
      <c r="FVN280" s="17"/>
      <c r="FVO280" s="17"/>
      <c r="FVP280" s="17"/>
      <c r="FVQ280" s="17"/>
      <c r="FVR280" s="17"/>
      <c r="FVS280" s="17"/>
      <c r="FVT280" s="17"/>
      <c r="FVU280" s="17"/>
      <c r="FVV280" s="17"/>
      <c r="FVW280" s="17"/>
      <c r="FVX280" s="17"/>
      <c r="FVY280" s="17"/>
      <c r="FVZ280" s="17"/>
      <c r="FWA280" s="17"/>
      <c r="FWB280" s="17"/>
      <c r="FWC280" s="17"/>
      <c r="FWD280" s="17"/>
      <c r="FWE280" s="17"/>
      <c r="FWF280" s="17"/>
      <c r="FWG280" s="17"/>
      <c r="FWH280" s="17"/>
      <c r="FWI280" s="17"/>
      <c r="FWJ280" s="17"/>
      <c r="FWK280" s="17"/>
      <c r="FWL280" s="17"/>
      <c r="FWM280" s="17"/>
      <c r="FWN280" s="17"/>
      <c r="FWO280" s="17"/>
      <c r="FWP280" s="17"/>
      <c r="FWQ280" s="17"/>
      <c r="FWR280" s="17"/>
      <c r="FWS280" s="17"/>
      <c r="FWT280" s="17"/>
      <c r="FWU280" s="17"/>
      <c r="FWV280" s="17"/>
      <c r="FWW280" s="17"/>
      <c r="FWX280" s="17"/>
      <c r="FWY280" s="17"/>
      <c r="FWZ280" s="17"/>
      <c r="FXA280" s="17"/>
      <c r="FXB280" s="17"/>
      <c r="FXC280" s="17"/>
      <c r="FXD280" s="17"/>
      <c r="FXE280" s="17"/>
      <c r="FXF280" s="17"/>
      <c r="FXG280" s="17"/>
      <c r="FXH280" s="17"/>
      <c r="FXI280" s="17"/>
      <c r="FXJ280" s="17"/>
      <c r="FXK280" s="17"/>
      <c r="FXL280" s="17"/>
      <c r="FXM280" s="17"/>
      <c r="FXN280" s="17"/>
      <c r="FXO280" s="17"/>
      <c r="FXP280" s="17"/>
      <c r="FXQ280" s="17"/>
      <c r="FXR280" s="17"/>
      <c r="FXS280" s="17"/>
      <c r="FXT280" s="17"/>
      <c r="FXU280" s="17"/>
      <c r="FXV280" s="17"/>
      <c r="FXW280" s="17"/>
      <c r="FXX280" s="17"/>
      <c r="FXY280" s="17"/>
      <c r="FXZ280" s="17"/>
      <c r="FYA280" s="17"/>
      <c r="FYB280" s="17"/>
      <c r="FYC280" s="17"/>
      <c r="FYD280" s="17"/>
      <c r="FYE280" s="17"/>
      <c r="FYF280" s="17"/>
      <c r="FYG280" s="17"/>
      <c r="FYH280" s="17"/>
      <c r="FYI280" s="17"/>
      <c r="FYJ280" s="17"/>
      <c r="FYK280" s="17"/>
      <c r="FYL280" s="17"/>
      <c r="FYM280" s="17"/>
      <c r="FYN280" s="17"/>
      <c r="FYO280" s="17"/>
      <c r="FYP280" s="17"/>
      <c r="FYQ280" s="17"/>
      <c r="FYR280" s="17"/>
      <c r="FYS280" s="17"/>
      <c r="FYT280" s="17"/>
      <c r="FYU280" s="17"/>
      <c r="FYV280" s="17"/>
      <c r="FYW280" s="17"/>
      <c r="FYX280" s="17"/>
      <c r="FYY280" s="17"/>
      <c r="FYZ280" s="17"/>
      <c r="FZA280" s="17"/>
      <c r="FZB280" s="17"/>
      <c r="FZC280" s="17"/>
      <c r="FZD280" s="17"/>
      <c r="FZE280" s="17"/>
      <c r="FZF280" s="17"/>
      <c r="FZG280" s="17"/>
      <c r="FZH280" s="17"/>
      <c r="FZI280" s="17"/>
      <c r="FZJ280" s="17"/>
      <c r="FZK280" s="17"/>
      <c r="FZL280" s="17"/>
      <c r="FZM280" s="17"/>
      <c r="FZN280" s="17"/>
      <c r="FZO280" s="17"/>
      <c r="FZP280" s="17"/>
      <c r="FZQ280" s="17"/>
      <c r="FZR280" s="17"/>
      <c r="FZS280" s="17"/>
      <c r="FZT280" s="17"/>
      <c r="FZU280" s="17"/>
      <c r="FZV280" s="17"/>
      <c r="FZW280" s="17"/>
      <c r="FZX280" s="17"/>
      <c r="FZY280" s="17"/>
      <c r="FZZ280" s="17"/>
      <c r="GAA280" s="17"/>
      <c r="GAB280" s="17"/>
      <c r="GAC280" s="17"/>
      <c r="GAD280" s="17"/>
      <c r="GAE280" s="17"/>
      <c r="GAF280" s="17"/>
      <c r="GAG280" s="17"/>
      <c r="GAH280" s="17"/>
      <c r="GAI280" s="17"/>
      <c r="GAJ280" s="17"/>
      <c r="GAK280" s="17"/>
      <c r="GAL280" s="17"/>
      <c r="GAM280" s="17"/>
      <c r="GAN280" s="17"/>
      <c r="GAO280" s="17"/>
      <c r="GAP280" s="17"/>
      <c r="GAQ280" s="17"/>
      <c r="GAR280" s="17"/>
      <c r="GAS280" s="17"/>
      <c r="GAT280" s="17"/>
      <c r="GAU280" s="17"/>
      <c r="GAV280" s="17"/>
      <c r="GAW280" s="17"/>
      <c r="GAX280" s="17"/>
      <c r="GAY280" s="17"/>
      <c r="GAZ280" s="17"/>
      <c r="GBA280" s="17"/>
      <c r="GBB280" s="17"/>
      <c r="GBC280" s="17"/>
      <c r="GBD280" s="17"/>
      <c r="GBE280" s="17"/>
      <c r="GBF280" s="17"/>
      <c r="GBG280" s="17"/>
      <c r="GBH280" s="17"/>
      <c r="GBI280" s="17"/>
      <c r="GBJ280" s="17"/>
      <c r="GBK280" s="17"/>
      <c r="GBL280" s="17"/>
      <c r="GBM280" s="17"/>
      <c r="GBN280" s="17"/>
      <c r="GBO280" s="17"/>
      <c r="GBP280" s="17"/>
      <c r="GBQ280" s="17"/>
      <c r="GBR280" s="17"/>
      <c r="GBS280" s="17"/>
      <c r="GBT280" s="17"/>
      <c r="GBU280" s="17"/>
      <c r="GBV280" s="17"/>
      <c r="GBW280" s="17"/>
      <c r="GBX280" s="17"/>
      <c r="GBY280" s="17"/>
      <c r="GBZ280" s="17"/>
      <c r="GCA280" s="17"/>
      <c r="GCB280" s="17"/>
      <c r="GCC280" s="17"/>
      <c r="GCD280" s="17"/>
      <c r="GCE280" s="17"/>
      <c r="GCF280" s="17"/>
      <c r="GCG280" s="17"/>
      <c r="GCH280" s="17"/>
      <c r="GCI280" s="17"/>
      <c r="GCJ280" s="17"/>
      <c r="GCK280" s="17"/>
      <c r="GCL280" s="17"/>
      <c r="GCM280" s="17"/>
      <c r="GCN280" s="17"/>
      <c r="GCO280" s="17"/>
      <c r="GCP280" s="17"/>
      <c r="GCQ280" s="17"/>
      <c r="GCR280" s="17"/>
      <c r="GCS280" s="17"/>
      <c r="GCT280" s="17"/>
      <c r="GCU280" s="17"/>
      <c r="GCV280" s="17"/>
      <c r="GCW280" s="17"/>
      <c r="GCX280" s="17"/>
      <c r="GCY280" s="17"/>
      <c r="GCZ280" s="17"/>
      <c r="GDA280" s="17"/>
      <c r="GDB280" s="17"/>
      <c r="GDC280" s="17"/>
      <c r="GDD280" s="17"/>
      <c r="GDE280" s="17"/>
      <c r="GDF280" s="17"/>
      <c r="GDG280" s="17"/>
      <c r="GDH280" s="17"/>
      <c r="GDI280" s="17"/>
      <c r="GDJ280" s="17"/>
      <c r="GDK280" s="17"/>
      <c r="GDL280" s="17"/>
      <c r="GDM280" s="17"/>
      <c r="GDN280" s="17"/>
      <c r="GDO280" s="17"/>
      <c r="GDP280" s="17"/>
      <c r="GDQ280" s="17"/>
      <c r="GDR280" s="17"/>
      <c r="GDS280" s="17"/>
      <c r="GDT280" s="17"/>
      <c r="GDU280" s="17"/>
      <c r="GDV280" s="17"/>
      <c r="GDW280" s="17"/>
      <c r="GDX280" s="17"/>
      <c r="GDY280" s="17"/>
      <c r="GDZ280" s="17"/>
      <c r="GEA280" s="17"/>
      <c r="GEB280" s="17"/>
      <c r="GEC280" s="17"/>
      <c r="GED280" s="17"/>
      <c r="GEE280" s="17"/>
      <c r="GEF280" s="17"/>
      <c r="GEG280" s="17"/>
      <c r="GEH280" s="17"/>
      <c r="GEI280" s="17"/>
      <c r="GEJ280" s="17"/>
      <c r="GEK280" s="17"/>
      <c r="GEL280" s="17"/>
      <c r="GEM280" s="17"/>
      <c r="GEN280" s="17"/>
      <c r="GEO280" s="17"/>
      <c r="GEP280" s="17"/>
      <c r="GEQ280" s="17"/>
      <c r="GER280" s="17"/>
      <c r="GES280" s="17"/>
      <c r="GET280" s="17"/>
      <c r="GEU280" s="17"/>
      <c r="GEV280" s="17"/>
      <c r="GEW280" s="17"/>
      <c r="GEX280" s="17"/>
      <c r="GEY280" s="17"/>
      <c r="GEZ280" s="17"/>
      <c r="GFA280" s="17"/>
      <c r="GFB280" s="17"/>
      <c r="GFC280" s="17"/>
      <c r="GFD280" s="17"/>
      <c r="GFE280" s="17"/>
      <c r="GFF280" s="17"/>
      <c r="GFG280" s="17"/>
      <c r="GFH280" s="17"/>
      <c r="GFI280" s="17"/>
      <c r="GFJ280" s="17"/>
      <c r="GFK280" s="17"/>
      <c r="GFL280" s="17"/>
      <c r="GFM280" s="17"/>
      <c r="GFN280" s="17"/>
      <c r="GFO280" s="17"/>
      <c r="GFP280" s="17"/>
      <c r="GFQ280" s="17"/>
      <c r="GFR280" s="17"/>
      <c r="GFS280" s="17"/>
      <c r="GFT280" s="17"/>
      <c r="GFU280" s="17"/>
      <c r="GFV280" s="17"/>
      <c r="GFW280" s="17"/>
      <c r="GFX280" s="17"/>
      <c r="GFY280" s="17"/>
      <c r="GFZ280" s="17"/>
      <c r="GGA280" s="17"/>
      <c r="GGB280" s="17"/>
      <c r="GGC280" s="17"/>
      <c r="GGD280" s="17"/>
      <c r="GGE280" s="17"/>
      <c r="GGF280" s="17"/>
      <c r="GGG280" s="17"/>
      <c r="GGH280" s="17"/>
      <c r="GGI280" s="17"/>
      <c r="GGJ280" s="17"/>
      <c r="GGK280" s="17"/>
      <c r="GGL280" s="17"/>
      <c r="GGM280" s="17"/>
      <c r="GGN280" s="17"/>
      <c r="GGO280" s="17"/>
      <c r="GGP280" s="17"/>
      <c r="GGQ280" s="17"/>
      <c r="GGR280" s="17"/>
      <c r="GGS280" s="17"/>
      <c r="GGT280" s="17"/>
      <c r="GGU280" s="17"/>
      <c r="GGV280" s="17"/>
      <c r="GGW280" s="17"/>
      <c r="GGX280" s="17"/>
      <c r="GGY280" s="17"/>
      <c r="GGZ280" s="17"/>
      <c r="GHA280" s="17"/>
      <c r="GHB280" s="17"/>
      <c r="GHC280" s="17"/>
      <c r="GHD280" s="17"/>
      <c r="GHE280" s="17"/>
      <c r="GHF280" s="17"/>
      <c r="GHG280" s="17"/>
      <c r="GHH280" s="17"/>
      <c r="GHI280" s="17"/>
      <c r="GHJ280" s="17"/>
      <c r="GHK280" s="17"/>
      <c r="GHL280" s="17"/>
      <c r="GHM280" s="17"/>
      <c r="GHN280" s="17"/>
      <c r="GHO280" s="17"/>
      <c r="GHP280" s="17"/>
      <c r="GHQ280" s="17"/>
      <c r="GHR280" s="17"/>
      <c r="GHS280" s="17"/>
      <c r="GHT280" s="17"/>
      <c r="GHU280" s="17"/>
      <c r="GHV280" s="17"/>
      <c r="GHW280" s="17"/>
      <c r="GHX280" s="17"/>
      <c r="GHY280" s="17"/>
      <c r="GHZ280" s="17"/>
      <c r="GIA280" s="17"/>
      <c r="GIB280" s="17"/>
      <c r="GIC280" s="17"/>
      <c r="GID280" s="17"/>
      <c r="GIE280" s="17"/>
      <c r="GIF280" s="17"/>
      <c r="GIG280" s="17"/>
      <c r="GIH280" s="17"/>
      <c r="GII280" s="17"/>
      <c r="GIJ280" s="17"/>
      <c r="GIK280" s="17"/>
      <c r="GIL280" s="17"/>
      <c r="GIM280" s="17"/>
      <c r="GIN280" s="17"/>
      <c r="GIO280" s="17"/>
      <c r="GIP280" s="17"/>
      <c r="GIQ280" s="17"/>
      <c r="GIR280" s="17"/>
      <c r="GIS280" s="17"/>
      <c r="GIT280" s="17"/>
      <c r="GIU280" s="17"/>
      <c r="GIV280" s="17"/>
      <c r="GIW280" s="17"/>
      <c r="GIX280" s="17"/>
      <c r="GIY280" s="17"/>
      <c r="GIZ280" s="17"/>
      <c r="GJA280" s="17"/>
      <c r="GJB280" s="17"/>
      <c r="GJC280" s="17"/>
      <c r="GJD280" s="17"/>
      <c r="GJE280" s="17"/>
      <c r="GJF280" s="17"/>
      <c r="GJG280" s="17"/>
      <c r="GJH280" s="17"/>
      <c r="GJI280" s="17"/>
      <c r="GJJ280" s="17"/>
      <c r="GJK280" s="17"/>
      <c r="GJL280" s="17"/>
      <c r="GJM280" s="17"/>
      <c r="GJN280" s="17"/>
      <c r="GJO280" s="17"/>
      <c r="GJP280" s="17"/>
      <c r="GJQ280" s="17"/>
      <c r="GJR280" s="17"/>
      <c r="GJS280" s="17"/>
      <c r="GJT280" s="17"/>
      <c r="GJU280" s="17"/>
      <c r="GJV280" s="17"/>
      <c r="GJW280" s="17"/>
      <c r="GJX280" s="17"/>
      <c r="GJY280" s="17"/>
      <c r="GJZ280" s="17"/>
      <c r="GKA280" s="17"/>
      <c r="GKB280" s="17"/>
      <c r="GKC280" s="17"/>
      <c r="GKD280" s="17"/>
      <c r="GKE280" s="17"/>
      <c r="GKF280" s="17"/>
      <c r="GKG280" s="17"/>
      <c r="GKH280" s="17"/>
      <c r="GKI280" s="17"/>
      <c r="GKJ280" s="17"/>
      <c r="GKK280" s="17"/>
      <c r="GKL280" s="17"/>
      <c r="GKM280" s="17"/>
      <c r="GKN280" s="17"/>
      <c r="GKO280" s="17"/>
      <c r="GKP280" s="17"/>
      <c r="GKQ280" s="17"/>
      <c r="GKR280" s="17"/>
      <c r="GKS280" s="17"/>
      <c r="GKT280" s="17"/>
      <c r="GKU280" s="17"/>
      <c r="GKV280" s="17"/>
      <c r="GKW280" s="17"/>
      <c r="GKX280" s="17"/>
      <c r="GKY280" s="17"/>
      <c r="GKZ280" s="17"/>
      <c r="GLA280" s="17"/>
      <c r="GLB280" s="17"/>
      <c r="GLC280" s="17"/>
      <c r="GLD280" s="17"/>
      <c r="GLE280" s="17"/>
      <c r="GLF280" s="17"/>
      <c r="GLG280" s="17"/>
      <c r="GLH280" s="17"/>
      <c r="GLI280" s="17"/>
      <c r="GLJ280" s="17"/>
      <c r="GLK280" s="17"/>
      <c r="GLL280" s="17"/>
      <c r="GLM280" s="17"/>
      <c r="GLN280" s="17"/>
      <c r="GLO280" s="17"/>
      <c r="GLP280" s="17"/>
      <c r="GLQ280" s="17"/>
      <c r="GLR280" s="17"/>
      <c r="GLS280" s="17"/>
      <c r="GLT280" s="17"/>
      <c r="GLU280" s="17"/>
      <c r="GLV280" s="17"/>
      <c r="GLW280" s="17"/>
      <c r="GLX280" s="17"/>
      <c r="GLY280" s="17"/>
      <c r="GLZ280" s="17"/>
      <c r="GMA280" s="17"/>
      <c r="GMB280" s="17"/>
      <c r="GMC280" s="17"/>
      <c r="GMD280" s="17"/>
      <c r="GME280" s="17"/>
      <c r="GMF280" s="17"/>
      <c r="GMG280" s="17"/>
      <c r="GMH280" s="17"/>
      <c r="GMI280" s="17"/>
      <c r="GMJ280" s="17"/>
      <c r="GMK280" s="17"/>
      <c r="GML280" s="17"/>
      <c r="GMM280" s="17"/>
      <c r="GMN280" s="17"/>
      <c r="GMO280" s="17"/>
      <c r="GMP280" s="17"/>
      <c r="GMQ280" s="17"/>
      <c r="GMR280" s="17"/>
      <c r="GMS280" s="17"/>
      <c r="GMT280" s="17"/>
      <c r="GMU280" s="17"/>
      <c r="GMV280" s="17"/>
      <c r="GMW280" s="17"/>
      <c r="GMX280" s="17"/>
      <c r="GMY280" s="17"/>
      <c r="GMZ280" s="17"/>
      <c r="GNA280" s="17"/>
      <c r="GNB280" s="17"/>
      <c r="GNC280" s="17"/>
      <c r="GND280" s="17"/>
      <c r="GNE280" s="17"/>
      <c r="GNF280" s="17"/>
      <c r="GNG280" s="17"/>
      <c r="GNH280" s="17"/>
      <c r="GNI280" s="17"/>
      <c r="GNJ280" s="17"/>
      <c r="GNK280" s="17"/>
      <c r="GNL280" s="17"/>
      <c r="GNM280" s="17"/>
      <c r="GNN280" s="17"/>
      <c r="GNO280" s="17"/>
      <c r="GNP280" s="17"/>
      <c r="GNQ280" s="17"/>
      <c r="GNR280" s="17"/>
      <c r="GNS280" s="17"/>
      <c r="GNT280" s="17"/>
      <c r="GNU280" s="17"/>
      <c r="GNV280" s="17"/>
      <c r="GNW280" s="17"/>
      <c r="GNX280" s="17"/>
      <c r="GNY280" s="17"/>
      <c r="GNZ280" s="17"/>
      <c r="GOA280" s="17"/>
      <c r="GOB280" s="17"/>
      <c r="GOC280" s="17"/>
      <c r="GOD280" s="17"/>
      <c r="GOE280" s="17"/>
      <c r="GOF280" s="17"/>
      <c r="GOG280" s="17"/>
      <c r="GOH280" s="17"/>
      <c r="GOI280" s="17"/>
      <c r="GOJ280" s="17"/>
      <c r="GOK280" s="17"/>
      <c r="GOL280" s="17"/>
      <c r="GOM280" s="17"/>
      <c r="GON280" s="17"/>
      <c r="GOO280" s="17"/>
      <c r="GOP280" s="17"/>
      <c r="GOQ280" s="17"/>
      <c r="GOR280" s="17"/>
      <c r="GOS280" s="17"/>
      <c r="GOT280" s="17"/>
      <c r="GOU280" s="17"/>
      <c r="GOV280" s="17"/>
      <c r="GOW280" s="17"/>
      <c r="GOX280" s="17"/>
      <c r="GOY280" s="17"/>
      <c r="GOZ280" s="17"/>
      <c r="GPA280" s="17"/>
      <c r="GPB280" s="17"/>
      <c r="GPC280" s="17"/>
      <c r="GPD280" s="17"/>
      <c r="GPE280" s="17"/>
      <c r="GPF280" s="17"/>
      <c r="GPG280" s="17"/>
      <c r="GPH280" s="17"/>
      <c r="GPI280" s="17"/>
      <c r="GPJ280" s="17"/>
      <c r="GPK280" s="17"/>
      <c r="GPL280" s="17"/>
      <c r="GPM280" s="17"/>
      <c r="GPN280" s="17"/>
      <c r="GPO280" s="17"/>
      <c r="GPP280" s="17"/>
      <c r="GPQ280" s="17"/>
      <c r="GPR280" s="17"/>
      <c r="GPS280" s="17"/>
      <c r="GPT280" s="17"/>
      <c r="GPU280" s="17"/>
      <c r="GPV280" s="17"/>
      <c r="GPW280" s="17"/>
      <c r="GPX280" s="17"/>
      <c r="GPY280" s="17"/>
      <c r="GPZ280" s="17"/>
      <c r="GQA280" s="17"/>
      <c r="GQB280" s="17"/>
      <c r="GQC280" s="17"/>
      <c r="GQD280" s="17"/>
      <c r="GQE280" s="17"/>
      <c r="GQF280" s="17"/>
      <c r="GQG280" s="17"/>
      <c r="GQH280" s="17"/>
      <c r="GQI280" s="17"/>
      <c r="GQJ280" s="17"/>
      <c r="GQK280" s="17"/>
      <c r="GQL280" s="17"/>
      <c r="GQM280" s="17"/>
      <c r="GQN280" s="17"/>
      <c r="GQO280" s="17"/>
      <c r="GQP280" s="17"/>
      <c r="GQQ280" s="17"/>
      <c r="GQR280" s="17"/>
      <c r="GQS280" s="17"/>
      <c r="GQT280" s="17"/>
      <c r="GQU280" s="17"/>
      <c r="GQV280" s="17"/>
      <c r="GQW280" s="17"/>
      <c r="GQX280" s="17"/>
      <c r="GQY280" s="17"/>
      <c r="GQZ280" s="17"/>
      <c r="GRA280" s="17"/>
      <c r="GRB280" s="17"/>
      <c r="GRC280" s="17"/>
      <c r="GRD280" s="17"/>
      <c r="GRE280" s="17"/>
      <c r="GRF280" s="17"/>
      <c r="GRG280" s="17"/>
      <c r="GRH280" s="17"/>
      <c r="GRI280" s="17"/>
      <c r="GRJ280" s="17"/>
      <c r="GRK280" s="17"/>
      <c r="GRL280" s="17"/>
      <c r="GRM280" s="17"/>
      <c r="GRN280" s="17"/>
      <c r="GRO280" s="17"/>
      <c r="GRP280" s="17"/>
      <c r="GRQ280" s="17"/>
      <c r="GRR280" s="17"/>
      <c r="GRS280" s="17"/>
      <c r="GRT280" s="17"/>
      <c r="GRU280" s="17"/>
      <c r="GRV280" s="17"/>
      <c r="GRW280" s="17"/>
      <c r="GRX280" s="17"/>
      <c r="GRY280" s="17"/>
      <c r="GRZ280" s="17"/>
      <c r="GSA280" s="17"/>
      <c r="GSB280" s="17"/>
      <c r="GSC280" s="17"/>
      <c r="GSD280" s="17"/>
      <c r="GSE280" s="17"/>
      <c r="GSF280" s="17"/>
      <c r="GSG280" s="17"/>
      <c r="GSH280" s="17"/>
      <c r="GSI280" s="17"/>
      <c r="GSJ280" s="17"/>
      <c r="GSK280" s="17"/>
      <c r="GSL280" s="17"/>
      <c r="GSM280" s="17"/>
      <c r="GSN280" s="17"/>
      <c r="GSO280" s="17"/>
      <c r="GSP280" s="17"/>
      <c r="GSQ280" s="17"/>
      <c r="GSR280" s="17"/>
      <c r="GSS280" s="17"/>
      <c r="GST280" s="17"/>
      <c r="GSU280" s="17"/>
      <c r="GSV280" s="17"/>
      <c r="GSW280" s="17"/>
      <c r="GSX280" s="17"/>
      <c r="GSY280" s="17"/>
      <c r="GSZ280" s="17"/>
      <c r="GTA280" s="17"/>
      <c r="GTB280" s="17"/>
      <c r="GTC280" s="17"/>
      <c r="GTD280" s="17"/>
      <c r="GTE280" s="17"/>
      <c r="GTF280" s="17"/>
      <c r="GTG280" s="17"/>
      <c r="GTH280" s="17"/>
      <c r="GTI280" s="17"/>
      <c r="GTJ280" s="17"/>
      <c r="GTK280" s="17"/>
      <c r="GTL280" s="17"/>
      <c r="GTM280" s="17"/>
      <c r="GTN280" s="17"/>
      <c r="GTO280" s="17"/>
      <c r="GTP280" s="17"/>
      <c r="GTQ280" s="17"/>
      <c r="GTR280" s="17"/>
      <c r="GTS280" s="17"/>
      <c r="GTT280" s="17"/>
      <c r="GTU280" s="17"/>
      <c r="GTV280" s="17"/>
      <c r="GTW280" s="17"/>
      <c r="GTX280" s="17"/>
      <c r="GTY280" s="17"/>
      <c r="GTZ280" s="17"/>
      <c r="GUA280" s="17"/>
      <c r="GUB280" s="17"/>
      <c r="GUC280" s="17"/>
      <c r="GUD280" s="17"/>
      <c r="GUE280" s="17"/>
      <c r="GUF280" s="17"/>
      <c r="GUG280" s="17"/>
      <c r="GUH280" s="17"/>
      <c r="GUI280" s="17"/>
      <c r="GUJ280" s="17"/>
      <c r="GUK280" s="17"/>
      <c r="GUL280" s="17"/>
      <c r="GUM280" s="17"/>
      <c r="GUN280" s="17"/>
      <c r="GUO280" s="17"/>
      <c r="GUP280" s="17"/>
      <c r="GUQ280" s="17"/>
      <c r="GUR280" s="17"/>
      <c r="GUS280" s="17"/>
      <c r="GUT280" s="17"/>
      <c r="GUU280" s="17"/>
      <c r="GUV280" s="17"/>
      <c r="GUW280" s="17"/>
      <c r="GUX280" s="17"/>
      <c r="GUY280" s="17"/>
      <c r="GUZ280" s="17"/>
      <c r="GVA280" s="17"/>
      <c r="GVB280" s="17"/>
      <c r="GVC280" s="17"/>
      <c r="GVD280" s="17"/>
      <c r="GVE280" s="17"/>
      <c r="GVF280" s="17"/>
      <c r="GVG280" s="17"/>
      <c r="GVH280" s="17"/>
      <c r="GVI280" s="17"/>
      <c r="GVJ280" s="17"/>
      <c r="GVK280" s="17"/>
      <c r="GVL280" s="17"/>
      <c r="GVM280" s="17"/>
      <c r="GVN280" s="17"/>
      <c r="GVO280" s="17"/>
      <c r="GVP280" s="17"/>
      <c r="GVQ280" s="17"/>
      <c r="GVR280" s="17"/>
      <c r="GVS280" s="17"/>
      <c r="GVT280" s="17"/>
      <c r="GVU280" s="17"/>
      <c r="GVV280" s="17"/>
      <c r="GVW280" s="17"/>
      <c r="GVX280" s="17"/>
      <c r="GVY280" s="17"/>
      <c r="GVZ280" s="17"/>
      <c r="GWA280" s="17"/>
      <c r="GWB280" s="17"/>
      <c r="GWC280" s="17"/>
      <c r="GWD280" s="17"/>
      <c r="GWE280" s="17"/>
      <c r="GWF280" s="17"/>
      <c r="GWG280" s="17"/>
      <c r="GWH280" s="17"/>
      <c r="GWI280" s="17"/>
      <c r="GWJ280" s="17"/>
      <c r="GWK280" s="17"/>
      <c r="GWL280" s="17"/>
      <c r="GWM280" s="17"/>
      <c r="GWN280" s="17"/>
      <c r="GWO280" s="17"/>
      <c r="GWP280" s="17"/>
      <c r="GWQ280" s="17"/>
      <c r="GWR280" s="17"/>
      <c r="GWS280" s="17"/>
      <c r="GWT280" s="17"/>
      <c r="GWU280" s="17"/>
      <c r="GWV280" s="17"/>
      <c r="GWW280" s="17"/>
      <c r="GWX280" s="17"/>
      <c r="GWY280" s="17"/>
      <c r="GWZ280" s="17"/>
      <c r="GXA280" s="17"/>
      <c r="GXB280" s="17"/>
      <c r="GXC280" s="17"/>
      <c r="GXD280" s="17"/>
      <c r="GXE280" s="17"/>
      <c r="GXF280" s="17"/>
      <c r="GXG280" s="17"/>
      <c r="GXH280" s="17"/>
      <c r="GXI280" s="17"/>
      <c r="GXJ280" s="17"/>
      <c r="GXK280" s="17"/>
      <c r="GXL280" s="17"/>
      <c r="GXM280" s="17"/>
      <c r="GXN280" s="17"/>
      <c r="GXO280" s="17"/>
      <c r="GXP280" s="17"/>
      <c r="GXQ280" s="17"/>
      <c r="GXR280" s="17"/>
      <c r="GXS280" s="17"/>
      <c r="GXT280" s="17"/>
      <c r="GXU280" s="17"/>
      <c r="GXV280" s="17"/>
      <c r="GXW280" s="17"/>
      <c r="GXX280" s="17"/>
      <c r="GXY280" s="17"/>
      <c r="GXZ280" s="17"/>
      <c r="GYA280" s="17"/>
      <c r="GYB280" s="17"/>
      <c r="GYC280" s="17"/>
      <c r="GYD280" s="17"/>
      <c r="GYE280" s="17"/>
      <c r="GYF280" s="17"/>
      <c r="GYG280" s="17"/>
      <c r="GYH280" s="17"/>
      <c r="GYI280" s="17"/>
      <c r="GYJ280" s="17"/>
      <c r="GYK280" s="17"/>
      <c r="GYL280" s="17"/>
      <c r="GYM280" s="17"/>
      <c r="GYN280" s="17"/>
      <c r="GYO280" s="17"/>
      <c r="GYP280" s="17"/>
      <c r="GYQ280" s="17"/>
      <c r="GYR280" s="17"/>
      <c r="GYS280" s="17"/>
      <c r="GYT280" s="17"/>
      <c r="GYU280" s="17"/>
      <c r="GYV280" s="17"/>
      <c r="GYW280" s="17"/>
      <c r="GYX280" s="17"/>
      <c r="GYY280" s="17"/>
      <c r="GYZ280" s="17"/>
      <c r="GZA280" s="17"/>
      <c r="GZB280" s="17"/>
      <c r="GZC280" s="17"/>
      <c r="GZD280" s="17"/>
      <c r="GZE280" s="17"/>
      <c r="GZF280" s="17"/>
      <c r="GZG280" s="17"/>
      <c r="GZH280" s="17"/>
      <c r="GZI280" s="17"/>
      <c r="GZJ280" s="17"/>
      <c r="GZK280" s="17"/>
      <c r="GZL280" s="17"/>
      <c r="GZM280" s="17"/>
      <c r="GZN280" s="17"/>
      <c r="GZO280" s="17"/>
      <c r="GZP280" s="17"/>
      <c r="GZQ280" s="17"/>
      <c r="GZR280" s="17"/>
      <c r="GZS280" s="17"/>
      <c r="GZT280" s="17"/>
      <c r="GZU280" s="17"/>
      <c r="GZV280" s="17"/>
      <c r="GZW280" s="17"/>
      <c r="GZX280" s="17"/>
      <c r="GZY280" s="17"/>
      <c r="GZZ280" s="17"/>
      <c r="HAA280" s="17"/>
      <c r="HAB280" s="17"/>
      <c r="HAC280" s="17"/>
      <c r="HAD280" s="17"/>
      <c r="HAE280" s="17"/>
      <c r="HAF280" s="17"/>
      <c r="HAG280" s="17"/>
      <c r="HAH280" s="17"/>
      <c r="HAI280" s="17"/>
      <c r="HAJ280" s="17"/>
      <c r="HAK280" s="17"/>
      <c r="HAL280" s="17"/>
      <c r="HAM280" s="17"/>
      <c r="HAN280" s="17"/>
      <c r="HAO280" s="17"/>
      <c r="HAP280" s="17"/>
      <c r="HAQ280" s="17"/>
      <c r="HAR280" s="17"/>
      <c r="HAS280" s="17"/>
      <c r="HAT280" s="17"/>
      <c r="HAU280" s="17"/>
      <c r="HAV280" s="17"/>
      <c r="HAW280" s="17"/>
      <c r="HAX280" s="17"/>
      <c r="HAY280" s="17"/>
      <c r="HAZ280" s="17"/>
      <c r="HBA280" s="17"/>
      <c r="HBB280" s="17"/>
      <c r="HBC280" s="17"/>
      <c r="HBD280" s="17"/>
      <c r="HBE280" s="17"/>
      <c r="HBF280" s="17"/>
      <c r="HBG280" s="17"/>
      <c r="HBH280" s="17"/>
      <c r="HBI280" s="17"/>
      <c r="HBJ280" s="17"/>
      <c r="HBK280" s="17"/>
      <c r="HBL280" s="17"/>
      <c r="HBM280" s="17"/>
      <c r="HBN280" s="17"/>
      <c r="HBO280" s="17"/>
      <c r="HBP280" s="17"/>
      <c r="HBQ280" s="17"/>
      <c r="HBR280" s="17"/>
      <c r="HBS280" s="17"/>
      <c r="HBT280" s="17"/>
      <c r="HBU280" s="17"/>
      <c r="HBV280" s="17"/>
      <c r="HBW280" s="17"/>
      <c r="HBX280" s="17"/>
      <c r="HBY280" s="17"/>
      <c r="HBZ280" s="17"/>
      <c r="HCA280" s="17"/>
      <c r="HCB280" s="17"/>
      <c r="HCC280" s="17"/>
      <c r="HCD280" s="17"/>
      <c r="HCE280" s="17"/>
      <c r="HCF280" s="17"/>
      <c r="HCG280" s="17"/>
      <c r="HCH280" s="17"/>
      <c r="HCI280" s="17"/>
      <c r="HCJ280" s="17"/>
      <c r="HCK280" s="17"/>
      <c r="HCL280" s="17"/>
      <c r="HCM280" s="17"/>
      <c r="HCN280" s="17"/>
      <c r="HCO280" s="17"/>
      <c r="HCP280" s="17"/>
      <c r="HCQ280" s="17"/>
      <c r="HCR280" s="17"/>
      <c r="HCS280" s="17"/>
      <c r="HCT280" s="17"/>
      <c r="HCU280" s="17"/>
      <c r="HCV280" s="17"/>
      <c r="HCW280" s="17"/>
      <c r="HCX280" s="17"/>
      <c r="HCY280" s="17"/>
      <c r="HCZ280" s="17"/>
      <c r="HDA280" s="17"/>
      <c r="HDB280" s="17"/>
      <c r="HDC280" s="17"/>
      <c r="HDD280" s="17"/>
      <c r="HDE280" s="17"/>
      <c r="HDF280" s="17"/>
      <c r="HDG280" s="17"/>
      <c r="HDH280" s="17"/>
      <c r="HDI280" s="17"/>
      <c r="HDJ280" s="17"/>
      <c r="HDK280" s="17"/>
      <c r="HDL280" s="17"/>
      <c r="HDM280" s="17"/>
      <c r="HDN280" s="17"/>
      <c r="HDO280" s="17"/>
      <c r="HDP280" s="17"/>
      <c r="HDQ280" s="17"/>
      <c r="HDR280" s="17"/>
      <c r="HDS280" s="17"/>
      <c r="HDT280" s="17"/>
      <c r="HDU280" s="17"/>
      <c r="HDV280" s="17"/>
      <c r="HDW280" s="17"/>
      <c r="HDX280" s="17"/>
      <c r="HDY280" s="17"/>
      <c r="HDZ280" s="17"/>
      <c r="HEA280" s="17"/>
      <c r="HEB280" s="17"/>
      <c r="HEC280" s="17"/>
      <c r="HED280" s="17"/>
      <c r="HEE280" s="17"/>
      <c r="HEF280" s="17"/>
      <c r="HEG280" s="17"/>
      <c r="HEH280" s="17"/>
      <c r="HEI280" s="17"/>
      <c r="HEJ280" s="17"/>
      <c r="HEK280" s="17"/>
      <c r="HEL280" s="17"/>
      <c r="HEM280" s="17"/>
      <c r="HEN280" s="17"/>
      <c r="HEO280" s="17"/>
      <c r="HEP280" s="17"/>
      <c r="HEQ280" s="17"/>
      <c r="HER280" s="17"/>
      <c r="HES280" s="17"/>
      <c r="HET280" s="17"/>
      <c r="HEU280" s="17"/>
      <c r="HEV280" s="17"/>
      <c r="HEW280" s="17"/>
      <c r="HEX280" s="17"/>
      <c r="HEY280" s="17"/>
      <c r="HEZ280" s="17"/>
      <c r="HFA280" s="17"/>
      <c r="HFB280" s="17"/>
      <c r="HFC280" s="17"/>
      <c r="HFD280" s="17"/>
      <c r="HFE280" s="17"/>
      <c r="HFF280" s="17"/>
      <c r="HFG280" s="17"/>
      <c r="HFH280" s="17"/>
      <c r="HFI280" s="17"/>
      <c r="HFJ280" s="17"/>
      <c r="HFK280" s="17"/>
      <c r="HFL280" s="17"/>
      <c r="HFM280" s="17"/>
      <c r="HFN280" s="17"/>
      <c r="HFO280" s="17"/>
      <c r="HFP280" s="17"/>
      <c r="HFQ280" s="17"/>
      <c r="HFR280" s="17"/>
      <c r="HFS280" s="17"/>
      <c r="HFT280" s="17"/>
      <c r="HFU280" s="17"/>
      <c r="HFV280" s="17"/>
      <c r="HFW280" s="17"/>
      <c r="HFX280" s="17"/>
      <c r="HFY280" s="17"/>
      <c r="HFZ280" s="17"/>
      <c r="HGA280" s="17"/>
      <c r="HGB280" s="17"/>
      <c r="HGC280" s="17"/>
      <c r="HGD280" s="17"/>
      <c r="HGE280" s="17"/>
      <c r="HGF280" s="17"/>
      <c r="HGG280" s="17"/>
      <c r="HGH280" s="17"/>
      <c r="HGI280" s="17"/>
      <c r="HGJ280" s="17"/>
      <c r="HGK280" s="17"/>
      <c r="HGL280" s="17"/>
      <c r="HGM280" s="17"/>
      <c r="HGN280" s="17"/>
      <c r="HGO280" s="17"/>
      <c r="HGP280" s="17"/>
      <c r="HGQ280" s="17"/>
      <c r="HGR280" s="17"/>
      <c r="HGS280" s="17"/>
      <c r="HGT280" s="17"/>
      <c r="HGU280" s="17"/>
      <c r="HGV280" s="17"/>
      <c r="HGW280" s="17"/>
      <c r="HGX280" s="17"/>
      <c r="HGY280" s="17"/>
      <c r="HGZ280" s="17"/>
      <c r="HHA280" s="17"/>
      <c r="HHB280" s="17"/>
      <c r="HHC280" s="17"/>
      <c r="HHD280" s="17"/>
      <c r="HHE280" s="17"/>
      <c r="HHF280" s="17"/>
      <c r="HHG280" s="17"/>
      <c r="HHH280" s="17"/>
      <c r="HHI280" s="17"/>
      <c r="HHJ280" s="17"/>
      <c r="HHK280" s="17"/>
      <c r="HHL280" s="17"/>
      <c r="HHM280" s="17"/>
      <c r="HHN280" s="17"/>
      <c r="HHO280" s="17"/>
      <c r="HHP280" s="17"/>
      <c r="HHQ280" s="17"/>
      <c r="HHR280" s="17"/>
      <c r="HHS280" s="17"/>
      <c r="HHT280" s="17"/>
      <c r="HHU280" s="17"/>
      <c r="HHV280" s="17"/>
      <c r="HHW280" s="17"/>
      <c r="HHX280" s="17"/>
      <c r="HHY280" s="17"/>
      <c r="HHZ280" s="17"/>
      <c r="HIA280" s="17"/>
      <c r="HIB280" s="17"/>
      <c r="HIC280" s="17"/>
      <c r="HID280" s="17"/>
      <c r="HIE280" s="17"/>
      <c r="HIF280" s="17"/>
      <c r="HIG280" s="17"/>
      <c r="HIH280" s="17"/>
      <c r="HII280" s="17"/>
      <c r="HIJ280" s="17"/>
      <c r="HIK280" s="17"/>
      <c r="HIL280" s="17"/>
      <c r="HIM280" s="17"/>
      <c r="HIN280" s="17"/>
      <c r="HIO280" s="17"/>
      <c r="HIP280" s="17"/>
      <c r="HIQ280" s="17"/>
      <c r="HIR280" s="17"/>
      <c r="HIS280" s="17"/>
      <c r="HIT280" s="17"/>
      <c r="HIU280" s="17"/>
      <c r="HIV280" s="17"/>
      <c r="HIW280" s="17"/>
      <c r="HIX280" s="17"/>
      <c r="HIY280" s="17"/>
      <c r="HIZ280" s="17"/>
      <c r="HJA280" s="17"/>
      <c r="HJB280" s="17"/>
      <c r="HJC280" s="17"/>
      <c r="HJD280" s="17"/>
      <c r="HJE280" s="17"/>
      <c r="HJF280" s="17"/>
      <c r="HJG280" s="17"/>
      <c r="HJH280" s="17"/>
      <c r="HJI280" s="17"/>
      <c r="HJJ280" s="17"/>
      <c r="HJK280" s="17"/>
      <c r="HJL280" s="17"/>
      <c r="HJM280" s="17"/>
      <c r="HJN280" s="17"/>
      <c r="HJO280" s="17"/>
      <c r="HJP280" s="17"/>
      <c r="HJQ280" s="17"/>
      <c r="HJR280" s="17"/>
      <c r="HJS280" s="17"/>
      <c r="HJT280" s="17"/>
      <c r="HJU280" s="17"/>
      <c r="HJV280" s="17"/>
      <c r="HJW280" s="17"/>
      <c r="HJX280" s="17"/>
      <c r="HJY280" s="17"/>
      <c r="HJZ280" s="17"/>
      <c r="HKA280" s="17"/>
      <c r="HKB280" s="17"/>
      <c r="HKC280" s="17"/>
      <c r="HKD280" s="17"/>
      <c r="HKE280" s="17"/>
      <c r="HKF280" s="17"/>
      <c r="HKG280" s="17"/>
      <c r="HKH280" s="17"/>
      <c r="HKI280" s="17"/>
      <c r="HKJ280" s="17"/>
      <c r="HKK280" s="17"/>
      <c r="HKL280" s="17"/>
      <c r="HKM280" s="17"/>
      <c r="HKN280" s="17"/>
      <c r="HKO280" s="17"/>
      <c r="HKP280" s="17"/>
      <c r="HKQ280" s="17"/>
      <c r="HKR280" s="17"/>
      <c r="HKS280" s="17"/>
      <c r="HKT280" s="17"/>
      <c r="HKU280" s="17"/>
      <c r="HKV280" s="17"/>
      <c r="HKW280" s="17"/>
      <c r="HKX280" s="17"/>
      <c r="HKY280" s="17"/>
      <c r="HKZ280" s="17"/>
      <c r="HLA280" s="17"/>
      <c r="HLB280" s="17"/>
      <c r="HLC280" s="17"/>
      <c r="HLD280" s="17"/>
      <c r="HLE280" s="17"/>
      <c r="HLF280" s="17"/>
      <c r="HLG280" s="17"/>
      <c r="HLH280" s="17"/>
      <c r="HLI280" s="17"/>
      <c r="HLJ280" s="17"/>
      <c r="HLK280" s="17"/>
      <c r="HLL280" s="17"/>
      <c r="HLM280" s="17"/>
      <c r="HLN280" s="17"/>
      <c r="HLO280" s="17"/>
      <c r="HLP280" s="17"/>
      <c r="HLQ280" s="17"/>
      <c r="HLR280" s="17"/>
      <c r="HLS280" s="17"/>
      <c r="HLT280" s="17"/>
      <c r="HLU280" s="17"/>
      <c r="HLV280" s="17"/>
      <c r="HLW280" s="17"/>
      <c r="HLX280" s="17"/>
      <c r="HLY280" s="17"/>
      <c r="HLZ280" s="17"/>
      <c r="HMA280" s="17"/>
      <c r="HMB280" s="17"/>
      <c r="HMC280" s="17"/>
      <c r="HMD280" s="17"/>
      <c r="HME280" s="17"/>
      <c r="HMF280" s="17"/>
      <c r="HMG280" s="17"/>
      <c r="HMH280" s="17"/>
      <c r="HMI280" s="17"/>
      <c r="HMJ280" s="17"/>
      <c r="HMK280" s="17"/>
      <c r="HML280" s="17"/>
      <c r="HMM280" s="17"/>
      <c r="HMN280" s="17"/>
      <c r="HMO280" s="17"/>
      <c r="HMP280" s="17"/>
      <c r="HMQ280" s="17"/>
      <c r="HMR280" s="17"/>
      <c r="HMS280" s="17"/>
      <c r="HMT280" s="17"/>
      <c r="HMU280" s="17"/>
      <c r="HMV280" s="17"/>
      <c r="HMW280" s="17"/>
      <c r="HMX280" s="17"/>
      <c r="HMY280" s="17"/>
      <c r="HMZ280" s="17"/>
      <c r="HNA280" s="17"/>
      <c r="HNB280" s="17"/>
      <c r="HNC280" s="17"/>
      <c r="HND280" s="17"/>
      <c r="HNE280" s="17"/>
      <c r="HNF280" s="17"/>
      <c r="HNG280" s="17"/>
      <c r="HNH280" s="17"/>
      <c r="HNI280" s="17"/>
      <c r="HNJ280" s="17"/>
      <c r="HNK280" s="17"/>
      <c r="HNL280" s="17"/>
      <c r="HNM280" s="17"/>
      <c r="HNN280" s="17"/>
      <c r="HNO280" s="17"/>
      <c r="HNP280" s="17"/>
      <c r="HNQ280" s="17"/>
      <c r="HNR280" s="17"/>
      <c r="HNS280" s="17"/>
      <c r="HNT280" s="17"/>
      <c r="HNU280" s="17"/>
      <c r="HNV280" s="17"/>
      <c r="HNW280" s="17"/>
      <c r="HNX280" s="17"/>
      <c r="HNY280" s="17"/>
      <c r="HNZ280" s="17"/>
      <c r="HOA280" s="17"/>
      <c r="HOB280" s="17"/>
      <c r="HOC280" s="17"/>
      <c r="HOD280" s="17"/>
      <c r="HOE280" s="17"/>
      <c r="HOF280" s="17"/>
      <c r="HOG280" s="17"/>
      <c r="HOH280" s="17"/>
      <c r="HOI280" s="17"/>
      <c r="HOJ280" s="17"/>
      <c r="HOK280" s="17"/>
      <c r="HOL280" s="17"/>
      <c r="HOM280" s="17"/>
      <c r="HON280" s="17"/>
      <c r="HOO280" s="17"/>
      <c r="HOP280" s="17"/>
      <c r="HOQ280" s="17"/>
      <c r="HOR280" s="17"/>
      <c r="HOS280" s="17"/>
      <c r="HOT280" s="17"/>
      <c r="HOU280" s="17"/>
      <c r="HOV280" s="17"/>
      <c r="HOW280" s="17"/>
      <c r="HOX280" s="17"/>
      <c r="HOY280" s="17"/>
      <c r="HOZ280" s="17"/>
      <c r="HPA280" s="17"/>
      <c r="HPB280" s="17"/>
      <c r="HPC280" s="17"/>
      <c r="HPD280" s="17"/>
      <c r="HPE280" s="17"/>
      <c r="HPF280" s="17"/>
      <c r="HPG280" s="17"/>
      <c r="HPH280" s="17"/>
      <c r="HPI280" s="17"/>
      <c r="HPJ280" s="17"/>
      <c r="HPK280" s="17"/>
      <c r="HPL280" s="17"/>
      <c r="HPM280" s="17"/>
      <c r="HPN280" s="17"/>
      <c r="HPO280" s="17"/>
      <c r="HPP280" s="17"/>
      <c r="HPQ280" s="17"/>
      <c r="HPR280" s="17"/>
      <c r="HPS280" s="17"/>
      <c r="HPT280" s="17"/>
      <c r="HPU280" s="17"/>
      <c r="HPV280" s="17"/>
      <c r="HPW280" s="17"/>
      <c r="HPX280" s="17"/>
      <c r="HPY280" s="17"/>
      <c r="HPZ280" s="17"/>
      <c r="HQA280" s="17"/>
      <c r="HQB280" s="17"/>
      <c r="HQC280" s="17"/>
      <c r="HQD280" s="17"/>
      <c r="HQE280" s="17"/>
      <c r="HQF280" s="17"/>
      <c r="HQG280" s="17"/>
      <c r="HQH280" s="17"/>
      <c r="HQI280" s="17"/>
      <c r="HQJ280" s="17"/>
      <c r="HQK280" s="17"/>
      <c r="HQL280" s="17"/>
      <c r="HQM280" s="17"/>
      <c r="HQN280" s="17"/>
      <c r="HQO280" s="17"/>
      <c r="HQP280" s="17"/>
      <c r="HQQ280" s="17"/>
      <c r="HQR280" s="17"/>
      <c r="HQS280" s="17"/>
      <c r="HQT280" s="17"/>
      <c r="HQU280" s="17"/>
      <c r="HQV280" s="17"/>
      <c r="HQW280" s="17"/>
      <c r="HQX280" s="17"/>
      <c r="HQY280" s="17"/>
      <c r="HQZ280" s="17"/>
      <c r="HRA280" s="17"/>
      <c r="HRB280" s="17"/>
      <c r="HRC280" s="17"/>
      <c r="HRD280" s="17"/>
      <c r="HRE280" s="17"/>
      <c r="HRF280" s="17"/>
      <c r="HRG280" s="17"/>
      <c r="HRH280" s="17"/>
      <c r="HRI280" s="17"/>
      <c r="HRJ280" s="17"/>
      <c r="HRK280" s="17"/>
      <c r="HRL280" s="17"/>
      <c r="HRM280" s="17"/>
      <c r="HRN280" s="17"/>
      <c r="HRO280" s="17"/>
      <c r="HRP280" s="17"/>
      <c r="HRQ280" s="17"/>
      <c r="HRR280" s="17"/>
      <c r="HRS280" s="17"/>
      <c r="HRT280" s="17"/>
      <c r="HRU280" s="17"/>
      <c r="HRV280" s="17"/>
      <c r="HRW280" s="17"/>
      <c r="HRX280" s="17"/>
      <c r="HRY280" s="17"/>
      <c r="HRZ280" s="17"/>
      <c r="HSA280" s="17"/>
      <c r="HSB280" s="17"/>
      <c r="HSC280" s="17"/>
      <c r="HSD280" s="17"/>
      <c r="HSE280" s="17"/>
      <c r="HSF280" s="17"/>
      <c r="HSG280" s="17"/>
      <c r="HSH280" s="17"/>
      <c r="HSI280" s="17"/>
      <c r="HSJ280" s="17"/>
      <c r="HSK280" s="17"/>
      <c r="HSL280" s="17"/>
      <c r="HSM280" s="17"/>
      <c r="HSN280" s="17"/>
      <c r="HSO280" s="17"/>
      <c r="HSP280" s="17"/>
      <c r="HSQ280" s="17"/>
      <c r="HSR280" s="17"/>
      <c r="HSS280" s="17"/>
      <c r="HST280" s="17"/>
      <c r="HSU280" s="17"/>
      <c r="HSV280" s="17"/>
      <c r="HSW280" s="17"/>
      <c r="HSX280" s="17"/>
      <c r="HSY280" s="17"/>
      <c r="HSZ280" s="17"/>
      <c r="HTA280" s="17"/>
      <c r="HTB280" s="17"/>
      <c r="HTC280" s="17"/>
      <c r="HTD280" s="17"/>
      <c r="HTE280" s="17"/>
      <c r="HTF280" s="17"/>
      <c r="HTG280" s="17"/>
      <c r="HTH280" s="17"/>
      <c r="HTI280" s="17"/>
      <c r="HTJ280" s="17"/>
      <c r="HTK280" s="17"/>
      <c r="HTL280" s="17"/>
      <c r="HTM280" s="17"/>
      <c r="HTN280" s="17"/>
      <c r="HTO280" s="17"/>
      <c r="HTP280" s="17"/>
      <c r="HTQ280" s="17"/>
      <c r="HTR280" s="17"/>
      <c r="HTS280" s="17"/>
      <c r="HTT280" s="17"/>
      <c r="HTU280" s="17"/>
      <c r="HTV280" s="17"/>
      <c r="HTW280" s="17"/>
      <c r="HTX280" s="17"/>
      <c r="HTY280" s="17"/>
      <c r="HTZ280" s="17"/>
      <c r="HUA280" s="17"/>
      <c r="HUB280" s="17"/>
      <c r="HUC280" s="17"/>
      <c r="HUD280" s="17"/>
      <c r="HUE280" s="17"/>
      <c r="HUF280" s="17"/>
      <c r="HUG280" s="17"/>
      <c r="HUH280" s="17"/>
      <c r="HUI280" s="17"/>
      <c r="HUJ280" s="17"/>
      <c r="HUK280" s="17"/>
      <c r="HUL280" s="17"/>
      <c r="HUM280" s="17"/>
      <c r="HUN280" s="17"/>
      <c r="HUO280" s="17"/>
      <c r="HUP280" s="17"/>
      <c r="HUQ280" s="17"/>
      <c r="HUR280" s="17"/>
      <c r="HUS280" s="17"/>
      <c r="HUT280" s="17"/>
      <c r="HUU280" s="17"/>
      <c r="HUV280" s="17"/>
      <c r="HUW280" s="17"/>
      <c r="HUX280" s="17"/>
      <c r="HUY280" s="17"/>
      <c r="HUZ280" s="17"/>
      <c r="HVA280" s="17"/>
      <c r="HVB280" s="17"/>
      <c r="HVC280" s="17"/>
      <c r="HVD280" s="17"/>
      <c r="HVE280" s="17"/>
      <c r="HVF280" s="17"/>
      <c r="HVG280" s="17"/>
      <c r="HVH280" s="17"/>
      <c r="HVI280" s="17"/>
      <c r="HVJ280" s="17"/>
      <c r="HVK280" s="17"/>
      <c r="HVL280" s="17"/>
      <c r="HVM280" s="17"/>
      <c r="HVN280" s="17"/>
      <c r="HVO280" s="17"/>
      <c r="HVP280" s="17"/>
      <c r="HVQ280" s="17"/>
      <c r="HVR280" s="17"/>
      <c r="HVS280" s="17"/>
      <c r="HVT280" s="17"/>
      <c r="HVU280" s="17"/>
      <c r="HVV280" s="17"/>
      <c r="HVW280" s="17"/>
      <c r="HVX280" s="17"/>
      <c r="HVY280" s="17"/>
      <c r="HVZ280" s="17"/>
      <c r="HWA280" s="17"/>
      <c r="HWB280" s="17"/>
      <c r="HWC280" s="17"/>
      <c r="HWD280" s="17"/>
      <c r="HWE280" s="17"/>
      <c r="HWF280" s="17"/>
      <c r="HWG280" s="17"/>
      <c r="HWH280" s="17"/>
      <c r="HWI280" s="17"/>
      <c r="HWJ280" s="17"/>
      <c r="HWK280" s="17"/>
      <c r="HWL280" s="17"/>
      <c r="HWM280" s="17"/>
      <c r="HWN280" s="17"/>
      <c r="HWO280" s="17"/>
      <c r="HWP280" s="17"/>
      <c r="HWQ280" s="17"/>
      <c r="HWR280" s="17"/>
      <c r="HWS280" s="17"/>
      <c r="HWT280" s="17"/>
      <c r="HWU280" s="17"/>
      <c r="HWV280" s="17"/>
      <c r="HWW280" s="17"/>
      <c r="HWX280" s="17"/>
      <c r="HWY280" s="17"/>
      <c r="HWZ280" s="17"/>
      <c r="HXA280" s="17"/>
      <c r="HXB280" s="17"/>
      <c r="HXC280" s="17"/>
      <c r="HXD280" s="17"/>
      <c r="HXE280" s="17"/>
      <c r="HXF280" s="17"/>
      <c r="HXG280" s="17"/>
      <c r="HXH280" s="17"/>
      <c r="HXI280" s="17"/>
      <c r="HXJ280" s="17"/>
      <c r="HXK280" s="17"/>
      <c r="HXL280" s="17"/>
      <c r="HXM280" s="17"/>
      <c r="HXN280" s="17"/>
      <c r="HXO280" s="17"/>
      <c r="HXP280" s="17"/>
      <c r="HXQ280" s="17"/>
      <c r="HXR280" s="17"/>
      <c r="HXS280" s="17"/>
      <c r="HXT280" s="17"/>
      <c r="HXU280" s="17"/>
      <c r="HXV280" s="17"/>
      <c r="HXW280" s="17"/>
      <c r="HXX280" s="17"/>
      <c r="HXY280" s="17"/>
      <c r="HXZ280" s="17"/>
      <c r="HYA280" s="17"/>
      <c r="HYB280" s="17"/>
      <c r="HYC280" s="17"/>
      <c r="HYD280" s="17"/>
      <c r="HYE280" s="17"/>
      <c r="HYF280" s="17"/>
      <c r="HYG280" s="17"/>
      <c r="HYH280" s="17"/>
      <c r="HYI280" s="17"/>
      <c r="HYJ280" s="17"/>
      <c r="HYK280" s="17"/>
      <c r="HYL280" s="17"/>
      <c r="HYM280" s="17"/>
      <c r="HYN280" s="17"/>
      <c r="HYO280" s="17"/>
      <c r="HYP280" s="17"/>
      <c r="HYQ280" s="17"/>
      <c r="HYR280" s="17"/>
      <c r="HYS280" s="17"/>
      <c r="HYT280" s="17"/>
      <c r="HYU280" s="17"/>
      <c r="HYV280" s="17"/>
      <c r="HYW280" s="17"/>
      <c r="HYX280" s="17"/>
      <c r="HYY280" s="17"/>
      <c r="HYZ280" s="17"/>
      <c r="HZA280" s="17"/>
      <c r="HZB280" s="17"/>
      <c r="HZC280" s="17"/>
      <c r="HZD280" s="17"/>
      <c r="HZE280" s="17"/>
      <c r="HZF280" s="17"/>
      <c r="HZG280" s="17"/>
      <c r="HZH280" s="17"/>
      <c r="HZI280" s="17"/>
      <c r="HZJ280" s="17"/>
      <c r="HZK280" s="17"/>
      <c r="HZL280" s="17"/>
      <c r="HZM280" s="17"/>
      <c r="HZN280" s="17"/>
      <c r="HZO280" s="17"/>
      <c r="HZP280" s="17"/>
      <c r="HZQ280" s="17"/>
      <c r="HZR280" s="17"/>
      <c r="HZS280" s="17"/>
      <c r="HZT280" s="17"/>
      <c r="HZU280" s="17"/>
      <c r="HZV280" s="17"/>
      <c r="HZW280" s="17"/>
      <c r="HZX280" s="17"/>
      <c r="HZY280" s="17"/>
      <c r="HZZ280" s="17"/>
      <c r="IAA280" s="17"/>
      <c r="IAB280" s="17"/>
      <c r="IAC280" s="17"/>
      <c r="IAD280" s="17"/>
      <c r="IAE280" s="17"/>
      <c r="IAF280" s="17"/>
      <c r="IAG280" s="17"/>
      <c r="IAH280" s="17"/>
      <c r="IAI280" s="17"/>
      <c r="IAJ280" s="17"/>
      <c r="IAK280" s="17"/>
      <c r="IAL280" s="17"/>
      <c r="IAM280" s="17"/>
      <c r="IAN280" s="17"/>
      <c r="IAO280" s="17"/>
      <c r="IAP280" s="17"/>
      <c r="IAQ280" s="17"/>
      <c r="IAR280" s="17"/>
      <c r="IAS280" s="17"/>
      <c r="IAT280" s="17"/>
      <c r="IAU280" s="17"/>
      <c r="IAV280" s="17"/>
      <c r="IAW280" s="17"/>
      <c r="IAX280" s="17"/>
      <c r="IAY280" s="17"/>
      <c r="IAZ280" s="17"/>
      <c r="IBA280" s="17"/>
      <c r="IBB280" s="17"/>
      <c r="IBC280" s="17"/>
      <c r="IBD280" s="17"/>
      <c r="IBE280" s="17"/>
      <c r="IBF280" s="17"/>
      <c r="IBG280" s="17"/>
      <c r="IBH280" s="17"/>
      <c r="IBI280" s="17"/>
      <c r="IBJ280" s="17"/>
      <c r="IBK280" s="17"/>
      <c r="IBL280" s="17"/>
      <c r="IBM280" s="17"/>
      <c r="IBN280" s="17"/>
      <c r="IBO280" s="17"/>
      <c r="IBP280" s="17"/>
      <c r="IBQ280" s="17"/>
      <c r="IBR280" s="17"/>
      <c r="IBS280" s="17"/>
      <c r="IBT280" s="17"/>
      <c r="IBU280" s="17"/>
      <c r="IBV280" s="17"/>
      <c r="IBW280" s="17"/>
      <c r="IBX280" s="17"/>
      <c r="IBY280" s="17"/>
      <c r="IBZ280" s="17"/>
      <c r="ICA280" s="17"/>
      <c r="ICB280" s="17"/>
      <c r="ICC280" s="17"/>
      <c r="ICD280" s="17"/>
      <c r="ICE280" s="17"/>
      <c r="ICF280" s="17"/>
      <c r="ICG280" s="17"/>
      <c r="ICH280" s="17"/>
      <c r="ICI280" s="17"/>
      <c r="ICJ280" s="17"/>
      <c r="ICK280" s="17"/>
      <c r="ICL280" s="17"/>
      <c r="ICM280" s="17"/>
      <c r="ICN280" s="17"/>
      <c r="ICO280" s="17"/>
      <c r="ICP280" s="17"/>
      <c r="ICQ280" s="17"/>
      <c r="ICR280" s="17"/>
      <c r="ICS280" s="17"/>
      <c r="ICT280" s="17"/>
      <c r="ICU280" s="17"/>
      <c r="ICV280" s="17"/>
      <c r="ICW280" s="17"/>
      <c r="ICX280" s="17"/>
      <c r="ICY280" s="17"/>
      <c r="ICZ280" s="17"/>
      <c r="IDA280" s="17"/>
      <c r="IDB280" s="17"/>
      <c r="IDC280" s="17"/>
      <c r="IDD280" s="17"/>
      <c r="IDE280" s="17"/>
      <c r="IDF280" s="17"/>
      <c r="IDG280" s="17"/>
      <c r="IDH280" s="17"/>
      <c r="IDI280" s="17"/>
      <c r="IDJ280" s="17"/>
      <c r="IDK280" s="17"/>
      <c r="IDL280" s="17"/>
      <c r="IDM280" s="17"/>
      <c r="IDN280" s="17"/>
      <c r="IDO280" s="17"/>
      <c r="IDP280" s="17"/>
      <c r="IDQ280" s="17"/>
      <c r="IDR280" s="17"/>
      <c r="IDS280" s="17"/>
      <c r="IDT280" s="17"/>
      <c r="IDU280" s="17"/>
      <c r="IDV280" s="17"/>
      <c r="IDW280" s="17"/>
      <c r="IDX280" s="17"/>
      <c r="IDY280" s="17"/>
      <c r="IDZ280" s="17"/>
      <c r="IEA280" s="17"/>
      <c r="IEB280" s="17"/>
      <c r="IEC280" s="17"/>
      <c r="IED280" s="17"/>
      <c r="IEE280" s="17"/>
      <c r="IEF280" s="17"/>
      <c r="IEG280" s="17"/>
      <c r="IEH280" s="17"/>
      <c r="IEI280" s="17"/>
      <c r="IEJ280" s="17"/>
      <c r="IEK280" s="17"/>
      <c r="IEL280" s="17"/>
      <c r="IEM280" s="17"/>
      <c r="IEN280" s="17"/>
      <c r="IEO280" s="17"/>
      <c r="IEP280" s="17"/>
      <c r="IEQ280" s="17"/>
      <c r="IER280" s="17"/>
      <c r="IES280" s="17"/>
      <c r="IET280" s="17"/>
      <c r="IEU280" s="17"/>
      <c r="IEV280" s="17"/>
      <c r="IEW280" s="17"/>
      <c r="IEX280" s="17"/>
      <c r="IEY280" s="17"/>
      <c r="IEZ280" s="17"/>
      <c r="IFA280" s="17"/>
      <c r="IFB280" s="17"/>
      <c r="IFC280" s="17"/>
      <c r="IFD280" s="17"/>
      <c r="IFE280" s="17"/>
      <c r="IFF280" s="17"/>
      <c r="IFG280" s="17"/>
      <c r="IFH280" s="17"/>
      <c r="IFI280" s="17"/>
      <c r="IFJ280" s="17"/>
      <c r="IFK280" s="17"/>
      <c r="IFL280" s="17"/>
      <c r="IFM280" s="17"/>
      <c r="IFN280" s="17"/>
      <c r="IFO280" s="17"/>
      <c r="IFP280" s="17"/>
      <c r="IFQ280" s="17"/>
      <c r="IFR280" s="17"/>
      <c r="IFS280" s="17"/>
      <c r="IFT280" s="17"/>
      <c r="IFU280" s="17"/>
      <c r="IFV280" s="17"/>
      <c r="IFW280" s="17"/>
      <c r="IFX280" s="17"/>
      <c r="IFY280" s="17"/>
      <c r="IFZ280" s="17"/>
      <c r="IGA280" s="17"/>
      <c r="IGB280" s="17"/>
      <c r="IGC280" s="17"/>
      <c r="IGD280" s="17"/>
      <c r="IGE280" s="17"/>
      <c r="IGF280" s="17"/>
      <c r="IGG280" s="17"/>
      <c r="IGH280" s="17"/>
      <c r="IGI280" s="17"/>
      <c r="IGJ280" s="17"/>
      <c r="IGK280" s="17"/>
      <c r="IGL280" s="17"/>
      <c r="IGM280" s="17"/>
      <c r="IGN280" s="17"/>
      <c r="IGO280" s="17"/>
      <c r="IGP280" s="17"/>
      <c r="IGQ280" s="17"/>
      <c r="IGR280" s="17"/>
      <c r="IGS280" s="17"/>
      <c r="IGT280" s="17"/>
      <c r="IGU280" s="17"/>
      <c r="IGV280" s="17"/>
      <c r="IGW280" s="17"/>
      <c r="IGX280" s="17"/>
      <c r="IGY280" s="17"/>
      <c r="IGZ280" s="17"/>
      <c r="IHA280" s="17"/>
      <c r="IHB280" s="17"/>
      <c r="IHC280" s="17"/>
      <c r="IHD280" s="17"/>
      <c r="IHE280" s="17"/>
      <c r="IHF280" s="17"/>
      <c r="IHG280" s="17"/>
      <c r="IHH280" s="17"/>
      <c r="IHI280" s="17"/>
      <c r="IHJ280" s="17"/>
      <c r="IHK280" s="17"/>
      <c r="IHL280" s="17"/>
      <c r="IHM280" s="17"/>
      <c r="IHN280" s="17"/>
      <c r="IHO280" s="17"/>
      <c r="IHP280" s="17"/>
      <c r="IHQ280" s="17"/>
      <c r="IHR280" s="17"/>
      <c r="IHS280" s="17"/>
      <c r="IHT280" s="17"/>
      <c r="IHU280" s="17"/>
      <c r="IHV280" s="17"/>
      <c r="IHW280" s="17"/>
      <c r="IHX280" s="17"/>
      <c r="IHY280" s="17"/>
      <c r="IHZ280" s="17"/>
      <c r="IIA280" s="17"/>
      <c r="IIB280" s="17"/>
      <c r="IIC280" s="17"/>
      <c r="IID280" s="17"/>
      <c r="IIE280" s="17"/>
      <c r="IIF280" s="17"/>
      <c r="IIG280" s="17"/>
      <c r="IIH280" s="17"/>
      <c r="III280" s="17"/>
      <c r="IIJ280" s="17"/>
      <c r="IIK280" s="17"/>
      <c r="IIL280" s="17"/>
      <c r="IIM280" s="17"/>
      <c r="IIN280" s="17"/>
      <c r="IIO280" s="17"/>
      <c r="IIP280" s="17"/>
      <c r="IIQ280" s="17"/>
      <c r="IIR280" s="17"/>
      <c r="IIS280" s="17"/>
      <c r="IIT280" s="17"/>
      <c r="IIU280" s="17"/>
      <c r="IIV280" s="17"/>
      <c r="IIW280" s="17"/>
      <c r="IIX280" s="17"/>
      <c r="IIY280" s="17"/>
      <c r="IIZ280" s="17"/>
      <c r="IJA280" s="17"/>
      <c r="IJB280" s="17"/>
      <c r="IJC280" s="17"/>
      <c r="IJD280" s="17"/>
      <c r="IJE280" s="17"/>
      <c r="IJF280" s="17"/>
      <c r="IJG280" s="17"/>
      <c r="IJH280" s="17"/>
      <c r="IJI280" s="17"/>
      <c r="IJJ280" s="17"/>
      <c r="IJK280" s="17"/>
      <c r="IJL280" s="17"/>
      <c r="IJM280" s="17"/>
      <c r="IJN280" s="17"/>
      <c r="IJO280" s="17"/>
      <c r="IJP280" s="17"/>
      <c r="IJQ280" s="17"/>
      <c r="IJR280" s="17"/>
      <c r="IJS280" s="17"/>
      <c r="IJT280" s="17"/>
      <c r="IJU280" s="17"/>
      <c r="IJV280" s="17"/>
      <c r="IJW280" s="17"/>
      <c r="IJX280" s="17"/>
      <c r="IJY280" s="17"/>
      <c r="IJZ280" s="17"/>
      <c r="IKA280" s="17"/>
      <c r="IKB280" s="17"/>
      <c r="IKC280" s="17"/>
      <c r="IKD280" s="17"/>
      <c r="IKE280" s="17"/>
      <c r="IKF280" s="17"/>
      <c r="IKG280" s="17"/>
      <c r="IKH280" s="17"/>
      <c r="IKI280" s="17"/>
      <c r="IKJ280" s="17"/>
      <c r="IKK280" s="17"/>
      <c r="IKL280" s="17"/>
      <c r="IKM280" s="17"/>
      <c r="IKN280" s="17"/>
      <c r="IKO280" s="17"/>
      <c r="IKP280" s="17"/>
      <c r="IKQ280" s="17"/>
      <c r="IKR280" s="17"/>
      <c r="IKS280" s="17"/>
      <c r="IKT280" s="17"/>
      <c r="IKU280" s="17"/>
      <c r="IKV280" s="17"/>
      <c r="IKW280" s="17"/>
      <c r="IKX280" s="17"/>
      <c r="IKY280" s="17"/>
      <c r="IKZ280" s="17"/>
      <c r="ILA280" s="17"/>
      <c r="ILB280" s="17"/>
      <c r="ILC280" s="17"/>
      <c r="ILD280" s="17"/>
      <c r="ILE280" s="17"/>
      <c r="ILF280" s="17"/>
      <c r="ILG280" s="17"/>
      <c r="ILH280" s="17"/>
      <c r="ILI280" s="17"/>
      <c r="ILJ280" s="17"/>
      <c r="ILK280" s="17"/>
      <c r="ILL280" s="17"/>
      <c r="ILM280" s="17"/>
      <c r="ILN280" s="17"/>
      <c r="ILO280" s="17"/>
      <c r="ILP280" s="17"/>
      <c r="ILQ280" s="17"/>
      <c r="ILR280" s="17"/>
      <c r="ILS280" s="17"/>
      <c r="ILT280" s="17"/>
      <c r="ILU280" s="17"/>
      <c r="ILV280" s="17"/>
      <c r="ILW280" s="17"/>
      <c r="ILX280" s="17"/>
      <c r="ILY280" s="17"/>
      <c r="ILZ280" s="17"/>
      <c r="IMA280" s="17"/>
      <c r="IMB280" s="17"/>
      <c r="IMC280" s="17"/>
      <c r="IMD280" s="17"/>
      <c r="IME280" s="17"/>
      <c r="IMF280" s="17"/>
      <c r="IMG280" s="17"/>
      <c r="IMH280" s="17"/>
      <c r="IMI280" s="17"/>
      <c r="IMJ280" s="17"/>
      <c r="IMK280" s="17"/>
      <c r="IML280" s="17"/>
      <c r="IMM280" s="17"/>
      <c r="IMN280" s="17"/>
      <c r="IMO280" s="17"/>
      <c r="IMP280" s="17"/>
      <c r="IMQ280" s="17"/>
      <c r="IMR280" s="17"/>
      <c r="IMS280" s="17"/>
      <c r="IMT280" s="17"/>
      <c r="IMU280" s="17"/>
      <c r="IMV280" s="17"/>
      <c r="IMW280" s="17"/>
      <c r="IMX280" s="17"/>
      <c r="IMY280" s="17"/>
      <c r="IMZ280" s="17"/>
      <c r="INA280" s="17"/>
      <c r="INB280" s="17"/>
      <c r="INC280" s="17"/>
      <c r="IND280" s="17"/>
      <c r="INE280" s="17"/>
      <c r="INF280" s="17"/>
      <c r="ING280" s="17"/>
      <c r="INH280" s="17"/>
      <c r="INI280" s="17"/>
      <c r="INJ280" s="17"/>
      <c r="INK280" s="17"/>
      <c r="INL280" s="17"/>
      <c r="INM280" s="17"/>
      <c r="INN280" s="17"/>
      <c r="INO280" s="17"/>
      <c r="INP280" s="17"/>
      <c r="INQ280" s="17"/>
      <c r="INR280" s="17"/>
      <c r="INS280" s="17"/>
      <c r="INT280" s="17"/>
      <c r="INU280" s="17"/>
      <c r="INV280" s="17"/>
      <c r="INW280" s="17"/>
      <c r="INX280" s="17"/>
      <c r="INY280" s="17"/>
      <c r="INZ280" s="17"/>
      <c r="IOA280" s="17"/>
      <c r="IOB280" s="17"/>
      <c r="IOC280" s="17"/>
      <c r="IOD280" s="17"/>
      <c r="IOE280" s="17"/>
      <c r="IOF280" s="17"/>
      <c r="IOG280" s="17"/>
      <c r="IOH280" s="17"/>
      <c r="IOI280" s="17"/>
      <c r="IOJ280" s="17"/>
      <c r="IOK280" s="17"/>
      <c r="IOL280" s="17"/>
      <c r="IOM280" s="17"/>
      <c r="ION280" s="17"/>
      <c r="IOO280" s="17"/>
      <c r="IOP280" s="17"/>
      <c r="IOQ280" s="17"/>
      <c r="IOR280" s="17"/>
      <c r="IOS280" s="17"/>
      <c r="IOT280" s="17"/>
      <c r="IOU280" s="17"/>
      <c r="IOV280" s="17"/>
      <c r="IOW280" s="17"/>
      <c r="IOX280" s="17"/>
      <c r="IOY280" s="17"/>
      <c r="IOZ280" s="17"/>
      <c r="IPA280" s="17"/>
      <c r="IPB280" s="17"/>
      <c r="IPC280" s="17"/>
      <c r="IPD280" s="17"/>
      <c r="IPE280" s="17"/>
      <c r="IPF280" s="17"/>
      <c r="IPG280" s="17"/>
      <c r="IPH280" s="17"/>
      <c r="IPI280" s="17"/>
      <c r="IPJ280" s="17"/>
      <c r="IPK280" s="17"/>
      <c r="IPL280" s="17"/>
      <c r="IPM280" s="17"/>
      <c r="IPN280" s="17"/>
      <c r="IPO280" s="17"/>
      <c r="IPP280" s="17"/>
      <c r="IPQ280" s="17"/>
      <c r="IPR280" s="17"/>
      <c r="IPS280" s="17"/>
      <c r="IPT280" s="17"/>
      <c r="IPU280" s="17"/>
      <c r="IPV280" s="17"/>
      <c r="IPW280" s="17"/>
      <c r="IPX280" s="17"/>
      <c r="IPY280" s="17"/>
      <c r="IPZ280" s="17"/>
      <c r="IQA280" s="17"/>
      <c r="IQB280" s="17"/>
      <c r="IQC280" s="17"/>
      <c r="IQD280" s="17"/>
      <c r="IQE280" s="17"/>
      <c r="IQF280" s="17"/>
      <c r="IQG280" s="17"/>
      <c r="IQH280" s="17"/>
      <c r="IQI280" s="17"/>
      <c r="IQJ280" s="17"/>
      <c r="IQK280" s="17"/>
      <c r="IQL280" s="17"/>
      <c r="IQM280" s="17"/>
      <c r="IQN280" s="17"/>
      <c r="IQO280" s="17"/>
      <c r="IQP280" s="17"/>
      <c r="IQQ280" s="17"/>
      <c r="IQR280" s="17"/>
      <c r="IQS280" s="17"/>
      <c r="IQT280" s="17"/>
      <c r="IQU280" s="17"/>
      <c r="IQV280" s="17"/>
      <c r="IQW280" s="17"/>
      <c r="IQX280" s="17"/>
      <c r="IQY280" s="17"/>
      <c r="IQZ280" s="17"/>
      <c r="IRA280" s="17"/>
      <c r="IRB280" s="17"/>
      <c r="IRC280" s="17"/>
      <c r="IRD280" s="17"/>
      <c r="IRE280" s="17"/>
      <c r="IRF280" s="17"/>
      <c r="IRG280" s="17"/>
      <c r="IRH280" s="17"/>
      <c r="IRI280" s="17"/>
      <c r="IRJ280" s="17"/>
      <c r="IRK280" s="17"/>
      <c r="IRL280" s="17"/>
      <c r="IRM280" s="17"/>
      <c r="IRN280" s="17"/>
      <c r="IRO280" s="17"/>
      <c r="IRP280" s="17"/>
      <c r="IRQ280" s="17"/>
      <c r="IRR280" s="17"/>
      <c r="IRS280" s="17"/>
      <c r="IRT280" s="17"/>
      <c r="IRU280" s="17"/>
      <c r="IRV280" s="17"/>
      <c r="IRW280" s="17"/>
      <c r="IRX280" s="17"/>
      <c r="IRY280" s="17"/>
      <c r="IRZ280" s="17"/>
      <c r="ISA280" s="17"/>
      <c r="ISB280" s="17"/>
      <c r="ISC280" s="17"/>
      <c r="ISD280" s="17"/>
      <c r="ISE280" s="17"/>
      <c r="ISF280" s="17"/>
      <c r="ISG280" s="17"/>
      <c r="ISH280" s="17"/>
      <c r="ISI280" s="17"/>
      <c r="ISJ280" s="17"/>
      <c r="ISK280" s="17"/>
      <c r="ISL280" s="17"/>
      <c r="ISM280" s="17"/>
      <c r="ISN280" s="17"/>
      <c r="ISO280" s="17"/>
      <c r="ISP280" s="17"/>
      <c r="ISQ280" s="17"/>
      <c r="ISR280" s="17"/>
      <c r="ISS280" s="17"/>
      <c r="IST280" s="17"/>
      <c r="ISU280" s="17"/>
      <c r="ISV280" s="17"/>
      <c r="ISW280" s="17"/>
      <c r="ISX280" s="17"/>
      <c r="ISY280" s="17"/>
      <c r="ISZ280" s="17"/>
      <c r="ITA280" s="17"/>
      <c r="ITB280" s="17"/>
      <c r="ITC280" s="17"/>
      <c r="ITD280" s="17"/>
      <c r="ITE280" s="17"/>
      <c r="ITF280" s="17"/>
      <c r="ITG280" s="17"/>
      <c r="ITH280" s="17"/>
      <c r="ITI280" s="17"/>
      <c r="ITJ280" s="17"/>
      <c r="ITK280" s="17"/>
      <c r="ITL280" s="17"/>
      <c r="ITM280" s="17"/>
      <c r="ITN280" s="17"/>
      <c r="ITO280" s="17"/>
      <c r="ITP280" s="17"/>
      <c r="ITQ280" s="17"/>
      <c r="ITR280" s="17"/>
      <c r="ITS280" s="17"/>
      <c r="ITT280" s="17"/>
      <c r="ITU280" s="17"/>
      <c r="ITV280" s="17"/>
      <c r="ITW280" s="17"/>
      <c r="ITX280" s="17"/>
      <c r="ITY280" s="17"/>
      <c r="ITZ280" s="17"/>
      <c r="IUA280" s="17"/>
      <c r="IUB280" s="17"/>
      <c r="IUC280" s="17"/>
      <c r="IUD280" s="17"/>
      <c r="IUE280" s="17"/>
      <c r="IUF280" s="17"/>
      <c r="IUG280" s="17"/>
      <c r="IUH280" s="17"/>
      <c r="IUI280" s="17"/>
      <c r="IUJ280" s="17"/>
      <c r="IUK280" s="17"/>
      <c r="IUL280" s="17"/>
      <c r="IUM280" s="17"/>
      <c r="IUN280" s="17"/>
      <c r="IUO280" s="17"/>
      <c r="IUP280" s="17"/>
      <c r="IUQ280" s="17"/>
      <c r="IUR280" s="17"/>
      <c r="IUS280" s="17"/>
      <c r="IUT280" s="17"/>
      <c r="IUU280" s="17"/>
      <c r="IUV280" s="17"/>
      <c r="IUW280" s="17"/>
      <c r="IUX280" s="17"/>
      <c r="IUY280" s="17"/>
      <c r="IUZ280" s="17"/>
      <c r="IVA280" s="17"/>
      <c r="IVB280" s="17"/>
      <c r="IVC280" s="17"/>
      <c r="IVD280" s="17"/>
      <c r="IVE280" s="17"/>
      <c r="IVF280" s="17"/>
      <c r="IVG280" s="17"/>
      <c r="IVH280" s="17"/>
      <c r="IVI280" s="17"/>
      <c r="IVJ280" s="17"/>
      <c r="IVK280" s="17"/>
      <c r="IVL280" s="17"/>
      <c r="IVM280" s="17"/>
      <c r="IVN280" s="17"/>
      <c r="IVO280" s="17"/>
      <c r="IVP280" s="17"/>
      <c r="IVQ280" s="17"/>
      <c r="IVR280" s="17"/>
      <c r="IVS280" s="17"/>
      <c r="IVT280" s="17"/>
      <c r="IVU280" s="17"/>
      <c r="IVV280" s="17"/>
      <c r="IVW280" s="17"/>
      <c r="IVX280" s="17"/>
      <c r="IVY280" s="17"/>
      <c r="IVZ280" s="17"/>
      <c r="IWA280" s="17"/>
      <c r="IWB280" s="17"/>
      <c r="IWC280" s="17"/>
      <c r="IWD280" s="17"/>
      <c r="IWE280" s="17"/>
      <c r="IWF280" s="17"/>
      <c r="IWG280" s="17"/>
      <c r="IWH280" s="17"/>
      <c r="IWI280" s="17"/>
      <c r="IWJ280" s="17"/>
      <c r="IWK280" s="17"/>
      <c r="IWL280" s="17"/>
      <c r="IWM280" s="17"/>
      <c r="IWN280" s="17"/>
      <c r="IWO280" s="17"/>
      <c r="IWP280" s="17"/>
      <c r="IWQ280" s="17"/>
      <c r="IWR280" s="17"/>
      <c r="IWS280" s="17"/>
      <c r="IWT280" s="17"/>
      <c r="IWU280" s="17"/>
      <c r="IWV280" s="17"/>
      <c r="IWW280" s="17"/>
      <c r="IWX280" s="17"/>
      <c r="IWY280" s="17"/>
      <c r="IWZ280" s="17"/>
      <c r="IXA280" s="17"/>
      <c r="IXB280" s="17"/>
      <c r="IXC280" s="17"/>
      <c r="IXD280" s="17"/>
      <c r="IXE280" s="17"/>
      <c r="IXF280" s="17"/>
      <c r="IXG280" s="17"/>
      <c r="IXH280" s="17"/>
      <c r="IXI280" s="17"/>
      <c r="IXJ280" s="17"/>
      <c r="IXK280" s="17"/>
      <c r="IXL280" s="17"/>
      <c r="IXM280" s="17"/>
      <c r="IXN280" s="17"/>
      <c r="IXO280" s="17"/>
      <c r="IXP280" s="17"/>
      <c r="IXQ280" s="17"/>
      <c r="IXR280" s="17"/>
      <c r="IXS280" s="17"/>
      <c r="IXT280" s="17"/>
      <c r="IXU280" s="17"/>
      <c r="IXV280" s="17"/>
      <c r="IXW280" s="17"/>
      <c r="IXX280" s="17"/>
      <c r="IXY280" s="17"/>
      <c r="IXZ280" s="17"/>
      <c r="IYA280" s="17"/>
      <c r="IYB280" s="17"/>
      <c r="IYC280" s="17"/>
      <c r="IYD280" s="17"/>
      <c r="IYE280" s="17"/>
      <c r="IYF280" s="17"/>
      <c r="IYG280" s="17"/>
      <c r="IYH280" s="17"/>
      <c r="IYI280" s="17"/>
      <c r="IYJ280" s="17"/>
      <c r="IYK280" s="17"/>
      <c r="IYL280" s="17"/>
      <c r="IYM280" s="17"/>
      <c r="IYN280" s="17"/>
      <c r="IYO280" s="17"/>
      <c r="IYP280" s="17"/>
      <c r="IYQ280" s="17"/>
      <c r="IYR280" s="17"/>
      <c r="IYS280" s="17"/>
      <c r="IYT280" s="17"/>
      <c r="IYU280" s="17"/>
      <c r="IYV280" s="17"/>
      <c r="IYW280" s="17"/>
      <c r="IYX280" s="17"/>
      <c r="IYY280" s="17"/>
      <c r="IYZ280" s="17"/>
      <c r="IZA280" s="17"/>
      <c r="IZB280" s="17"/>
      <c r="IZC280" s="17"/>
      <c r="IZD280" s="17"/>
      <c r="IZE280" s="17"/>
      <c r="IZF280" s="17"/>
      <c r="IZG280" s="17"/>
      <c r="IZH280" s="17"/>
      <c r="IZI280" s="17"/>
      <c r="IZJ280" s="17"/>
      <c r="IZK280" s="17"/>
      <c r="IZL280" s="17"/>
      <c r="IZM280" s="17"/>
      <c r="IZN280" s="17"/>
      <c r="IZO280" s="17"/>
      <c r="IZP280" s="17"/>
      <c r="IZQ280" s="17"/>
      <c r="IZR280" s="17"/>
      <c r="IZS280" s="17"/>
      <c r="IZT280" s="17"/>
      <c r="IZU280" s="17"/>
      <c r="IZV280" s="17"/>
      <c r="IZW280" s="17"/>
      <c r="IZX280" s="17"/>
      <c r="IZY280" s="17"/>
      <c r="IZZ280" s="17"/>
      <c r="JAA280" s="17"/>
      <c r="JAB280" s="17"/>
      <c r="JAC280" s="17"/>
      <c r="JAD280" s="17"/>
      <c r="JAE280" s="17"/>
      <c r="JAF280" s="17"/>
      <c r="JAG280" s="17"/>
      <c r="JAH280" s="17"/>
      <c r="JAI280" s="17"/>
      <c r="JAJ280" s="17"/>
      <c r="JAK280" s="17"/>
      <c r="JAL280" s="17"/>
      <c r="JAM280" s="17"/>
      <c r="JAN280" s="17"/>
      <c r="JAO280" s="17"/>
      <c r="JAP280" s="17"/>
      <c r="JAQ280" s="17"/>
      <c r="JAR280" s="17"/>
      <c r="JAS280" s="17"/>
      <c r="JAT280" s="17"/>
      <c r="JAU280" s="17"/>
      <c r="JAV280" s="17"/>
      <c r="JAW280" s="17"/>
      <c r="JAX280" s="17"/>
      <c r="JAY280" s="17"/>
      <c r="JAZ280" s="17"/>
      <c r="JBA280" s="17"/>
      <c r="JBB280" s="17"/>
      <c r="JBC280" s="17"/>
      <c r="JBD280" s="17"/>
      <c r="JBE280" s="17"/>
      <c r="JBF280" s="17"/>
      <c r="JBG280" s="17"/>
      <c r="JBH280" s="17"/>
      <c r="JBI280" s="17"/>
      <c r="JBJ280" s="17"/>
      <c r="JBK280" s="17"/>
      <c r="JBL280" s="17"/>
      <c r="JBM280" s="17"/>
      <c r="JBN280" s="17"/>
      <c r="JBO280" s="17"/>
      <c r="JBP280" s="17"/>
      <c r="JBQ280" s="17"/>
      <c r="JBR280" s="17"/>
      <c r="JBS280" s="17"/>
      <c r="JBT280" s="17"/>
      <c r="JBU280" s="17"/>
      <c r="JBV280" s="17"/>
      <c r="JBW280" s="17"/>
      <c r="JBX280" s="17"/>
      <c r="JBY280" s="17"/>
      <c r="JBZ280" s="17"/>
      <c r="JCA280" s="17"/>
      <c r="JCB280" s="17"/>
      <c r="JCC280" s="17"/>
      <c r="JCD280" s="17"/>
      <c r="JCE280" s="17"/>
      <c r="JCF280" s="17"/>
      <c r="JCG280" s="17"/>
      <c r="JCH280" s="17"/>
      <c r="JCI280" s="17"/>
      <c r="JCJ280" s="17"/>
      <c r="JCK280" s="17"/>
      <c r="JCL280" s="17"/>
      <c r="JCM280" s="17"/>
      <c r="JCN280" s="17"/>
      <c r="JCO280" s="17"/>
      <c r="JCP280" s="17"/>
      <c r="JCQ280" s="17"/>
      <c r="JCR280" s="17"/>
      <c r="JCS280" s="17"/>
      <c r="JCT280" s="17"/>
      <c r="JCU280" s="17"/>
      <c r="JCV280" s="17"/>
      <c r="JCW280" s="17"/>
      <c r="JCX280" s="17"/>
      <c r="JCY280" s="17"/>
      <c r="JCZ280" s="17"/>
      <c r="JDA280" s="17"/>
      <c r="JDB280" s="17"/>
      <c r="JDC280" s="17"/>
      <c r="JDD280" s="17"/>
      <c r="JDE280" s="17"/>
      <c r="JDF280" s="17"/>
      <c r="JDG280" s="17"/>
      <c r="JDH280" s="17"/>
      <c r="JDI280" s="17"/>
      <c r="JDJ280" s="17"/>
      <c r="JDK280" s="17"/>
      <c r="JDL280" s="17"/>
      <c r="JDM280" s="17"/>
      <c r="JDN280" s="17"/>
      <c r="JDO280" s="17"/>
      <c r="JDP280" s="17"/>
      <c r="JDQ280" s="17"/>
      <c r="JDR280" s="17"/>
      <c r="JDS280" s="17"/>
      <c r="JDT280" s="17"/>
      <c r="JDU280" s="17"/>
      <c r="JDV280" s="17"/>
      <c r="JDW280" s="17"/>
      <c r="JDX280" s="17"/>
      <c r="JDY280" s="17"/>
      <c r="JDZ280" s="17"/>
      <c r="JEA280" s="17"/>
      <c r="JEB280" s="17"/>
      <c r="JEC280" s="17"/>
      <c r="JED280" s="17"/>
      <c r="JEE280" s="17"/>
      <c r="JEF280" s="17"/>
      <c r="JEG280" s="17"/>
      <c r="JEH280" s="17"/>
      <c r="JEI280" s="17"/>
      <c r="JEJ280" s="17"/>
      <c r="JEK280" s="17"/>
      <c r="JEL280" s="17"/>
      <c r="JEM280" s="17"/>
      <c r="JEN280" s="17"/>
      <c r="JEO280" s="17"/>
      <c r="JEP280" s="17"/>
      <c r="JEQ280" s="17"/>
      <c r="JER280" s="17"/>
      <c r="JES280" s="17"/>
      <c r="JET280" s="17"/>
      <c r="JEU280" s="17"/>
      <c r="JEV280" s="17"/>
      <c r="JEW280" s="17"/>
      <c r="JEX280" s="17"/>
      <c r="JEY280" s="17"/>
      <c r="JEZ280" s="17"/>
      <c r="JFA280" s="17"/>
      <c r="JFB280" s="17"/>
      <c r="JFC280" s="17"/>
      <c r="JFD280" s="17"/>
      <c r="JFE280" s="17"/>
      <c r="JFF280" s="17"/>
      <c r="JFG280" s="17"/>
      <c r="JFH280" s="17"/>
      <c r="JFI280" s="17"/>
      <c r="JFJ280" s="17"/>
      <c r="JFK280" s="17"/>
      <c r="JFL280" s="17"/>
      <c r="JFM280" s="17"/>
      <c r="JFN280" s="17"/>
      <c r="JFO280" s="17"/>
      <c r="JFP280" s="17"/>
      <c r="JFQ280" s="17"/>
      <c r="JFR280" s="17"/>
      <c r="JFS280" s="17"/>
      <c r="JFT280" s="17"/>
      <c r="JFU280" s="17"/>
      <c r="JFV280" s="17"/>
      <c r="JFW280" s="17"/>
      <c r="JFX280" s="17"/>
      <c r="JFY280" s="17"/>
      <c r="JFZ280" s="17"/>
      <c r="JGA280" s="17"/>
      <c r="JGB280" s="17"/>
      <c r="JGC280" s="17"/>
      <c r="JGD280" s="17"/>
      <c r="JGE280" s="17"/>
      <c r="JGF280" s="17"/>
      <c r="JGG280" s="17"/>
      <c r="JGH280" s="17"/>
      <c r="JGI280" s="17"/>
      <c r="JGJ280" s="17"/>
      <c r="JGK280" s="17"/>
      <c r="JGL280" s="17"/>
      <c r="JGM280" s="17"/>
      <c r="JGN280" s="17"/>
      <c r="JGO280" s="17"/>
      <c r="JGP280" s="17"/>
      <c r="JGQ280" s="17"/>
      <c r="JGR280" s="17"/>
      <c r="JGS280" s="17"/>
      <c r="JGT280" s="17"/>
      <c r="JGU280" s="17"/>
      <c r="JGV280" s="17"/>
      <c r="JGW280" s="17"/>
      <c r="JGX280" s="17"/>
      <c r="JGY280" s="17"/>
      <c r="JGZ280" s="17"/>
      <c r="JHA280" s="17"/>
      <c r="JHB280" s="17"/>
      <c r="JHC280" s="17"/>
      <c r="JHD280" s="17"/>
      <c r="JHE280" s="17"/>
      <c r="JHF280" s="17"/>
      <c r="JHG280" s="17"/>
      <c r="JHH280" s="17"/>
      <c r="JHI280" s="17"/>
      <c r="JHJ280" s="17"/>
      <c r="JHK280" s="17"/>
      <c r="JHL280" s="17"/>
      <c r="JHM280" s="17"/>
      <c r="JHN280" s="17"/>
      <c r="JHO280" s="17"/>
      <c r="JHP280" s="17"/>
      <c r="JHQ280" s="17"/>
      <c r="JHR280" s="17"/>
      <c r="JHS280" s="17"/>
      <c r="JHT280" s="17"/>
      <c r="JHU280" s="17"/>
      <c r="JHV280" s="17"/>
      <c r="JHW280" s="17"/>
      <c r="JHX280" s="17"/>
      <c r="JHY280" s="17"/>
      <c r="JHZ280" s="17"/>
      <c r="JIA280" s="17"/>
      <c r="JIB280" s="17"/>
      <c r="JIC280" s="17"/>
      <c r="JID280" s="17"/>
      <c r="JIE280" s="17"/>
      <c r="JIF280" s="17"/>
      <c r="JIG280" s="17"/>
      <c r="JIH280" s="17"/>
      <c r="JII280" s="17"/>
      <c r="JIJ280" s="17"/>
      <c r="JIK280" s="17"/>
      <c r="JIL280" s="17"/>
      <c r="JIM280" s="17"/>
      <c r="JIN280" s="17"/>
      <c r="JIO280" s="17"/>
      <c r="JIP280" s="17"/>
      <c r="JIQ280" s="17"/>
      <c r="JIR280" s="17"/>
      <c r="JIS280" s="17"/>
      <c r="JIT280" s="17"/>
      <c r="JIU280" s="17"/>
      <c r="JIV280" s="17"/>
      <c r="JIW280" s="17"/>
      <c r="JIX280" s="17"/>
      <c r="JIY280" s="17"/>
      <c r="JIZ280" s="17"/>
      <c r="JJA280" s="17"/>
      <c r="JJB280" s="17"/>
      <c r="JJC280" s="17"/>
      <c r="JJD280" s="17"/>
      <c r="JJE280" s="17"/>
      <c r="JJF280" s="17"/>
      <c r="JJG280" s="17"/>
      <c r="JJH280" s="17"/>
      <c r="JJI280" s="17"/>
      <c r="JJJ280" s="17"/>
      <c r="JJK280" s="17"/>
      <c r="JJL280" s="17"/>
      <c r="JJM280" s="17"/>
      <c r="JJN280" s="17"/>
      <c r="JJO280" s="17"/>
      <c r="JJP280" s="17"/>
      <c r="JJQ280" s="17"/>
      <c r="JJR280" s="17"/>
      <c r="JJS280" s="17"/>
      <c r="JJT280" s="17"/>
      <c r="JJU280" s="17"/>
      <c r="JJV280" s="17"/>
      <c r="JJW280" s="17"/>
      <c r="JJX280" s="17"/>
      <c r="JJY280" s="17"/>
      <c r="JJZ280" s="17"/>
      <c r="JKA280" s="17"/>
      <c r="JKB280" s="17"/>
      <c r="JKC280" s="17"/>
      <c r="JKD280" s="17"/>
      <c r="JKE280" s="17"/>
      <c r="JKF280" s="17"/>
      <c r="JKG280" s="17"/>
      <c r="JKH280" s="17"/>
      <c r="JKI280" s="17"/>
      <c r="JKJ280" s="17"/>
      <c r="JKK280" s="17"/>
      <c r="JKL280" s="17"/>
      <c r="JKM280" s="17"/>
      <c r="JKN280" s="17"/>
      <c r="JKO280" s="17"/>
      <c r="JKP280" s="17"/>
      <c r="JKQ280" s="17"/>
      <c r="JKR280" s="17"/>
      <c r="JKS280" s="17"/>
      <c r="JKT280" s="17"/>
      <c r="JKU280" s="17"/>
      <c r="JKV280" s="17"/>
      <c r="JKW280" s="17"/>
      <c r="JKX280" s="17"/>
      <c r="JKY280" s="17"/>
      <c r="JKZ280" s="17"/>
      <c r="JLA280" s="17"/>
      <c r="JLB280" s="17"/>
      <c r="JLC280" s="17"/>
      <c r="JLD280" s="17"/>
      <c r="JLE280" s="17"/>
      <c r="JLF280" s="17"/>
      <c r="JLG280" s="17"/>
      <c r="JLH280" s="17"/>
      <c r="JLI280" s="17"/>
      <c r="JLJ280" s="17"/>
      <c r="JLK280" s="17"/>
      <c r="JLL280" s="17"/>
      <c r="JLM280" s="17"/>
      <c r="JLN280" s="17"/>
      <c r="JLO280" s="17"/>
      <c r="JLP280" s="17"/>
      <c r="JLQ280" s="17"/>
      <c r="JLR280" s="17"/>
      <c r="JLS280" s="17"/>
      <c r="JLT280" s="17"/>
      <c r="JLU280" s="17"/>
      <c r="JLV280" s="17"/>
      <c r="JLW280" s="17"/>
      <c r="JLX280" s="17"/>
      <c r="JLY280" s="17"/>
      <c r="JLZ280" s="17"/>
      <c r="JMA280" s="17"/>
      <c r="JMB280" s="17"/>
      <c r="JMC280" s="17"/>
      <c r="JMD280" s="17"/>
      <c r="JME280" s="17"/>
      <c r="JMF280" s="17"/>
      <c r="JMG280" s="17"/>
      <c r="JMH280" s="17"/>
      <c r="JMI280" s="17"/>
      <c r="JMJ280" s="17"/>
      <c r="JMK280" s="17"/>
      <c r="JML280" s="17"/>
      <c r="JMM280" s="17"/>
      <c r="JMN280" s="17"/>
      <c r="JMO280" s="17"/>
      <c r="JMP280" s="17"/>
      <c r="JMQ280" s="17"/>
      <c r="JMR280" s="17"/>
      <c r="JMS280" s="17"/>
      <c r="JMT280" s="17"/>
      <c r="JMU280" s="17"/>
      <c r="JMV280" s="17"/>
      <c r="JMW280" s="17"/>
      <c r="JMX280" s="17"/>
      <c r="JMY280" s="17"/>
      <c r="JMZ280" s="17"/>
      <c r="JNA280" s="17"/>
      <c r="JNB280" s="17"/>
      <c r="JNC280" s="17"/>
      <c r="JND280" s="17"/>
      <c r="JNE280" s="17"/>
      <c r="JNF280" s="17"/>
      <c r="JNG280" s="17"/>
      <c r="JNH280" s="17"/>
      <c r="JNI280" s="17"/>
      <c r="JNJ280" s="17"/>
      <c r="JNK280" s="17"/>
      <c r="JNL280" s="17"/>
      <c r="JNM280" s="17"/>
      <c r="JNN280" s="17"/>
      <c r="JNO280" s="17"/>
      <c r="JNP280" s="17"/>
      <c r="JNQ280" s="17"/>
      <c r="JNR280" s="17"/>
      <c r="JNS280" s="17"/>
      <c r="JNT280" s="17"/>
      <c r="JNU280" s="17"/>
      <c r="JNV280" s="17"/>
      <c r="JNW280" s="17"/>
      <c r="JNX280" s="17"/>
      <c r="JNY280" s="17"/>
      <c r="JNZ280" s="17"/>
      <c r="JOA280" s="17"/>
      <c r="JOB280" s="17"/>
      <c r="JOC280" s="17"/>
      <c r="JOD280" s="17"/>
      <c r="JOE280" s="17"/>
      <c r="JOF280" s="17"/>
      <c r="JOG280" s="17"/>
      <c r="JOH280" s="17"/>
      <c r="JOI280" s="17"/>
      <c r="JOJ280" s="17"/>
      <c r="JOK280" s="17"/>
      <c r="JOL280" s="17"/>
      <c r="JOM280" s="17"/>
      <c r="JON280" s="17"/>
      <c r="JOO280" s="17"/>
      <c r="JOP280" s="17"/>
      <c r="JOQ280" s="17"/>
      <c r="JOR280" s="17"/>
      <c r="JOS280" s="17"/>
      <c r="JOT280" s="17"/>
      <c r="JOU280" s="17"/>
      <c r="JOV280" s="17"/>
      <c r="JOW280" s="17"/>
      <c r="JOX280" s="17"/>
      <c r="JOY280" s="17"/>
      <c r="JOZ280" s="17"/>
      <c r="JPA280" s="17"/>
      <c r="JPB280" s="17"/>
      <c r="JPC280" s="17"/>
      <c r="JPD280" s="17"/>
      <c r="JPE280" s="17"/>
      <c r="JPF280" s="17"/>
      <c r="JPG280" s="17"/>
      <c r="JPH280" s="17"/>
      <c r="JPI280" s="17"/>
      <c r="JPJ280" s="17"/>
      <c r="JPK280" s="17"/>
      <c r="JPL280" s="17"/>
      <c r="JPM280" s="17"/>
      <c r="JPN280" s="17"/>
      <c r="JPO280" s="17"/>
      <c r="JPP280" s="17"/>
      <c r="JPQ280" s="17"/>
      <c r="JPR280" s="17"/>
      <c r="JPS280" s="17"/>
      <c r="JPT280" s="17"/>
      <c r="JPU280" s="17"/>
      <c r="JPV280" s="17"/>
      <c r="JPW280" s="17"/>
      <c r="JPX280" s="17"/>
      <c r="JPY280" s="17"/>
      <c r="JPZ280" s="17"/>
      <c r="JQA280" s="17"/>
      <c r="JQB280" s="17"/>
      <c r="JQC280" s="17"/>
      <c r="JQD280" s="17"/>
      <c r="JQE280" s="17"/>
      <c r="JQF280" s="17"/>
      <c r="JQG280" s="17"/>
      <c r="JQH280" s="17"/>
      <c r="JQI280" s="17"/>
      <c r="JQJ280" s="17"/>
      <c r="JQK280" s="17"/>
      <c r="JQL280" s="17"/>
      <c r="JQM280" s="17"/>
      <c r="JQN280" s="17"/>
      <c r="JQO280" s="17"/>
      <c r="JQP280" s="17"/>
      <c r="JQQ280" s="17"/>
      <c r="JQR280" s="17"/>
      <c r="JQS280" s="17"/>
      <c r="JQT280" s="17"/>
      <c r="JQU280" s="17"/>
      <c r="JQV280" s="17"/>
      <c r="JQW280" s="17"/>
      <c r="JQX280" s="17"/>
      <c r="JQY280" s="17"/>
      <c r="JQZ280" s="17"/>
      <c r="JRA280" s="17"/>
      <c r="JRB280" s="17"/>
      <c r="JRC280" s="17"/>
      <c r="JRD280" s="17"/>
      <c r="JRE280" s="17"/>
      <c r="JRF280" s="17"/>
      <c r="JRG280" s="17"/>
      <c r="JRH280" s="17"/>
      <c r="JRI280" s="17"/>
      <c r="JRJ280" s="17"/>
      <c r="JRK280" s="17"/>
      <c r="JRL280" s="17"/>
      <c r="JRM280" s="17"/>
      <c r="JRN280" s="17"/>
      <c r="JRO280" s="17"/>
      <c r="JRP280" s="17"/>
      <c r="JRQ280" s="17"/>
      <c r="JRR280" s="17"/>
      <c r="JRS280" s="17"/>
      <c r="JRT280" s="17"/>
      <c r="JRU280" s="17"/>
      <c r="JRV280" s="17"/>
      <c r="JRW280" s="17"/>
      <c r="JRX280" s="17"/>
      <c r="JRY280" s="17"/>
      <c r="JRZ280" s="17"/>
      <c r="JSA280" s="17"/>
      <c r="JSB280" s="17"/>
      <c r="JSC280" s="17"/>
      <c r="JSD280" s="17"/>
      <c r="JSE280" s="17"/>
      <c r="JSF280" s="17"/>
      <c r="JSG280" s="17"/>
      <c r="JSH280" s="17"/>
      <c r="JSI280" s="17"/>
      <c r="JSJ280" s="17"/>
      <c r="JSK280" s="17"/>
      <c r="JSL280" s="17"/>
      <c r="JSM280" s="17"/>
      <c r="JSN280" s="17"/>
      <c r="JSO280" s="17"/>
      <c r="JSP280" s="17"/>
      <c r="JSQ280" s="17"/>
      <c r="JSR280" s="17"/>
      <c r="JSS280" s="17"/>
      <c r="JST280" s="17"/>
      <c r="JSU280" s="17"/>
      <c r="JSV280" s="17"/>
      <c r="JSW280" s="17"/>
      <c r="JSX280" s="17"/>
      <c r="JSY280" s="17"/>
      <c r="JSZ280" s="17"/>
      <c r="JTA280" s="17"/>
      <c r="JTB280" s="17"/>
      <c r="JTC280" s="17"/>
      <c r="JTD280" s="17"/>
      <c r="JTE280" s="17"/>
      <c r="JTF280" s="17"/>
      <c r="JTG280" s="17"/>
      <c r="JTH280" s="17"/>
      <c r="JTI280" s="17"/>
      <c r="JTJ280" s="17"/>
      <c r="JTK280" s="17"/>
      <c r="JTL280" s="17"/>
      <c r="JTM280" s="17"/>
      <c r="JTN280" s="17"/>
      <c r="JTO280" s="17"/>
      <c r="JTP280" s="17"/>
      <c r="JTQ280" s="17"/>
      <c r="JTR280" s="17"/>
      <c r="JTS280" s="17"/>
      <c r="JTT280" s="17"/>
      <c r="JTU280" s="17"/>
      <c r="JTV280" s="17"/>
      <c r="JTW280" s="17"/>
      <c r="JTX280" s="17"/>
      <c r="JTY280" s="17"/>
      <c r="JTZ280" s="17"/>
      <c r="JUA280" s="17"/>
      <c r="JUB280" s="17"/>
      <c r="JUC280" s="17"/>
      <c r="JUD280" s="17"/>
      <c r="JUE280" s="17"/>
      <c r="JUF280" s="17"/>
      <c r="JUG280" s="17"/>
      <c r="JUH280" s="17"/>
      <c r="JUI280" s="17"/>
      <c r="JUJ280" s="17"/>
      <c r="JUK280" s="17"/>
      <c r="JUL280" s="17"/>
      <c r="JUM280" s="17"/>
      <c r="JUN280" s="17"/>
      <c r="JUO280" s="17"/>
      <c r="JUP280" s="17"/>
      <c r="JUQ280" s="17"/>
      <c r="JUR280" s="17"/>
      <c r="JUS280" s="17"/>
      <c r="JUT280" s="17"/>
      <c r="JUU280" s="17"/>
      <c r="JUV280" s="17"/>
      <c r="JUW280" s="17"/>
      <c r="JUX280" s="17"/>
      <c r="JUY280" s="17"/>
      <c r="JUZ280" s="17"/>
      <c r="JVA280" s="17"/>
      <c r="JVB280" s="17"/>
      <c r="JVC280" s="17"/>
      <c r="JVD280" s="17"/>
      <c r="JVE280" s="17"/>
      <c r="JVF280" s="17"/>
      <c r="JVG280" s="17"/>
      <c r="JVH280" s="17"/>
      <c r="JVI280" s="17"/>
      <c r="JVJ280" s="17"/>
      <c r="JVK280" s="17"/>
      <c r="JVL280" s="17"/>
      <c r="JVM280" s="17"/>
      <c r="JVN280" s="17"/>
      <c r="JVO280" s="17"/>
      <c r="JVP280" s="17"/>
      <c r="JVQ280" s="17"/>
      <c r="JVR280" s="17"/>
      <c r="JVS280" s="17"/>
      <c r="JVT280" s="17"/>
      <c r="JVU280" s="17"/>
      <c r="JVV280" s="17"/>
      <c r="JVW280" s="17"/>
      <c r="JVX280" s="17"/>
      <c r="JVY280" s="17"/>
      <c r="JVZ280" s="17"/>
      <c r="JWA280" s="17"/>
      <c r="JWB280" s="17"/>
      <c r="JWC280" s="17"/>
      <c r="JWD280" s="17"/>
      <c r="JWE280" s="17"/>
      <c r="JWF280" s="17"/>
      <c r="JWG280" s="17"/>
      <c r="JWH280" s="17"/>
      <c r="JWI280" s="17"/>
      <c r="JWJ280" s="17"/>
      <c r="JWK280" s="17"/>
      <c r="JWL280" s="17"/>
      <c r="JWM280" s="17"/>
      <c r="JWN280" s="17"/>
      <c r="JWO280" s="17"/>
      <c r="JWP280" s="17"/>
      <c r="JWQ280" s="17"/>
      <c r="JWR280" s="17"/>
      <c r="JWS280" s="17"/>
      <c r="JWT280" s="17"/>
      <c r="JWU280" s="17"/>
      <c r="JWV280" s="17"/>
      <c r="JWW280" s="17"/>
      <c r="JWX280" s="17"/>
      <c r="JWY280" s="17"/>
      <c r="JWZ280" s="17"/>
      <c r="JXA280" s="17"/>
      <c r="JXB280" s="17"/>
      <c r="JXC280" s="17"/>
      <c r="JXD280" s="17"/>
      <c r="JXE280" s="17"/>
      <c r="JXF280" s="17"/>
      <c r="JXG280" s="17"/>
      <c r="JXH280" s="17"/>
      <c r="JXI280" s="17"/>
      <c r="JXJ280" s="17"/>
      <c r="JXK280" s="17"/>
      <c r="JXL280" s="17"/>
      <c r="JXM280" s="17"/>
      <c r="JXN280" s="17"/>
      <c r="JXO280" s="17"/>
      <c r="JXP280" s="17"/>
      <c r="JXQ280" s="17"/>
      <c r="JXR280" s="17"/>
      <c r="JXS280" s="17"/>
      <c r="JXT280" s="17"/>
      <c r="JXU280" s="17"/>
      <c r="JXV280" s="17"/>
      <c r="JXW280" s="17"/>
      <c r="JXX280" s="17"/>
      <c r="JXY280" s="17"/>
      <c r="JXZ280" s="17"/>
      <c r="JYA280" s="17"/>
      <c r="JYB280" s="17"/>
      <c r="JYC280" s="17"/>
      <c r="JYD280" s="17"/>
      <c r="JYE280" s="17"/>
      <c r="JYF280" s="17"/>
      <c r="JYG280" s="17"/>
      <c r="JYH280" s="17"/>
      <c r="JYI280" s="17"/>
      <c r="JYJ280" s="17"/>
      <c r="JYK280" s="17"/>
      <c r="JYL280" s="17"/>
      <c r="JYM280" s="17"/>
      <c r="JYN280" s="17"/>
      <c r="JYO280" s="17"/>
      <c r="JYP280" s="17"/>
      <c r="JYQ280" s="17"/>
      <c r="JYR280" s="17"/>
      <c r="JYS280" s="17"/>
      <c r="JYT280" s="17"/>
      <c r="JYU280" s="17"/>
      <c r="JYV280" s="17"/>
      <c r="JYW280" s="17"/>
      <c r="JYX280" s="17"/>
      <c r="JYY280" s="17"/>
      <c r="JYZ280" s="17"/>
      <c r="JZA280" s="17"/>
      <c r="JZB280" s="17"/>
      <c r="JZC280" s="17"/>
      <c r="JZD280" s="17"/>
      <c r="JZE280" s="17"/>
      <c r="JZF280" s="17"/>
      <c r="JZG280" s="17"/>
      <c r="JZH280" s="17"/>
      <c r="JZI280" s="17"/>
      <c r="JZJ280" s="17"/>
      <c r="JZK280" s="17"/>
      <c r="JZL280" s="17"/>
      <c r="JZM280" s="17"/>
      <c r="JZN280" s="17"/>
      <c r="JZO280" s="17"/>
      <c r="JZP280" s="17"/>
      <c r="JZQ280" s="17"/>
      <c r="JZR280" s="17"/>
      <c r="JZS280" s="17"/>
      <c r="JZT280" s="17"/>
      <c r="JZU280" s="17"/>
      <c r="JZV280" s="17"/>
      <c r="JZW280" s="17"/>
      <c r="JZX280" s="17"/>
      <c r="JZY280" s="17"/>
      <c r="JZZ280" s="17"/>
      <c r="KAA280" s="17"/>
      <c r="KAB280" s="17"/>
      <c r="KAC280" s="17"/>
      <c r="KAD280" s="17"/>
      <c r="KAE280" s="17"/>
      <c r="KAF280" s="17"/>
      <c r="KAG280" s="17"/>
      <c r="KAH280" s="17"/>
      <c r="KAI280" s="17"/>
      <c r="KAJ280" s="17"/>
      <c r="KAK280" s="17"/>
      <c r="KAL280" s="17"/>
      <c r="KAM280" s="17"/>
      <c r="KAN280" s="17"/>
      <c r="KAO280" s="17"/>
      <c r="KAP280" s="17"/>
      <c r="KAQ280" s="17"/>
      <c r="KAR280" s="17"/>
      <c r="KAS280" s="17"/>
      <c r="KAT280" s="17"/>
      <c r="KAU280" s="17"/>
      <c r="KAV280" s="17"/>
      <c r="KAW280" s="17"/>
      <c r="KAX280" s="17"/>
      <c r="KAY280" s="17"/>
      <c r="KAZ280" s="17"/>
      <c r="KBA280" s="17"/>
      <c r="KBB280" s="17"/>
      <c r="KBC280" s="17"/>
      <c r="KBD280" s="17"/>
      <c r="KBE280" s="17"/>
      <c r="KBF280" s="17"/>
      <c r="KBG280" s="17"/>
      <c r="KBH280" s="17"/>
      <c r="KBI280" s="17"/>
      <c r="KBJ280" s="17"/>
      <c r="KBK280" s="17"/>
      <c r="KBL280" s="17"/>
      <c r="KBM280" s="17"/>
      <c r="KBN280" s="17"/>
      <c r="KBO280" s="17"/>
      <c r="KBP280" s="17"/>
      <c r="KBQ280" s="17"/>
      <c r="KBR280" s="17"/>
      <c r="KBS280" s="17"/>
      <c r="KBT280" s="17"/>
      <c r="KBU280" s="17"/>
      <c r="KBV280" s="17"/>
      <c r="KBW280" s="17"/>
      <c r="KBX280" s="17"/>
      <c r="KBY280" s="17"/>
      <c r="KBZ280" s="17"/>
      <c r="KCA280" s="17"/>
      <c r="KCB280" s="17"/>
      <c r="KCC280" s="17"/>
      <c r="KCD280" s="17"/>
      <c r="KCE280" s="17"/>
      <c r="KCF280" s="17"/>
      <c r="KCG280" s="17"/>
      <c r="KCH280" s="17"/>
      <c r="KCI280" s="17"/>
      <c r="KCJ280" s="17"/>
      <c r="KCK280" s="17"/>
      <c r="KCL280" s="17"/>
      <c r="KCM280" s="17"/>
      <c r="KCN280" s="17"/>
      <c r="KCO280" s="17"/>
      <c r="KCP280" s="17"/>
      <c r="KCQ280" s="17"/>
      <c r="KCR280" s="17"/>
      <c r="KCS280" s="17"/>
      <c r="KCT280" s="17"/>
      <c r="KCU280" s="17"/>
      <c r="KCV280" s="17"/>
      <c r="KCW280" s="17"/>
      <c r="KCX280" s="17"/>
      <c r="KCY280" s="17"/>
      <c r="KCZ280" s="17"/>
      <c r="KDA280" s="17"/>
      <c r="KDB280" s="17"/>
      <c r="KDC280" s="17"/>
      <c r="KDD280" s="17"/>
      <c r="KDE280" s="17"/>
      <c r="KDF280" s="17"/>
      <c r="KDG280" s="17"/>
      <c r="KDH280" s="17"/>
      <c r="KDI280" s="17"/>
      <c r="KDJ280" s="17"/>
      <c r="KDK280" s="17"/>
      <c r="KDL280" s="17"/>
      <c r="KDM280" s="17"/>
      <c r="KDN280" s="17"/>
      <c r="KDO280" s="17"/>
      <c r="KDP280" s="17"/>
      <c r="KDQ280" s="17"/>
      <c r="KDR280" s="17"/>
      <c r="KDS280" s="17"/>
      <c r="KDT280" s="17"/>
      <c r="KDU280" s="17"/>
      <c r="KDV280" s="17"/>
      <c r="KDW280" s="17"/>
      <c r="KDX280" s="17"/>
      <c r="KDY280" s="17"/>
      <c r="KDZ280" s="17"/>
      <c r="KEA280" s="17"/>
      <c r="KEB280" s="17"/>
      <c r="KEC280" s="17"/>
      <c r="KED280" s="17"/>
      <c r="KEE280" s="17"/>
      <c r="KEF280" s="17"/>
      <c r="KEG280" s="17"/>
      <c r="KEH280" s="17"/>
      <c r="KEI280" s="17"/>
      <c r="KEJ280" s="17"/>
      <c r="KEK280" s="17"/>
      <c r="KEL280" s="17"/>
      <c r="KEM280" s="17"/>
      <c r="KEN280" s="17"/>
      <c r="KEO280" s="17"/>
      <c r="KEP280" s="17"/>
      <c r="KEQ280" s="17"/>
      <c r="KER280" s="17"/>
      <c r="KES280" s="17"/>
      <c r="KET280" s="17"/>
      <c r="KEU280" s="17"/>
      <c r="KEV280" s="17"/>
      <c r="KEW280" s="17"/>
      <c r="KEX280" s="17"/>
      <c r="KEY280" s="17"/>
      <c r="KEZ280" s="17"/>
      <c r="KFA280" s="17"/>
      <c r="KFB280" s="17"/>
      <c r="KFC280" s="17"/>
      <c r="KFD280" s="17"/>
      <c r="KFE280" s="17"/>
      <c r="KFF280" s="17"/>
      <c r="KFG280" s="17"/>
      <c r="KFH280" s="17"/>
      <c r="KFI280" s="17"/>
      <c r="KFJ280" s="17"/>
      <c r="KFK280" s="17"/>
      <c r="KFL280" s="17"/>
      <c r="KFM280" s="17"/>
      <c r="KFN280" s="17"/>
      <c r="KFO280" s="17"/>
      <c r="KFP280" s="17"/>
      <c r="KFQ280" s="17"/>
      <c r="KFR280" s="17"/>
      <c r="KFS280" s="17"/>
      <c r="KFT280" s="17"/>
      <c r="KFU280" s="17"/>
      <c r="KFV280" s="17"/>
      <c r="KFW280" s="17"/>
      <c r="KFX280" s="17"/>
      <c r="KFY280" s="17"/>
      <c r="KFZ280" s="17"/>
      <c r="KGA280" s="17"/>
      <c r="KGB280" s="17"/>
      <c r="KGC280" s="17"/>
      <c r="KGD280" s="17"/>
      <c r="KGE280" s="17"/>
      <c r="KGF280" s="17"/>
      <c r="KGG280" s="17"/>
      <c r="KGH280" s="17"/>
      <c r="KGI280" s="17"/>
      <c r="KGJ280" s="17"/>
      <c r="KGK280" s="17"/>
      <c r="KGL280" s="17"/>
      <c r="KGM280" s="17"/>
      <c r="KGN280" s="17"/>
      <c r="KGO280" s="17"/>
      <c r="KGP280" s="17"/>
      <c r="KGQ280" s="17"/>
      <c r="KGR280" s="17"/>
      <c r="KGS280" s="17"/>
      <c r="KGT280" s="17"/>
      <c r="KGU280" s="17"/>
      <c r="KGV280" s="17"/>
      <c r="KGW280" s="17"/>
      <c r="KGX280" s="17"/>
      <c r="KGY280" s="17"/>
      <c r="KGZ280" s="17"/>
      <c r="KHA280" s="17"/>
      <c r="KHB280" s="17"/>
      <c r="KHC280" s="17"/>
      <c r="KHD280" s="17"/>
      <c r="KHE280" s="17"/>
      <c r="KHF280" s="17"/>
      <c r="KHG280" s="17"/>
      <c r="KHH280" s="17"/>
      <c r="KHI280" s="17"/>
      <c r="KHJ280" s="17"/>
      <c r="KHK280" s="17"/>
      <c r="KHL280" s="17"/>
      <c r="KHM280" s="17"/>
      <c r="KHN280" s="17"/>
      <c r="KHO280" s="17"/>
      <c r="KHP280" s="17"/>
      <c r="KHQ280" s="17"/>
      <c r="KHR280" s="17"/>
      <c r="KHS280" s="17"/>
      <c r="KHT280" s="17"/>
      <c r="KHU280" s="17"/>
      <c r="KHV280" s="17"/>
      <c r="KHW280" s="17"/>
      <c r="KHX280" s="17"/>
      <c r="KHY280" s="17"/>
      <c r="KHZ280" s="17"/>
      <c r="KIA280" s="17"/>
      <c r="KIB280" s="17"/>
      <c r="KIC280" s="17"/>
      <c r="KID280" s="17"/>
      <c r="KIE280" s="17"/>
      <c r="KIF280" s="17"/>
      <c r="KIG280" s="17"/>
      <c r="KIH280" s="17"/>
      <c r="KII280" s="17"/>
      <c r="KIJ280" s="17"/>
      <c r="KIK280" s="17"/>
      <c r="KIL280" s="17"/>
      <c r="KIM280" s="17"/>
      <c r="KIN280" s="17"/>
      <c r="KIO280" s="17"/>
      <c r="KIP280" s="17"/>
      <c r="KIQ280" s="17"/>
      <c r="KIR280" s="17"/>
      <c r="KIS280" s="17"/>
      <c r="KIT280" s="17"/>
      <c r="KIU280" s="17"/>
      <c r="KIV280" s="17"/>
      <c r="KIW280" s="17"/>
      <c r="KIX280" s="17"/>
      <c r="KIY280" s="17"/>
      <c r="KIZ280" s="17"/>
      <c r="KJA280" s="17"/>
      <c r="KJB280" s="17"/>
      <c r="KJC280" s="17"/>
      <c r="KJD280" s="17"/>
      <c r="KJE280" s="17"/>
      <c r="KJF280" s="17"/>
      <c r="KJG280" s="17"/>
      <c r="KJH280" s="17"/>
      <c r="KJI280" s="17"/>
      <c r="KJJ280" s="17"/>
      <c r="KJK280" s="17"/>
      <c r="KJL280" s="17"/>
      <c r="KJM280" s="17"/>
      <c r="KJN280" s="17"/>
      <c r="KJO280" s="17"/>
      <c r="KJP280" s="17"/>
      <c r="KJQ280" s="17"/>
      <c r="KJR280" s="17"/>
      <c r="KJS280" s="17"/>
      <c r="KJT280" s="17"/>
      <c r="KJU280" s="17"/>
      <c r="KJV280" s="17"/>
      <c r="KJW280" s="17"/>
      <c r="KJX280" s="17"/>
      <c r="KJY280" s="17"/>
      <c r="KJZ280" s="17"/>
      <c r="KKA280" s="17"/>
      <c r="KKB280" s="17"/>
      <c r="KKC280" s="17"/>
      <c r="KKD280" s="17"/>
      <c r="KKE280" s="17"/>
      <c r="KKF280" s="17"/>
      <c r="KKG280" s="17"/>
      <c r="KKH280" s="17"/>
      <c r="KKI280" s="17"/>
      <c r="KKJ280" s="17"/>
      <c r="KKK280" s="17"/>
      <c r="KKL280" s="17"/>
      <c r="KKM280" s="17"/>
      <c r="KKN280" s="17"/>
      <c r="KKO280" s="17"/>
      <c r="KKP280" s="17"/>
      <c r="KKQ280" s="17"/>
      <c r="KKR280" s="17"/>
      <c r="KKS280" s="17"/>
      <c r="KKT280" s="17"/>
      <c r="KKU280" s="17"/>
      <c r="KKV280" s="17"/>
      <c r="KKW280" s="17"/>
      <c r="KKX280" s="17"/>
      <c r="KKY280" s="17"/>
      <c r="KKZ280" s="17"/>
      <c r="KLA280" s="17"/>
      <c r="KLB280" s="17"/>
      <c r="KLC280" s="17"/>
      <c r="KLD280" s="17"/>
      <c r="KLE280" s="17"/>
      <c r="KLF280" s="17"/>
      <c r="KLG280" s="17"/>
      <c r="KLH280" s="17"/>
      <c r="KLI280" s="17"/>
      <c r="KLJ280" s="17"/>
      <c r="KLK280" s="17"/>
      <c r="KLL280" s="17"/>
      <c r="KLM280" s="17"/>
      <c r="KLN280" s="17"/>
      <c r="KLO280" s="17"/>
      <c r="KLP280" s="17"/>
      <c r="KLQ280" s="17"/>
      <c r="KLR280" s="17"/>
      <c r="KLS280" s="17"/>
      <c r="KLT280" s="17"/>
      <c r="KLU280" s="17"/>
      <c r="KLV280" s="17"/>
      <c r="KLW280" s="17"/>
      <c r="KLX280" s="17"/>
      <c r="KLY280" s="17"/>
      <c r="KLZ280" s="17"/>
      <c r="KMA280" s="17"/>
      <c r="KMB280" s="17"/>
      <c r="KMC280" s="17"/>
      <c r="KMD280" s="17"/>
      <c r="KME280" s="17"/>
      <c r="KMF280" s="17"/>
      <c r="KMG280" s="17"/>
      <c r="KMH280" s="17"/>
      <c r="KMI280" s="17"/>
      <c r="KMJ280" s="17"/>
      <c r="KMK280" s="17"/>
      <c r="KML280" s="17"/>
      <c r="KMM280" s="17"/>
      <c r="KMN280" s="17"/>
      <c r="KMO280" s="17"/>
      <c r="KMP280" s="17"/>
      <c r="KMQ280" s="17"/>
      <c r="KMR280" s="17"/>
      <c r="KMS280" s="17"/>
      <c r="KMT280" s="17"/>
      <c r="KMU280" s="17"/>
      <c r="KMV280" s="17"/>
      <c r="KMW280" s="17"/>
      <c r="KMX280" s="17"/>
      <c r="KMY280" s="17"/>
      <c r="KMZ280" s="17"/>
      <c r="KNA280" s="17"/>
      <c r="KNB280" s="17"/>
      <c r="KNC280" s="17"/>
      <c r="KND280" s="17"/>
      <c r="KNE280" s="17"/>
      <c r="KNF280" s="17"/>
      <c r="KNG280" s="17"/>
      <c r="KNH280" s="17"/>
      <c r="KNI280" s="17"/>
      <c r="KNJ280" s="17"/>
      <c r="KNK280" s="17"/>
      <c r="KNL280" s="17"/>
      <c r="KNM280" s="17"/>
      <c r="KNN280" s="17"/>
      <c r="KNO280" s="17"/>
      <c r="KNP280" s="17"/>
      <c r="KNQ280" s="17"/>
      <c r="KNR280" s="17"/>
      <c r="KNS280" s="17"/>
      <c r="KNT280" s="17"/>
      <c r="KNU280" s="17"/>
      <c r="KNV280" s="17"/>
      <c r="KNW280" s="17"/>
      <c r="KNX280" s="17"/>
      <c r="KNY280" s="17"/>
      <c r="KNZ280" s="17"/>
      <c r="KOA280" s="17"/>
      <c r="KOB280" s="17"/>
      <c r="KOC280" s="17"/>
      <c r="KOD280" s="17"/>
      <c r="KOE280" s="17"/>
      <c r="KOF280" s="17"/>
      <c r="KOG280" s="17"/>
      <c r="KOH280" s="17"/>
      <c r="KOI280" s="17"/>
      <c r="KOJ280" s="17"/>
      <c r="KOK280" s="17"/>
      <c r="KOL280" s="17"/>
      <c r="KOM280" s="17"/>
      <c r="KON280" s="17"/>
      <c r="KOO280" s="17"/>
      <c r="KOP280" s="17"/>
      <c r="KOQ280" s="17"/>
      <c r="KOR280" s="17"/>
      <c r="KOS280" s="17"/>
      <c r="KOT280" s="17"/>
      <c r="KOU280" s="17"/>
      <c r="KOV280" s="17"/>
      <c r="KOW280" s="17"/>
      <c r="KOX280" s="17"/>
      <c r="KOY280" s="17"/>
      <c r="KOZ280" s="17"/>
      <c r="KPA280" s="17"/>
      <c r="KPB280" s="17"/>
      <c r="KPC280" s="17"/>
      <c r="KPD280" s="17"/>
      <c r="KPE280" s="17"/>
      <c r="KPF280" s="17"/>
      <c r="KPG280" s="17"/>
      <c r="KPH280" s="17"/>
      <c r="KPI280" s="17"/>
      <c r="KPJ280" s="17"/>
      <c r="KPK280" s="17"/>
      <c r="KPL280" s="17"/>
      <c r="KPM280" s="17"/>
      <c r="KPN280" s="17"/>
      <c r="KPO280" s="17"/>
      <c r="KPP280" s="17"/>
      <c r="KPQ280" s="17"/>
      <c r="KPR280" s="17"/>
      <c r="KPS280" s="17"/>
      <c r="KPT280" s="17"/>
      <c r="KPU280" s="17"/>
      <c r="KPV280" s="17"/>
      <c r="KPW280" s="17"/>
      <c r="KPX280" s="17"/>
      <c r="KPY280" s="17"/>
      <c r="KPZ280" s="17"/>
      <c r="KQA280" s="17"/>
      <c r="KQB280" s="17"/>
      <c r="KQC280" s="17"/>
      <c r="KQD280" s="17"/>
      <c r="KQE280" s="17"/>
      <c r="KQF280" s="17"/>
      <c r="KQG280" s="17"/>
      <c r="KQH280" s="17"/>
      <c r="KQI280" s="17"/>
      <c r="KQJ280" s="17"/>
      <c r="KQK280" s="17"/>
      <c r="KQL280" s="17"/>
      <c r="KQM280" s="17"/>
      <c r="KQN280" s="17"/>
      <c r="KQO280" s="17"/>
      <c r="KQP280" s="17"/>
      <c r="KQQ280" s="17"/>
      <c r="KQR280" s="17"/>
      <c r="KQS280" s="17"/>
      <c r="KQT280" s="17"/>
      <c r="KQU280" s="17"/>
      <c r="KQV280" s="17"/>
      <c r="KQW280" s="17"/>
      <c r="KQX280" s="17"/>
      <c r="KQY280" s="17"/>
      <c r="KQZ280" s="17"/>
      <c r="KRA280" s="17"/>
      <c r="KRB280" s="17"/>
      <c r="KRC280" s="17"/>
      <c r="KRD280" s="17"/>
      <c r="KRE280" s="17"/>
      <c r="KRF280" s="17"/>
      <c r="KRG280" s="17"/>
      <c r="KRH280" s="17"/>
      <c r="KRI280" s="17"/>
      <c r="KRJ280" s="17"/>
      <c r="KRK280" s="17"/>
      <c r="KRL280" s="17"/>
      <c r="KRM280" s="17"/>
      <c r="KRN280" s="17"/>
      <c r="KRO280" s="17"/>
      <c r="KRP280" s="17"/>
      <c r="KRQ280" s="17"/>
      <c r="KRR280" s="17"/>
      <c r="KRS280" s="17"/>
      <c r="KRT280" s="17"/>
      <c r="KRU280" s="17"/>
      <c r="KRV280" s="17"/>
      <c r="KRW280" s="17"/>
      <c r="KRX280" s="17"/>
      <c r="KRY280" s="17"/>
      <c r="KRZ280" s="17"/>
      <c r="KSA280" s="17"/>
      <c r="KSB280" s="17"/>
      <c r="KSC280" s="17"/>
      <c r="KSD280" s="17"/>
      <c r="KSE280" s="17"/>
      <c r="KSF280" s="17"/>
      <c r="KSG280" s="17"/>
      <c r="KSH280" s="17"/>
      <c r="KSI280" s="17"/>
      <c r="KSJ280" s="17"/>
      <c r="KSK280" s="17"/>
      <c r="KSL280" s="17"/>
      <c r="KSM280" s="17"/>
      <c r="KSN280" s="17"/>
      <c r="KSO280" s="17"/>
      <c r="KSP280" s="17"/>
      <c r="KSQ280" s="17"/>
      <c r="KSR280" s="17"/>
      <c r="KSS280" s="17"/>
      <c r="KST280" s="17"/>
      <c r="KSU280" s="17"/>
      <c r="KSV280" s="17"/>
      <c r="KSW280" s="17"/>
      <c r="KSX280" s="17"/>
      <c r="KSY280" s="17"/>
      <c r="KSZ280" s="17"/>
      <c r="KTA280" s="17"/>
      <c r="KTB280" s="17"/>
      <c r="KTC280" s="17"/>
      <c r="KTD280" s="17"/>
      <c r="KTE280" s="17"/>
      <c r="KTF280" s="17"/>
      <c r="KTG280" s="17"/>
      <c r="KTH280" s="17"/>
      <c r="KTI280" s="17"/>
      <c r="KTJ280" s="17"/>
      <c r="KTK280" s="17"/>
      <c r="KTL280" s="17"/>
      <c r="KTM280" s="17"/>
      <c r="KTN280" s="17"/>
      <c r="KTO280" s="17"/>
      <c r="KTP280" s="17"/>
      <c r="KTQ280" s="17"/>
      <c r="KTR280" s="17"/>
      <c r="KTS280" s="17"/>
      <c r="KTT280" s="17"/>
      <c r="KTU280" s="17"/>
      <c r="KTV280" s="17"/>
      <c r="KTW280" s="17"/>
      <c r="KTX280" s="17"/>
      <c r="KTY280" s="17"/>
      <c r="KTZ280" s="17"/>
      <c r="KUA280" s="17"/>
      <c r="KUB280" s="17"/>
      <c r="KUC280" s="17"/>
      <c r="KUD280" s="17"/>
      <c r="KUE280" s="17"/>
      <c r="KUF280" s="17"/>
      <c r="KUG280" s="17"/>
      <c r="KUH280" s="17"/>
      <c r="KUI280" s="17"/>
      <c r="KUJ280" s="17"/>
      <c r="KUK280" s="17"/>
      <c r="KUL280" s="17"/>
      <c r="KUM280" s="17"/>
      <c r="KUN280" s="17"/>
      <c r="KUO280" s="17"/>
      <c r="KUP280" s="17"/>
      <c r="KUQ280" s="17"/>
      <c r="KUR280" s="17"/>
      <c r="KUS280" s="17"/>
      <c r="KUT280" s="17"/>
      <c r="KUU280" s="17"/>
      <c r="KUV280" s="17"/>
      <c r="KUW280" s="17"/>
      <c r="KUX280" s="17"/>
      <c r="KUY280" s="17"/>
      <c r="KUZ280" s="17"/>
      <c r="KVA280" s="17"/>
      <c r="KVB280" s="17"/>
      <c r="KVC280" s="17"/>
      <c r="KVD280" s="17"/>
      <c r="KVE280" s="17"/>
      <c r="KVF280" s="17"/>
      <c r="KVG280" s="17"/>
      <c r="KVH280" s="17"/>
      <c r="KVI280" s="17"/>
      <c r="KVJ280" s="17"/>
      <c r="KVK280" s="17"/>
      <c r="KVL280" s="17"/>
      <c r="KVM280" s="17"/>
      <c r="KVN280" s="17"/>
      <c r="KVO280" s="17"/>
      <c r="KVP280" s="17"/>
      <c r="KVQ280" s="17"/>
      <c r="KVR280" s="17"/>
      <c r="KVS280" s="17"/>
      <c r="KVT280" s="17"/>
      <c r="KVU280" s="17"/>
      <c r="KVV280" s="17"/>
      <c r="KVW280" s="17"/>
      <c r="KVX280" s="17"/>
      <c r="KVY280" s="17"/>
      <c r="KVZ280" s="17"/>
      <c r="KWA280" s="17"/>
      <c r="KWB280" s="17"/>
      <c r="KWC280" s="17"/>
      <c r="KWD280" s="17"/>
      <c r="KWE280" s="17"/>
      <c r="KWF280" s="17"/>
      <c r="KWG280" s="17"/>
      <c r="KWH280" s="17"/>
      <c r="KWI280" s="17"/>
      <c r="KWJ280" s="17"/>
      <c r="KWK280" s="17"/>
      <c r="KWL280" s="17"/>
      <c r="KWM280" s="17"/>
      <c r="KWN280" s="17"/>
      <c r="KWO280" s="17"/>
      <c r="KWP280" s="17"/>
      <c r="KWQ280" s="17"/>
      <c r="KWR280" s="17"/>
      <c r="KWS280" s="17"/>
      <c r="KWT280" s="17"/>
      <c r="KWU280" s="17"/>
      <c r="KWV280" s="17"/>
      <c r="KWW280" s="17"/>
      <c r="KWX280" s="17"/>
      <c r="KWY280" s="17"/>
      <c r="KWZ280" s="17"/>
      <c r="KXA280" s="17"/>
      <c r="KXB280" s="17"/>
      <c r="KXC280" s="17"/>
      <c r="KXD280" s="17"/>
      <c r="KXE280" s="17"/>
      <c r="KXF280" s="17"/>
      <c r="KXG280" s="17"/>
      <c r="KXH280" s="17"/>
      <c r="KXI280" s="17"/>
      <c r="KXJ280" s="17"/>
      <c r="KXK280" s="17"/>
      <c r="KXL280" s="17"/>
      <c r="KXM280" s="17"/>
      <c r="KXN280" s="17"/>
      <c r="KXO280" s="17"/>
      <c r="KXP280" s="17"/>
      <c r="KXQ280" s="17"/>
      <c r="KXR280" s="17"/>
      <c r="KXS280" s="17"/>
      <c r="KXT280" s="17"/>
      <c r="KXU280" s="17"/>
      <c r="KXV280" s="17"/>
      <c r="KXW280" s="17"/>
      <c r="KXX280" s="17"/>
      <c r="KXY280" s="17"/>
      <c r="KXZ280" s="17"/>
      <c r="KYA280" s="17"/>
      <c r="KYB280" s="17"/>
      <c r="KYC280" s="17"/>
      <c r="KYD280" s="17"/>
      <c r="KYE280" s="17"/>
      <c r="KYF280" s="17"/>
      <c r="KYG280" s="17"/>
      <c r="KYH280" s="17"/>
      <c r="KYI280" s="17"/>
      <c r="KYJ280" s="17"/>
      <c r="KYK280" s="17"/>
      <c r="KYL280" s="17"/>
      <c r="KYM280" s="17"/>
      <c r="KYN280" s="17"/>
      <c r="KYO280" s="17"/>
      <c r="KYP280" s="17"/>
      <c r="KYQ280" s="17"/>
      <c r="KYR280" s="17"/>
      <c r="KYS280" s="17"/>
      <c r="KYT280" s="17"/>
      <c r="KYU280" s="17"/>
      <c r="KYV280" s="17"/>
      <c r="KYW280" s="17"/>
      <c r="KYX280" s="17"/>
      <c r="KYY280" s="17"/>
      <c r="KYZ280" s="17"/>
      <c r="KZA280" s="17"/>
      <c r="KZB280" s="17"/>
      <c r="KZC280" s="17"/>
      <c r="KZD280" s="17"/>
      <c r="KZE280" s="17"/>
      <c r="KZF280" s="17"/>
      <c r="KZG280" s="17"/>
      <c r="KZH280" s="17"/>
      <c r="KZI280" s="17"/>
      <c r="KZJ280" s="17"/>
      <c r="KZK280" s="17"/>
      <c r="KZL280" s="17"/>
      <c r="KZM280" s="17"/>
      <c r="KZN280" s="17"/>
      <c r="KZO280" s="17"/>
      <c r="KZP280" s="17"/>
      <c r="KZQ280" s="17"/>
      <c r="KZR280" s="17"/>
      <c r="KZS280" s="17"/>
      <c r="KZT280" s="17"/>
      <c r="KZU280" s="17"/>
      <c r="KZV280" s="17"/>
      <c r="KZW280" s="17"/>
      <c r="KZX280" s="17"/>
      <c r="KZY280" s="17"/>
      <c r="KZZ280" s="17"/>
      <c r="LAA280" s="17"/>
      <c r="LAB280" s="17"/>
      <c r="LAC280" s="17"/>
      <c r="LAD280" s="17"/>
      <c r="LAE280" s="17"/>
      <c r="LAF280" s="17"/>
      <c r="LAG280" s="17"/>
      <c r="LAH280" s="17"/>
      <c r="LAI280" s="17"/>
      <c r="LAJ280" s="17"/>
      <c r="LAK280" s="17"/>
      <c r="LAL280" s="17"/>
      <c r="LAM280" s="17"/>
      <c r="LAN280" s="17"/>
      <c r="LAO280" s="17"/>
      <c r="LAP280" s="17"/>
      <c r="LAQ280" s="17"/>
      <c r="LAR280" s="17"/>
      <c r="LAS280" s="17"/>
      <c r="LAT280" s="17"/>
      <c r="LAU280" s="17"/>
      <c r="LAV280" s="17"/>
      <c r="LAW280" s="17"/>
      <c r="LAX280" s="17"/>
      <c r="LAY280" s="17"/>
      <c r="LAZ280" s="17"/>
      <c r="LBA280" s="17"/>
      <c r="LBB280" s="17"/>
      <c r="LBC280" s="17"/>
      <c r="LBD280" s="17"/>
      <c r="LBE280" s="17"/>
      <c r="LBF280" s="17"/>
      <c r="LBG280" s="17"/>
      <c r="LBH280" s="17"/>
      <c r="LBI280" s="17"/>
      <c r="LBJ280" s="17"/>
      <c r="LBK280" s="17"/>
      <c r="LBL280" s="17"/>
      <c r="LBM280" s="17"/>
      <c r="LBN280" s="17"/>
      <c r="LBO280" s="17"/>
      <c r="LBP280" s="17"/>
      <c r="LBQ280" s="17"/>
      <c r="LBR280" s="17"/>
      <c r="LBS280" s="17"/>
      <c r="LBT280" s="17"/>
      <c r="LBU280" s="17"/>
      <c r="LBV280" s="17"/>
      <c r="LBW280" s="17"/>
      <c r="LBX280" s="17"/>
      <c r="LBY280" s="17"/>
      <c r="LBZ280" s="17"/>
      <c r="LCA280" s="17"/>
      <c r="LCB280" s="17"/>
      <c r="LCC280" s="17"/>
      <c r="LCD280" s="17"/>
      <c r="LCE280" s="17"/>
      <c r="LCF280" s="17"/>
      <c r="LCG280" s="17"/>
      <c r="LCH280" s="17"/>
      <c r="LCI280" s="17"/>
      <c r="LCJ280" s="17"/>
      <c r="LCK280" s="17"/>
      <c r="LCL280" s="17"/>
      <c r="LCM280" s="17"/>
      <c r="LCN280" s="17"/>
      <c r="LCO280" s="17"/>
      <c r="LCP280" s="17"/>
      <c r="LCQ280" s="17"/>
      <c r="LCR280" s="17"/>
      <c r="LCS280" s="17"/>
      <c r="LCT280" s="17"/>
      <c r="LCU280" s="17"/>
      <c r="LCV280" s="17"/>
      <c r="LCW280" s="17"/>
      <c r="LCX280" s="17"/>
      <c r="LCY280" s="17"/>
      <c r="LCZ280" s="17"/>
      <c r="LDA280" s="17"/>
      <c r="LDB280" s="17"/>
      <c r="LDC280" s="17"/>
      <c r="LDD280" s="17"/>
      <c r="LDE280" s="17"/>
      <c r="LDF280" s="17"/>
      <c r="LDG280" s="17"/>
      <c r="LDH280" s="17"/>
      <c r="LDI280" s="17"/>
      <c r="LDJ280" s="17"/>
      <c r="LDK280" s="17"/>
      <c r="LDL280" s="17"/>
      <c r="LDM280" s="17"/>
      <c r="LDN280" s="17"/>
      <c r="LDO280" s="17"/>
      <c r="LDP280" s="17"/>
      <c r="LDQ280" s="17"/>
      <c r="LDR280" s="17"/>
      <c r="LDS280" s="17"/>
      <c r="LDT280" s="17"/>
      <c r="LDU280" s="17"/>
      <c r="LDV280" s="17"/>
      <c r="LDW280" s="17"/>
      <c r="LDX280" s="17"/>
      <c r="LDY280" s="17"/>
      <c r="LDZ280" s="17"/>
      <c r="LEA280" s="17"/>
      <c r="LEB280" s="17"/>
      <c r="LEC280" s="17"/>
      <c r="LED280" s="17"/>
      <c r="LEE280" s="17"/>
      <c r="LEF280" s="17"/>
      <c r="LEG280" s="17"/>
      <c r="LEH280" s="17"/>
      <c r="LEI280" s="17"/>
      <c r="LEJ280" s="17"/>
      <c r="LEK280" s="17"/>
      <c r="LEL280" s="17"/>
      <c r="LEM280" s="17"/>
      <c r="LEN280" s="17"/>
      <c r="LEO280" s="17"/>
      <c r="LEP280" s="17"/>
      <c r="LEQ280" s="17"/>
      <c r="LER280" s="17"/>
      <c r="LES280" s="17"/>
      <c r="LET280" s="17"/>
      <c r="LEU280" s="17"/>
      <c r="LEV280" s="17"/>
      <c r="LEW280" s="17"/>
      <c r="LEX280" s="17"/>
      <c r="LEY280" s="17"/>
      <c r="LEZ280" s="17"/>
      <c r="LFA280" s="17"/>
      <c r="LFB280" s="17"/>
      <c r="LFC280" s="17"/>
      <c r="LFD280" s="17"/>
      <c r="LFE280" s="17"/>
      <c r="LFF280" s="17"/>
      <c r="LFG280" s="17"/>
      <c r="LFH280" s="17"/>
      <c r="LFI280" s="17"/>
      <c r="LFJ280" s="17"/>
      <c r="LFK280" s="17"/>
      <c r="LFL280" s="17"/>
      <c r="LFM280" s="17"/>
      <c r="LFN280" s="17"/>
      <c r="LFO280" s="17"/>
      <c r="LFP280" s="17"/>
      <c r="LFQ280" s="17"/>
      <c r="LFR280" s="17"/>
      <c r="LFS280" s="17"/>
      <c r="LFT280" s="17"/>
      <c r="LFU280" s="17"/>
      <c r="LFV280" s="17"/>
      <c r="LFW280" s="17"/>
      <c r="LFX280" s="17"/>
      <c r="LFY280" s="17"/>
      <c r="LFZ280" s="17"/>
      <c r="LGA280" s="17"/>
      <c r="LGB280" s="17"/>
      <c r="LGC280" s="17"/>
      <c r="LGD280" s="17"/>
      <c r="LGE280" s="17"/>
      <c r="LGF280" s="17"/>
      <c r="LGG280" s="17"/>
      <c r="LGH280" s="17"/>
      <c r="LGI280" s="17"/>
      <c r="LGJ280" s="17"/>
      <c r="LGK280" s="17"/>
      <c r="LGL280" s="17"/>
      <c r="LGM280" s="17"/>
      <c r="LGN280" s="17"/>
      <c r="LGO280" s="17"/>
      <c r="LGP280" s="17"/>
      <c r="LGQ280" s="17"/>
      <c r="LGR280" s="17"/>
      <c r="LGS280" s="17"/>
      <c r="LGT280" s="17"/>
      <c r="LGU280" s="17"/>
      <c r="LGV280" s="17"/>
      <c r="LGW280" s="17"/>
      <c r="LGX280" s="17"/>
      <c r="LGY280" s="17"/>
      <c r="LGZ280" s="17"/>
      <c r="LHA280" s="17"/>
      <c r="LHB280" s="17"/>
      <c r="LHC280" s="17"/>
      <c r="LHD280" s="17"/>
      <c r="LHE280" s="17"/>
      <c r="LHF280" s="17"/>
      <c r="LHG280" s="17"/>
      <c r="LHH280" s="17"/>
      <c r="LHI280" s="17"/>
      <c r="LHJ280" s="17"/>
      <c r="LHK280" s="17"/>
      <c r="LHL280" s="17"/>
      <c r="LHM280" s="17"/>
      <c r="LHN280" s="17"/>
      <c r="LHO280" s="17"/>
      <c r="LHP280" s="17"/>
      <c r="LHQ280" s="17"/>
      <c r="LHR280" s="17"/>
      <c r="LHS280" s="17"/>
      <c r="LHT280" s="17"/>
      <c r="LHU280" s="17"/>
      <c r="LHV280" s="17"/>
      <c r="LHW280" s="17"/>
      <c r="LHX280" s="17"/>
      <c r="LHY280" s="17"/>
      <c r="LHZ280" s="17"/>
      <c r="LIA280" s="17"/>
      <c r="LIB280" s="17"/>
      <c r="LIC280" s="17"/>
      <c r="LID280" s="17"/>
      <c r="LIE280" s="17"/>
      <c r="LIF280" s="17"/>
      <c r="LIG280" s="17"/>
      <c r="LIH280" s="17"/>
      <c r="LII280" s="17"/>
      <c r="LIJ280" s="17"/>
      <c r="LIK280" s="17"/>
      <c r="LIL280" s="17"/>
      <c r="LIM280" s="17"/>
      <c r="LIN280" s="17"/>
      <c r="LIO280" s="17"/>
      <c r="LIP280" s="17"/>
      <c r="LIQ280" s="17"/>
      <c r="LIR280" s="17"/>
      <c r="LIS280" s="17"/>
      <c r="LIT280" s="17"/>
      <c r="LIU280" s="17"/>
      <c r="LIV280" s="17"/>
      <c r="LIW280" s="17"/>
      <c r="LIX280" s="17"/>
      <c r="LIY280" s="17"/>
      <c r="LIZ280" s="17"/>
      <c r="LJA280" s="17"/>
      <c r="LJB280" s="17"/>
      <c r="LJC280" s="17"/>
      <c r="LJD280" s="17"/>
      <c r="LJE280" s="17"/>
      <c r="LJF280" s="17"/>
      <c r="LJG280" s="17"/>
      <c r="LJH280" s="17"/>
      <c r="LJI280" s="17"/>
      <c r="LJJ280" s="17"/>
      <c r="LJK280" s="17"/>
      <c r="LJL280" s="17"/>
      <c r="LJM280" s="17"/>
      <c r="LJN280" s="17"/>
      <c r="LJO280" s="17"/>
      <c r="LJP280" s="17"/>
      <c r="LJQ280" s="17"/>
      <c r="LJR280" s="17"/>
      <c r="LJS280" s="17"/>
      <c r="LJT280" s="17"/>
      <c r="LJU280" s="17"/>
      <c r="LJV280" s="17"/>
      <c r="LJW280" s="17"/>
      <c r="LJX280" s="17"/>
      <c r="LJY280" s="17"/>
      <c r="LJZ280" s="17"/>
      <c r="LKA280" s="17"/>
      <c r="LKB280" s="17"/>
      <c r="LKC280" s="17"/>
      <c r="LKD280" s="17"/>
      <c r="LKE280" s="17"/>
      <c r="LKF280" s="17"/>
      <c r="LKG280" s="17"/>
      <c r="LKH280" s="17"/>
      <c r="LKI280" s="17"/>
      <c r="LKJ280" s="17"/>
      <c r="LKK280" s="17"/>
      <c r="LKL280" s="17"/>
      <c r="LKM280" s="17"/>
      <c r="LKN280" s="17"/>
      <c r="LKO280" s="17"/>
      <c r="LKP280" s="17"/>
      <c r="LKQ280" s="17"/>
      <c r="LKR280" s="17"/>
      <c r="LKS280" s="17"/>
      <c r="LKT280" s="17"/>
      <c r="LKU280" s="17"/>
      <c r="LKV280" s="17"/>
      <c r="LKW280" s="17"/>
      <c r="LKX280" s="17"/>
      <c r="LKY280" s="17"/>
      <c r="LKZ280" s="17"/>
      <c r="LLA280" s="17"/>
      <c r="LLB280" s="17"/>
      <c r="LLC280" s="17"/>
      <c r="LLD280" s="17"/>
      <c r="LLE280" s="17"/>
      <c r="LLF280" s="17"/>
      <c r="LLG280" s="17"/>
      <c r="LLH280" s="17"/>
      <c r="LLI280" s="17"/>
      <c r="LLJ280" s="17"/>
      <c r="LLK280" s="17"/>
      <c r="LLL280" s="17"/>
      <c r="LLM280" s="17"/>
      <c r="LLN280" s="17"/>
      <c r="LLO280" s="17"/>
      <c r="LLP280" s="17"/>
      <c r="LLQ280" s="17"/>
      <c r="LLR280" s="17"/>
      <c r="LLS280" s="17"/>
      <c r="LLT280" s="17"/>
      <c r="LLU280" s="17"/>
      <c r="LLV280" s="17"/>
      <c r="LLW280" s="17"/>
      <c r="LLX280" s="17"/>
      <c r="LLY280" s="17"/>
      <c r="LLZ280" s="17"/>
      <c r="LMA280" s="17"/>
      <c r="LMB280" s="17"/>
      <c r="LMC280" s="17"/>
      <c r="LMD280" s="17"/>
      <c r="LME280" s="17"/>
      <c r="LMF280" s="17"/>
      <c r="LMG280" s="17"/>
      <c r="LMH280" s="17"/>
      <c r="LMI280" s="17"/>
      <c r="LMJ280" s="17"/>
      <c r="LMK280" s="17"/>
      <c r="LML280" s="17"/>
      <c r="LMM280" s="17"/>
      <c r="LMN280" s="17"/>
      <c r="LMO280" s="17"/>
      <c r="LMP280" s="17"/>
      <c r="LMQ280" s="17"/>
      <c r="LMR280" s="17"/>
      <c r="LMS280" s="17"/>
      <c r="LMT280" s="17"/>
      <c r="LMU280" s="17"/>
      <c r="LMV280" s="17"/>
      <c r="LMW280" s="17"/>
      <c r="LMX280" s="17"/>
      <c r="LMY280" s="17"/>
      <c r="LMZ280" s="17"/>
      <c r="LNA280" s="17"/>
      <c r="LNB280" s="17"/>
      <c r="LNC280" s="17"/>
      <c r="LND280" s="17"/>
      <c r="LNE280" s="17"/>
      <c r="LNF280" s="17"/>
      <c r="LNG280" s="17"/>
      <c r="LNH280" s="17"/>
      <c r="LNI280" s="17"/>
      <c r="LNJ280" s="17"/>
      <c r="LNK280" s="17"/>
      <c r="LNL280" s="17"/>
      <c r="LNM280" s="17"/>
      <c r="LNN280" s="17"/>
      <c r="LNO280" s="17"/>
      <c r="LNP280" s="17"/>
      <c r="LNQ280" s="17"/>
      <c r="LNR280" s="17"/>
      <c r="LNS280" s="17"/>
      <c r="LNT280" s="17"/>
      <c r="LNU280" s="17"/>
      <c r="LNV280" s="17"/>
      <c r="LNW280" s="17"/>
      <c r="LNX280" s="17"/>
      <c r="LNY280" s="17"/>
      <c r="LNZ280" s="17"/>
      <c r="LOA280" s="17"/>
      <c r="LOB280" s="17"/>
      <c r="LOC280" s="17"/>
      <c r="LOD280" s="17"/>
      <c r="LOE280" s="17"/>
      <c r="LOF280" s="17"/>
      <c r="LOG280" s="17"/>
      <c r="LOH280" s="17"/>
      <c r="LOI280" s="17"/>
      <c r="LOJ280" s="17"/>
      <c r="LOK280" s="17"/>
      <c r="LOL280" s="17"/>
      <c r="LOM280" s="17"/>
      <c r="LON280" s="17"/>
      <c r="LOO280" s="17"/>
      <c r="LOP280" s="17"/>
      <c r="LOQ280" s="17"/>
      <c r="LOR280" s="17"/>
      <c r="LOS280" s="17"/>
      <c r="LOT280" s="17"/>
      <c r="LOU280" s="17"/>
      <c r="LOV280" s="17"/>
      <c r="LOW280" s="17"/>
      <c r="LOX280" s="17"/>
      <c r="LOY280" s="17"/>
      <c r="LOZ280" s="17"/>
      <c r="LPA280" s="17"/>
      <c r="LPB280" s="17"/>
      <c r="LPC280" s="17"/>
      <c r="LPD280" s="17"/>
      <c r="LPE280" s="17"/>
      <c r="LPF280" s="17"/>
      <c r="LPG280" s="17"/>
      <c r="LPH280" s="17"/>
      <c r="LPI280" s="17"/>
      <c r="LPJ280" s="17"/>
      <c r="LPK280" s="17"/>
      <c r="LPL280" s="17"/>
      <c r="LPM280" s="17"/>
      <c r="LPN280" s="17"/>
      <c r="LPO280" s="17"/>
      <c r="LPP280" s="17"/>
      <c r="LPQ280" s="17"/>
      <c r="LPR280" s="17"/>
      <c r="LPS280" s="17"/>
      <c r="LPT280" s="17"/>
      <c r="LPU280" s="17"/>
      <c r="LPV280" s="17"/>
      <c r="LPW280" s="17"/>
      <c r="LPX280" s="17"/>
      <c r="LPY280" s="17"/>
      <c r="LPZ280" s="17"/>
      <c r="LQA280" s="17"/>
      <c r="LQB280" s="17"/>
      <c r="LQC280" s="17"/>
      <c r="LQD280" s="17"/>
      <c r="LQE280" s="17"/>
      <c r="LQF280" s="17"/>
      <c r="LQG280" s="17"/>
      <c r="LQH280" s="17"/>
      <c r="LQI280" s="17"/>
      <c r="LQJ280" s="17"/>
      <c r="LQK280" s="17"/>
      <c r="LQL280" s="17"/>
      <c r="LQM280" s="17"/>
      <c r="LQN280" s="17"/>
      <c r="LQO280" s="17"/>
      <c r="LQP280" s="17"/>
      <c r="LQQ280" s="17"/>
      <c r="LQR280" s="17"/>
      <c r="LQS280" s="17"/>
      <c r="LQT280" s="17"/>
      <c r="LQU280" s="17"/>
      <c r="LQV280" s="17"/>
      <c r="LQW280" s="17"/>
      <c r="LQX280" s="17"/>
      <c r="LQY280" s="17"/>
      <c r="LQZ280" s="17"/>
      <c r="LRA280" s="17"/>
      <c r="LRB280" s="17"/>
      <c r="LRC280" s="17"/>
      <c r="LRD280" s="17"/>
      <c r="LRE280" s="17"/>
      <c r="LRF280" s="17"/>
      <c r="LRG280" s="17"/>
      <c r="LRH280" s="17"/>
      <c r="LRI280" s="17"/>
      <c r="LRJ280" s="17"/>
      <c r="LRK280" s="17"/>
      <c r="LRL280" s="17"/>
      <c r="LRM280" s="17"/>
      <c r="LRN280" s="17"/>
      <c r="LRO280" s="17"/>
      <c r="LRP280" s="17"/>
      <c r="LRQ280" s="17"/>
      <c r="LRR280" s="17"/>
      <c r="LRS280" s="17"/>
      <c r="LRT280" s="17"/>
      <c r="LRU280" s="17"/>
      <c r="LRV280" s="17"/>
      <c r="LRW280" s="17"/>
      <c r="LRX280" s="17"/>
      <c r="LRY280" s="17"/>
      <c r="LRZ280" s="17"/>
      <c r="LSA280" s="17"/>
      <c r="LSB280" s="17"/>
      <c r="LSC280" s="17"/>
      <c r="LSD280" s="17"/>
      <c r="LSE280" s="17"/>
      <c r="LSF280" s="17"/>
      <c r="LSG280" s="17"/>
      <c r="LSH280" s="17"/>
      <c r="LSI280" s="17"/>
      <c r="LSJ280" s="17"/>
      <c r="LSK280" s="17"/>
      <c r="LSL280" s="17"/>
      <c r="LSM280" s="17"/>
      <c r="LSN280" s="17"/>
      <c r="LSO280" s="17"/>
      <c r="LSP280" s="17"/>
      <c r="LSQ280" s="17"/>
      <c r="LSR280" s="17"/>
      <c r="LSS280" s="17"/>
      <c r="LST280" s="17"/>
      <c r="LSU280" s="17"/>
      <c r="LSV280" s="17"/>
      <c r="LSW280" s="17"/>
      <c r="LSX280" s="17"/>
      <c r="LSY280" s="17"/>
      <c r="LSZ280" s="17"/>
      <c r="LTA280" s="17"/>
      <c r="LTB280" s="17"/>
      <c r="LTC280" s="17"/>
      <c r="LTD280" s="17"/>
      <c r="LTE280" s="17"/>
      <c r="LTF280" s="17"/>
      <c r="LTG280" s="17"/>
      <c r="LTH280" s="17"/>
      <c r="LTI280" s="17"/>
      <c r="LTJ280" s="17"/>
      <c r="LTK280" s="17"/>
      <c r="LTL280" s="17"/>
      <c r="LTM280" s="17"/>
      <c r="LTN280" s="17"/>
      <c r="LTO280" s="17"/>
      <c r="LTP280" s="17"/>
      <c r="LTQ280" s="17"/>
      <c r="LTR280" s="17"/>
      <c r="LTS280" s="17"/>
      <c r="LTT280" s="17"/>
      <c r="LTU280" s="17"/>
      <c r="LTV280" s="17"/>
      <c r="LTW280" s="17"/>
      <c r="LTX280" s="17"/>
      <c r="LTY280" s="17"/>
      <c r="LTZ280" s="17"/>
      <c r="LUA280" s="17"/>
      <c r="LUB280" s="17"/>
      <c r="LUC280" s="17"/>
      <c r="LUD280" s="17"/>
      <c r="LUE280" s="17"/>
      <c r="LUF280" s="17"/>
      <c r="LUG280" s="17"/>
      <c r="LUH280" s="17"/>
      <c r="LUI280" s="17"/>
      <c r="LUJ280" s="17"/>
      <c r="LUK280" s="17"/>
      <c r="LUL280" s="17"/>
      <c r="LUM280" s="17"/>
      <c r="LUN280" s="17"/>
      <c r="LUO280" s="17"/>
      <c r="LUP280" s="17"/>
      <c r="LUQ280" s="17"/>
      <c r="LUR280" s="17"/>
      <c r="LUS280" s="17"/>
      <c r="LUT280" s="17"/>
      <c r="LUU280" s="17"/>
      <c r="LUV280" s="17"/>
      <c r="LUW280" s="17"/>
      <c r="LUX280" s="17"/>
      <c r="LUY280" s="17"/>
      <c r="LUZ280" s="17"/>
      <c r="LVA280" s="17"/>
      <c r="LVB280" s="17"/>
      <c r="LVC280" s="17"/>
      <c r="LVD280" s="17"/>
      <c r="LVE280" s="17"/>
      <c r="LVF280" s="17"/>
      <c r="LVG280" s="17"/>
      <c r="LVH280" s="17"/>
      <c r="LVI280" s="17"/>
      <c r="LVJ280" s="17"/>
      <c r="LVK280" s="17"/>
      <c r="LVL280" s="17"/>
      <c r="LVM280" s="17"/>
      <c r="LVN280" s="17"/>
      <c r="LVO280" s="17"/>
      <c r="LVP280" s="17"/>
      <c r="LVQ280" s="17"/>
      <c r="LVR280" s="17"/>
      <c r="LVS280" s="17"/>
      <c r="LVT280" s="17"/>
      <c r="LVU280" s="17"/>
      <c r="LVV280" s="17"/>
      <c r="LVW280" s="17"/>
      <c r="LVX280" s="17"/>
      <c r="LVY280" s="17"/>
      <c r="LVZ280" s="17"/>
      <c r="LWA280" s="17"/>
      <c r="LWB280" s="17"/>
      <c r="LWC280" s="17"/>
      <c r="LWD280" s="17"/>
      <c r="LWE280" s="17"/>
      <c r="LWF280" s="17"/>
      <c r="LWG280" s="17"/>
      <c r="LWH280" s="17"/>
      <c r="LWI280" s="17"/>
      <c r="LWJ280" s="17"/>
      <c r="LWK280" s="17"/>
      <c r="LWL280" s="17"/>
      <c r="LWM280" s="17"/>
      <c r="LWN280" s="17"/>
      <c r="LWO280" s="17"/>
      <c r="LWP280" s="17"/>
      <c r="LWQ280" s="17"/>
      <c r="LWR280" s="17"/>
      <c r="LWS280" s="17"/>
      <c r="LWT280" s="17"/>
      <c r="LWU280" s="17"/>
      <c r="LWV280" s="17"/>
      <c r="LWW280" s="17"/>
      <c r="LWX280" s="17"/>
      <c r="LWY280" s="17"/>
      <c r="LWZ280" s="17"/>
      <c r="LXA280" s="17"/>
      <c r="LXB280" s="17"/>
      <c r="LXC280" s="17"/>
      <c r="LXD280" s="17"/>
      <c r="LXE280" s="17"/>
      <c r="LXF280" s="17"/>
      <c r="LXG280" s="17"/>
      <c r="LXH280" s="17"/>
      <c r="LXI280" s="17"/>
      <c r="LXJ280" s="17"/>
      <c r="LXK280" s="17"/>
      <c r="LXL280" s="17"/>
      <c r="LXM280" s="17"/>
      <c r="LXN280" s="17"/>
      <c r="LXO280" s="17"/>
      <c r="LXP280" s="17"/>
      <c r="LXQ280" s="17"/>
      <c r="LXR280" s="17"/>
      <c r="LXS280" s="17"/>
      <c r="LXT280" s="17"/>
      <c r="LXU280" s="17"/>
      <c r="LXV280" s="17"/>
      <c r="LXW280" s="17"/>
      <c r="LXX280" s="17"/>
      <c r="LXY280" s="17"/>
      <c r="LXZ280" s="17"/>
      <c r="LYA280" s="17"/>
      <c r="LYB280" s="17"/>
      <c r="LYC280" s="17"/>
      <c r="LYD280" s="17"/>
      <c r="LYE280" s="17"/>
      <c r="LYF280" s="17"/>
      <c r="LYG280" s="17"/>
      <c r="LYH280" s="17"/>
      <c r="LYI280" s="17"/>
      <c r="LYJ280" s="17"/>
      <c r="LYK280" s="17"/>
      <c r="LYL280" s="17"/>
      <c r="LYM280" s="17"/>
      <c r="LYN280" s="17"/>
      <c r="LYO280" s="17"/>
      <c r="LYP280" s="17"/>
      <c r="LYQ280" s="17"/>
      <c r="LYR280" s="17"/>
      <c r="LYS280" s="17"/>
      <c r="LYT280" s="17"/>
      <c r="LYU280" s="17"/>
      <c r="LYV280" s="17"/>
      <c r="LYW280" s="17"/>
      <c r="LYX280" s="17"/>
      <c r="LYY280" s="17"/>
      <c r="LYZ280" s="17"/>
      <c r="LZA280" s="17"/>
      <c r="LZB280" s="17"/>
      <c r="LZC280" s="17"/>
      <c r="LZD280" s="17"/>
      <c r="LZE280" s="17"/>
      <c r="LZF280" s="17"/>
      <c r="LZG280" s="17"/>
      <c r="LZH280" s="17"/>
      <c r="LZI280" s="17"/>
      <c r="LZJ280" s="17"/>
      <c r="LZK280" s="17"/>
      <c r="LZL280" s="17"/>
      <c r="LZM280" s="17"/>
      <c r="LZN280" s="17"/>
      <c r="LZO280" s="17"/>
      <c r="LZP280" s="17"/>
      <c r="LZQ280" s="17"/>
      <c r="LZR280" s="17"/>
      <c r="LZS280" s="17"/>
      <c r="LZT280" s="17"/>
      <c r="LZU280" s="17"/>
      <c r="LZV280" s="17"/>
      <c r="LZW280" s="17"/>
      <c r="LZX280" s="17"/>
      <c r="LZY280" s="17"/>
      <c r="LZZ280" s="17"/>
      <c r="MAA280" s="17"/>
      <c r="MAB280" s="17"/>
      <c r="MAC280" s="17"/>
      <c r="MAD280" s="17"/>
      <c r="MAE280" s="17"/>
      <c r="MAF280" s="17"/>
      <c r="MAG280" s="17"/>
      <c r="MAH280" s="17"/>
      <c r="MAI280" s="17"/>
      <c r="MAJ280" s="17"/>
      <c r="MAK280" s="17"/>
      <c r="MAL280" s="17"/>
      <c r="MAM280" s="17"/>
      <c r="MAN280" s="17"/>
      <c r="MAO280" s="17"/>
      <c r="MAP280" s="17"/>
      <c r="MAQ280" s="17"/>
      <c r="MAR280" s="17"/>
      <c r="MAS280" s="17"/>
      <c r="MAT280" s="17"/>
      <c r="MAU280" s="17"/>
      <c r="MAV280" s="17"/>
      <c r="MAW280" s="17"/>
      <c r="MAX280" s="17"/>
      <c r="MAY280" s="17"/>
      <c r="MAZ280" s="17"/>
      <c r="MBA280" s="17"/>
      <c r="MBB280" s="17"/>
      <c r="MBC280" s="17"/>
      <c r="MBD280" s="17"/>
      <c r="MBE280" s="17"/>
      <c r="MBF280" s="17"/>
      <c r="MBG280" s="17"/>
      <c r="MBH280" s="17"/>
      <c r="MBI280" s="17"/>
      <c r="MBJ280" s="17"/>
      <c r="MBK280" s="17"/>
      <c r="MBL280" s="17"/>
      <c r="MBM280" s="17"/>
      <c r="MBN280" s="17"/>
      <c r="MBO280" s="17"/>
      <c r="MBP280" s="17"/>
      <c r="MBQ280" s="17"/>
      <c r="MBR280" s="17"/>
      <c r="MBS280" s="17"/>
      <c r="MBT280" s="17"/>
      <c r="MBU280" s="17"/>
      <c r="MBV280" s="17"/>
      <c r="MBW280" s="17"/>
      <c r="MBX280" s="17"/>
      <c r="MBY280" s="17"/>
      <c r="MBZ280" s="17"/>
      <c r="MCA280" s="17"/>
      <c r="MCB280" s="17"/>
      <c r="MCC280" s="17"/>
      <c r="MCD280" s="17"/>
      <c r="MCE280" s="17"/>
      <c r="MCF280" s="17"/>
      <c r="MCG280" s="17"/>
      <c r="MCH280" s="17"/>
      <c r="MCI280" s="17"/>
      <c r="MCJ280" s="17"/>
      <c r="MCK280" s="17"/>
      <c r="MCL280" s="17"/>
      <c r="MCM280" s="17"/>
      <c r="MCN280" s="17"/>
      <c r="MCO280" s="17"/>
      <c r="MCP280" s="17"/>
      <c r="MCQ280" s="17"/>
      <c r="MCR280" s="17"/>
      <c r="MCS280" s="17"/>
      <c r="MCT280" s="17"/>
      <c r="MCU280" s="17"/>
      <c r="MCV280" s="17"/>
      <c r="MCW280" s="17"/>
      <c r="MCX280" s="17"/>
      <c r="MCY280" s="17"/>
      <c r="MCZ280" s="17"/>
      <c r="MDA280" s="17"/>
      <c r="MDB280" s="17"/>
      <c r="MDC280" s="17"/>
      <c r="MDD280" s="17"/>
      <c r="MDE280" s="17"/>
      <c r="MDF280" s="17"/>
      <c r="MDG280" s="17"/>
      <c r="MDH280" s="17"/>
      <c r="MDI280" s="17"/>
      <c r="MDJ280" s="17"/>
      <c r="MDK280" s="17"/>
      <c r="MDL280" s="17"/>
      <c r="MDM280" s="17"/>
      <c r="MDN280" s="17"/>
      <c r="MDO280" s="17"/>
      <c r="MDP280" s="17"/>
      <c r="MDQ280" s="17"/>
      <c r="MDR280" s="17"/>
      <c r="MDS280" s="17"/>
      <c r="MDT280" s="17"/>
      <c r="MDU280" s="17"/>
      <c r="MDV280" s="17"/>
      <c r="MDW280" s="17"/>
      <c r="MDX280" s="17"/>
      <c r="MDY280" s="17"/>
      <c r="MDZ280" s="17"/>
      <c r="MEA280" s="17"/>
      <c r="MEB280" s="17"/>
      <c r="MEC280" s="17"/>
      <c r="MED280" s="17"/>
      <c r="MEE280" s="17"/>
      <c r="MEF280" s="17"/>
      <c r="MEG280" s="17"/>
      <c r="MEH280" s="17"/>
      <c r="MEI280" s="17"/>
      <c r="MEJ280" s="17"/>
      <c r="MEK280" s="17"/>
      <c r="MEL280" s="17"/>
      <c r="MEM280" s="17"/>
      <c r="MEN280" s="17"/>
      <c r="MEO280" s="17"/>
      <c r="MEP280" s="17"/>
      <c r="MEQ280" s="17"/>
      <c r="MER280" s="17"/>
      <c r="MES280" s="17"/>
      <c r="MET280" s="17"/>
      <c r="MEU280" s="17"/>
      <c r="MEV280" s="17"/>
      <c r="MEW280" s="17"/>
      <c r="MEX280" s="17"/>
      <c r="MEY280" s="17"/>
      <c r="MEZ280" s="17"/>
      <c r="MFA280" s="17"/>
      <c r="MFB280" s="17"/>
      <c r="MFC280" s="17"/>
      <c r="MFD280" s="17"/>
      <c r="MFE280" s="17"/>
      <c r="MFF280" s="17"/>
      <c r="MFG280" s="17"/>
      <c r="MFH280" s="17"/>
      <c r="MFI280" s="17"/>
      <c r="MFJ280" s="17"/>
      <c r="MFK280" s="17"/>
      <c r="MFL280" s="17"/>
      <c r="MFM280" s="17"/>
      <c r="MFN280" s="17"/>
      <c r="MFO280" s="17"/>
      <c r="MFP280" s="17"/>
      <c r="MFQ280" s="17"/>
      <c r="MFR280" s="17"/>
      <c r="MFS280" s="17"/>
      <c r="MFT280" s="17"/>
      <c r="MFU280" s="17"/>
      <c r="MFV280" s="17"/>
      <c r="MFW280" s="17"/>
      <c r="MFX280" s="17"/>
      <c r="MFY280" s="17"/>
      <c r="MFZ280" s="17"/>
      <c r="MGA280" s="17"/>
      <c r="MGB280" s="17"/>
      <c r="MGC280" s="17"/>
      <c r="MGD280" s="17"/>
      <c r="MGE280" s="17"/>
      <c r="MGF280" s="17"/>
      <c r="MGG280" s="17"/>
      <c r="MGH280" s="17"/>
      <c r="MGI280" s="17"/>
      <c r="MGJ280" s="17"/>
      <c r="MGK280" s="17"/>
      <c r="MGL280" s="17"/>
      <c r="MGM280" s="17"/>
      <c r="MGN280" s="17"/>
      <c r="MGO280" s="17"/>
      <c r="MGP280" s="17"/>
      <c r="MGQ280" s="17"/>
      <c r="MGR280" s="17"/>
      <c r="MGS280" s="17"/>
      <c r="MGT280" s="17"/>
      <c r="MGU280" s="17"/>
      <c r="MGV280" s="17"/>
      <c r="MGW280" s="17"/>
      <c r="MGX280" s="17"/>
      <c r="MGY280" s="17"/>
      <c r="MGZ280" s="17"/>
      <c r="MHA280" s="17"/>
      <c r="MHB280" s="17"/>
      <c r="MHC280" s="17"/>
      <c r="MHD280" s="17"/>
      <c r="MHE280" s="17"/>
      <c r="MHF280" s="17"/>
      <c r="MHG280" s="17"/>
      <c r="MHH280" s="17"/>
      <c r="MHI280" s="17"/>
      <c r="MHJ280" s="17"/>
      <c r="MHK280" s="17"/>
      <c r="MHL280" s="17"/>
      <c r="MHM280" s="17"/>
      <c r="MHN280" s="17"/>
      <c r="MHO280" s="17"/>
      <c r="MHP280" s="17"/>
      <c r="MHQ280" s="17"/>
      <c r="MHR280" s="17"/>
      <c r="MHS280" s="17"/>
      <c r="MHT280" s="17"/>
      <c r="MHU280" s="17"/>
      <c r="MHV280" s="17"/>
      <c r="MHW280" s="17"/>
      <c r="MHX280" s="17"/>
      <c r="MHY280" s="17"/>
      <c r="MHZ280" s="17"/>
      <c r="MIA280" s="17"/>
      <c r="MIB280" s="17"/>
      <c r="MIC280" s="17"/>
      <c r="MID280" s="17"/>
      <c r="MIE280" s="17"/>
      <c r="MIF280" s="17"/>
      <c r="MIG280" s="17"/>
      <c r="MIH280" s="17"/>
      <c r="MII280" s="17"/>
      <c r="MIJ280" s="17"/>
      <c r="MIK280" s="17"/>
      <c r="MIL280" s="17"/>
      <c r="MIM280" s="17"/>
      <c r="MIN280" s="17"/>
      <c r="MIO280" s="17"/>
      <c r="MIP280" s="17"/>
      <c r="MIQ280" s="17"/>
      <c r="MIR280" s="17"/>
      <c r="MIS280" s="17"/>
      <c r="MIT280" s="17"/>
      <c r="MIU280" s="17"/>
      <c r="MIV280" s="17"/>
      <c r="MIW280" s="17"/>
      <c r="MIX280" s="17"/>
      <c r="MIY280" s="17"/>
      <c r="MIZ280" s="17"/>
      <c r="MJA280" s="17"/>
      <c r="MJB280" s="17"/>
      <c r="MJC280" s="17"/>
      <c r="MJD280" s="17"/>
      <c r="MJE280" s="17"/>
      <c r="MJF280" s="17"/>
      <c r="MJG280" s="17"/>
      <c r="MJH280" s="17"/>
      <c r="MJI280" s="17"/>
      <c r="MJJ280" s="17"/>
      <c r="MJK280" s="17"/>
      <c r="MJL280" s="17"/>
      <c r="MJM280" s="17"/>
      <c r="MJN280" s="17"/>
      <c r="MJO280" s="17"/>
      <c r="MJP280" s="17"/>
      <c r="MJQ280" s="17"/>
      <c r="MJR280" s="17"/>
      <c r="MJS280" s="17"/>
      <c r="MJT280" s="17"/>
      <c r="MJU280" s="17"/>
      <c r="MJV280" s="17"/>
      <c r="MJW280" s="17"/>
      <c r="MJX280" s="17"/>
      <c r="MJY280" s="17"/>
      <c r="MJZ280" s="17"/>
      <c r="MKA280" s="17"/>
      <c r="MKB280" s="17"/>
      <c r="MKC280" s="17"/>
      <c r="MKD280" s="17"/>
      <c r="MKE280" s="17"/>
      <c r="MKF280" s="17"/>
      <c r="MKG280" s="17"/>
      <c r="MKH280" s="17"/>
      <c r="MKI280" s="17"/>
      <c r="MKJ280" s="17"/>
      <c r="MKK280" s="17"/>
      <c r="MKL280" s="17"/>
      <c r="MKM280" s="17"/>
      <c r="MKN280" s="17"/>
      <c r="MKO280" s="17"/>
      <c r="MKP280" s="17"/>
      <c r="MKQ280" s="17"/>
      <c r="MKR280" s="17"/>
      <c r="MKS280" s="17"/>
      <c r="MKT280" s="17"/>
      <c r="MKU280" s="17"/>
      <c r="MKV280" s="17"/>
      <c r="MKW280" s="17"/>
      <c r="MKX280" s="17"/>
      <c r="MKY280" s="17"/>
      <c r="MKZ280" s="17"/>
      <c r="MLA280" s="17"/>
      <c r="MLB280" s="17"/>
      <c r="MLC280" s="17"/>
      <c r="MLD280" s="17"/>
      <c r="MLE280" s="17"/>
      <c r="MLF280" s="17"/>
      <c r="MLG280" s="17"/>
      <c r="MLH280" s="17"/>
      <c r="MLI280" s="17"/>
      <c r="MLJ280" s="17"/>
      <c r="MLK280" s="17"/>
      <c r="MLL280" s="17"/>
      <c r="MLM280" s="17"/>
      <c r="MLN280" s="17"/>
      <c r="MLO280" s="17"/>
      <c r="MLP280" s="17"/>
      <c r="MLQ280" s="17"/>
      <c r="MLR280" s="17"/>
      <c r="MLS280" s="17"/>
      <c r="MLT280" s="17"/>
      <c r="MLU280" s="17"/>
      <c r="MLV280" s="17"/>
      <c r="MLW280" s="17"/>
      <c r="MLX280" s="17"/>
      <c r="MLY280" s="17"/>
      <c r="MLZ280" s="17"/>
      <c r="MMA280" s="17"/>
      <c r="MMB280" s="17"/>
      <c r="MMC280" s="17"/>
      <c r="MMD280" s="17"/>
      <c r="MME280" s="17"/>
      <c r="MMF280" s="17"/>
      <c r="MMG280" s="17"/>
      <c r="MMH280" s="17"/>
      <c r="MMI280" s="17"/>
      <c r="MMJ280" s="17"/>
      <c r="MMK280" s="17"/>
      <c r="MML280" s="17"/>
      <c r="MMM280" s="17"/>
      <c r="MMN280" s="17"/>
      <c r="MMO280" s="17"/>
      <c r="MMP280" s="17"/>
      <c r="MMQ280" s="17"/>
      <c r="MMR280" s="17"/>
      <c r="MMS280" s="17"/>
      <c r="MMT280" s="17"/>
      <c r="MMU280" s="17"/>
      <c r="MMV280" s="17"/>
      <c r="MMW280" s="17"/>
      <c r="MMX280" s="17"/>
      <c r="MMY280" s="17"/>
      <c r="MMZ280" s="17"/>
      <c r="MNA280" s="17"/>
      <c r="MNB280" s="17"/>
      <c r="MNC280" s="17"/>
      <c r="MND280" s="17"/>
      <c r="MNE280" s="17"/>
      <c r="MNF280" s="17"/>
      <c r="MNG280" s="17"/>
      <c r="MNH280" s="17"/>
      <c r="MNI280" s="17"/>
      <c r="MNJ280" s="17"/>
      <c r="MNK280" s="17"/>
      <c r="MNL280" s="17"/>
      <c r="MNM280" s="17"/>
      <c r="MNN280" s="17"/>
      <c r="MNO280" s="17"/>
      <c r="MNP280" s="17"/>
      <c r="MNQ280" s="17"/>
      <c r="MNR280" s="17"/>
      <c r="MNS280" s="17"/>
      <c r="MNT280" s="17"/>
      <c r="MNU280" s="17"/>
      <c r="MNV280" s="17"/>
      <c r="MNW280" s="17"/>
      <c r="MNX280" s="17"/>
      <c r="MNY280" s="17"/>
      <c r="MNZ280" s="17"/>
      <c r="MOA280" s="17"/>
      <c r="MOB280" s="17"/>
      <c r="MOC280" s="17"/>
      <c r="MOD280" s="17"/>
      <c r="MOE280" s="17"/>
      <c r="MOF280" s="17"/>
      <c r="MOG280" s="17"/>
      <c r="MOH280" s="17"/>
      <c r="MOI280" s="17"/>
      <c r="MOJ280" s="17"/>
      <c r="MOK280" s="17"/>
      <c r="MOL280" s="17"/>
      <c r="MOM280" s="17"/>
      <c r="MON280" s="17"/>
      <c r="MOO280" s="17"/>
      <c r="MOP280" s="17"/>
      <c r="MOQ280" s="17"/>
      <c r="MOR280" s="17"/>
      <c r="MOS280" s="17"/>
      <c r="MOT280" s="17"/>
      <c r="MOU280" s="17"/>
      <c r="MOV280" s="17"/>
      <c r="MOW280" s="17"/>
      <c r="MOX280" s="17"/>
      <c r="MOY280" s="17"/>
      <c r="MOZ280" s="17"/>
      <c r="MPA280" s="17"/>
      <c r="MPB280" s="17"/>
      <c r="MPC280" s="17"/>
      <c r="MPD280" s="17"/>
      <c r="MPE280" s="17"/>
      <c r="MPF280" s="17"/>
      <c r="MPG280" s="17"/>
      <c r="MPH280" s="17"/>
      <c r="MPI280" s="17"/>
      <c r="MPJ280" s="17"/>
      <c r="MPK280" s="17"/>
      <c r="MPL280" s="17"/>
      <c r="MPM280" s="17"/>
      <c r="MPN280" s="17"/>
      <c r="MPO280" s="17"/>
      <c r="MPP280" s="17"/>
      <c r="MPQ280" s="17"/>
      <c r="MPR280" s="17"/>
      <c r="MPS280" s="17"/>
      <c r="MPT280" s="17"/>
      <c r="MPU280" s="17"/>
      <c r="MPV280" s="17"/>
      <c r="MPW280" s="17"/>
      <c r="MPX280" s="17"/>
      <c r="MPY280" s="17"/>
      <c r="MPZ280" s="17"/>
      <c r="MQA280" s="17"/>
      <c r="MQB280" s="17"/>
      <c r="MQC280" s="17"/>
      <c r="MQD280" s="17"/>
      <c r="MQE280" s="17"/>
      <c r="MQF280" s="17"/>
      <c r="MQG280" s="17"/>
      <c r="MQH280" s="17"/>
      <c r="MQI280" s="17"/>
      <c r="MQJ280" s="17"/>
      <c r="MQK280" s="17"/>
      <c r="MQL280" s="17"/>
      <c r="MQM280" s="17"/>
      <c r="MQN280" s="17"/>
      <c r="MQO280" s="17"/>
      <c r="MQP280" s="17"/>
      <c r="MQQ280" s="17"/>
      <c r="MQR280" s="17"/>
      <c r="MQS280" s="17"/>
      <c r="MQT280" s="17"/>
      <c r="MQU280" s="17"/>
      <c r="MQV280" s="17"/>
      <c r="MQW280" s="17"/>
      <c r="MQX280" s="17"/>
      <c r="MQY280" s="17"/>
      <c r="MQZ280" s="17"/>
      <c r="MRA280" s="17"/>
      <c r="MRB280" s="17"/>
      <c r="MRC280" s="17"/>
      <c r="MRD280" s="17"/>
      <c r="MRE280" s="17"/>
      <c r="MRF280" s="17"/>
      <c r="MRG280" s="17"/>
      <c r="MRH280" s="17"/>
      <c r="MRI280" s="17"/>
      <c r="MRJ280" s="17"/>
      <c r="MRK280" s="17"/>
      <c r="MRL280" s="17"/>
      <c r="MRM280" s="17"/>
      <c r="MRN280" s="17"/>
      <c r="MRO280" s="17"/>
      <c r="MRP280" s="17"/>
      <c r="MRQ280" s="17"/>
      <c r="MRR280" s="17"/>
      <c r="MRS280" s="17"/>
      <c r="MRT280" s="17"/>
      <c r="MRU280" s="17"/>
      <c r="MRV280" s="17"/>
      <c r="MRW280" s="17"/>
      <c r="MRX280" s="17"/>
      <c r="MRY280" s="17"/>
      <c r="MRZ280" s="17"/>
      <c r="MSA280" s="17"/>
      <c r="MSB280" s="17"/>
      <c r="MSC280" s="17"/>
      <c r="MSD280" s="17"/>
      <c r="MSE280" s="17"/>
      <c r="MSF280" s="17"/>
      <c r="MSG280" s="17"/>
      <c r="MSH280" s="17"/>
      <c r="MSI280" s="17"/>
      <c r="MSJ280" s="17"/>
      <c r="MSK280" s="17"/>
      <c r="MSL280" s="17"/>
      <c r="MSM280" s="17"/>
      <c r="MSN280" s="17"/>
      <c r="MSO280" s="17"/>
      <c r="MSP280" s="17"/>
      <c r="MSQ280" s="17"/>
      <c r="MSR280" s="17"/>
      <c r="MSS280" s="17"/>
      <c r="MST280" s="17"/>
      <c r="MSU280" s="17"/>
      <c r="MSV280" s="17"/>
      <c r="MSW280" s="17"/>
      <c r="MSX280" s="17"/>
      <c r="MSY280" s="17"/>
      <c r="MSZ280" s="17"/>
      <c r="MTA280" s="17"/>
      <c r="MTB280" s="17"/>
      <c r="MTC280" s="17"/>
      <c r="MTD280" s="17"/>
      <c r="MTE280" s="17"/>
      <c r="MTF280" s="17"/>
      <c r="MTG280" s="17"/>
      <c r="MTH280" s="17"/>
      <c r="MTI280" s="17"/>
      <c r="MTJ280" s="17"/>
      <c r="MTK280" s="17"/>
      <c r="MTL280" s="17"/>
      <c r="MTM280" s="17"/>
      <c r="MTN280" s="17"/>
      <c r="MTO280" s="17"/>
      <c r="MTP280" s="17"/>
      <c r="MTQ280" s="17"/>
      <c r="MTR280" s="17"/>
      <c r="MTS280" s="17"/>
      <c r="MTT280" s="17"/>
      <c r="MTU280" s="17"/>
      <c r="MTV280" s="17"/>
      <c r="MTW280" s="17"/>
      <c r="MTX280" s="17"/>
      <c r="MTY280" s="17"/>
      <c r="MTZ280" s="17"/>
      <c r="MUA280" s="17"/>
      <c r="MUB280" s="17"/>
      <c r="MUC280" s="17"/>
      <c r="MUD280" s="17"/>
      <c r="MUE280" s="17"/>
      <c r="MUF280" s="17"/>
      <c r="MUG280" s="17"/>
      <c r="MUH280" s="17"/>
      <c r="MUI280" s="17"/>
      <c r="MUJ280" s="17"/>
      <c r="MUK280" s="17"/>
      <c r="MUL280" s="17"/>
      <c r="MUM280" s="17"/>
      <c r="MUN280" s="17"/>
      <c r="MUO280" s="17"/>
      <c r="MUP280" s="17"/>
      <c r="MUQ280" s="17"/>
      <c r="MUR280" s="17"/>
      <c r="MUS280" s="17"/>
      <c r="MUT280" s="17"/>
      <c r="MUU280" s="17"/>
      <c r="MUV280" s="17"/>
      <c r="MUW280" s="17"/>
      <c r="MUX280" s="17"/>
      <c r="MUY280" s="17"/>
      <c r="MUZ280" s="17"/>
      <c r="MVA280" s="17"/>
      <c r="MVB280" s="17"/>
      <c r="MVC280" s="17"/>
      <c r="MVD280" s="17"/>
      <c r="MVE280" s="17"/>
      <c r="MVF280" s="17"/>
      <c r="MVG280" s="17"/>
      <c r="MVH280" s="17"/>
      <c r="MVI280" s="17"/>
      <c r="MVJ280" s="17"/>
      <c r="MVK280" s="17"/>
      <c r="MVL280" s="17"/>
      <c r="MVM280" s="17"/>
      <c r="MVN280" s="17"/>
      <c r="MVO280" s="17"/>
      <c r="MVP280" s="17"/>
      <c r="MVQ280" s="17"/>
      <c r="MVR280" s="17"/>
      <c r="MVS280" s="17"/>
      <c r="MVT280" s="17"/>
      <c r="MVU280" s="17"/>
      <c r="MVV280" s="17"/>
      <c r="MVW280" s="17"/>
      <c r="MVX280" s="17"/>
      <c r="MVY280" s="17"/>
      <c r="MVZ280" s="17"/>
      <c r="MWA280" s="17"/>
      <c r="MWB280" s="17"/>
      <c r="MWC280" s="17"/>
      <c r="MWD280" s="17"/>
      <c r="MWE280" s="17"/>
      <c r="MWF280" s="17"/>
      <c r="MWG280" s="17"/>
      <c r="MWH280" s="17"/>
      <c r="MWI280" s="17"/>
      <c r="MWJ280" s="17"/>
      <c r="MWK280" s="17"/>
      <c r="MWL280" s="17"/>
      <c r="MWM280" s="17"/>
      <c r="MWN280" s="17"/>
      <c r="MWO280" s="17"/>
      <c r="MWP280" s="17"/>
      <c r="MWQ280" s="17"/>
      <c r="MWR280" s="17"/>
      <c r="MWS280" s="17"/>
      <c r="MWT280" s="17"/>
      <c r="MWU280" s="17"/>
      <c r="MWV280" s="17"/>
      <c r="MWW280" s="17"/>
      <c r="MWX280" s="17"/>
      <c r="MWY280" s="17"/>
      <c r="MWZ280" s="17"/>
      <c r="MXA280" s="17"/>
      <c r="MXB280" s="17"/>
      <c r="MXC280" s="17"/>
      <c r="MXD280" s="17"/>
      <c r="MXE280" s="17"/>
      <c r="MXF280" s="17"/>
      <c r="MXG280" s="17"/>
      <c r="MXH280" s="17"/>
      <c r="MXI280" s="17"/>
      <c r="MXJ280" s="17"/>
      <c r="MXK280" s="17"/>
      <c r="MXL280" s="17"/>
      <c r="MXM280" s="17"/>
      <c r="MXN280" s="17"/>
      <c r="MXO280" s="17"/>
      <c r="MXP280" s="17"/>
      <c r="MXQ280" s="17"/>
      <c r="MXR280" s="17"/>
      <c r="MXS280" s="17"/>
      <c r="MXT280" s="17"/>
      <c r="MXU280" s="17"/>
      <c r="MXV280" s="17"/>
      <c r="MXW280" s="17"/>
      <c r="MXX280" s="17"/>
      <c r="MXY280" s="17"/>
      <c r="MXZ280" s="17"/>
      <c r="MYA280" s="17"/>
      <c r="MYB280" s="17"/>
      <c r="MYC280" s="17"/>
      <c r="MYD280" s="17"/>
      <c r="MYE280" s="17"/>
      <c r="MYF280" s="17"/>
      <c r="MYG280" s="17"/>
      <c r="MYH280" s="17"/>
      <c r="MYI280" s="17"/>
      <c r="MYJ280" s="17"/>
      <c r="MYK280" s="17"/>
      <c r="MYL280" s="17"/>
      <c r="MYM280" s="17"/>
      <c r="MYN280" s="17"/>
      <c r="MYO280" s="17"/>
      <c r="MYP280" s="17"/>
      <c r="MYQ280" s="17"/>
      <c r="MYR280" s="17"/>
      <c r="MYS280" s="17"/>
      <c r="MYT280" s="17"/>
      <c r="MYU280" s="17"/>
      <c r="MYV280" s="17"/>
      <c r="MYW280" s="17"/>
      <c r="MYX280" s="17"/>
      <c r="MYY280" s="17"/>
      <c r="MYZ280" s="17"/>
      <c r="MZA280" s="17"/>
      <c r="MZB280" s="17"/>
      <c r="MZC280" s="17"/>
      <c r="MZD280" s="17"/>
      <c r="MZE280" s="17"/>
      <c r="MZF280" s="17"/>
      <c r="MZG280" s="17"/>
      <c r="MZH280" s="17"/>
      <c r="MZI280" s="17"/>
      <c r="MZJ280" s="17"/>
      <c r="MZK280" s="17"/>
      <c r="MZL280" s="17"/>
      <c r="MZM280" s="17"/>
      <c r="MZN280" s="17"/>
      <c r="MZO280" s="17"/>
      <c r="MZP280" s="17"/>
      <c r="MZQ280" s="17"/>
      <c r="MZR280" s="17"/>
      <c r="MZS280" s="17"/>
      <c r="MZT280" s="17"/>
      <c r="MZU280" s="17"/>
      <c r="MZV280" s="17"/>
      <c r="MZW280" s="17"/>
      <c r="MZX280" s="17"/>
      <c r="MZY280" s="17"/>
      <c r="MZZ280" s="17"/>
      <c r="NAA280" s="17"/>
      <c r="NAB280" s="17"/>
      <c r="NAC280" s="17"/>
      <c r="NAD280" s="17"/>
      <c r="NAE280" s="17"/>
      <c r="NAF280" s="17"/>
      <c r="NAG280" s="17"/>
      <c r="NAH280" s="17"/>
      <c r="NAI280" s="17"/>
      <c r="NAJ280" s="17"/>
      <c r="NAK280" s="17"/>
      <c r="NAL280" s="17"/>
      <c r="NAM280" s="17"/>
      <c r="NAN280" s="17"/>
      <c r="NAO280" s="17"/>
      <c r="NAP280" s="17"/>
      <c r="NAQ280" s="17"/>
      <c r="NAR280" s="17"/>
      <c r="NAS280" s="17"/>
      <c r="NAT280" s="17"/>
      <c r="NAU280" s="17"/>
      <c r="NAV280" s="17"/>
      <c r="NAW280" s="17"/>
      <c r="NAX280" s="17"/>
      <c r="NAY280" s="17"/>
      <c r="NAZ280" s="17"/>
      <c r="NBA280" s="17"/>
      <c r="NBB280" s="17"/>
      <c r="NBC280" s="17"/>
      <c r="NBD280" s="17"/>
      <c r="NBE280" s="17"/>
      <c r="NBF280" s="17"/>
      <c r="NBG280" s="17"/>
      <c r="NBH280" s="17"/>
      <c r="NBI280" s="17"/>
      <c r="NBJ280" s="17"/>
      <c r="NBK280" s="17"/>
      <c r="NBL280" s="17"/>
      <c r="NBM280" s="17"/>
      <c r="NBN280" s="17"/>
      <c r="NBO280" s="17"/>
      <c r="NBP280" s="17"/>
      <c r="NBQ280" s="17"/>
      <c r="NBR280" s="17"/>
      <c r="NBS280" s="17"/>
      <c r="NBT280" s="17"/>
      <c r="NBU280" s="17"/>
      <c r="NBV280" s="17"/>
      <c r="NBW280" s="17"/>
      <c r="NBX280" s="17"/>
      <c r="NBY280" s="17"/>
      <c r="NBZ280" s="17"/>
      <c r="NCA280" s="17"/>
      <c r="NCB280" s="17"/>
      <c r="NCC280" s="17"/>
      <c r="NCD280" s="17"/>
      <c r="NCE280" s="17"/>
      <c r="NCF280" s="17"/>
      <c r="NCG280" s="17"/>
      <c r="NCH280" s="17"/>
      <c r="NCI280" s="17"/>
      <c r="NCJ280" s="17"/>
      <c r="NCK280" s="17"/>
      <c r="NCL280" s="17"/>
      <c r="NCM280" s="17"/>
      <c r="NCN280" s="17"/>
      <c r="NCO280" s="17"/>
      <c r="NCP280" s="17"/>
      <c r="NCQ280" s="17"/>
      <c r="NCR280" s="17"/>
      <c r="NCS280" s="17"/>
      <c r="NCT280" s="17"/>
      <c r="NCU280" s="17"/>
      <c r="NCV280" s="17"/>
      <c r="NCW280" s="17"/>
      <c r="NCX280" s="17"/>
      <c r="NCY280" s="17"/>
      <c r="NCZ280" s="17"/>
      <c r="NDA280" s="17"/>
      <c r="NDB280" s="17"/>
      <c r="NDC280" s="17"/>
      <c r="NDD280" s="17"/>
      <c r="NDE280" s="17"/>
      <c r="NDF280" s="17"/>
      <c r="NDG280" s="17"/>
      <c r="NDH280" s="17"/>
      <c r="NDI280" s="17"/>
      <c r="NDJ280" s="17"/>
      <c r="NDK280" s="17"/>
      <c r="NDL280" s="17"/>
      <c r="NDM280" s="17"/>
      <c r="NDN280" s="17"/>
      <c r="NDO280" s="17"/>
      <c r="NDP280" s="17"/>
      <c r="NDQ280" s="17"/>
      <c r="NDR280" s="17"/>
      <c r="NDS280" s="17"/>
      <c r="NDT280" s="17"/>
      <c r="NDU280" s="17"/>
      <c r="NDV280" s="17"/>
      <c r="NDW280" s="17"/>
      <c r="NDX280" s="17"/>
      <c r="NDY280" s="17"/>
      <c r="NDZ280" s="17"/>
      <c r="NEA280" s="17"/>
      <c r="NEB280" s="17"/>
      <c r="NEC280" s="17"/>
      <c r="NED280" s="17"/>
      <c r="NEE280" s="17"/>
      <c r="NEF280" s="17"/>
      <c r="NEG280" s="17"/>
      <c r="NEH280" s="17"/>
      <c r="NEI280" s="17"/>
      <c r="NEJ280" s="17"/>
      <c r="NEK280" s="17"/>
      <c r="NEL280" s="17"/>
      <c r="NEM280" s="17"/>
      <c r="NEN280" s="17"/>
      <c r="NEO280" s="17"/>
      <c r="NEP280" s="17"/>
      <c r="NEQ280" s="17"/>
      <c r="NER280" s="17"/>
      <c r="NES280" s="17"/>
      <c r="NET280" s="17"/>
      <c r="NEU280" s="17"/>
      <c r="NEV280" s="17"/>
      <c r="NEW280" s="17"/>
      <c r="NEX280" s="17"/>
      <c r="NEY280" s="17"/>
      <c r="NEZ280" s="17"/>
      <c r="NFA280" s="17"/>
      <c r="NFB280" s="17"/>
      <c r="NFC280" s="17"/>
      <c r="NFD280" s="17"/>
      <c r="NFE280" s="17"/>
      <c r="NFF280" s="17"/>
      <c r="NFG280" s="17"/>
      <c r="NFH280" s="17"/>
      <c r="NFI280" s="17"/>
      <c r="NFJ280" s="17"/>
      <c r="NFK280" s="17"/>
      <c r="NFL280" s="17"/>
      <c r="NFM280" s="17"/>
      <c r="NFN280" s="17"/>
      <c r="NFO280" s="17"/>
      <c r="NFP280" s="17"/>
      <c r="NFQ280" s="17"/>
      <c r="NFR280" s="17"/>
      <c r="NFS280" s="17"/>
      <c r="NFT280" s="17"/>
      <c r="NFU280" s="17"/>
      <c r="NFV280" s="17"/>
      <c r="NFW280" s="17"/>
      <c r="NFX280" s="17"/>
      <c r="NFY280" s="17"/>
      <c r="NFZ280" s="17"/>
      <c r="NGA280" s="17"/>
      <c r="NGB280" s="17"/>
      <c r="NGC280" s="17"/>
      <c r="NGD280" s="17"/>
      <c r="NGE280" s="17"/>
      <c r="NGF280" s="17"/>
      <c r="NGG280" s="17"/>
      <c r="NGH280" s="17"/>
      <c r="NGI280" s="17"/>
      <c r="NGJ280" s="17"/>
      <c r="NGK280" s="17"/>
      <c r="NGL280" s="17"/>
      <c r="NGM280" s="17"/>
      <c r="NGN280" s="17"/>
      <c r="NGO280" s="17"/>
      <c r="NGP280" s="17"/>
      <c r="NGQ280" s="17"/>
      <c r="NGR280" s="17"/>
      <c r="NGS280" s="17"/>
      <c r="NGT280" s="17"/>
      <c r="NGU280" s="17"/>
      <c r="NGV280" s="17"/>
      <c r="NGW280" s="17"/>
      <c r="NGX280" s="17"/>
      <c r="NGY280" s="17"/>
      <c r="NGZ280" s="17"/>
      <c r="NHA280" s="17"/>
      <c r="NHB280" s="17"/>
      <c r="NHC280" s="17"/>
      <c r="NHD280" s="17"/>
      <c r="NHE280" s="17"/>
      <c r="NHF280" s="17"/>
      <c r="NHG280" s="17"/>
      <c r="NHH280" s="17"/>
      <c r="NHI280" s="17"/>
      <c r="NHJ280" s="17"/>
      <c r="NHK280" s="17"/>
      <c r="NHL280" s="17"/>
      <c r="NHM280" s="17"/>
      <c r="NHN280" s="17"/>
      <c r="NHO280" s="17"/>
      <c r="NHP280" s="17"/>
      <c r="NHQ280" s="17"/>
      <c r="NHR280" s="17"/>
      <c r="NHS280" s="17"/>
      <c r="NHT280" s="17"/>
      <c r="NHU280" s="17"/>
      <c r="NHV280" s="17"/>
      <c r="NHW280" s="17"/>
      <c r="NHX280" s="17"/>
      <c r="NHY280" s="17"/>
      <c r="NHZ280" s="17"/>
      <c r="NIA280" s="17"/>
      <c r="NIB280" s="17"/>
      <c r="NIC280" s="17"/>
      <c r="NID280" s="17"/>
      <c r="NIE280" s="17"/>
      <c r="NIF280" s="17"/>
      <c r="NIG280" s="17"/>
      <c r="NIH280" s="17"/>
      <c r="NII280" s="17"/>
      <c r="NIJ280" s="17"/>
      <c r="NIK280" s="17"/>
      <c r="NIL280" s="17"/>
      <c r="NIM280" s="17"/>
      <c r="NIN280" s="17"/>
      <c r="NIO280" s="17"/>
      <c r="NIP280" s="17"/>
      <c r="NIQ280" s="17"/>
      <c r="NIR280" s="17"/>
      <c r="NIS280" s="17"/>
      <c r="NIT280" s="17"/>
      <c r="NIU280" s="17"/>
      <c r="NIV280" s="17"/>
      <c r="NIW280" s="17"/>
      <c r="NIX280" s="17"/>
      <c r="NIY280" s="17"/>
      <c r="NIZ280" s="17"/>
      <c r="NJA280" s="17"/>
      <c r="NJB280" s="17"/>
      <c r="NJC280" s="17"/>
      <c r="NJD280" s="17"/>
      <c r="NJE280" s="17"/>
      <c r="NJF280" s="17"/>
      <c r="NJG280" s="17"/>
      <c r="NJH280" s="17"/>
      <c r="NJI280" s="17"/>
      <c r="NJJ280" s="17"/>
      <c r="NJK280" s="17"/>
      <c r="NJL280" s="17"/>
      <c r="NJM280" s="17"/>
      <c r="NJN280" s="17"/>
      <c r="NJO280" s="17"/>
      <c r="NJP280" s="17"/>
      <c r="NJQ280" s="17"/>
      <c r="NJR280" s="17"/>
      <c r="NJS280" s="17"/>
      <c r="NJT280" s="17"/>
      <c r="NJU280" s="17"/>
      <c r="NJV280" s="17"/>
      <c r="NJW280" s="17"/>
      <c r="NJX280" s="17"/>
      <c r="NJY280" s="17"/>
      <c r="NJZ280" s="17"/>
      <c r="NKA280" s="17"/>
      <c r="NKB280" s="17"/>
      <c r="NKC280" s="17"/>
      <c r="NKD280" s="17"/>
      <c r="NKE280" s="17"/>
      <c r="NKF280" s="17"/>
      <c r="NKG280" s="17"/>
      <c r="NKH280" s="17"/>
      <c r="NKI280" s="17"/>
      <c r="NKJ280" s="17"/>
      <c r="NKK280" s="17"/>
      <c r="NKL280" s="17"/>
      <c r="NKM280" s="17"/>
      <c r="NKN280" s="17"/>
      <c r="NKO280" s="17"/>
      <c r="NKP280" s="17"/>
      <c r="NKQ280" s="17"/>
      <c r="NKR280" s="17"/>
      <c r="NKS280" s="17"/>
      <c r="NKT280" s="17"/>
      <c r="NKU280" s="17"/>
      <c r="NKV280" s="17"/>
      <c r="NKW280" s="17"/>
      <c r="NKX280" s="17"/>
      <c r="NKY280" s="17"/>
      <c r="NKZ280" s="17"/>
      <c r="NLA280" s="17"/>
      <c r="NLB280" s="17"/>
      <c r="NLC280" s="17"/>
      <c r="NLD280" s="17"/>
      <c r="NLE280" s="17"/>
      <c r="NLF280" s="17"/>
      <c r="NLG280" s="17"/>
      <c r="NLH280" s="17"/>
      <c r="NLI280" s="17"/>
      <c r="NLJ280" s="17"/>
      <c r="NLK280" s="17"/>
      <c r="NLL280" s="17"/>
      <c r="NLM280" s="17"/>
      <c r="NLN280" s="17"/>
      <c r="NLO280" s="17"/>
      <c r="NLP280" s="17"/>
      <c r="NLQ280" s="17"/>
      <c r="NLR280" s="17"/>
      <c r="NLS280" s="17"/>
      <c r="NLT280" s="17"/>
      <c r="NLU280" s="17"/>
      <c r="NLV280" s="17"/>
      <c r="NLW280" s="17"/>
      <c r="NLX280" s="17"/>
      <c r="NLY280" s="17"/>
      <c r="NLZ280" s="17"/>
      <c r="NMA280" s="17"/>
      <c r="NMB280" s="17"/>
      <c r="NMC280" s="17"/>
      <c r="NMD280" s="17"/>
      <c r="NME280" s="17"/>
      <c r="NMF280" s="17"/>
      <c r="NMG280" s="17"/>
      <c r="NMH280" s="17"/>
      <c r="NMI280" s="17"/>
      <c r="NMJ280" s="17"/>
      <c r="NMK280" s="17"/>
      <c r="NML280" s="17"/>
      <c r="NMM280" s="17"/>
      <c r="NMN280" s="17"/>
      <c r="NMO280" s="17"/>
      <c r="NMP280" s="17"/>
      <c r="NMQ280" s="17"/>
      <c r="NMR280" s="17"/>
      <c r="NMS280" s="17"/>
      <c r="NMT280" s="17"/>
      <c r="NMU280" s="17"/>
      <c r="NMV280" s="17"/>
      <c r="NMW280" s="17"/>
      <c r="NMX280" s="17"/>
      <c r="NMY280" s="17"/>
      <c r="NMZ280" s="17"/>
      <c r="NNA280" s="17"/>
      <c r="NNB280" s="17"/>
      <c r="NNC280" s="17"/>
      <c r="NND280" s="17"/>
      <c r="NNE280" s="17"/>
      <c r="NNF280" s="17"/>
      <c r="NNG280" s="17"/>
      <c r="NNH280" s="17"/>
      <c r="NNI280" s="17"/>
      <c r="NNJ280" s="17"/>
      <c r="NNK280" s="17"/>
      <c r="NNL280" s="17"/>
      <c r="NNM280" s="17"/>
      <c r="NNN280" s="17"/>
      <c r="NNO280" s="17"/>
      <c r="NNP280" s="17"/>
      <c r="NNQ280" s="17"/>
      <c r="NNR280" s="17"/>
      <c r="NNS280" s="17"/>
      <c r="NNT280" s="17"/>
      <c r="NNU280" s="17"/>
      <c r="NNV280" s="17"/>
      <c r="NNW280" s="17"/>
      <c r="NNX280" s="17"/>
      <c r="NNY280" s="17"/>
      <c r="NNZ280" s="17"/>
      <c r="NOA280" s="17"/>
      <c r="NOB280" s="17"/>
      <c r="NOC280" s="17"/>
      <c r="NOD280" s="17"/>
      <c r="NOE280" s="17"/>
      <c r="NOF280" s="17"/>
      <c r="NOG280" s="17"/>
      <c r="NOH280" s="17"/>
      <c r="NOI280" s="17"/>
      <c r="NOJ280" s="17"/>
      <c r="NOK280" s="17"/>
      <c r="NOL280" s="17"/>
      <c r="NOM280" s="17"/>
      <c r="NON280" s="17"/>
      <c r="NOO280" s="17"/>
      <c r="NOP280" s="17"/>
      <c r="NOQ280" s="17"/>
      <c r="NOR280" s="17"/>
      <c r="NOS280" s="17"/>
      <c r="NOT280" s="17"/>
      <c r="NOU280" s="17"/>
      <c r="NOV280" s="17"/>
      <c r="NOW280" s="17"/>
      <c r="NOX280" s="17"/>
      <c r="NOY280" s="17"/>
      <c r="NOZ280" s="17"/>
      <c r="NPA280" s="17"/>
      <c r="NPB280" s="17"/>
      <c r="NPC280" s="17"/>
      <c r="NPD280" s="17"/>
      <c r="NPE280" s="17"/>
      <c r="NPF280" s="17"/>
      <c r="NPG280" s="17"/>
      <c r="NPH280" s="17"/>
      <c r="NPI280" s="17"/>
      <c r="NPJ280" s="17"/>
      <c r="NPK280" s="17"/>
      <c r="NPL280" s="17"/>
      <c r="NPM280" s="17"/>
      <c r="NPN280" s="17"/>
      <c r="NPO280" s="17"/>
      <c r="NPP280" s="17"/>
      <c r="NPQ280" s="17"/>
      <c r="NPR280" s="17"/>
      <c r="NPS280" s="17"/>
      <c r="NPT280" s="17"/>
      <c r="NPU280" s="17"/>
      <c r="NPV280" s="17"/>
      <c r="NPW280" s="17"/>
      <c r="NPX280" s="17"/>
      <c r="NPY280" s="17"/>
      <c r="NPZ280" s="17"/>
      <c r="NQA280" s="17"/>
      <c r="NQB280" s="17"/>
      <c r="NQC280" s="17"/>
      <c r="NQD280" s="17"/>
      <c r="NQE280" s="17"/>
      <c r="NQF280" s="17"/>
      <c r="NQG280" s="17"/>
      <c r="NQH280" s="17"/>
      <c r="NQI280" s="17"/>
      <c r="NQJ280" s="17"/>
      <c r="NQK280" s="17"/>
      <c r="NQL280" s="17"/>
      <c r="NQM280" s="17"/>
      <c r="NQN280" s="17"/>
      <c r="NQO280" s="17"/>
      <c r="NQP280" s="17"/>
      <c r="NQQ280" s="17"/>
      <c r="NQR280" s="17"/>
      <c r="NQS280" s="17"/>
      <c r="NQT280" s="17"/>
      <c r="NQU280" s="17"/>
      <c r="NQV280" s="17"/>
      <c r="NQW280" s="17"/>
      <c r="NQX280" s="17"/>
      <c r="NQY280" s="17"/>
      <c r="NQZ280" s="17"/>
      <c r="NRA280" s="17"/>
      <c r="NRB280" s="17"/>
      <c r="NRC280" s="17"/>
      <c r="NRD280" s="17"/>
      <c r="NRE280" s="17"/>
      <c r="NRF280" s="17"/>
      <c r="NRG280" s="17"/>
      <c r="NRH280" s="17"/>
      <c r="NRI280" s="17"/>
      <c r="NRJ280" s="17"/>
      <c r="NRK280" s="17"/>
      <c r="NRL280" s="17"/>
      <c r="NRM280" s="17"/>
      <c r="NRN280" s="17"/>
      <c r="NRO280" s="17"/>
      <c r="NRP280" s="17"/>
      <c r="NRQ280" s="17"/>
      <c r="NRR280" s="17"/>
      <c r="NRS280" s="17"/>
      <c r="NRT280" s="17"/>
      <c r="NRU280" s="17"/>
      <c r="NRV280" s="17"/>
      <c r="NRW280" s="17"/>
      <c r="NRX280" s="17"/>
      <c r="NRY280" s="17"/>
      <c r="NRZ280" s="17"/>
      <c r="NSA280" s="17"/>
      <c r="NSB280" s="17"/>
      <c r="NSC280" s="17"/>
      <c r="NSD280" s="17"/>
      <c r="NSE280" s="17"/>
      <c r="NSF280" s="17"/>
      <c r="NSG280" s="17"/>
      <c r="NSH280" s="17"/>
      <c r="NSI280" s="17"/>
      <c r="NSJ280" s="17"/>
      <c r="NSK280" s="17"/>
      <c r="NSL280" s="17"/>
      <c r="NSM280" s="17"/>
      <c r="NSN280" s="17"/>
      <c r="NSO280" s="17"/>
      <c r="NSP280" s="17"/>
      <c r="NSQ280" s="17"/>
      <c r="NSR280" s="17"/>
      <c r="NSS280" s="17"/>
      <c r="NST280" s="17"/>
      <c r="NSU280" s="17"/>
      <c r="NSV280" s="17"/>
      <c r="NSW280" s="17"/>
      <c r="NSX280" s="17"/>
      <c r="NSY280" s="17"/>
      <c r="NSZ280" s="17"/>
      <c r="NTA280" s="17"/>
      <c r="NTB280" s="17"/>
      <c r="NTC280" s="17"/>
      <c r="NTD280" s="17"/>
      <c r="NTE280" s="17"/>
      <c r="NTF280" s="17"/>
      <c r="NTG280" s="17"/>
      <c r="NTH280" s="17"/>
      <c r="NTI280" s="17"/>
      <c r="NTJ280" s="17"/>
      <c r="NTK280" s="17"/>
      <c r="NTL280" s="17"/>
      <c r="NTM280" s="17"/>
      <c r="NTN280" s="17"/>
      <c r="NTO280" s="17"/>
      <c r="NTP280" s="17"/>
      <c r="NTQ280" s="17"/>
      <c r="NTR280" s="17"/>
      <c r="NTS280" s="17"/>
      <c r="NTT280" s="17"/>
      <c r="NTU280" s="17"/>
      <c r="NTV280" s="17"/>
      <c r="NTW280" s="17"/>
      <c r="NTX280" s="17"/>
      <c r="NTY280" s="17"/>
      <c r="NTZ280" s="17"/>
      <c r="NUA280" s="17"/>
      <c r="NUB280" s="17"/>
      <c r="NUC280" s="17"/>
      <c r="NUD280" s="17"/>
      <c r="NUE280" s="17"/>
      <c r="NUF280" s="17"/>
      <c r="NUG280" s="17"/>
      <c r="NUH280" s="17"/>
      <c r="NUI280" s="17"/>
      <c r="NUJ280" s="17"/>
      <c r="NUK280" s="17"/>
      <c r="NUL280" s="17"/>
      <c r="NUM280" s="17"/>
      <c r="NUN280" s="17"/>
      <c r="NUO280" s="17"/>
      <c r="NUP280" s="17"/>
      <c r="NUQ280" s="17"/>
      <c r="NUR280" s="17"/>
      <c r="NUS280" s="17"/>
      <c r="NUT280" s="17"/>
      <c r="NUU280" s="17"/>
      <c r="NUV280" s="17"/>
      <c r="NUW280" s="17"/>
      <c r="NUX280" s="17"/>
      <c r="NUY280" s="17"/>
      <c r="NUZ280" s="17"/>
      <c r="NVA280" s="17"/>
      <c r="NVB280" s="17"/>
      <c r="NVC280" s="17"/>
      <c r="NVD280" s="17"/>
      <c r="NVE280" s="17"/>
      <c r="NVF280" s="17"/>
      <c r="NVG280" s="17"/>
      <c r="NVH280" s="17"/>
      <c r="NVI280" s="17"/>
      <c r="NVJ280" s="17"/>
      <c r="NVK280" s="17"/>
      <c r="NVL280" s="17"/>
      <c r="NVM280" s="17"/>
      <c r="NVN280" s="17"/>
      <c r="NVO280" s="17"/>
      <c r="NVP280" s="17"/>
      <c r="NVQ280" s="17"/>
      <c r="NVR280" s="17"/>
      <c r="NVS280" s="17"/>
      <c r="NVT280" s="17"/>
      <c r="NVU280" s="17"/>
      <c r="NVV280" s="17"/>
      <c r="NVW280" s="17"/>
      <c r="NVX280" s="17"/>
      <c r="NVY280" s="17"/>
      <c r="NVZ280" s="17"/>
      <c r="NWA280" s="17"/>
      <c r="NWB280" s="17"/>
      <c r="NWC280" s="17"/>
      <c r="NWD280" s="17"/>
      <c r="NWE280" s="17"/>
      <c r="NWF280" s="17"/>
      <c r="NWG280" s="17"/>
      <c r="NWH280" s="17"/>
      <c r="NWI280" s="17"/>
      <c r="NWJ280" s="17"/>
      <c r="NWK280" s="17"/>
      <c r="NWL280" s="17"/>
      <c r="NWM280" s="17"/>
      <c r="NWN280" s="17"/>
      <c r="NWO280" s="17"/>
      <c r="NWP280" s="17"/>
      <c r="NWQ280" s="17"/>
      <c r="NWR280" s="17"/>
      <c r="NWS280" s="17"/>
      <c r="NWT280" s="17"/>
      <c r="NWU280" s="17"/>
      <c r="NWV280" s="17"/>
      <c r="NWW280" s="17"/>
      <c r="NWX280" s="17"/>
      <c r="NWY280" s="17"/>
      <c r="NWZ280" s="17"/>
      <c r="NXA280" s="17"/>
      <c r="NXB280" s="17"/>
      <c r="NXC280" s="17"/>
      <c r="NXD280" s="17"/>
      <c r="NXE280" s="17"/>
      <c r="NXF280" s="17"/>
      <c r="NXG280" s="17"/>
      <c r="NXH280" s="17"/>
      <c r="NXI280" s="17"/>
      <c r="NXJ280" s="17"/>
      <c r="NXK280" s="17"/>
      <c r="NXL280" s="17"/>
      <c r="NXM280" s="17"/>
      <c r="NXN280" s="17"/>
      <c r="NXO280" s="17"/>
      <c r="NXP280" s="17"/>
      <c r="NXQ280" s="17"/>
      <c r="NXR280" s="17"/>
      <c r="NXS280" s="17"/>
      <c r="NXT280" s="17"/>
      <c r="NXU280" s="17"/>
      <c r="NXV280" s="17"/>
      <c r="NXW280" s="17"/>
      <c r="NXX280" s="17"/>
      <c r="NXY280" s="17"/>
      <c r="NXZ280" s="17"/>
      <c r="NYA280" s="17"/>
      <c r="NYB280" s="17"/>
      <c r="NYC280" s="17"/>
      <c r="NYD280" s="17"/>
      <c r="NYE280" s="17"/>
      <c r="NYF280" s="17"/>
      <c r="NYG280" s="17"/>
      <c r="NYH280" s="17"/>
      <c r="NYI280" s="17"/>
      <c r="NYJ280" s="17"/>
      <c r="NYK280" s="17"/>
      <c r="NYL280" s="17"/>
      <c r="NYM280" s="17"/>
      <c r="NYN280" s="17"/>
      <c r="NYO280" s="17"/>
      <c r="NYP280" s="17"/>
      <c r="NYQ280" s="17"/>
      <c r="NYR280" s="17"/>
      <c r="NYS280" s="17"/>
      <c r="NYT280" s="17"/>
      <c r="NYU280" s="17"/>
      <c r="NYV280" s="17"/>
      <c r="NYW280" s="17"/>
      <c r="NYX280" s="17"/>
      <c r="NYY280" s="17"/>
      <c r="NYZ280" s="17"/>
      <c r="NZA280" s="17"/>
      <c r="NZB280" s="17"/>
      <c r="NZC280" s="17"/>
      <c r="NZD280" s="17"/>
      <c r="NZE280" s="17"/>
      <c r="NZF280" s="17"/>
      <c r="NZG280" s="17"/>
      <c r="NZH280" s="17"/>
      <c r="NZI280" s="17"/>
      <c r="NZJ280" s="17"/>
      <c r="NZK280" s="17"/>
      <c r="NZL280" s="17"/>
      <c r="NZM280" s="17"/>
      <c r="NZN280" s="17"/>
      <c r="NZO280" s="17"/>
      <c r="NZP280" s="17"/>
      <c r="NZQ280" s="17"/>
      <c r="NZR280" s="17"/>
      <c r="NZS280" s="17"/>
      <c r="NZT280" s="17"/>
      <c r="NZU280" s="17"/>
      <c r="NZV280" s="17"/>
      <c r="NZW280" s="17"/>
      <c r="NZX280" s="17"/>
      <c r="NZY280" s="17"/>
      <c r="NZZ280" s="17"/>
      <c r="OAA280" s="17"/>
      <c r="OAB280" s="17"/>
      <c r="OAC280" s="17"/>
      <c r="OAD280" s="17"/>
      <c r="OAE280" s="17"/>
      <c r="OAF280" s="17"/>
      <c r="OAG280" s="17"/>
      <c r="OAH280" s="17"/>
      <c r="OAI280" s="17"/>
      <c r="OAJ280" s="17"/>
      <c r="OAK280" s="17"/>
      <c r="OAL280" s="17"/>
      <c r="OAM280" s="17"/>
      <c r="OAN280" s="17"/>
      <c r="OAO280" s="17"/>
      <c r="OAP280" s="17"/>
      <c r="OAQ280" s="17"/>
      <c r="OAR280" s="17"/>
      <c r="OAS280" s="17"/>
      <c r="OAT280" s="17"/>
      <c r="OAU280" s="17"/>
      <c r="OAV280" s="17"/>
      <c r="OAW280" s="17"/>
      <c r="OAX280" s="17"/>
      <c r="OAY280" s="17"/>
      <c r="OAZ280" s="17"/>
      <c r="OBA280" s="17"/>
      <c r="OBB280" s="17"/>
      <c r="OBC280" s="17"/>
      <c r="OBD280" s="17"/>
      <c r="OBE280" s="17"/>
      <c r="OBF280" s="17"/>
      <c r="OBG280" s="17"/>
      <c r="OBH280" s="17"/>
      <c r="OBI280" s="17"/>
      <c r="OBJ280" s="17"/>
      <c r="OBK280" s="17"/>
      <c r="OBL280" s="17"/>
      <c r="OBM280" s="17"/>
      <c r="OBN280" s="17"/>
      <c r="OBO280" s="17"/>
      <c r="OBP280" s="17"/>
      <c r="OBQ280" s="17"/>
      <c r="OBR280" s="17"/>
      <c r="OBS280" s="17"/>
      <c r="OBT280" s="17"/>
      <c r="OBU280" s="17"/>
      <c r="OBV280" s="17"/>
      <c r="OBW280" s="17"/>
      <c r="OBX280" s="17"/>
      <c r="OBY280" s="17"/>
      <c r="OBZ280" s="17"/>
      <c r="OCA280" s="17"/>
      <c r="OCB280" s="17"/>
      <c r="OCC280" s="17"/>
      <c r="OCD280" s="17"/>
      <c r="OCE280" s="17"/>
      <c r="OCF280" s="17"/>
      <c r="OCG280" s="17"/>
      <c r="OCH280" s="17"/>
      <c r="OCI280" s="17"/>
      <c r="OCJ280" s="17"/>
      <c r="OCK280" s="17"/>
      <c r="OCL280" s="17"/>
      <c r="OCM280" s="17"/>
      <c r="OCN280" s="17"/>
      <c r="OCO280" s="17"/>
      <c r="OCP280" s="17"/>
      <c r="OCQ280" s="17"/>
      <c r="OCR280" s="17"/>
      <c r="OCS280" s="17"/>
      <c r="OCT280" s="17"/>
      <c r="OCU280" s="17"/>
      <c r="OCV280" s="17"/>
      <c r="OCW280" s="17"/>
      <c r="OCX280" s="17"/>
      <c r="OCY280" s="17"/>
      <c r="OCZ280" s="17"/>
      <c r="ODA280" s="17"/>
      <c r="ODB280" s="17"/>
      <c r="ODC280" s="17"/>
      <c r="ODD280" s="17"/>
      <c r="ODE280" s="17"/>
      <c r="ODF280" s="17"/>
      <c r="ODG280" s="17"/>
      <c r="ODH280" s="17"/>
      <c r="ODI280" s="17"/>
      <c r="ODJ280" s="17"/>
      <c r="ODK280" s="17"/>
      <c r="ODL280" s="17"/>
      <c r="ODM280" s="17"/>
      <c r="ODN280" s="17"/>
      <c r="ODO280" s="17"/>
      <c r="ODP280" s="17"/>
      <c r="ODQ280" s="17"/>
      <c r="ODR280" s="17"/>
      <c r="ODS280" s="17"/>
      <c r="ODT280" s="17"/>
      <c r="ODU280" s="17"/>
      <c r="ODV280" s="17"/>
      <c r="ODW280" s="17"/>
      <c r="ODX280" s="17"/>
      <c r="ODY280" s="17"/>
      <c r="ODZ280" s="17"/>
      <c r="OEA280" s="17"/>
      <c r="OEB280" s="17"/>
      <c r="OEC280" s="17"/>
      <c r="OED280" s="17"/>
      <c r="OEE280" s="17"/>
      <c r="OEF280" s="17"/>
      <c r="OEG280" s="17"/>
      <c r="OEH280" s="17"/>
      <c r="OEI280" s="17"/>
      <c r="OEJ280" s="17"/>
      <c r="OEK280" s="17"/>
      <c r="OEL280" s="17"/>
      <c r="OEM280" s="17"/>
      <c r="OEN280" s="17"/>
      <c r="OEO280" s="17"/>
      <c r="OEP280" s="17"/>
      <c r="OEQ280" s="17"/>
      <c r="OER280" s="17"/>
      <c r="OES280" s="17"/>
      <c r="OET280" s="17"/>
      <c r="OEU280" s="17"/>
      <c r="OEV280" s="17"/>
      <c r="OEW280" s="17"/>
      <c r="OEX280" s="17"/>
      <c r="OEY280" s="17"/>
      <c r="OEZ280" s="17"/>
      <c r="OFA280" s="17"/>
      <c r="OFB280" s="17"/>
      <c r="OFC280" s="17"/>
      <c r="OFD280" s="17"/>
      <c r="OFE280" s="17"/>
      <c r="OFF280" s="17"/>
      <c r="OFG280" s="17"/>
      <c r="OFH280" s="17"/>
      <c r="OFI280" s="17"/>
      <c r="OFJ280" s="17"/>
      <c r="OFK280" s="17"/>
      <c r="OFL280" s="17"/>
      <c r="OFM280" s="17"/>
      <c r="OFN280" s="17"/>
      <c r="OFO280" s="17"/>
      <c r="OFP280" s="17"/>
      <c r="OFQ280" s="17"/>
      <c r="OFR280" s="17"/>
      <c r="OFS280" s="17"/>
      <c r="OFT280" s="17"/>
      <c r="OFU280" s="17"/>
      <c r="OFV280" s="17"/>
      <c r="OFW280" s="17"/>
      <c r="OFX280" s="17"/>
      <c r="OFY280" s="17"/>
      <c r="OFZ280" s="17"/>
      <c r="OGA280" s="17"/>
      <c r="OGB280" s="17"/>
      <c r="OGC280" s="17"/>
      <c r="OGD280" s="17"/>
      <c r="OGE280" s="17"/>
      <c r="OGF280" s="17"/>
      <c r="OGG280" s="17"/>
      <c r="OGH280" s="17"/>
      <c r="OGI280" s="17"/>
      <c r="OGJ280" s="17"/>
      <c r="OGK280" s="17"/>
      <c r="OGL280" s="17"/>
      <c r="OGM280" s="17"/>
      <c r="OGN280" s="17"/>
      <c r="OGO280" s="17"/>
      <c r="OGP280" s="17"/>
      <c r="OGQ280" s="17"/>
      <c r="OGR280" s="17"/>
      <c r="OGS280" s="17"/>
      <c r="OGT280" s="17"/>
      <c r="OGU280" s="17"/>
      <c r="OGV280" s="17"/>
      <c r="OGW280" s="17"/>
      <c r="OGX280" s="17"/>
      <c r="OGY280" s="17"/>
      <c r="OGZ280" s="17"/>
      <c r="OHA280" s="17"/>
      <c r="OHB280" s="17"/>
      <c r="OHC280" s="17"/>
      <c r="OHD280" s="17"/>
      <c r="OHE280" s="17"/>
      <c r="OHF280" s="17"/>
      <c r="OHG280" s="17"/>
      <c r="OHH280" s="17"/>
      <c r="OHI280" s="17"/>
      <c r="OHJ280" s="17"/>
      <c r="OHK280" s="17"/>
      <c r="OHL280" s="17"/>
      <c r="OHM280" s="17"/>
      <c r="OHN280" s="17"/>
      <c r="OHO280" s="17"/>
      <c r="OHP280" s="17"/>
      <c r="OHQ280" s="17"/>
      <c r="OHR280" s="17"/>
      <c r="OHS280" s="17"/>
      <c r="OHT280" s="17"/>
      <c r="OHU280" s="17"/>
      <c r="OHV280" s="17"/>
      <c r="OHW280" s="17"/>
      <c r="OHX280" s="17"/>
      <c r="OHY280" s="17"/>
      <c r="OHZ280" s="17"/>
      <c r="OIA280" s="17"/>
      <c r="OIB280" s="17"/>
      <c r="OIC280" s="17"/>
      <c r="OID280" s="17"/>
      <c r="OIE280" s="17"/>
      <c r="OIF280" s="17"/>
      <c r="OIG280" s="17"/>
      <c r="OIH280" s="17"/>
      <c r="OII280" s="17"/>
      <c r="OIJ280" s="17"/>
      <c r="OIK280" s="17"/>
      <c r="OIL280" s="17"/>
      <c r="OIM280" s="17"/>
      <c r="OIN280" s="17"/>
      <c r="OIO280" s="17"/>
      <c r="OIP280" s="17"/>
      <c r="OIQ280" s="17"/>
      <c r="OIR280" s="17"/>
      <c r="OIS280" s="17"/>
      <c r="OIT280" s="17"/>
      <c r="OIU280" s="17"/>
      <c r="OIV280" s="17"/>
      <c r="OIW280" s="17"/>
      <c r="OIX280" s="17"/>
      <c r="OIY280" s="17"/>
      <c r="OIZ280" s="17"/>
      <c r="OJA280" s="17"/>
      <c r="OJB280" s="17"/>
      <c r="OJC280" s="17"/>
      <c r="OJD280" s="17"/>
      <c r="OJE280" s="17"/>
      <c r="OJF280" s="17"/>
      <c r="OJG280" s="17"/>
      <c r="OJH280" s="17"/>
      <c r="OJI280" s="17"/>
      <c r="OJJ280" s="17"/>
      <c r="OJK280" s="17"/>
      <c r="OJL280" s="17"/>
      <c r="OJM280" s="17"/>
      <c r="OJN280" s="17"/>
      <c r="OJO280" s="17"/>
      <c r="OJP280" s="17"/>
      <c r="OJQ280" s="17"/>
      <c r="OJR280" s="17"/>
      <c r="OJS280" s="17"/>
      <c r="OJT280" s="17"/>
      <c r="OJU280" s="17"/>
      <c r="OJV280" s="17"/>
      <c r="OJW280" s="17"/>
      <c r="OJX280" s="17"/>
      <c r="OJY280" s="17"/>
      <c r="OJZ280" s="17"/>
      <c r="OKA280" s="17"/>
      <c r="OKB280" s="17"/>
      <c r="OKC280" s="17"/>
      <c r="OKD280" s="17"/>
      <c r="OKE280" s="17"/>
      <c r="OKF280" s="17"/>
      <c r="OKG280" s="17"/>
      <c r="OKH280" s="17"/>
      <c r="OKI280" s="17"/>
      <c r="OKJ280" s="17"/>
      <c r="OKK280" s="17"/>
      <c r="OKL280" s="17"/>
      <c r="OKM280" s="17"/>
      <c r="OKN280" s="17"/>
      <c r="OKO280" s="17"/>
      <c r="OKP280" s="17"/>
      <c r="OKQ280" s="17"/>
      <c r="OKR280" s="17"/>
      <c r="OKS280" s="17"/>
      <c r="OKT280" s="17"/>
      <c r="OKU280" s="17"/>
      <c r="OKV280" s="17"/>
      <c r="OKW280" s="17"/>
      <c r="OKX280" s="17"/>
      <c r="OKY280" s="17"/>
      <c r="OKZ280" s="17"/>
      <c r="OLA280" s="17"/>
      <c r="OLB280" s="17"/>
      <c r="OLC280" s="17"/>
      <c r="OLD280" s="17"/>
      <c r="OLE280" s="17"/>
      <c r="OLF280" s="17"/>
      <c r="OLG280" s="17"/>
      <c r="OLH280" s="17"/>
      <c r="OLI280" s="17"/>
      <c r="OLJ280" s="17"/>
      <c r="OLK280" s="17"/>
      <c r="OLL280" s="17"/>
      <c r="OLM280" s="17"/>
      <c r="OLN280" s="17"/>
      <c r="OLO280" s="17"/>
      <c r="OLP280" s="17"/>
      <c r="OLQ280" s="17"/>
      <c r="OLR280" s="17"/>
      <c r="OLS280" s="17"/>
      <c r="OLT280" s="17"/>
      <c r="OLU280" s="17"/>
      <c r="OLV280" s="17"/>
      <c r="OLW280" s="17"/>
      <c r="OLX280" s="17"/>
      <c r="OLY280" s="17"/>
      <c r="OLZ280" s="17"/>
      <c r="OMA280" s="17"/>
      <c r="OMB280" s="17"/>
      <c r="OMC280" s="17"/>
      <c r="OMD280" s="17"/>
      <c r="OME280" s="17"/>
      <c r="OMF280" s="17"/>
      <c r="OMG280" s="17"/>
      <c r="OMH280" s="17"/>
      <c r="OMI280" s="17"/>
      <c r="OMJ280" s="17"/>
      <c r="OMK280" s="17"/>
      <c r="OML280" s="17"/>
      <c r="OMM280" s="17"/>
      <c r="OMN280" s="17"/>
      <c r="OMO280" s="17"/>
      <c r="OMP280" s="17"/>
      <c r="OMQ280" s="17"/>
      <c r="OMR280" s="17"/>
      <c r="OMS280" s="17"/>
      <c r="OMT280" s="17"/>
      <c r="OMU280" s="17"/>
      <c r="OMV280" s="17"/>
      <c r="OMW280" s="17"/>
      <c r="OMX280" s="17"/>
      <c r="OMY280" s="17"/>
      <c r="OMZ280" s="17"/>
      <c r="ONA280" s="17"/>
      <c r="ONB280" s="17"/>
      <c r="ONC280" s="17"/>
      <c r="OND280" s="17"/>
      <c r="ONE280" s="17"/>
      <c r="ONF280" s="17"/>
      <c r="ONG280" s="17"/>
      <c r="ONH280" s="17"/>
      <c r="ONI280" s="17"/>
      <c r="ONJ280" s="17"/>
      <c r="ONK280" s="17"/>
      <c r="ONL280" s="17"/>
      <c r="ONM280" s="17"/>
      <c r="ONN280" s="17"/>
      <c r="ONO280" s="17"/>
      <c r="ONP280" s="17"/>
      <c r="ONQ280" s="17"/>
      <c r="ONR280" s="17"/>
      <c r="ONS280" s="17"/>
      <c r="ONT280" s="17"/>
      <c r="ONU280" s="17"/>
      <c r="ONV280" s="17"/>
      <c r="ONW280" s="17"/>
      <c r="ONX280" s="17"/>
      <c r="ONY280" s="17"/>
      <c r="ONZ280" s="17"/>
      <c r="OOA280" s="17"/>
      <c r="OOB280" s="17"/>
      <c r="OOC280" s="17"/>
      <c r="OOD280" s="17"/>
      <c r="OOE280" s="17"/>
      <c r="OOF280" s="17"/>
      <c r="OOG280" s="17"/>
      <c r="OOH280" s="17"/>
      <c r="OOI280" s="17"/>
      <c r="OOJ280" s="17"/>
      <c r="OOK280" s="17"/>
      <c r="OOL280" s="17"/>
      <c r="OOM280" s="17"/>
      <c r="OON280" s="17"/>
      <c r="OOO280" s="17"/>
      <c r="OOP280" s="17"/>
      <c r="OOQ280" s="17"/>
      <c r="OOR280" s="17"/>
      <c r="OOS280" s="17"/>
      <c r="OOT280" s="17"/>
      <c r="OOU280" s="17"/>
      <c r="OOV280" s="17"/>
      <c r="OOW280" s="17"/>
      <c r="OOX280" s="17"/>
      <c r="OOY280" s="17"/>
      <c r="OOZ280" s="17"/>
      <c r="OPA280" s="17"/>
      <c r="OPB280" s="17"/>
      <c r="OPC280" s="17"/>
      <c r="OPD280" s="17"/>
      <c r="OPE280" s="17"/>
      <c r="OPF280" s="17"/>
      <c r="OPG280" s="17"/>
      <c r="OPH280" s="17"/>
      <c r="OPI280" s="17"/>
      <c r="OPJ280" s="17"/>
      <c r="OPK280" s="17"/>
      <c r="OPL280" s="17"/>
      <c r="OPM280" s="17"/>
      <c r="OPN280" s="17"/>
      <c r="OPO280" s="17"/>
      <c r="OPP280" s="17"/>
      <c r="OPQ280" s="17"/>
      <c r="OPR280" s="17"/>
      <c r="OPS280" s="17"/>
      <c r="OPT280" s="17"/>
      <c r="OPU280" s="17"/>
      <c r="OPV280" s="17"/>
      <c r="OPW280" s="17"/>
      <c r="OPX280" s="17"/>
      <c r="OPY280" s="17"/>
      <c r="OPZ280" s="17"/>
      <c r="OQA280" s="17"/>
      <c r="OQB280" s="17"/>
      <c r="OQC280" s="17"/>
      <c r="OQD280" s="17"/>
      <c r="OQE280" s="17"/>
      <c r="OQF280" s="17"/>
      <c r="OQG280" s="17"/>
      <c r="OQH280" s="17"/>
      <c r="OQI280" s="17"/>
      <c r="OQJ280" s="17"/>
      <c r="OQK280" s="17"/>
      <c r="OQL280" s="17"/>
      <c r="OQM280" s="17"/>
      <c r="OQN280" s="17"/>
      <c r="OQO280" s="17"/>
      <c r="OQP280" s="17"/>
      <c r="OQQ280" s="17"/>
      <c r="OQR280" s="17"/>
      <c r="OQS280" s="17"/>
      <c r="OQT280" s="17"/>
      <c r="OQU280" s="17"/>
      <c r="OQV280" s="17"/>
      <c r="OQW280" s="17"/>
      <c r="OQX280" s="17"/>
      <c r="OQY280" s="17"/>
      <c r="OQZ280" s="17"/>
      <c r="ORA280" s="17"/>
      <c r="ORB280" s="17"/>
      <c r="ORC280" s="17"/>
      <c r="ORD280" s="17"/>
      <c r="ORE280" s="17"/>
      <c r="ORF280" s="17"/>
      <c r="ORG280" s="17"/>
      <c r="ORH280" s="17"/>
      <c r="ORI280" s="17"/>
      <c r="ORJ280" s="17"/>
      <c r="ORK280" s="17"/>
      <c r="ORL280" s="17"/>
      <c r="ORM280" s="17"/>
      <c r="ORN280" s="17"/>
      <c r="ORO280" s="17"/>
      <c r="ORP280" s="17"/>
      <c r="ORQ280" s="17"/>
      <c r="ORR280" s="17"/>
      <c r="ORS280" s="17"/>
      <c r="ORT280" s="17"/>
      <c r="ORU280" s="17"/>
      <c r="ORV280" s="17"/>
      <c r="ORW280" s="17"/>
      <c r="ORX280" s="17"/>
      <c r="ORY280" s="17"/>
      <c r="ORZ280" s="17"/>
      <c r="OSA280" s="17"/>
      <c r="OSB280" s="17"/>
      <c r="OSC280" s="17"/>
      <c r="OSD280" s="17"/>
      <c r="OSE280" s="17"/>
      <c r="OSF280" s="17"/>
      <c r="OSG280" s="17"/>
      <c r="OSH280" s="17"/>
      <c r="OSI280" s="17"/>
      <c r="OSJ280" s="17"/>
      <c r="OSK280" s="17"/>
      <c r="OSL280" s="17"/>
      <c r="OSM280" s="17"/>
      <c r="OSN280" s="17"/>
      <c r="OSO280" s="17"/>
      <c r="OSP280" s="17"/>
      <c r="OSQ280" s="17"/>
      <c r="OSR280" s="17"/>
      <c r="OSS280" s="17"/>
      <c r="OST280" s="17"/>
      <c r="OSU280" s="17"/>
      <c r="OSV280" s="17"/>
      <c r="OSW280" s="17"/>
      <c r="OSX280" s="17"/>
      <c r="OSY280" s="17"/>
      <c r="OSZ280" s="17"/>
      <c r="OTA280" s="17"/>
      <c r="OTB280" s="17"/>
      <c r="OTC280" s="17"/>
      <c r="OTD280" s="17"/>
      <c r="OTE280" s="17"/>
      <c r="OTF280" s="17"/>
      <c r="OTG280" s="17"/>
      <c r="OTH280" s="17"/>
      <c r="OTI280" s="17"/>
      <c r="OTJ280" s="17"/>
      <c r="OTK280" s="17"/>
      <c r="OTL280" s="17"/>
      <c r="OTM280" s="17"/>
      <c r="OTN280" s="17"/>
      <c r="OTO280" s="17"/>
      <c r="OTP280" s="17"/>
      <c r="OTQ280" s="17"/>
      <c r="OTR280" s="17"/>
      <c r="OTS280" s="17"/>
      <c r="OTT280" s="17"/>
      <c r="OTU280" s="17"/>
      <c r="OTV280" s="17"/>
      <c r="OTW280" s="17"/>
      <c r="OTX280" s="17"/>
      <c r="OTY280" s="17"/>
      <c r="OTZ280" s="17"/>
      <c r="OUA280" s="17"/>
      <c r="OUB280" s="17"/>
      <c r="OUC280" s="17"/>
      <c r="OUD280" s="17"/>
      <c r="OUE280" s="17"/>
      <c r="OUF280" s="17"/>
      <c r="OUG280" s="17"/>
      <c r="OUH280" s="17"/>
      <c r="OUI280" s="17"/>
      <c r="OUJ280" s="17"/>
      <c r="OUK280" s="17"/>
      <c r="OUL280" s="17"/>
      <c r="OUM280" s="17"/>
      <c r="OUN280" s="17"/>
      <c r="OUO280" s="17"/>
      <c r="OUP280" s="17"/>
      <c r="OUQ280" s="17"/>
      <c r="OUR280" s="17"/>
      <c r="OUS280" s="17"/>
      <c r="OUT280" s="17"/>
      <c r="OUU280" s="17"/>
      <c r="OUV280" s="17"/>
      <c r="OUW280" s="17"/>
      <c r="OUX280" s="17"/>
      <c r="OUY280" s="17"/>
      <c r="OUZ280" s="17"/>
      <c r="OVA280" s="17"/>
      <c r="OVB280" s="17"/>
      <c r="OVC280" s="17"/>
      <c r="OVD280" s="17"/>
      <c r="OVE280" s="17"/>
      <c r="OVF280" s="17"/>
      <c r="OVG280" s="17"/>
      <c r="OVH280" s="17"/>
      <c r="OVI280" s="17"/>
      <c r="OVJ280" s="17"/>
      <c r="OVK280" s="17"/>
      <c r="OVL280" s="17"/>
      <c r="OVM280" s="17"/>
      <c r="OVN280" s="17"/>
      <c r="OVO280" s="17"/>
      <c r="OVP280" s="17"/>
      <c r="OVQ280" s="17"/>
      <c r="OVR280" s="17"/>
      <c r="OVS280" s="17"/>
      <c r="OVT280" s="17"/>
      <c r="OVU280" s="17"/>
      <c r="OVV280" s="17"/>
      <c r="OVW280" s="17"/>
      <c r="OVX280" s="17"/>
      <c r="OVY280" s="17"/>
      <c r="OVZ280" s="17"/>
      <c r="OWA280" s="17"/>
      <c r="OWB280" s="17"/>
      <c r="OWC280" s="17"/>
      <c r="OWD280" s="17"/>
      <c r="OWE280" s="17"/>
      <c r="OWF280" s="17"/>
      <c r="OWG280" s="17"/>
      <c r="OWH280" s="17"/>
      <c r="OWI280" s="17"/>
      <c r="OWJ280" s="17"/>
      <c r="OWK280" s="17"/>
      <c r="OWL280" s="17"/>
      <c r="OWM280" s="17"/>
      <c r="OWN280" s="17"/>
      <c r="OWO280" s="17"/>
      <c r="OWP280" s="17"/>
      <c r="OWQ280" s="17"/>
      <c r="OWR280" s="17"/>
      <c r="OWS280" s="17"/>
      <c r="OWT280" s="17"/>
      <c r="OWU280" s="17"/>
      <c r="OWV280" s="17"/>
      <c r="OWW280" s="17"/>
      <c r="OWX280" s="17"/>
      <c r="OWY280" s="17"/>
      <c r="OWZ280" s="17"/>
      <c r="OXA280" s="17"/>
      <c r="OXB280" s="17"/>
      <c r="OXC280" s="17"/>
      <c r="OXD280" s="17"/>
      <c r="OXE280" s="17"/>
      <c r="OXF280" s="17"/>
      <c r="OXG280" s="17"/>
      <c r="OXH280" s="17"/>
      <c r="OXI280" s="17"/>
      <c r="OXJ280" s="17"/>
      <c r="OXK280" s="17"/>
      <c r="OXL280" s="17"/>
      <c r="OXM280" s="17"/>
      <c r="OXN280" s="17"/>
      <c r="OXO280" s="17"/>
      <c r="OXP280" s="17"/>
      <c r="OXQ280" s="17"/>
      <c r="OXR280" s="17"/>
      <c r="OXS280" s="17"/>
      <c r="OXT280" s="17"/>
      <c r="OXU280" s="17"/>
      <c r="OXV280" s="17"/>
      <c r="OXW280" s="17"/>
      <c r="OXX280" s="17"/>
      <c r="OXY280" s="17"/>
      <c r="OXZ280" s="17"/>
      <c r="OYA280" s="17"/>
      <c r="OYB280" s="17"/>
      <c r="OYC280" s="17"/>
      <c r="OYD280" s="17"/>
      <c r="OYE280" s="17"/>
      <c r="OYF280" s="17"/>
      <c r="OYG280" s="17"/>
      <c r="OYH280" s="17"/>
      <c r="OYI280" s="17"/>
      <c r="OYJ280" s="17"/>
      <c r="OYK280" s="17"/>
      <c r="OYL280" s="17"/>
      <c r="OYM280" s="17"/>
      <c r="OYN280" s="17"/>
      <c r="OYO280" s="17"/>
      <c r="OYP280" s="17"/>
      <c r="OYQ280" s="17"/>
      <c r="OYR280" s="17"/>
      <c r="OYS280" s="17"/>
      <c r="OYT280" s="17"/>
      <c r="OYU280" s="17"/>
      <c r="OYV280" s="17"/>
      <c r="OYW280" s="17"/>
      <c r="OYX280" s="17"/>
      <c r="OYY280" s="17"/>
      <c r="OYZ280" s="17"/>
      <c r="OZA280" s="17"/>
      <c r="OZB280" s="17"/>
      <c r="OZC280" s="17"/>
      <c r="OZD280" s="17"/>
      <c r="OZE280" s="17"/>
      <c r="OZF280" s="17"/>
      <c r="OZG280" s="17"/>
      <c r="OZH280" s="17"/>
      <c r="OZI280" s="17"/>
      <c r="OZJ280" s="17"/>
      <c r="OZK280" s="17"/>
      <c r="OZL280" s="17"/>
      <c r="OZM280" s="17"/>
      <c r="OZN280" s="17"/>
      <c r="OZO280" s="17"/>
      <c r="OZP280" s="17"/>
      <c r="OZQ280" s="17"/>
      <c r="OZR280" s="17"/>
      <c r="OZS280" s="17"/>
      <c r="OZT280" s="17"/>
      <c r="OZU280" s="17"/>
      <c r="OZV280" s="17"/>
      <c r="OZW280" s="17"/>
      <c r="OZX280" s="17"/>
      <c r="OZY280" s="17"/>
      <c r="OZZ280" s="17"/>
      <c r="PAA280" s="17"/>
      <c r="PAB280" s="17"/>
      <c r="PAC280" s="17"/>
      <c r="PAD280" s="17"/>
      <c r="PAE280" s="17"/>
      <c r="PAF280" s="17"/>
      <c r="PAG280" s="17"/>
      <c r="PAH280" s="17"/>
      <c r="PAI280" s="17"/>
      <c r="PAJ280" s="17"/>
      <c r="PAK280" s="17"/>
      <c r="PAL280" s="17"/>
      <c r="PAM280" s="17"/>
      <c r="PAN280" s="17"/>
      <c r="PAO280" s="17"/>
      <c r="PAP280" s="17"/>
      <c r="PAQ280" s="17"/>
      <c r="PAR280" s="17"/>
      <c r="PAS280" s="17"/>
      <c r="PAT280" s="17"/>
      <c r="PAU280" s="17"/>
      <c r="PAV280" s="17"/>
      <c r="PAW280" s="17"/>
      <c r="PAX280" s="17"/>
      <c r="PAY280" s="17"/>
      <c r="PAZ280" s="17"/>
      <c r="PBA280" s="17"/>
      <c r="PBB280" s="17"/>
      <c r="PBC280" s="17"/>
      <c r="PBD280" s="17"/>
      <c r="PBE280" s="17"/>
      <c r="PBF280" s="17"/>
      <c r="PBG280" s="17"/>
      <c r="PBH280" s="17"/>
      <c r="PBI280" s="17"/>
      <c r="PBJ280" s="17"/>
      <c r="PBK280" s="17"/>
      <c r="PBL280" s="17"/>
      <c r="PBM280" s="17"/>
      <c r="PBN280" s="17"/>
      <c r="PBO280" s="17"/>
      <c r="PBP280" s="17"/>
      <c r="PBQ280" s="17"/>
      <c r="PBR280" s="17"/>
      <c r="PBS280" s="17"/>
      <c r="PBT280" s="17"/>
      <c r="PBU280" s="17"/>
      <c r="PBV280" s="17"/>
      <c r="PBW280" s="17"/>
      <c r="PBX280" s="17"/>
      <c r="PBY280" s="17"/>
      <c r="PBZ280" s="17"/>
      <c r="PCA280" s="17"/>
      <c r="PCB280" s="17"/>
      <c r="PCC280" s="17"/>
      <c r="PCD280" s="17"/>
      <c r="PCE280" s="17"/>
      <c r="PCF280" s="17"/>
      <c r="PCG280" s="17"/>
      <c r="PCH280" s="17"/>
      <c r="PCI280" s="17"/>
      <c r="PCJ280" s="17"/>
      <c r="PCK280" s="17"/>
      <c r="PCL280" s="17"/>
      <c r="PCM280" s="17"/>
      <c r="PCN280" s="17"/>
      <c r="PCO280" s="17"/>
      <c r="PCP280" s="17"/>
      <c r="PCQ280" s="17"/>
      <c r="PCR280" s="17"/>
      <c r="PCS280" s="17"/>
      <c r="PCT280" s="17"/>
      <c r="PCU280" s="17"/>
      <c r="PCV280" s="17"/>
      <c r="PCW280" s="17"/>
      <c r="PCX280" s="17"/>
      <c r="PCY280" s="17"/>
      <c r="PCZ280" s="17"/>
      <c r="PDA280" s="17"/>
      <c r="PDB280" s="17"/>
      <c r="PDC280" s="17"/>
      <c r="PDD280" s="17"/>
      <c r="PDE280" s="17"/>
      <c r="PDF280" s="17"/>
      <c r="PDG280" s="17"/>
      <c r="PDH280" s="17"/>
      <c r="PDI280" s="17"/>
      <c r="PDJ280" s="17"/>
      <c r="PDK280" s="17"/>
      <c r="PDL280" s="17"/>
      <c r="PDM280" s="17"/>
      <c r="PDN280" s="17"/>
      <c r="PDO280" s="17"/>
      <c r="PDP280" s="17"/>
      <c r="PDQ280" s="17"/>
      <c r="PDR280" s="17"/>
      <c r="PDS280" s="17"/>
      <c r="PDT280" s="17"/>
      <c r="PDU280" s="17"/>
      <c r="PDV280" s="17"/>
      <c r="PDW280" s="17"/>
      <c r="PDX280" s="17"/>
      <c r="PDY280" s="17"/>
      <c r="PDZ280" s="17"/>
      <c r="PEA280" s="17"/>
      <c r="PEB280" s="17"/>
      <c r="PEC280" s="17"/>
      <c r="PED280" s="17"/>
      <c r="PEE280" s="17"/>
      <c r="PEF280" s="17"/>
      <c r="PEG280" s="17"/>
      <c r="PEH280" s="17"/>
      <c r="PEI280" s="17"/>
      <c r="PEJ280" s="17"/>
      <c r="PEK280" s="17"/>
      <c r="PEL280" s="17"/>
      <c r="PEM280" s="17"/>
      <c r="PEN280" s="17"/>
      <c r="PEO280" s="17"/>
      <c r="PEP280" s="17"/>
      <c r="PEQ280" s="17"/>
      <c r="PER280" s="17"/>
      <c r="PES280" s="17"/>
      <c r="PET280" s="17"/>
      <c r="PEU280" s="17"/>
      <c r="PEV280" s="17"/>
      <c r="PEW280" s="17"/>
      <c r="PEX280" s="17"/>
      <c r="PEY280" s="17"/>
      <c r="PEZ280" s="17"/>
      <c r="PFA280" s="17"/>
      <c r="PFB280" s="17"/>
      <c r="PFC280" s="17"/>
      <c r="PFD280" s="17"/>
      <c r="PFE280" s="17"/>
      <c r="PFF280" s="17"/>
      <c r="PFG280" s="17"/>
      <c r="PFH280" s="17"/>
      <c r="PFI280" s="17"/>
      <c r="PFJ280" s="17"/>
      <c r="PFK280" s="17"/>
      <c r="PFL280" s="17"/>
      <c r="PFM280" s="17"/>
      <c r="PFN280" s="17"/>
      <c r="PFO280" s="17"/>
      <c r="PFP280" s="17"/>
      <c r="PFQ280" s="17"/>
      <c r="PFR280" s="17"/>
      <c r="PFS280" s="17"/>
      <c r="PFT280" s="17"/>
      <c r="PFU280" s="17"/>
      <c r="PFV280" s="17"/>
      <c r="PFW280" s="17"/>
      <c r="PFX280" s="17"/>
      <c r="PFY280" s="17"/>
      <c r="PFZ280" s="17"/>
      <c r="PGA280" s="17"/>
      <c r="PGB280" s="17"/>
      <c r="PGC280" s="17"/>
      <c r="PGD280" s="17"/>
      <c r="PGE280" s="17"/>
      <c r="PGF280" s="17"/>
      <c r="PGG280" s="17"/>
      <c r="PGH280" s="17"/>
      <c r="PGI280" s="17"/>
      <c r="PGJ280" s="17"/>
      <c r="PGK280" s="17"/>
      <c r="PGL280" s="17"/>
      <c r="PGM280" s="17"/>
      <c r="PGN280" s="17"/>
      <c r="PGO280" s="17"/>
      <c r="PGP280" s="17"/>
      <c r="PGQ280" s="17"/>
      <c r="PGR280" s="17"/>
      <c r="PGS280" s="17"/>
      <c r="PGT280" s="17"/>
      <c r="PGU280" s="17"/>
      <c r="PGV280" s="17"/>
      <c r="PGW280" s="17"/>
      <c r="PGX280" s="17"/>
      <c r="PGY280" s="17"/>
      <c r="PGZ280" s="17"/>
      <c r="PHA280" s="17"/>
      <c r="PHB280" s="17"/>
      <c r="PHC280" s="17"/>
      <c r="PHD280" s="17"/>
      <c r="PHE280" s="17"/>
      <c r="PHF280" s="17"/>
      <c r="PHG280" s="17"/>
      <c r="PHH280" s="17"/>
      <c r="PHI280" s="17"/>
      <c r="PHJ280" s="17"/>
      <c r="PHK280" s="17"/>
      <c r="PHL280" s="17"/>
      <c r="PHM280" s="17"/>
      <c r="PHN280" s="17"/>
      <c r="PHO280" s="17"/>
      <c r="PHP280" s="17"/>
      <c r="PHQ280" s="17"/>
      <c r="PHR280" s="17"/>
      <c r="PHS280" s="17"/>
      <c r="PHT280" s="17"/>
      <c r="PHU280" s="17"/>
      <c r="PHV280" s="17"/>
      <c r="PHW280" s="17"/>
      <c r="PHX280" s="17"/>
      <c r="PHY280" s="17"/>
      <c r="PHZ280" s="17"/>
      <c r="PIA280" s="17"/>
      <c r="PIB280" s="17"/>
      <c r="PIC280" s="17"/>
      <c r="PID280" s="17"/>
      <c r="PIE280" s="17"/>
      <c r="PIF280" s="17"/>
      <c r="PIG280" s="17"/>
      <c r="PIH280" s="17"/>
      <c r="PII280" s="17"/>
      <c r="PIJ280" s="17"/>
      <c r="PIK280" s="17"/>
      <c r="PIL280" s="17"/>
      <c r="PIM280" s="17"/>
      <c r="PIN280" s="17"/>
      <c r="PIO280" s="17"/>
      <c r="PIP280" s="17"/>
      <c r="PIQ280" s="17"/>
      <c r="PIR280" s="17"/>
      <c r="PIS280" s="17"/>
      <c r="PIT280" s="17"/>
      <c r="PIU280" s="17"/>
      <c r="PIV280" s="17"/>
      <c r="PIW280" s="17"/>
      <c r="PIX280" s="17"/>
      <c r="PIY280" s="17"/>
      <c r="PIZ280" s="17"/>
      <c r="PJA280" s="17"/>
      <c r="PJB280" s="17"/>
      <c r="PJC280" s="17"/>
      <c r="PJD280" s="17"/>
      <c r="PJE280" s="17"/>
      <c r="PJF280" s="17"/>
      <c r="PJG280" s="17"/>
      <c r="PJH280" s="17"/>
      <c r="PJI280" s="17"/>
      <c r="PJJ280" s="17"/>
      <c r="PJK280" s="17"/>
      <c r="PJL280" s="17"/>
      <c r="PJM280" s="17"/>
      <c r="PJN280" s="17"/>
      <c r="PJO280" s="17"/>
      <c r="PJP280" s="17"/>
      <c r="PJQ280" s="17"/>
      <c r="PJR280" s="17"/>
      <c r="PJS280" s="17"/>
      <c r="PJT280" s="17"/>
      <c r="PJU280" s="17"/>
      <c r="PJV280" s="17"/>
      <c r="PJW280" s="17"/>
      <c r="PJX280" s="17"/>
      <c r="PJY280" s="17"/>
      <c r="PJZ280" s="17"/>
      <c r="PKA280" s="17"/>
      <c r="PKB280" s="17"/>
      <c r="PKC280" s="17"/>
      <c r="PKD280" s="17"/>
      <c r="PKE280" s="17"/>
      <c r="PKF280" s="17"/>
      <c r="PKG280" s="17"/>
      <c r="PKH280" s="17"/>
      <c r="PKI280" s="17"/>
      <c r="PKJ280" s="17"/>
      <c r="PKK280" s="17"/>
      <c r="PKL280" s="17"/>
      <c r="PKM280" s="17"/>
      <c r="PKN280" s="17"/>
      <c r="PKO280" s="17"/>
      <c r="PKP280" s="17"/>
      <c r="PKQ280" s="17"/>
      <c r="PKR280" s="17"/>
      <c r="PKS280" s="17"/>
      <c r="PKT280" s="17"/>
      <c r="PKU280" s="17"/>
      <c r="PKV280" s="17"/>
      <c r="PKW280" s="17"/>
      <c r="PKX280" s="17"/>
      <c r="PKY280" s="17"/>
      <c r="PKZ280" s="17"/>
      <c r="PLA280" s="17"/>
      <c r="PLB280" s="17"/>
      <c r="PLC280" s="17"/>
      <c r="PLD280" s="17"/>
      <c r="PLE280" s="17"/>
      <c r="PLF280" s="17"/>
      <c r="PLG280" s="17"/>
      <c r="PLH280" s="17"/>
      <c r="PLI280" s="17"/>
      <c r="PLJ280" s="17"/>
      <c r="PLK280" s="17"/>
      <c r="PLL280" s="17"/>
      <c r="PLM280" s="17"/>
      <c r="PLN280" s="17"/>
      <c r="PLO280" s="17"/>
      <c r="PLP280" s="17"/>
      <c r="PLQ280" s="17"/>
      <c r="PLR280" s="17"/>
      <c r="PLS280" s="17"/>
      <c r="PLT280" s="17"/>
      <c r="PLU280" s="17"/>
      <c r="PLV280" s="17"/>
      <c r="PLW280" s="17"/>
      <c r="PLX280" s="17"/>
      <c r="PLY280" s="17"/>
      <c r="PLZ280" s="17"/>
      <c r="PMA280" s="17"/>
      <c r="PMB280" s="17"/>
      <c r="PMC280" s="17"/>
      <c r="PMD280" s="17"/>
      <c r="PME280" s="17"/>
      <c r="PMF280" s="17"/>
      <c r="PMG280" s="17"/>
      <c r="PMH280" s="17"/>
      <c r="PMI280" s="17"/>
      <c r="PMJ280" s="17"/>
      <c r="PMK280" s="17"/>
      <c r="PML280" s="17"/>
      <c r="PMM280" s="17"/>
      <c r="PMN280" s="17"/>
      <c r="PMO280" s="17"/>
      <c r="PMP280" s="17"/>
      <c r="PMQ280" s="17"/>
      <c r="PMR280" s="17"/>
      <c r="PMS280" s="17"/>
      <c r="PMT280" s="17"/>
      <c r="PMU280" s="17"/>
      <c r="PMV280" s="17"/>
      <c r="PMW280" s="17"/>
      <c r="PMX280" s="17"/>
      <c r="PMY280" s="17"/>
      <c r="PMZ280" s="17"/>
      <c r="PNA280" s="17"/>
      <c r="PNB280" s="17"/>
      <c r="PNC280" s="17"/>
      <c r="PND280" s="17"/>
      <c r="PNE280" s="17"/>
      <c r="PNF280" s="17"/>
      <c r="PNG280" s="17"/>
      <c r="PNH280" s="17"/>
      <c r="PNI280" s="17"/>
      <c r="PNJ280" s="17"/>
      <c r="PNK280" s="17"/>
      <c r="PNL280" s="17"/>
      <c r="PNM280" s="17"/>
      <c r="PNN280" s="17"/>
      <c r="PNO280" s="17"/>
      <c r="PNP280" s="17"/>
      <c r="PNQ280" s="17"/>
      <c r="PNR280" s="17"/>
      <c r="PNS280" s="17"/>
      <c r="PNT280" s="17"/>
      <c r="PNU280" s="17"/>
      <c r="PNV280" s="17"/>
      <c r="PNW280" s="17"/>
      <c r="PNX280" s="17"/>
      <c r="PNY280" s="17"/>
      <c r="PNZ280" s="17"/>
      <c r="POA280" s="17"/>
      <c r="POB280" s="17"/>
      <c r="POC280" s="17"/>
      <c r="POD280" s="17"/>
      <c r="POE280" s="17"/>
      <c r="POF280" s="17"/>
      <c r="POG280" s="17"/>
      <c r="POH280" s="17"/>
      <c r="POI280" s="17"/>
      <c r="POJ280" s="17"/>
      <c r="POK280" s="17"/>
      <c r="POL280" s="17"/>
      <c r="POM280" s="17"/>
      <c r="PON280" s="17"/>
      <c r="POO280" s="17"/>
      <c r="POP280" s="17"/>
      <c r="POQ280" s="17"/>
      <c r="POR280" s="17"/>
      <c r="POS280" s="17"/>
      <c r="POT280" s="17"/>
      <c r="POU280" s="17"/>
      <c r="POV280" s="17"/>
      <c r="POW280" s="17"/>
      <c r="POX280" s="17"/>
      <c r="POY280" s="17"/>
      <c r="POZ280" s="17"/>
      <c r="PPA280" s="17"/>
      <c r="PPB280" s="17"/>
      <c r="PPC280" s="17"/>
      <c r="PPD280" s="17"/>
      <c r="PPE280" s="17"/>
      <c r="PPF280" s="17"/>
      <c r="PPG280" s="17"/>
      <c r="PPH280" s="17"/>
      <c r="PPI280" s="17"/>
      <c r="PPJ280" s="17"/>
      <c r="PPK280" s="17"/>
      <c r="PPL280" s="17"/>
      <c r="PPM280" s="17"/>
      <c r="PPN280" s="17"/>
      <c r="PPO280" s="17"/>
      <c r="PPP280" s="17"/>
      <c r="PPQ280" s="17"/>
      <c r="PPR280" s="17"/>
      <c r="PPS280" s="17"/>
      <c r="PPT280" s="17"/>
      <c r="PPU280" s="17"/>
      <c r="PPV280" s="17"/>
      <c r="PPW280" s="17"/>
      <c r="PPX280" s="17"/>
      <c r="PPY280" s="17"/>
      <c r="PPZ280" s="17"/>
      <c r="PQA280" s="17"/>
      <c r="PQB280" s="17"/>
      <c r="PQC280" s="17"/>
      <c r="PQD280" s="17"/>
      <c r="PQE280" s="17"/>
      <c r="PQF280" s="17"/>
      <c r="PQG280" s="17"/>
      <c r="PQH280" s="17"/>
      <c r="PQI280" s="17"/>
      <c r="PQJ280" s="17"/>
      <c r="PQK280" s="17"/>
      <c r="PQL280" s="17"/>
      <c r="PQM280" s="17"/>
      <c r="PQN280" s="17"/>
      <c r="PQO280" s="17"/>
      <c r="PQP280" s="17"/>
      <c r="PQQ280" s="17"/>
      <c r="PQR280" s="17"/>
      <c r="PQS280" s="17"/>
      <c r="PQT280" s="17"/>
      <c r="PQU280" s="17"/>
      <c r="PQV280" s="17"/>
      <c r="PQW280" s="17"/>
      <c r="PQX280" s="17"/>
      <c r="PQY280" s="17"/>
      <c r="PQZ280" s="17"/>
      <c r="PRA280" s="17"/>
      <c r="PRB280" s="17"/>
      <c r="PRC280" s="17"/>
      <c r="PRD280" s="17"/>
      <c r="PRE280" s="17"/>
      <c r="PRF280" s="17"/>
      <c r="PRG280" s="17"/>
      <c r="PRH280" s="17"/>
      <c r="PRI280" s="17"/>
      <c r="PRJ280" s="17"/>
      <c r="PRK280" s="17"/>
      <c r="PRL280" s="17"/>
      <c r="PRM280" s="17"/>
      <c r="PRN280" s="17"/>
      <c r="PRO280" s="17"/>
      <c r="PRP280" s="17"/>
      <c r="PRQ280" s="17"/>
      <c r="PRR280" s="17"/>
      <c r="PRS280" s="17"/>
      <c r="PRT280" s="17"/>
      <c r="PRU280" s="17"/>
      <c r="PRV280" s="17"/>
      <c r="PRW280" s="17"/>
      <c r="PRX280" s="17"/>
      <c r="PRY280" s="17"/>
      <c r="PRZ280" s="17"/>
      <c r="PSA280" s="17"/>
      <c r="PSB280" s="17"/>
      <c r="PSC280" s="17"/>
      <c r="PSD280" s="17"/>
      <c r="PSE280" s="17"/>
      <c r="PSF280" s="17"/>
      <c r="PSG280" s="17"/>
      <c r="PSH280" s="17"/>
      <c r="PSI280" s="17"/>
      <c r="PSJ280" s="17"/>
      <c r="PSK280" s="17"/>
      <c r="PSL280" s="17"/>
      <c r="PSM280" s="17"/>
      <c r="PSN280" s="17"/>
      <c r="PSO280" s="17"/>
      <c r="PSP280" s="17"/>
      <c r="PSQ280" s="17"/>
      <c r="PSR280" s="17"/>
      <c r="PSS280" s="17"/>
      <c r="PST280" s="17"/>
      <c r="PSU280" s="17"/>
      <c r="PSV280" s="17"/>
      <c r="PSW280" s="17"/>
      <c r="PSX280" s="17"/>
      <c r="PSY280" s="17"/>
      <c r="PSZ280" s="17"/>
      <c r="PTA280" s="17"/>
      <c r="PTB280" s="17"/>
      <c r="PTC280" s="17"/>
      <c r="PTD280" s="17"/>
      <c r="PTE280" s="17"/>
      <c r="PTF280" s="17"/>
      <c r="PTG280" s="17"/>
      <c r="PTH280" s="17"/>
      <c r="PTI280" s="17"/>
      <c r="PTJ280" s="17"/>
      <c r="PTK280" s="17"/>
      <c r="PTL280" s="17"/>
      <c r="PTM280" s="17"/>
      <c r="PTN280" s="17"/>
      <c r="PTO280" s="17"/>
      <c r="PTP280" s="17"/>
      <c r="PTQ280" s="17"/>
      <c r="PTR280" s="17"/>
      <c r="PTS280" s="17"/>
      <c r="PTT280" s="17"/>
      <c r="PTU280" s="17"/>
      <c r="PTV280" s="17"/>
      <c r="PTW280" s="17"/>
      <c r="PTX280" s="17"/>
      <c r="PTY280" s="17"/>
      <c r="PTZ280" s="17"/>
      <c r="PUA280" s="17"/>
      <c r="PUB280" s="17"/>
      <c r="PUC280" s="17"/>
      <c r="PUD280" s="17"/>
      <c r="PUE280" s="17"/>
      <c r="PUF280" s="17"/>
      <c r="PUG280" s="17"/>
      <c r="PUH280" s="17"/>
      <c r="PUI280" s="17"/>
      <c r="PUJ280" s="17"/>
      <c r="PUK280" s="17"/>
      <c r="PUL280" s="17"/>
      <c r="PUM280" s="17"/>
      <c r="PUN280" s="17"/>
      <c r="PUO280" s="17"/>
      <c r="PUP280" s="17"/>
      <c r="PUQ280" s="17"/>
      <c r="PUR280" s="17"/>
      <c r="PUS280" s="17"/>
      <c r="PUT280" s="17"/>
      <c r="PUU280" s="17"/>
      <c r="PUV280" s="17"/>
      <c r="PUW280" s="17"/>
      <c r="PUX280" s="17"/>
      <c r="PUY280" s="17"/>
      <c r="PUZ280" s="17"/>
      <c r="PVA280" s="17"/>
      <c r="PVB280" s="17"/>
      <c r="PVC280" s="17"/>
      <c r="PVD280" s="17"/>
      <c r="PVE280" s="17"/>
      <c r="PVF280" s="17"/>
      <c r="PVG280" s="17"/>
      <c r="PVH280" s="17"/>
      <c r="PVI280" s="17"/>
      <c r="PVJ280" s="17"/>
      <c r="PVK280" s="17"/>
      <c r="PVL280" s="17"/>
      <c r="PVM280" s="17"/>
      <c r="PVN280" s="17"/>
      <c r="PVO280" s="17"/>
      <c r="PVP280" s="17"/>
      <c r="PVQ280" s="17"/>
      <c r="PVR280" s="17"/>
      <c r="PVS280" s="17"/>
      <c r="PVT280" s="17"/>
      <c r="PVU280" s="17"/>
      <c r="PVV280" s="17"/>
      <c r="PVW280" s="17"/>
      <c r="PVX280" s="17"/>
      <c r="PVY280" s="17"/>
      <c r="PVZ280" s="17"/>
      <c r="PWA280" s="17"/>
      <c r="PWB280" s="17"/>
      <c r="PWC280" s="17"/>
      <c r="PWD280" s="17"/>
      <c r="PWE280" s="17"/>
      <c r="PWF280" s="17"/>
      <c r="PWG280" s="17"/>
      <c r="PWH280" s="17"/>
      <c r="PWI280" s="17"/>
      <c r="PWJ280" s="17"/>
      <c r="PWK280" s="17"/>
      <c r="PWL280" s="17"/>
      <c r="PWM280" s="17"/>
      <c r="PWN280" s="17"/>
      <c r="PWO280" s="17"/>
      <c r="PWP280" s="17"/>
      <c r="PWQ280" s="17"/>
      <c r="PWR280" s="17"/>
      <c r="PWS280" s="17"/>
      <c r="PWT280" s="17"/>
      <c r="PWU280" s="17"/>
      <c r="PWV280" s="17"/>
      <c r="PWW280" s="17"/>
      <c r="PWX280" s="17"/>
      <c r="PWY280" s="17"/>
      <c r="PWZ280" s="17"/>
      <c r="PXA280" s="17"/>
      <c r="PXB280" s="17"/>
      <c r="PXC280" s="17"/>
      <c r="PXD280" s="17"/>
      <c r="PXE280" s="17"/>
      <c r="PXF280" s="17"/>
      <c r="PXG280" s="17"/>
      <c r="PXH280" s="17"/>
      <c r="PXI280" s="17"/>
      <c r="PXJ280" s="17"/>
      <c r="PXK280" s="17"/>
      <c r="PXL280" s="17"/>
      <c r="PXM280" s="17"/>
      <c r="PXN280" s="17"/>
      <c r="PXO280" s="17"/>
      <c r="PXP280" s="17"/>
      <c r="PXQ280" s="17"/>
      <c r="PXR280" s="17"/>
      <c r="PXS280" s="17"/>
      <c r="PXT280" s="17"/>
      <c r="PXU280" s="17"/>
      <c r="PXV280" s="17"/>
      <c r="PXW280" s="17"/>
      <c r="PXX280" s="17"/>
      <c r="PXY280" s="17"/>
      <c r="PXZ280" s="17"/>
      <c r="PYA280" s="17"/>
      <c r="PYB280" s="17"/>
      <c r="PYC280" s="17"/>
      <c r="PYD280" s="17"/>
      <c r="PYE280" s="17"/>
      <c r="PYF280" s="17"/>
      <c r="PYG280" s="17"/>
      <c r="PYH280" s="17"/>
      <c r="PYI280" s="17"/>
      <c r="PYJ280" s="17"/>
      <c r="PYK280" s="17"/>
      <c r="PYL280" s="17"/>
      <c r="PYM280" s="17"/>
      <c r="PYN280" s="17"/>
      <c r="PYO280" s="17"/>
      <c r="PYP280" s="17"/>
      <c r="PYQ280" s="17"/>
      <c r="PYR280" s="17"/>
      <c r="PYS280" s="17"/>
      <c r="PYT280" s="17"/>
      <c r="PYU280" s="17"/>
      <c r="PYV280" s="17"/>
      <c r="PYW280" s="17"/>
      <c r="PYX280" s="17"/>
      <c r="PYY280" s="17"/>
      <c r="PYZ280" s="17"/>
      <c r="PZA280" s="17"/>
      <c r="PZB280" s="17"/>
      <c r="PZC280" s="17"/>
      <c r="PZD280" s="17"/>
      <c r="PZE280" s="17"/>
      <c r="PZF280" s="17"/>
      <c r="PZG280" s="17"/>
      <c r="PZH280" s="17"/>
      <c r="PZI280" s="17"/>
      <c r="PZJ280" s="17"/>
      <c r="PZK280" s="17"/>
      <c r="PZL280" s="17"/>
      <c r="PZM280" s="17"/>
      <c r="PZN280" s="17"/>
      <c r="PZO280" s="17"/>
      <c r="PZP280" s="17"/>
      <c r="PZQ280" s="17"/>
      <c r="PZR280" s="17"/>
      <c r="PZS280" s="17"/>
      <c r="PZT280" s="17"/>
      <c r="PZU280" s="17"/>
      <c r="PZV280" s="17"/>
      <c r="PZW280" s="17"/>
      <c r="PZX280" s="17"/>
      <c r="PZY280" s="17"/>
      <c r="PZZ280" s="17"/>
      <c r="QAA280" s="17"/>
      <c r="QAB280" s="17"/>
      <c r="QAC280" s="17"/>
      <c r="QAD280" s="17"/>
      <c r="QAE280" s="17"/>
      <c r="QAF280" s="17"/>
      <c r="QAG280" s="17"/>
      <c r="QAH280" s="17"/>
      <c r="QAI280" s="17"/>
      <c r="QAJ280" s="17"/>
      <c r="QAK280" s="17"/>
      <c r="QAL280" s="17"/>
      <c r="QAM280" s="17"/>
      <c r="QAN280" s="17"/>
      <c r="QAO280" s="17"/>
      <c r="QAP280" s="17"/>
      <c r="QAQ280" s="17"/>
      <c r="QAR280" s="17"/>
      <c r="QAS280" s="17"/>
      <c r="QAT280" s="17"/>
      <c r="QAU280" s="17"/>
      <c r="QAV280" s="17"/>
      <c r="QAW280" s="17"/>
      <c r="QAX280" s="17"/>
      <c r="QAY280" s="17"/>
      <c r="QAZ280" s="17"/>
      <c r="QBA280" s="17"/>
      <c r="QBB280" s="17"/>
      <c r="QBC280" s="17"/>
      <c r="QBD280" s="17"/>
      <c r="QBE280" s="17"/>
      <c r="QBF280" s="17"/>
      <c r="QBG280" s="17"/>
      <c r="QBH280" s="17"/>
      <c r="QBI280" s="17"/>
      <c r="QBJ280" s="17"/>
      <c r="QBK280" s="17"/>
      <c r="QBL280" s="17"/>
      <c r="QBM280" s="17"/>
      <c r="QBN280" s="17"/>
      <c r="QBO280" s="17"/>
      <c r="QBP280" s="17"/>
      <c r="QBQ280" s="17"/>
      <c r="QBR280" s="17"/>
      <c r="QBS280" s="17"/>
      <c r="QBT280" s="17"/>
      <c r="QBU280" s="17"/>
      <c r="QBV280" s="17"/>
      <c r="QBW280" s="17"/>
      <c r="QBX280" s="17"/>
      <c r="QBY280" s="17"/>
      <c r="QBZ280" s="17"/>
      <c r="QCA280" s="17"/>
      <c r="QCB280" s="17"/>
      <c r="QCC280" s="17"/>
      <c r="QCD280" s="17"/>
      <c r="QCE280" s="17"/>
      <c r="QCF280" s="17"/>
      <c r="QCG280" s="17"/>
      <c r="QCH280" s="17"/>
      <c r="QCI280" s="17"/>
      <c r="QCJ280" s="17"/>
      <c r="QCK280" s="17"/>
      <c r="QCL280" s="17"/>
      <c r="QCM280" s="17"/>
      <c r="QCN280" s="17"/>
      <c r="QCO280" s="17"/>
      <c r="QCP280" s="17"/>
      <c r="QCQ280" s="17"/>
      <c r="QCR280" s="17"/>
      <c r="QCS280" s="17"/>
      <c r="QCT280" s="17"/>
      <c r="QCU280" s="17"/>
      <c r="QCV280" s="17"/>
      <c r="QCW280" s="17"/>
      <c r="QCX280" s="17"/>
      <c r="QCY280" s="17"/>
      <c r="QCZ280" s="17"/>
      <c r="QDA280" s="17"/>
      <c r="QDB280" s="17"/>
      <c r="QDC280" s="17"/>
      <c r="QDD280" s="17"/>
      <c r="QDE280" s="17"/>
      <c r="QDF280" s="17"/>
      <c r="QDG280" s="17"/>
      <c r="QDH280" s="17"/>
      <c r="QDI280" s="17"/>
      <c r="QDJ280" s="17"/>
      <c r="QDK280" s="17"/>
      <c r="QDL280" s="17"/>
      <c r="QDM280" s="17"/>
      <c r="QDN280" s="17"/>
      <c r="QDO280" s="17"/>
      <c r="QDP280" s="17"/>
      <c r="QDQ280" s="17"/>
      <c r="QDR280" s="17"/>
      <c r="QDS280" s="17"/>
      <c r="QDT280" s="17"/>
      <c r="QDU280" s="17"/>
      <c r="QDV280" s="17"/>
      <c r="QDW280" s="17"/>
      <c r="QDX280" s="17"/>
      <c r="QDY280" s="17"/>
      <c r="QDZ280" s="17"/>
      <c r="QEA280" s="17"/>
      <c r="QEB280" s="17"/>
      <c r="QEC280" s="17"/>
      <c r="QED280" s="17"/>
      <c r="QEE280" s="17"/>
      <c r="QEF280" s="17"/>
      <c r="QEG280" s="17"/>
      <c r="QEH280" s="17"/>
      <c r="QEI280" s="17"/>
      <c r="QEJ280" s="17"/>
      <c r="QEK280" s="17"/>
      <c r="QEL280" s="17"/>
      <c r="QEM280" s="17"/>
      <c r="QEN280" s="17"/>
      <c r="QEO280" s="17"/>
      <c r="QEP280" s="17"/>
      <c r="QEQ280" s="17"/>
      <c r="QER280" s="17"/>
      <c r="QES280" s="17"/>
      <c r="QET280" s="17"/>
      <c r="QEU280" s="17"/>
      <c r="QEV280" s="17"/>
      <c r="QEW280" s="17"/>
      <c r="QEX280" s="17"/>
      <c r="QEY280" s="17"/>
      <c r="QEZ280" s="17"/>
      <c r="QFA280" s="17"/>
      <c r="QFB280" s="17"/>
      <c r="QFC280" s="17"/>
      <c r="QFD280" s="17"/>
      <c r="QFE280" s="17"/>
      <c r="QFF280" s="17"/>
      <c r="QFG280" s="17"/>
      <c r="QFH280" s="17"/>
      <c r="QFI280" s="17"/>
      <c r="QFJ280" s="17"/>
      <c r="QFK280" s="17"/>
      <c r="QFL280" s="17"/>
      <c r="QFM280" s="17"/>
      <c r="QFN280" s="17"/>
      <c r="QFO280" s="17"/>
      <c r="QFP280" s="17"/>
      <c r="QFQ280" s="17"/>
      <c r="QFR280" s="17"/>
      <c r="QFS280" s="17"/>
      <c r="QFT280" s="17"/>
      <c r="QFU280" s="17"/>
      <c r="QFV280" s="17"/>
      <c r="QFW280" s="17"/>
      <c r="QFX280" s="17"/>
      <c r="QFY280" s="17"/>
      <c r="QFZ280" s="17"/>
      <c r="QGA280" s="17"/>
      <c r="QGB280" s="17"/>
      <c r="QGC280" s="17"/>
      <c r="QGD280" s="17"/>
      <c r="QGE280" s="17"/>
      <c r="QGF280" s="17"/>
      <c r="QGG280" s="17"/>
      <c r="QGH280" s="17"/>
      <c r="QGI280" s="17"/>
      <c r="QGJ280" s="17"/>
      <c r="QGK280" s="17"/>
      <c r="QGL280" s="17"/>
      <c r="QGM280" s="17"/>
      <c r="QGN280" s="17"/>
      <c r="QGO280" s="17"/>
      <c r="QGP280" s="17"/>
      <c r="QGQ280" s="17"/>
      <c r="QGR280" s="17"/>
      <c r="QGS280" s="17"/>
      <c r="QGT280" s="17"/>
      <c r="QGU280" s="17"/>
      <c r="QGV280" s="17"/>
      <c r="QGW280" s="17"/>
      <c r="QGX280" s="17"/>
      <c r="QGY280" s="17"/>
      <c r="QGZ280" s="17"/>
      <c r="QHA280" s="17"/>
      <c r="QHB280" s="17"/>
      <c r="QHC280" s="17"/>
      <c r="QHD280" s="17"/>
      <c r="QHE280" s="17"/>
      <c r="QHF280" s="17"/>
      <c r="QHG280" s="17"/>
      <c r="QHH280" s="17"/>
      <c r="QHI280" s="17"/>
      <c r="QHJ280" s="17"/>
      <c r="QHK280" s="17"/>
      <c r="QHL280" s="17"/>
      <c r="QHM280" s="17"/>
      <c r="QHN280" s="17"/>
      <c r="QHO280" s="17"/>
      <c r="QHP280" s="17"/>
      <c r="QHQ280" s="17"/>
      <c r="QHR280" s="17"/>
      <c r="QHS280" s="17"/>
      <c r="QHT280" s="17"/>
      <c r="QHU280" s="17"/>
      <c r="QHV280" s="17"/>
      <c r="QHW280" s="17"/>
      <c r="QHX280" s="17"/>
      <c r="QHY280" s="17"/>
      <c r="QHZ280" s="17"/>
      <c r="QIA280" s="17"/>
      <c r="QIB280" s="17"/>
      <c r="QIC280" s="17"/>
      <c r="QID280" s="17"/>
      <c r="QIE280" s="17"/>
      <c r="QIF280" s="17"/>
      <c r="QIG280" s="17"/>
      <c r="QIH280" s="17"/>
      <c r="QII280" s="17"/>
      <c r="QIJ280" s="17"/>
      <c r="QIK280" s="17"/>
      <c r="QIL280" s="17"/>
      <c r="QIM280" s="17"/>
      <c r="QIN280" s="17"/>
      <c r="QIO280" s="17"/>
      <c r="QIP280" s="17"/>
      <c r="QIQ280" s="17"/>
      <c r="QIR280" s="17"/>
      <c r="QIS280" s="17"/>
      <c r="QIT280" s="17"/>
      <c r="QIU280" s="17"/>
      <c r="QIV280" s="17"/>
      <c r="QIW280" s="17"/>
      <c r="QIX280" s="17"/>
      <c r="QIY280" s="17"/>
      <c r="QIZ280" s="17"/>
      <c r="QJA280" s="17"/>
      <c r="QJB280" s="17"/>
      <c r="QJC280" s="17"/>
      <c r="QJD280" s="17"/>
      <c r="QJE280" s="17"/>
      <c r="QJF280" s="17"/>
      <c r="QJG280" s="17"/>
      <c r="QJH280" s="17"/>
      <c r="QJI280" s="17"/>
      <c r="QJJ280" s="17"/>
      <c r="QJK280" s="17"/>
      <c r="QJL280" s="17"/>
      <c r="QJM280" s="17"/>
      <c r="QJN280" s="17"/>
      <c r="QJO280" s="17"/>
      <c r="QJP280" s="17"/>
      <c r="QJQ280" s="17"/>
      <c r="QJR280" s="17"/>
      <c r="QJS280" s="17"/>
      <c r="QJT280" s="17"/>
      <c r="QJU280" s="17"/>
      <c r="QJV280" s="17"/>
      <c r="QJW280" s="17"/>
      <c r="QJX280" s="17"/>
      <c r="QJY280" s="17"/>
      <c r="QJZ280" s="17"/>
      <c r="QKA280" s="17"/>
      <c r="QKB280" s="17"/>
      <c r="QKC280" s="17"/>
      <c r="QKD280" s="17"/>
      <c r="QKE280" s="17"/>
      <c r="QKF280" s="17"/>
      <c r="QKG280" s="17"/>
      <c r="QKH280" s="17"/>
      <c r="QKI280" s="17"/>
      <c r="QKJ280" s="17"/>
      <c r="QKK280" s="17"/>
      <c r="QKL280" s="17"/>
      <c r="QKM280" s="17"/>
      <c r="QKN280" s="17"/>
      <c r="QKO280" s="17"/>
      <c r="QKP280" s="17"/>
      <c r="QKQ280" s="17"/>
      <c r="QKR280" s="17"/>
      <c r="QKS280" s="17"/>
      <c r="QKT280" s="17"/>
      <c r="QKU280" s="17"/>
      <c r="QKV280" s="17"/>
      <c r="QKW280" s="17"/>
      <c r="QKX280" s="17"/>
      <c r="QKY280" s="17"/>
      <c r="QKZ280" s="17"/>
      <c r="QLA280" s="17"/>
      <c r="QLB280" s="17"/>
      <c r="QLC280" s="17"/>
      <c r="QLD280" s="17"/>
      <c r="QLE280" s="17"/>
      <c r="QLF280" s="17"/>
      <c r="QLG280" s="17"/>
      <c r="QLH280" s="17"/>
      <c r="QLI280" s="17"/>
      <c r="QLJ280" s="17"/>
      <c r="QLK280" s="17"/>
      <c r="QLL280" s="17"/>
      <c r="QLM280" s="17"/>
      <c r="QLN280" s="17"/>
      <c r="QLO280" s="17"/>
      <c r="QLP280" s="17"/>
      <c r="QLQ280" s="17"/>
      <c r="QLR280" s="17"/>
      <c r="QLS280" s="17"/>
      <c r="QLT280" s="17"/>
      <c r="QLU280" s="17"/>
      <c r="QLV280" s="17"/>
      <c r="QLW280" s="17"/>
      <c r="QLX280" s="17"/>
      <c r="QLY280" s="17"/>
      <c r="QLZ280" s="17"/>
      <c r="QMA280" s="17"/>
      <c r="QMB280" s="17"/>
      <c r="QMC280" s="17"/>
      <c r="QMD280" s="17"/>
      <c r="QME280" s="17"/>
      <c r="QMF280" s="17"/>
      <c r="QMG280" s="17"/>
      <c r="QMH280" s="17"/>
      <c r="QMI280" s="17"/>
      <c r="QMJ280" s="17"/>
      <c r="QMK280" s="17"/>
      <c r="QML280" s="17"/>
      <c r="QMM280" s="17"/>
      <c r="QMN280" s="17"/>
      <c r="QMO280" s="17"/>
      <c r="QMP280" s="17"/>
      <c r="QMQ280" s="17"/>
      <c r="QMR280" s="17"/>
      <c r="QMS280" s="17"/>
      <c r="QMT280" s="17"/>
      <c r="QMU280" s="17"/>
      <c r="QMV280" s="17"/>
      <c r="QMW280" s="17"/>
      <c r="QMX280" s="17"/>
      <c r="QMY280" s="17"/>
      <c r="QMZ280" s="17"/>
      <c r="QNA280" s="17"/>
      <c r="QNB280" s="17"/>
      <c r="QNC280" s="17"/>
      <c r="QND280" s="17"/>
      <c r="QNE280" s="17"/>
      <c r="QNF280" s="17"/>
      <c r="QNG280" s="17"/>
      <c r="QNH280" s="17"/>
      <c r="QNI280" s="17"/>
      <c r="QNJ280" s="17"/>
      <c r="QNK280" s="17"/>
      <c r="QNL280" s="17"/>
      <c r="QNM280" s="17"/>
      <c r="QNN280" s="17"/>
      <c r="QNO280" s="17"/>
      <c r="QNP280" s="17"/>
      <c r="QNQ280" s="17"/>
      <c r="QNR280" s="17"/>
      <c r="QNS280" s="17"/>
      <c r="QNT280" s="17"/>
      <c r="QNU280" s="17"/>
      <c r="QNV280" s="17"/>
      <c r="QNW280" s="17"/>
      <c r="QNX280" s="17"/>
      <c r="QNY280" s="17"/>
      <c r="QNZ280" s="17"/>
      <c r="QOA280" s="17"/>
      <c r="QOB280" s="17"/>
      <c r="QOC280" s="17"/>
      <c r="QOD280" s="17"/>
      <c r="QOE280" s="17"/>
      <c r="QOF280" s="17"/>
      <c r="QOG280" s="17"/>
      <c r="QOH280" s="17"/>
      <c r="QOI280" s="17"/>
      <c r="QOJ280" s="17"/>
      <c r="QOK280" s="17"/>
      <c r="QOL280" s="17"/>
      <c r="QOM280" s="17"/>
      <c r="QON280" s="17"/>
      <c r="QOO280" s="17"/>
      <c r="QOP280" s="17"/>
      <c r="QOQ280" s="17"/>
      <c r="QOR280" s="17"/>
      <c r="QOS280" s="17"/>
      <c r="QOT280" s="17"/>
      <c r="QOU280" s="17"/>
      <c r="QOV280" s="17"/>
      <c r="QOW280" s="17"/>
      <c r="QOX280" s="17"/>
      <c r="QOY280" s="17"/>
      <c r="QOZ280" s="17"/>
      <c r="QPA280" s="17"/>
      <c r="QPB280" s="17"/>
      <c r="QPC280" s="17"/>
      <c r="QPD280" s="17"/>
      <c r="QPE280" s="17"/>
      <c r="QPF280" s="17"/>
      <c r="QPG280" s="17"/>
      <c r="QPH280" s="17"/>
      <c r="QPI280" s="17"/>
      <c r="QPJ280" s="17"/>
      <c r="QPK280" s="17"/>
      <c r="QPL280" s="17"/>
      <c r="QPM280" s="17"/>
      <c r="QPN280" s="17"/>
      <c r="QPO280" s="17"/>
      <c r="QPP280" s="17"/>
      <c r="QPQ280" s="17"/>
      <c r="QPR280" s="17"/>
      <c r="QPS280" s="17"/>
      <c r="QPT280" s="17"/>
      <c r="QPU280" s="17"/>
      <c r="QPV280" s="17"/>
      <c r="QPW280" s="17"/>
      <c r="QPX280" s="17"/>
      <c r="QPY280" s="17"/>
      <c r="QPZ280" s="17"/>
      <c r="QQA280" s="17"/>
      <c r="QQB280" s="17"/>
      <c r="QQC280" s="17"/>
      <c r="QQD280" s="17"/>
      <c r="QQE280" s="17"/>
      <c r="QQF280" s="17"/>
      <c r="QQG280" s="17"/>
      <c r="QQH280" s="17"/>
      <c r="QQI280" s="17"/>
      <c r="QQJ280" s="17"/>
      <c r="QQK280" s="17"/>
      <c r="QQL280" s="17"/>
      <c r="QQM280" s="17"/>
      <c r="QQN280" s="17"/>
      <c r="QQO280" s="17"/>
      <c r="QQP280" s="17"/>
      <c r="QQQ280" s="17"/>
      <c r="QQR280" s="17"/>
      <c r="QQS280" s="17"/>
      <c r="QQT280" s="17"/>
      <c r="QQU280" s="17"/>
      <c r="QQV280" s="17"/>
      <c r="QQW280" s="17"/>
      <c r="QQX280" s="17"/>
      <c r="QQY280" s="17"/>
      <c r="QQZ280" s="17"/>
      <c r="QRA280" s="17"/>
      <c r="QRB280" s="17"/>
      <c r="QRC280" s="17"/>
      <c r="QRD280" s="17"/>
      <c r="QRE280" s="17"/>
      <c r="QRF280" s="17"/>
      <c r="QRG280" s="17"/>
      <c r="QRH280" s="17"/>
      <c r="QRI280" s="17"/>
      <c r="QRJ280" s="17"/>
      <c r="QRK280" s="17"/>
      <c r="QRL280" s="17"/>
      <c r="QRM280" s="17"/>
      <c r="QRN280" s="17"/>
      <c r="QRO280" s="17"/>
      <c r="QRP280" s="17"/>
      <c r="QRQ280" s="17"/>
      <c r="QRR280" s="17"/>
      <c r="QRS280" s="17"/>
      <c r="QRT280" s="17"/>
      <c r="QRU280" s="17"/>
      <c r="QRV280" s="17"/>
      <c r="QRW280" s="17"/>
      <c r="QRX280" s="17"/>
      <c r="QRY280" s="17"/>
      <c r="QRZ280" s="17"/>
      <c r="QSA280" s="17"/>
      <c r="QSB280" s="17"/>
      <c r="QSC280" s="17"/>
      <c r="QSD280" s="17"/>
      <c r="QSE280" s="17"/>
      <c r="QSF280" s="17"/>
      <c r="QSG280" s="17"/>
      <c r="QSH280" s="17"/>
      <c r="QSI280" s="17"/>
      <c r="QSJ280" s="17"/>
      <c r="QSK280" s="17"/>
      <c r="QSL280" s="17"/>
      <c r="QSM280" s="17"/>
      <c r="QSN280" s="17"/>
      <c r="QSO280" s="17"/>
      <c r="QSP280" s="17"/>
      <c r="QSQ280" s="17"/>
      <c r="QSR280" s="17"/>
      <c r="QSS280" s="17"/>
      <c r="QST280" s="17"/>
      <c r="QSU280" s="17"/>
      <c r="QSV280" s="17"/>
      <c r="QSW280" s="17"/>
      <c r="QSX280" s="17"/>
      <c r="QSY280" s="17"/>
      <c r="QSZ280" s="17"/>
      <c r="QTA280" s="17"/>
      <c r="QTB280" s="17"/>
      <c r="QTC280" s="17"/>
      <c r="QTD280" s="17"/>
      <c r="QTE280" s="17"/>
      <c r="QTF280" s="17"/>
      <c r="QTG280" s="17"/>
      <c r="QTH280" s="17"/>
      <c r="QTI280" s="17"/>
      <c r="QTJ280" s="17"/>
      <c r="QTK280" s="17"/>
      <c r="QTL280" s="17"/>
      <c r="QTM280" s="17"/>
      <c r="QTN280" s="17"/>
      <c r="QTO280" s="17"/>
      <c r="QTP280" s="17"/>
      <c r="QTQ280" s="17"/>
      <c r="QTR280" s="17"/>
      <c r="QTS280" s="17"/>
      <c r="QTT280" s="17"/>
      <c r="QTU280" s="17"/>
      <c r="QTV280" s="17"/>
      <c r="QTW280" s="17"/>
      <c r="QTX280" s="17"/>
      <c r="QTY280" s="17"/>
      <c r="QTZ280" s="17"/>
      <c r="QUA280" s="17"/>
      <c r="QUB280" s="17"/>
      <c r="QUC280" s="17"/>
      <c r="QUD280" s="17"/>
      <c r="QUE280" s="17"/>
      <c r="QUF280" s="17"/>
      <c r="QUG280" s="17"/>
      <c r="QUH280" s="17"/>
      <c r="QUI280" s="17"/>
      <c r="QUJ280" s="17"/>
      <c r="QUK280" s="17"/>
      <c r="QUL280" s="17"/>
      <c r="QUM280" s="17"/>
      <c r="QUN280" s="17"/>
      <c r="QUO280" s="17"/>
      <c r="QUP280" s="17"/>
      <c r="QUQ280" s="17"/>
      <c r="QUR280" s="17"/>
      <c r="QUS280" s="17"/>
      <c r="QUT280" s="17"/>
      <c r="QUU280" s="17"/>
      <c r="QUV280" s="17"/>
      <c r="QUW280" s="17"/>
      <c r="QUX280" s="17"/>
      <c r="QUY280" s="17"/>
      <c r="QUZ280" s="17"/>
      <c r="QVA280" s="17"/>
      <c r="QVB280" s="17"/>
      <c r="QVC280" s="17"/>
      <c r="QVD280" s="17"/>
      <c r="QVE280" s="17"/>
      <c r="QVF280" s="17"/>
      <c r="QVG280" s="17"/>
      <c r="QVH280" s="17"/>
      <c r="QVI280" s="17"/>
      <c r="QVJ280" s="17"/>
      <c r="QVK280" s="17"/>
      <c r="QVL280" s="17"/>
      <c r="QVM280" s="17"/>
      <c r="QVN280" s="17"/>
      <c r="QVO280" s="17"/>
      <c r="QVP280" s="17"/>
      <c r="QVQ280" s="17"/>
      <c r="QVR280" s="17"/>
      <c r="QVS280" s="17"/>
      <c r="QVT280" s="17"/>
      <c r="QVU280" s="17"/>
      <c r="QVV280" s="17"/>
      <c r="QVW280" s="17"/>
      <c r="QVX280" s="17"/>
      <c r="QVY280" s="17"/>
      <c r="QVZ280" s="17"/>
      <c r="QWA280" s="17"/>
      <c r="QWB280" s="17"/>
      <c r="QWC280" s="17"/>
      <c r="QWD280" s="17"/>
      <c r="QWE280" s="17"/>
      <c r="QWF280" s="17"/>
      <c r="QWG280" s="17"/>
      <c r="QWH280" s="17"/>
      <c r="QWI280" s="17"/>
      <c r="QWJ280" s="17"/>
      <c r="QWK280" s="17"/>
      <c r="QWL280" s="17"/>
      <c r="QWM280" s="17"/>
      <c r="QWN280" s="17"/>
      <c r="QWO280" s="17"/>
      <c r="QWP280" s="17"/>
      <c r="QWQ280" s="17"/>
      <c r="QWR280" s="17"/>
      <c r="QWS280" s="17"/>
      <c r="QWT280" s="17"/>
      <c r="QWU280" s="17"/>
      <c r="QWV280" s="17"/>
      <c r="QWW280" s="17"/>
      <c r="QWX280" s="17"/>
      <c r="QWY280" s="17"/>
      <c r="QWZ280" s="17"/>
      <c r="QXA280" s="17"/>
      <c r="QXB280" s="17"/>
      <c r="QXC280" s="17"/>
      <c r="QXD280" s="17"/>
      <c r="QXE280" s="17"/>
      <c r="QXF280" s="17"/>
      <c r="QXG280" s="17"/>
      <c r="QXH280" s="17"/>
      <c r="QXI280" s="17"/>
      <c r="QXJ280" s="17"/>
      <c r="QXK280" s="17"/>
      <c r="QXL280" s="17"/>
      <c r="QXM280" s="17"/>
      <c r="QXN280" s="17"/>
      <c r="QXO280" s="17"/>
      <c r="QXP280" s="17"/>
      <c r="QXQ280" s="17"/>
      <c r="QXR280" s="17"/>
      <c r="QXS280" s="17"/>
      <c r="QXT280" s="17"/>
      <c r="QXU280" s="17"/>
      <c r="QXV280" s="17"/>
      <c r="QXW280" s="17"/>
      <c r="QXX280" s="17"/>
      <c r="QXY280" s="17"/>
      <c r="QXZ280" s="17"/>
      <c r="QYA280" s="17"/>
      <c r="QYB280" s="17"/>
      <c r="QYC280" s="17"/>
      <c r="QYD280" s="17"/>
      <c r="QYE280" s="17"/>
      <c r="QYF280" s="17"/>
      <c r="QYG280" s="17"/>
      <c r="QYH280" s="17"/>
      <c r="QYI280" s="17"/>
      <c r="QYJ280" s="17"/>
      <c r="QYK280" s="17"/>
      <c r="QYL280" s="17"/>
      <c r="QYM280" s="17"/>
      <c r="QYN280" s="17"/>
      <c r="QYO280" s="17"/>
      <c r="QYP280" s="17"/>
      <c r="QYQ280" s="17"/>
      <c r="QYR280" s="17"/>
      <c r="QYS280" s="17"/>
      <c r="QYT280" s="17"/>
      <c r="QYU280" s="17"/>
      <c r="QYV280" s="17"/>
      <c r="QYW280" s="17"/>
      <c r="QYX280" s="17"/>
      <c r="QYY280" s="17"/>
      <c r="QYZ280" s="17"/>
      <c r="QZA280" s="17"/>
      <c r="QZB280" s="17"/>
      <c r="QZC280" s="17"/>
      <c r="QZD280" s="17"/>
      <c r="QZE280" s="17"/>
      <c r="QZF280" s="17"/>
      <c r="QZG280" s="17"/>
      <c r="QZH280" s="17"/>
      <c r="QZI280" s="17"/>
      <c r="QZJ280" s="17"/>
      <c r="QZK280" s="17"/>
      <c r="QZL280" s="17"/>
      <c r="QZM280" s="17"/>
      <c r="QZN280" s="17"/>
      <c r="QZO280" s="17"/>
      <c r="QZP280" s="17"/>
      <c r="QZQ280" s="17"/>
      <c r="QZR280" s="17"/>
      <c r="QZS280" s="17"/>
      <c r="QZT280" s="17"/>
      <c r="QZU280" s="17"/>
      <c r="QZV280" s="17"/>
      <c r="QZW280" s="17"/>
      <c r="QZX280" s="17"/>
      <c r="QZY280" s="17"/>
      <c r="QZZ280" s="17"/>
      <c r="RAA280" s="17"/>
      <c r="RAB280" s="17"/>
      <c r="RAC280" s="17"/>
      <c r="RAD280" s="17"/>
      <c r="RAE280" s="17"/>
      <c r="RAF280" s="17"/>
      <c r="RAG280" s="17"/>
      <c r="RAH280" s="17"/>
      <c r="RAI280" s="17"/>
      <c r="RAJ280" s="17"/>
      <c r="RAK280" s="17"/>
      <c r="RAL280" s="17"/>
      <c r="RAM280" s="17"/>
      <c r="RAN280" s="17"/>
      <c r="RAO280" s="17"/>
      <c r="RAP280" s="17"/>
      <c r="RAQ280" s="17"/>
      <c r="RAR280" s="17"/>
      <c r="RAS280" s="17"/>
      <c r="RAT280" s="17"/>
      <c r="RAU280" s="17"/>
      <c r="RAV280" s="17"/>
      <c r="RAW280" s="17"/>
      <c r="RAX280" s="17"/>
      <c r="RAY280" s="17"/>
      <c r="RAZ280" s="17"/>
      <c r="RBA280" s="17"/>
      <c r="RBB280" s="17"/>
      <c r="RBC280" s="17"/>
      <c r="RBD280" s="17"/>
      <c r="RBE280" s="17"/>
      <c r="RBF280" s="17"/>
      <c r="RBG280" s="17"/>
      <c r="RBH280" s="17"/>
      <c r="RBI280" s="17"/>
      <c r="RBJ280" s="17"/>
      <c r="RBK280" s="17"/>
      <c r="RBL280" s="17"/>
      <c r="RBM280" s="17"/>
      <c r="RBN280" s="17"/>
      <c r="RBO280" s="17"/>
      <c r="RBP280" s="17"/>
      <c r="RBQ280" s="17"/>
      <c r="RBR280" s="17"/>
      <c r="RBS280" s="17"/>
      <c r="RBT280" s="17"/>
      <c r="RBU280" s="17"/>
      <c r="RBV280" s="17"/>
      <c r="RBW280" s="17"/>
      <c r="RBX280" s="17"/>
      <c r="RBY280" s="17"/>
      <c r="RBZ280" s="17"/>
      <c r="RCA280" s="17"/>
      <c r="RCB280" s="17"/>
      <c r="RCC280" s="17"/>
      <c r="RCD280" s="17"/>
      <c r="RCE280" s="17"/>
      <c r="RCF280" s="17"/>
      <c r="RCG280" s="17"/>
      <c r="RCH280" s="17"/>
      <c r="RCI280" s="17"/>
      <c r="RCJ280" s="17"/>
      <c r="RCK280" s="17"/>
      <c r="RCL280" s="17"/>
      <c r="RCM280" s="17"/>
      <c r="RCN280" s="17"/>
      <c r="RCO280" s="17"/>
      <c r="RCP280" s="17"/>
      <c r="RCQ280" s="17"/>
      <c r="RCR280" s="17"/>
      <c r="RCS280" s="17"/>
      <c r="RCT280" s="17"/>
      <c r="RCU280" s="17"/>
      <c r="RCV280" s="17"/>
      <c r="RCW280" s="17"/>
      <c r="RCX280" s="17"/>
      <c r="RCY280" s="17"/>
      <c r="RCZ280" s="17"/>
      <c r="RDA280" s="17"/>
      <c r="RDB280" s="17"/>
      <c r="RDC280" s="17"/>
      <c r="RDD280" s="17"/>
      <c r="RDE280" s="17"/>
      <c r="RDF280" s="17"/>
      <c r="RDG280" s="17"/>
      <c r="RDH280" s="17"/>
      <c r="RDI280" s="17"/>
      <c r="RDJ280" s="17"/>
      <c r="RDK280" s="17"/>
      <c r="RDL280" s="17"/>
      <c r="RDM280" s="17"/>
      <c r="RDN280" s="17"/>
      <c r="RDO280" s="17"/>
      <c r="RDP280" s="17"/>
      <c r="RDQ280" s="17"/>
      <c r="RDR280" s="17"/>
      <c r="RDS280" s="17"/>
      <c r="RDT280" s="17"/>
      <c r="RDU280" s="17"/>
      <c r="RDV280" s="17"/>
      <c r="RDW280" s="17"/>
      <c r="RDX280" s="17"/>
      <c r="RDY280" s="17"/>
      <c r="RDZ280" s="17"/>
      <c r="REA280" s="17"/>
      <c r="REB280" s="17"/>
      <c r="REC280" s="17"/>
      <c r="RED280" s="17"/>
      <c r="REE280" s="17"/>
      <c r="REF280" s="17"/>
      <c r="REG280" s="17"/>
      <c r="REH280" s="17"/>
      <c r="REI280" s="17"/>
      <c r="REJ280" s="17"/>
      <c r="REK280" s="17"/>
      <c r="REL280" s="17"/>
      <c r="REM280" s="17"/>
      <c r="REN280" s="17"/>
      <c r="REO280" s="17"/>
      <c r="REP280" s="17"/>
      <c r="REQ280" s="17"/>
      <c r="RER280" s="17"/>
      <c r="RES280" s="17"/>
      <c r="RET280" s="17"/>
      <c r="REU280" s="17"/>
      <c r="REV280" s="17"/>
      <c r="REW280" s="17"/>
      <c r="REX280" s="17"/>
      <c r="REY280" s="17"/>
      <c r="REZ280" s="17"/>
      <c r="RFA280" s="17"/>
      <c r="RFB280" s="17"/>
      <c r="RFC280" s="17"/>
      <c r="RFD280" s="17"/>
      <c r="RFE280" s="17"/>
      <c r="RFF280" s="17"/>
      <c r="RFG280" s="17"/>
      <c r="RFH280" s="17"/>
      <c r="RFI280" s="17"/>
      <c r="RFJ280" s="17"/>
      <c r="RFK280" s="17"/>
      <c r="RFL280" s="17"/>
      <c r="RFM280" s="17"/>
      <c r="RFN280" s="17"/>
      <c r="RFO280" s="17"/>
      <c r="RFP280" s="17"/>
      <c r="RFQ280" s="17"/>
      <c r="RFR280" s="17"/>
      <c r="RFS280" s="17"/>
      <c r="RFT280" s="17"/>
      <c r="RFU280" s="17"/>
      <c r="RFV280" s="17"/>
      <c r="RFW280" s="17"/>
      <c r="RFX280" s="17"/>
      <c r="RFY280" s="17"/>
      <c r="RFZ280" s="17"/>
      <c r="RGA280" s="17"/>
      <c r="RGB280" s="17"/>
      <c r="RGC280" s="17"/>
      <c r="RGD280" s="17"/>
      <c r="RGE280" s="17"/>
      <c r="RGF280" s="17"/>
      <c r="RGG280" s="17"/>
      <c r="RGH280" s="17"/>
      <c r="RGI280" s="17"/>
      <c r="RGJ280" s="17"/>
      <c r="RGK280" s="17"/>
      <c r="RGL280" s="17"/>
      <c r="RGM280" s="17"/>
      <c r="RGN280" s="17"/>
      <c r="RGO280" s="17"/>
      <c r="RGP280" s="17"/>
      <c r="RGQ280" s="17"/>
      <c r="RGR280" s="17"/>
      <c r="RGS280" s="17"/>
      <c r="RGT280" s="17"/>
      <c r="RGU280" s="17"/>
      <c r="RGV280" s="17"/>
      <c r="RGW280" s="17"/>
      <c r="RGX280" s="17"/>
      <c r="RGY280" s="17"/>
      <c r="RGZ280" s="17"/>
      <c r="RHA280" s="17"/>
      <c r="RHB280" s="17"/>
      <c r="RHC280" s="17"/>
      <c r="RHD280" s="17"/>
      <c r="RHE280" s="17"/>
      <c r="RHF280" s="17"/>
      <c r="RHG280" s="17"/>
      <c r="RHH280" s="17"/>
      <c r="RHI280" s="17"/>
      <c r="RHJ280" s="17"/>
      <c r="RHK280" s="17"/>
      <c r="RHL280" s="17"/>
      <c r="RHM280" s="17"/>
      <c r="RHN280" s="17"/>
      <c r="RHO280" s="17"/>
      <c r="RHP280" s="17"/>
      <c r="RHQ280" s="17"/>
      <c r="RHR280" s="17"/>
      <c r="RHS280" s="17"/>
      <c r="RHT280" s="17"/>
      <c r="RHU280" s="17"/>
      <c r="RHV280" s="17"/>
      <c r="RHW280" s="17"/>
      <c r="RHX280" s="17"/>
      <c r="RHY280" s="17"/>
      <c r="RHZ280" s="17"/>
      <c r="RIA280" s="17"/>
      <c r="RIB280" s="17"/>
      <c r="RIC280" s="17"/>
      <c r="RID280" s="17"/>
      <c r="RIE280" s="17"/>
      <c r="RIF280" s="17"/>
      <c r="RIG280" s="17"/>
      <c r="RIH280" s="17"/>
      <c r="RII280" s="17"/>
      <c r="RIJ280" s="17"/>
      <c r="RIK280" s="17"/>
      <c r="RIL280" s="17"/>
      <c r="RIM280" s="17"/>
      <c r="RIN280" s="17"/>
      <c r="RIO280" s="17"/>
      <c r="RIP280" s="17"/>
      <c r="RIQ280" s="17"/>
      <c r="RIR280" s="17"/>
      <c r="RIS280" s="17"/>
      <c r="RIT280" s="17"/>
      <c r="RIU280" s="17"/>
      <c r="RIV280" s="17"/>
      <c r="RIW280" s="17"/>
      <c r="RIX280" s="17"/>
      <c r="RIY280" s="17"/>
      <c r="RIZ280" s="17"/>
      <c r="RJA280" s="17"/>
      <c r="RJB280" s="17"/>
      <c r="RJC280" s="17"/>
      <c r="RJD280" s="17"/>
      <c r="RJE280" s="17"/>
      <c r="RJF280" s="17"/>
      <c r="RJG280" s="17"/>
      <c r="RJH280" s="17"/>
      <c r="RJI280" s="17"/>
      <c r="RJJ280" s="17"/>
      <c r="RJK280" s="17"/>
      <c r="RJL280" s="17"/>
      <c r="RJM280" s="17"/>
      <c r="RJN280" s="17"/>
      <c r="RJO280" s="17"/>
      <c r="RJP280" s="17"/>
      <c r="RJQ280" s="17"/>
      <c r="RJR280" s="17"/>
      <c r="RJS280" s="17"/>
      <c r="RJT280" s="17"/>
      <c r="RJU280" s="17"/>
      <c r="RJV280" s="17"/>
      <c r="RJW280" s="17"/>
      <c r="RJX280" s="17"/>
      <c r="RJY280" s="17"/>
      <c r="RJZ280" s="17"/>
      <c r="RKA280" s="17"/>
      <c r="RKB280" s="17"/>
      <c r="RKC280" s="17"/>
      <c r="RKD280" s="17"/>
      <c r="RKE280" s="17"/>
      <c r="RKF280" s="17"/>
      <c r="RKG280" s="17"/>
      <c r="RKH280" s="17"/>
      <c r="RKI280" s="17"/>
      <c r="RKJ280" s="17"/>
      <c r="RKK280" s="17"/>
      <c r="RKL280" s="17"/>
      <c r="RKM280" s="17"/>
      <c r="RKN280" s="17"/>
      <c r="RKO280" s="17"/>
      <c r="RKP280" s="17"/>
      <c r="RKQ280" s="17"/>
      <c r="RKR280" s="17"/>
      <c r="RKS280" s="17"/>
      <c r="RKT280" s="17"/>
      <c r="RKU280" s="17"/>
      <c r="RKV280" s="17"/>
      <c r="RKW280" s="17"/>
      <c r="RKX280" s="17"/>
      <c r="RKY280" s="17"/>
      <c r="RKZ280" s="17"/>
      <c r="RLA280" s="17"/>
      <c r="RLB280" s="17"/>
      <c r="RLC280" s="17"/>
      <c r="RLD280" s="17"/>
      <c r="RLE280" s="17"/>
      <c r="RLF280" s="17"/>
      <c r="RLG280" s="17"/>
      <c r="RLH280" s="17"/>
      <c r="RLI280" s="17"/>
      <c r="RLJ280" s="17"/>
      <c r="RLK280" s="17"/>
      <c r="RLL280" s="17"/>
      <c r="RLM280" s="17"/>
      <c r="RLN280" s="17"/>
      <c r="RLO280" s="17"/>
      <c r="RLP280" s="17"/>
      <c r="RLQ280" s="17"/>
      <c r="RLR280" s="17"/>
      <c r="RLS280" s="17"/>
      <c r="RLT280" s="17"/>
      <c r="RLU280" s="17"/>
      <c r="RLV280" s="17"/>
      <c r="RLW280" s="17"/>
      <c r="RLX280" s="17"/>
      <c r="RLY280" s="17"/>
      <c r="RLZ280" s="17"/>
      <c r="RMA280" s="17"/>
      <c r="RMB280" s="17"/>
      <c r="RMC280" s="17"/>
      <c r="RMD280" s="17"/>
      <c r="RME280" s="17"/>
      <c r="RMF280" s="17"/>
      <c r="RMG280" s="17"/>
      <c r="RMH280" s="17"/>
      <c r="RMI280" s="17"/>
      <c r="RMJ280" s="17"/>
      <c r="RMK280" s="17"/>
      <c r="RML280" s="17"/>
      <c r="RMM280" s="17"/>
      <c r="RMN280" s="17"/>
      <c r="RMO280" s="17"/>
      <c r="RMP280" s="17"/>
      <c r="RMQ280" s="17"/>
      <c r="RMR280" s="17"/>
      <c r="RMS280" s="17"/>
      <c r="RMT280" s="17"/>
      <c r="RMU280" s="17"/>
      <c r="RMV280" s="17"/>
      <c r="RMW280" s="17"/>
      <c r="RMX280" s="17"/>
      <c r="RMY280" s="17"/>
      <c r="RMZ280" s="17"/>
      <c r="RNA280" s="17"/>
      <c r="RNB280" s="17"/>
      <c r="RNC280" s="17"/>
      <c r="RND280" s="17"/>
      <c r="RNE280" s="17"/>
      <c r="RNF280" s="17"/>
      <c r="RNG280" s="17"/>
      <c r="RNH280" s="17"/>
      <c r="RNI280" s="17"/>
      <c r="RNJ280" s="17"/>
      <c r="RNK280" s="17"/>
      <c r="RNL280" s="17"/>
      <c r="RNM280" s="17"/>
      <c r="RNN280" s="17"/>
      <c r="RNO280" s="17"/>
      <c r="RNP280" s="17"/>
      <c r="RNQ280" s="17"/>
      <c r="RNR280" s="17"/>
      <c r="RNS280" s="17"/>
      <c r="RNT280" s="17"/>
      <c r="RNU280" s="17"/>
      <c r="RNV280" s="17"/>
      <c r="RNW280" s="17"/>
      <c r="RNX280" s="17"/>
      <c r="RNY280" s="17"/>
      <c r="RNZ280" s="17"/>
      <c r="ROA280" s="17"/>
      <c r="ROB280" s="17"/>
      <c r="ROC280" s="17"/>
      <c r="ROD280" s="17"/>
      <c r="ROE280" s="17"/>
      <c r="ROF280" s="17"/>
      <c r="ROG280" s="17"/>
      <c r="ROH280" s="17"/>
      <c r="ROI280" s="17"/>
      <c r="ROJ280" s="17"/>
      <c r="ROK280" s="17"/>
      <c r="ROL280" s="17"/>
      <c r="ROM280" s="17"/>
      <c r="RON280" s="17"/>
      <c r="ROO280" s="17"/>
      <c r="ROP280" s="17"/>
      <c r="ROQ280" s="17"/>
      <c r="ROR280" s="17"/>
      <c r="ROS280" s="17"/>
      <c r="ROT280" s="17"/>
      <c r="ROU280" s="17"/>
      <c r="ROV280" s="17"/>
      <c r="ROW280" s="17"/>
      <c r="ROX280" s="17"/>
      <c r="ROY280" s="17"/>
      <c r="ROZ280" s="17"/>
      <c r="RPA280" s="17"/>
      <c r="RPB280" s="17"/>
      <c r="RPC280" s="17"/>
      <c r="RPD280" s="17"/>
      <c r="RPE280" s="17"/>
      <c r="RPF280" s="17"/>
      <c r="RPG280" s="17"/>
      <c r="RPH280" s="17"/>
      <c r="RPI280" s="17"/>
      <c r="RPJ280" s="17"/>
      <c r="RPK280" s="17"/>
      <c r="RPL280" s="17"/>
      <c r="RPM280" s="17"/>
      <c r="RPN280" s="17"/>
      <c r="RPO280" s="17"/>
      <c r="RPP280" s="17"/>
      <c r="RPQ280" s="17"/>
      <c r="RPR280" s="17"/>
      <c r="RPS280" s="17"/>
      <c r="RPT280" s="17"/>
      <c r="RPU280" s="17"/>
      <c r="RPV280" s="17"/>
      <c r="RPW280" s="17"/>
      <c r="RPX280" s="17"/>
      <c r="RPY280" s="17"/>
      <c r="RPZ280" s="17"/>
      <c r="RQA280" s="17"/>
      <c r="RQB280" s="17"/>
      <c r="RQC280" s="17"/>
      <c r="RQD280" s="17"/>
      <c r="RQE280" s="17"/>
      <c r="RQF280" s="17"/>
      <c r="RQG280" s="17"/>
      <c r="RQH280" s="17"/>
      <c r="RQI280" s="17"/>
      <c r="RQJ280" s="17"/>
      <c r="RQK280" s="17"/>
      <c r="RQL280" s="17"/>
      <c r="RQM280" s="17"/>
      <c r="RQN280" s="17"/>
      <c r="RQO280" s="17"/>
      <c r="RQP280" s="17"/>
      <c r="RQQ280" s="17"/>
      <c r="RQR280" s="17"/>
      <c r="RQS280" s="17"/>
      <c r="RQT280" s="17"/>
      <c r="RQU280" s="17"/>
      <c r="RQV280" s="17"/>
      <c r="RQW280" s="17"/>
      <c r="RQX280" s="17"/>
      <c r="RQY280" s="17"/>
      <c r="RQZ280" s="17"/>
      <c r="RRA280" s="17"/>
      <c r="RRB280" s="17"/>
      <c r="RRC280" s="17"/>
      <c r="RRD280" s="17"/>
      <c r="RRE280" s="17"/>
      <c r="RRF280" s="17"/>
      <c r="RRG280" s="17"/>
      <c r="RRH280" s="17"/>
      <c r="RRI280" s="17"/>
      <c r="RRJ280" s="17"/>
      <c r="RRK280" s="17"/>
      <c r="RRL280" s="17"/>
      <c r="RRM280" s="17"/>
      <c r="RRN280" s="17"/>
      <c r="RRO280" s="17"/>
      <c r="RRP280" s="17"/>
      <c r="RRQ280" s="17"/>
      <c r="RRR280" s="17"/>
      <c r="RRS280" s="17"/>
      <c r="RRT280" s="17"/>
      <c r="RRU280" s="17"/>
      <c r="RRV280" s="17"/>
      <c r="RRW280" s="17"/>
      <c r="RRX280" s="17"/>
      <c r="RRY280" s="17"/>
      <c r="RRZ280" s="17"/>
      <c r="RSA280" s="17"/>
      <c r="RSB280" s="17"/>
      <c r="RSC280" s="17"/>
      <c r="RSD280" s="17"/>
      <c r="RSE280" s="17"/>
      <c r="RSF280" s="17"/>
      <c r="RSG280" s="17"/>
      <c r="RSH280" s="17"/>
      <c r="RSI280" s="17"/>
      <c r="RSJ280" s="17"/>
      <c r="RSK280" s="17"/>
      <c r="RSL280" s="17"/>
      <c r="RSM280" s="17"/>
      <c r="RSN280" s="17"/>
      <c r="RSO280" s="17"/>
      <c r="RSP280" s="17"/>
      <c r="RSQ280" s="17"/>
      <c r="RSR280" s="17"/>
      <c r="RSS280" s="17"/>
      <c r="RST280" s="17"/>
      <c r="RSU280" s="17"/>
      <c r="RSV280" s="17"/>
      <c r="RSW280" s="17"/>
      <c r="RSX280" s="17"/>
      <c r="RSY280" s="17"/>
      <c r="RSZ280" s="17"/>
      <c r="RTA280" s="17"/>
      <c r="RTB280" s="17"/>
      <c r="RTC280" s="17"/>
      <c r="RTD280" s="17"/>
      <c r="RTE280" s="17"/>
      <c r="RTF280" s="17"/>
      <c r="RTG280" s="17"/>
      <c r="RTH280" s="17"/>
      <c r="RTI280" s="17"/>
      <c r="RTJ280" s="17"/>
      <c r="RTK280" s="17"/>
      <c r="RTL280" s="17"/>
      <c r="RTM280" s="17"/>
      <c r="RTN280" s="17"/>
      <c r="RTO280" s="17"/>
      <c r="RTP280" s="17"/>
      <c r="RTQ280" s="17"/>
      <c r="RTR280" s="17"/>
      <c r="RTS280" s="17"/>
      <c r="RTT280" s="17"/>
      <c r="RTU280" s="17"/>
      <c r="RTV280" s="17"/>
      <c r="RTW280" s="17"/>
      <c r="RTX280" s="17"/>
      <c r="RTY280" s="17"/>
      <c r="RTZ280" s="17"/>
      <c r="RUA280" s="17"/>
      <c r="RUB280" s="17"/>
      <c r="RUC280" s="17"/>
      <c r="RUD280" s="17"/>
      <c r="RUE280" s="17"/>
      <c r="RUF280" s="17"/>
      <c r="RUG280" s="17"/>
      <c r="RUH280" s="17"/>
      <c r="RUI280" s="17"/>
      <c r="RUJ280" s="17"/>
      <c r="RUK280" s="17"/>
      <c r="RUL280" s="17"/>
      <c r="RUM280" s="17"/>
      <c r="RUN280" s="17"/>
      <c r="RUO280" s="17"/>
      <c r="RUP280" s="17"/>
      <c r="RUQ280" s="17"/>
      <c r="RUR280" s="17"/>
      <c r="RUS280" s="17"/>
      <c r="RUT280" s="17"/>
      <c r="RUU280" s="17"/>
      <c r="RUV280" s="17"/>
      <c r="RUW280" s="17"/>
      <c r="RUX280" s="17"/>
      <c r="RUY280" s="17"/>
      <c r="RUZ280" s="17"/>
      <c r="RVA280" s="17"/>
      <c r="RVB280" s="17"/>
      <c r="RVC280" s="17"/>
      <c r="RVD280" s="17"/>
      <c r="RVE280" s="17"/>
      <c r="RVF280" s="17"/>
      <c r="RVG280" s="17"/>
      <c r="RVH280" s="17"/>
      <c r="RVI280" s="17"/>
      <c r="RVJ280" s="17"/>
      <c r="RVK280" s="17"/>
      <c r="RVL280" s="17"/>
      <c r="RVM280" s="17"/>
      <c r="RVN280" s="17"/>
      <c r="RVO280" s="17"/>
      <c r="RVP280" s="17"/>
      <c r="RVQ280" s="17"/>
      <c r="RVR280" s="17"/>
      <c r="RVS280" s="17"/>
      <c r="RVT280" s="17"/>
      <c r="RVU280" s="17"/>
      <c r="RVV280" s="17"/>
      <c r="RVW280" s="17"/>
      <c r="RVX280" s="17"/>
      <c r="RVY280" s="17"/>
      <c r="RVZ280" s="17"/>
      <c r="RWA280" s="17"/>
      <c r="RWB280" s="17"/>
      <c r="RWC280" s="17"/>
      <c r="RWD280" s="17"/>
      <c r="RWE280" s="17"/>
      <c r="RWF280" s="17"/>
      <c r="RWG280" s="17"/>
      <c r="RWH280" s="17"/>
      <c r="RWI280" s="17"/>
      <c r="RWJ280" s="17"/>
      <c r="RWK280" s="17"/>
      <c r="RWL280" s="17"/>
      <c r="RWM280" s="17"/>
      <c r="RWN280" s="17"/>
      <c r="RWO280" s="17"/>
      <c r="RWP280" s="17"/>
      <c r="RWQ280" s="17"/>
      <c r="RWR280" s="17"/>
      <c r="RWS280" s="17"/>
      <c r="RWT280" s="17"/>
      <c r="RWU280" s="17"/>
      <c r="RWV280" s="17"/>
      <c r="RWW280" s="17"/>
      <c r="RWX280" s="17"/>
      <c r="RWY280" s="17"/>
      <c r="RWZ280" s="17"/>
      <c r="RXA280" s="17"/>
      <c r="RXB280" s="17"/>
      <c r="RXC280" s="17"/>
      <c r="RXD280" s="17"/>
      <c r="RXE280" s="17"/>
      <c r="RXF280" s="17"/>
      <c r="RXG280" s="17"/>
      <c r="RXH280" s="17"/>
      <c r="RXI280" s="17"/>
      <c r="RXJ280" s="17"/>
      <c r="RXK280" s="17"/>
      <c r="RXL280" s="17"/>
      <c r="RXM280" s="17"/>
      <c r="RXN280" s="17"/>
      <c r="RXO280" s="17"/>
      <c r="RXP280" s="17"/>
      <c r="RXQ280" s="17"/>
      <c r="RXR280" s="17"/>
      <c r="RXS280" s="17"/>
      <c r="RXT280" s="17"/>
      <c r="RXU280" s="17"/>
      <c r="RXV280" s="17"/>
      <c r="RXW280" s="17"/>
      <c r="RXX280" s="17"/>
      <c r="RXY280" s="17"/>
      <c r="RXZ280" s="17"/>
      <c r="RYA280" s="17"/>
      <c r="RYB280" s="17"/>
      <c r="RYC280" s="17"/>
      <c r="RYD280" s="17"/>
      <c r="RYE280" s="17"/>
      <c r="RYF280" s="17"/>
      <c r="RYG280" s="17"/>
      <c r="RYH280" s="17"/>
      <c r="RYI280" s="17"/>
      <c r="RYJ280" s="17"/>
      <c r="RYK280" s="17"/>
      <c r="RYL280" s="17"/>
      <c r="RYM280" s="17"/>
      <c r="RYN280" s="17"/>
      <c r="RYO280" s="17"/>
      <c r="RYP280" s="17"/>
      <c r="RYQ280" s="17"/>
      <c r="RYR280" s="17"/>
      <c r="RYS280" s="17"/>
      <c r="RYT280" s="17"/>
      <c r="RYU280" s="17"/>
      <c r="RYV280" s="17"/>
      <c r="RYW280" s="17"/>
      <c r="RYX280" s="17"/>
      <c r="RYY280" s="17"/>
      <c r="RYZ280" s="17"/>
      <c r="RZA280" s="17"/>
      <c r="RZB280" s="17"/>
      <c r="RZC280" s="17"/>
      <c r="RZD280" s="17"/>
      <c r="RZE280" s="17"/>
      <c r="RZF280" s="17"/>
      <c r="RZG280" s="17"/>
      <c r="RZH280" s="17"/>
      <c r="RZI280" s="17"/>
      <c r="RZJ280" s="17"/>
      <c r="RZK280" s="17"/>
      <c r="RZL280" s="17"/>
      <c r="RZM280" s="17"/>
      <c r="RZN280" s="17"/>
      <c r="RZO280" s="17"/>
      <c r="RZP280" s="17"/>
      <c r="RZQ280" s="17"/>
      <c r="RZR280" s="17"/>
      <c r="RZS280" s="17"/>
      <c r="RZT280" s="17"/>
      <c r="RZU280" s="17"/>
      <c r="RZV280" s="17"/>
      <c r="RZW280" s="17"/>
      <c r="RZX280" s="17"/>
      <c r="RZY280" s="17"/>
      <c r="RZZ280" s="17"/>
      <c r="SAA280" s="17"/>
      <c r="SAB280" s="17"/>
      <c r="SAC280" s="17"/>
      <c r="SAD280" s="17"/>
      <c r="SAE280" s="17"/>
      <c r="SAF280" s="17"/>
      <c r="SAG280" s="17"/>
      <c r="SAH280" s="17"/>
      <c r="SAI280" s="17"/>
      <c r="SAJ280" s="17"/>
      <c r="SAK280" s="17"/>
      <c r="SAL280" s="17"/>
      <c r="SAM280" s="17"/>
      <c r="SAN280" s="17"/>
      <c r="SAO280" s="17"/>
      <c r="SAP280" s="17"/>
      <c r="SAQ280" s="17"/>
      <c r="SAR280" s="17"/>
      <c r="SAS280" s="17"/>
      <c r="SAT280" s="17"/>
      <c r="SAU280" s="17"/>
      <c r="SAV280" s="17"/>
      <c r="SAW280" s="17"/>
      <c r="SAX280" s="17"/>
      <c r="SAY280" s="17"/>
      <c r="SAZ280" s="17"/>
      <c r="SBA280" s="17"/>
      <c r="SBB280" s="17"/>
      <c r="SBC280" s="17"/>
      <c r="SBD280" s="17"/>
      <c r="SBE280" s="17"/>
      <c r="SBF280" s="17"/>
      <c r="SBG280" s="17"/>
      <c r="SBH280" s="17"/>
      <c r="SBI280" s="17"/>
      <c r="SBJ280" s="17"/>
      <c r="SBK280" s="17"/>
      <c r="SBL280" s="17"/>
      <c r="SBM280" s="17"/>
      <c r="SBN280" s="17"/>
      <c r="SBO280" s="17"/>
      <c r="SBP280" s="17"/>
      <c r="SBQ280" s="17"/>
      <c r="SBR280" s="17"/>
      <c r="SBS280" s="17"/>
      <c r="SBT280" s="17"/>
      <c r="SBU280" s="17"/>
      <c r="SBV280" s="17"/>
      <c r="SBW280" s="17"/>
      <c r="SBX280" s="17"/>
      <c r="SBY280" s="17"/>
      <c r="SBZ280" s="17"/>
      <c r="SCA280" s="17"/>
      <c r="SCB280" s="17"/>
      <c r="SCC280" s="17"/>
      <c r="SCD280" s="17"/>
      <c r="SCE280" s="17"/>
      <c r="SCF280" s="17"/>
      <c r="SCG280" s="17"/>
      <c r="SCH280" s="17"/>
      <c r="SCI280" s="17"/>
      <c r="SCJ280" s="17"/>
      <c r="SCK280" s="17"/>
      <c r="SCL280" s="17"/>
      <c r="SCM280" s="17"/>
      <c r="SCN280" s="17"/>
      <c r="SCO280" s="17"/>
      <c r="SCP280" s="17"/>
      <c r="SCQ280" s="17"/>
      <c r="SCR280" s="17"/>
      <c r="SCS280" s="17"/>
      <c r="SCT280" s="17"/>
      <c r="SCU280" s="17"/>
      <c r="SCV280" s="17"/>
      <c r="SCW280" s="17"/>
      <c r="SCX280" s="17"/>
      <c r="SCY280" s="17"/>
      <c r="SCZ280" s="17"/>
      <c r="SDA280" s="17"/>
      <c r="SDB280" s="17"/>
      <c r="SDC280" s="17"/>
      <c r="SDD280" s="17"/>
      <c r="SDE280" s="17"/>
      <c r="SDF280" s="17"/>
      <c r="SDG280" s="17"/>
      <c r="SDH280" s="17"/>
      <c r="SDI280" s="17"/>
      <c r="SDJ280" s="17"/>
      <c r="SDK280" s="17"/>
      <c r="SDL280" s="17"/>
      <c r="SDM280" s="17"/>
      <c r="SDN280" s="17"/>
      <c r="SDO280" s="17"/>
      <c r="SDP280" s="17"/>
      <c r="SDQ280" s="17"/>
      <c r="SDR280" s="17"/>
      <c r="SDS280" s="17"/>
      <c r="SDT280" s="17"/>
      <c r="SDU280" s="17"/>
      <c r="SDV280" s="17"/>
      <c r="SDW280" s="17"/>
      <c r="SDX280" s="17"/>
      <c r="SDY280" s="17"/>
      <c r="SDZ280" s="17"/>
      <c r="SEA280" s="17"/>
      <c r="SEB280" s="17"/>
      <c r="SEC280" s="17"/>
      <c r="SED280" s="17"/>
      <c r="SEE280" s="17"/>
      <c r="SEF280" s="17"/>
      <c r="SEG280" s="17"/>
      <c r="SEH280" s="17"/>
      <c r="SEI280" s="17"/>
      <c r="SEJ280" s="17"/>
      <c r="SEK280" s="17"/>
      <c r="SEL280" s="17"/>
      <c r="SEM280" s="17"/>
      <c r="SEN280" s="17"/>
      <c r="SEO280" s="17"/>
      <c r="SEP280" s="17"/>
      <c r="SEQ280" s="17"/>
      <c r="SER280" s="17"/>
      <c r="SES280" s="17"/>
      <c r="SET280" s="17"/>
      <c r="SEU280" s="17"/>
      <c r="SEV280" s="17"/>
      <c r="SEW280" s="17"/>
      <c r="SEX280" s="17"/>
      <c r="SEY280" s="17"/>
      <c r="SEZ280" s="17"/>
      <c r="SFA280" s="17"/>
      <c r="SFB280" s="17"/>
      <c r="SFC280" s="17"/>
      <c r="SFD280" s="17"/>
      <c r="SFE280" s="17"/>
      <c r="SFF280" s="17"/>
      <c r="SFG280" s="17"/>
      <c r="SFH280" s="17"/>
      <c r="SFI280" s="17"/>
      <c r="SFJ280" s="17"/>
      <c r="SFK280" s="17"/>
      <c r="SFL280" s="17"/>
      <c r="SFM280" s="17"/>
      <c r="SFN280" s="17"/>
      <c r="SFO280" s="17"/>
      <c r="SFP280" s="17"/>
      <c r="SFQ280" s="17"/>
      <c r="SFR280" s="17"/>
      <c r="SFS280" s="17"/>
      <c r="SFT280" s="17"/>
      <c r="SFU280" s="17"/>
      <c r="SFV280" s="17"/>
      <c r="SFW280" s="17"/>
      <c r="SFX280" s="17"/>
      <c r="SFY280" s="17"/>
      <c r="SFZ280" s="17"/>
      <c r="SGA280" s="17"/>
      <c r="SGB280" s="17"/>
      <c r="SGC280" s="17"/>
      <c r="SGD280" s="17"/>
      <c r="SGE280" s="17"/>
      <c r="SGF280" s="17"/>
      <c r="SGG280" s="17"/>
      <c r="SGH280" s="17"/>
      <c r="SGI280" s="17"/>
      <c r="SGJ280" s="17"/>
      <c r="SGK280" s="17"/>
      <c r="SGL280" s="17"/>
      <c r="SGM280" s="17"/>
      <c r="SGN280" s="17"/>
      <c r="SGO280" s="17"/>
      <c r="SGP280" s="17"/>
      <c r="SGQ280" s="17"/>
      <c r="SGR280" s="17"/>
      <c r="SGS280" s="17"/>
      <c r="SGT280" s="17"/>
      <c r="SGU280" s="17"/>
      <c r="SGV280" s="17"/>
      <c r="SGW280" s="17"/>
      <c r="SGX280" s="17"/>
      <c r="SGY280" s="17"/>
      <c r="SGZ280" s="17"/>
      <c r="SHA280" s="17"/>
      <c r="SHB280" s="17"/>
      <c r="SHC280" s="17"/>
      <c r="SHD280" s="17"/>
      <c r="SHE280" s="17"/>
      <c r="SHF280" s="17"/>
      <c r="SHG280" s="17"/>
      <c r="SHH280" s="17"/>
      <c r="SHI280" s="17"/>
      <c r="SHJ280" s="17"/>
      <c r="SHK280" s="17"/>
      <c r="SHL280" s="17"/>
      <c r="SHM280" s="17"/>
      <c r="SHN280" s="17"/>
      <c r="SHO280" s="17"/>
      <c r="SHP280" s="17"/>
      <c r="SHQ280" s="17"/>
      <c r="SHR280" s="17"/>
      <c r="SHS280" s="17"/>
      <c r="SHT280" s="17"/>
      <c r="SHU280" s="17"/>
      <c r="SHV280" s="17"/>
      <c r="SHW280" s="17"/>
      <c r="SHX280" s="17"/>
      <c r="SHY280" s="17"/>
      <c r="SHZ280" s="17"/>
      <c r="SIA280" s="17"/>
      <c r="SIB280" s="17"/>
      <c r="SIC280" s="17"/>
      <c r="SID280" s="17"/>
      <c r="SIE280" s="17"/>
      <c r="SIF280" s="17"/>
      <c r="SIG280" s="17"/>
      <c r="SIH280" s="17"/>
      <c r="SII280" s="17"/>
      <c r="SIJ280" s="17"/>
      <c r="SIK280" s="17"/>
      <c r="SIL280" s="17"/>
      <c r="SIM280" s="17"/>
      <c r="SIN280" s="17"/>
      <c r="SIO280" s="17"/>
      <c r="SIP280" s="17"/>
      <c r="SIQ280" s="17"/>
      <c r="SIR280" s="17"/>
      <c r="SIS280" s="17"/>
      <c r="SIT280" s="17"/>
      <c r="SIU280" s="17"/>
      <c r="SIV280" s="17"/>
      <c r="SIW280" s="17"/>
      <c r="SIX280" s="17"/>
      <c r="SIY280" s="17"/>
      <c r="SIZ280" s="17"/>
      <c r="SJA280" s="17"/>
      <c r="SJB280" s="17"/>
      <c r="SJC280" s="17"/>
      <c r="SJD280" s="17"/>
      <c r="SJE280" s="17"/>
      <c r="SJF280" s="17"/>
      <c r="SJG280" s="17"/>
      <c r="SJH280" s="17"/>
      <c r="SJI280" s="17"/>
      <c r="SJJ280" s="17"/>
      <c r="SJK280" s="17"/>
      <c r="SJL280" s="17"/>
      <c r="SJM280" s="17"/>
      <c r="SJN280" s="17"/>
      <c r="SJO280" s="17"/>
      <c r="SJP280" s="17"/>
      <c r="SJQ280" s="17"/>
      <c r="SJR280" s="17"/>
      <c r="SJS280" s="17"/>
      <c r="SJT280" s="17"/>
      <c r="SJU280" s="17"/>
      <c r="SJV280" s="17"/>
      <c r="SJW280" s="17"/>
      <c r="SJX280" s="17"/>
      <c r="SJY280" s="17"/>
      <c r="SJZ280" s="17"/>
      <c r="SKA280" s="17"/>
      <c r="SKB280" s="17"/>
      <c r="SKC280" s="17"/>
      <c r="SKD280" s="17"/>
      <c r="SKE280" s="17"/>
      <c r="SKF280" s="17"/>
      <c r="SKG280" s="17"/>
      <c r="SKH280" s="17"/>
      <c r="SKI280" s="17"/>
      <c r="SKJ280" s="17"/>
      <c r="SKK280" s="17"/>
      <c r="SKL280" s="17"/>
      <c r="SKM280" s="17"/>
      <c r="SKN280" s="17"/>
      <c r="SKO280" s="17"/>
      <c r="SKP280" s="17"/>
      <c r="SKQ280" s="17"/>
      <c r="SKR280" s="17"/>
      <c r="SKS280" s="17"/>
      <c r="SKT280" s="17"/>
      <c r="SKU280" s="17"/>
      <c r="SKV280" s="17"/>
      <c r="SKW280" s="17"/>
      <c r="SKX280" s="17"/>
      <c r="SKY280" s="17"/>
      <c r="SKZ280" s="17"/>
      <c r="SLA280" s="17"/>
      <c r="SLB280" s="17"/>
      <c r="SLC280" s="17"/>
      <c r="SLD280" s="17"/>
      <c r="SLE280" s="17"/>
      <c r="SLF280" s="17"/>
      <c r="SLG280" s="17"/>
      <c r="SLH280" s="17"/>
      <c r="SLI280" s="17"/>
      <c r="SLJ280" s="17"/>
      <c r="SLK280" s="17"/>
      <c r="SLL280" s="17"/>
      <c r="SLM280" s="17"/>
      <c r="SLN280" s="17"/>
      <c r="SLO280" s="17"/>
      <c r="SLP280" s="17"/>
      <c r="SLQ280" s="17"/>
      <c r="SLR280" s="17"/>
      <c r="SLS280" s="17"/>
      <c r="SLT280" s="17"/>
      <c r="SLU280" s="17"/>
      <c r="SLV280" s="17"/>
      <c r="SLW280" s="17"/>
      <c r="SLX280" s="17"/>
      <c r="SLY280" s="17"/>
      <c r="SLZ280" s="17"/>
      <c r="SMA280" s="17"/>
      <c r="SMB280" s="17"/>
      <c r="SMC280" s="17"/>
      <c r="SMD280" s="17"/>
      <c r="SME280" s="17"/>
      <c r="SMF280" s="17"/>
      <c r="SMG280" s="17"/>
      <c r="SMH280" s="17"/>
      <c r="SMI280" s="17"/>
      <c r="SMJ280" s="17"/>
      <c r="SMK280" s="17"/>
      <c r="SML280" s="17"/>
      <c r="SMM280" s="17"/>
      <c r="SMN280" s="17"/>
      <c r="SMO280" s="17"/>
      <c r="SMP280" s="17"/>
      <c r="SMQ280" s="17"/>
      <c r="SMR280" s="17"/>
      <c r="SMS280" s="17"/>
      <c r="SMT280" s="17"/>
      <c r="SMU280" s="17"/>
      <c r="SMV280" s="17"/>
      <c r="SMW280" s="17"/>
      <c r="SMX280" s="17"/>
      <c r="SMY280" s="17"/>
      <c r="SMZ280" s="17"/>
      <c r="SNA280" s="17"/>
      <c r="SNB280" s="17"/>
      <c r="SNC280" s="17"/>
      <c r="SND280" s="17"/>
      <c r="SNE280" s="17"/>
      <c r="SNF280" s="17"/>
      <c r="SNG280" s="17"/>
      <c r="SNH280" s="17"/>
      <c r="SNI280" s="17"/>
      <c r="SNJ280" s="17"/>
      <c r="SNK280" s="17"/>
      <c r="SNL280" s="17"/>
      <c r="SNM280" s="17"/>
      <c r="SNN280" s="17"/>
      <c r="SNO280" s="17"/>
      <c r="SNP280" s="17"/>
      <c r="SNQ280" s="17"/>
      <c r="SNR280" s="17"/>
      <c r="SNS280" s="17"/>
      <c r="SNT280" s="17"/>
      <c r="SNU280" s="17"/>
      <c r="SNV280" s="17"/>
      <c r="SNW280" s="17"/>
      <c r="SNX280" s="17"/>
      <c r="SNY280" s="17"/>
      <c r="SNZ280" s="17"/>
      <c r="SOA280" s="17"/>
      <c r="SOB280" s="17"/>
      <c r="SOC280" s="17"/>
      <c r="SOD280" s="17"/>
      <c r="SOE280" s="17"/>
      <c r="SOF280" s="17"/>
      <c r="SOG280" s="17"/>
      <c r="SOH280" s="17"/>
      <c r="SOI280" s="17"/>
      <c r="SOJ280" s="17"/>
      <c r="SOK280" s="17"/>
      <c r="SOL280" s="17"/>
      <c r="SOM280" s="17"/>
      <c r="SON280" s="17"/>
      <c r="SOO280" s="17"/>
      <c r="SOP280" s="17"/>
      <c r="SOQ280" s="17"/>
      <c r="SOR280" s="17"/>
      <c r="SOS280" s="17"/>
      <c r="SOT280" s="17"/>
      <c r="SOU280" s="17"/>
      <c r="SOV280" s="17"/>
      <c r="SOW280" s="17"/>
      <c r="SOX280" s="17"/>
      <c r="SOY280" s="17"/>
      <c r="SOZ280" s="17"/>
      <c r="SPA280" s="17"/>
      <c r="SPB280" s="17"/>
      <c r="SPC280" s="17"/>
      <c r="SPD280" s="17"/>
      <c r="SPE280" s="17"/>
      <c r="SPF280" s="17"/>
      <c r="SPG280" s="17"/>
      <c r="SPH280" s="17"/>
      <c r="SPI280" s="17"/>
      <c r="SPJ280" s="17"/>
      <c r="SPK280" s="17"/>
      <c r="SPL280" s="17"/>
      <c r="SPM280" s="17"/>
      <c r="SPN280" s="17"/>
      <c r="SPO280" s="17"/>
      <c r="SPP280" s="17"/>
      <c r="SPQ280" s="17"/>
      <c r="SPR280" s="17"/>
      <c r="SPS280" s="17"/>
      <c r="SPT280" s="17"/>
      <c r="SPU280" s="17"/>
      <c r="SPV280" s="17"/>
      <c r="SPW280" s="17"/>
      <c r="SPX280" s="17"/>
      <c r="SPY280" s="17"/>
      <c r="SPZ280" s="17"/>
      <c r="SQA280" s="17"/>
      <c r="SQB280" s="17"/>
      <c r="SQC280" s="17"/>
      <c r="SQD280" s="17"/>
      <c r="SQE280" s="17"/>
      <c r="SQF280" s="17"/>
      <c r="SQG280" s="17"/>
      <c r="SQH280" s="17"/>
      <c r="SQI280" s="17"/>
      <c r="SQJ280" s="17"/>
      <c r="SQK280" s="17"/>
      <c r="SQL280" s="17"/>
      <c r="SQM280" s="17"/>
      <c r="SQN280" s="17"/>
      <c r="SQO280" s="17"/>
      <c r="SQP280" s="17"/>
      <c r="SQQ280" s="17"/>
      <c r="SQR280" s="17"/>
      <c r="SQS280" s="17"/>
      <c r="SQT280" s="17"/>
      <c r="SQU280" s="17"/>
      <c r="SQV280" s="17"/>
      <c r="SQW280" s="17"/>
      <c r="SQX280" s="17"/>
      <c r="SQY280" s="17"/>
      <c r="SQZ280" s="17"/>
      <c r="SRA280" s="17"/>
      <c r="SRB280" s="17"/>
      <c r="SRC280" s="17"/>
      <c r="SRD280" s="17"/>
      <c r="SRE280" s="17"/>
      <c r="SRF280" s="17"/>
      <c r="SRG280" s="17"/>
      <c r="SRH280" s="17"/>
      <c r="SRI280" s="17"/>
      <c r="SRJ280" s="17"/>
      <c r="SRK280" s="17"/>
      <c r="SRL280" s="17"/>
      <c r="SRM280" s="17"/>
      <c r="SRN280" s="17"/>
      <c r="SRO280" s="17"/>
      <c r="SRP280" s="17"/>
      <c r="SRQ280" s="17"/>
      <c r="SRR280" s="17"/>
      <c r="SRS280" s="17"/>
      <c r="SRT280" s="17"/>
      <c r="SRU280" s="17"/>
      <c r="SRV280" s="17"/>
      <c r="SRW280" s="17"/>
      <c r="SRX280" s="17"/>
      <c r="SRY280" s="17"/>
      <c r="SRZ280" s="17"/>
      <c r="SSA280" s="17"/>
      <c r="SSB280" s="17"/>
      <c r="SSC280" s="17"/>
      <c r="SSD280" s="17"/>
      <c r="SSE280" s="17"/>
      <c r="SSF280" s="17"/>
      <c r="SSG280" s="17"/>
      <c r="SSH280" s="17"/>
      <c r="SSI280" s="17"/>
      <c r="SSJ280" s="17"/>
      <c r="SSK280" s="17"/>
      <c r="SSL280" s="17"/>
      <c r="SSM280" s="17"/>
      <c r="SSN280" s="17"/>
      <c r="SSO280" s="17"/>
      <c r="SSP280" s="17"/>
      <c r="SSQ280" s="17"/>
      <c r="SSR280" s="17"/>
      <c r="SSS280" s="17"/>
      <c r="SST280" s="17"/>
      <c r="SSU280" s="17"/>
      <c r="SSV280" s="17"/>
      <c r="SSW280" s="17"/>
      <c r="SSX280" s="17"/>
      <c r="SSY280" s="17"/>
      <c r="SSZ280" s="17"/>
      <c r="STA280" s="17"/>
      <c r="STB280" s="17"/>
      <c r="STC280" s="17"/>
      <c r="STD280" s="17"/>
      <c r="STE280" s="17"/>
      <c r="STF280" s="17"/>
      <c r="STG280" s="17"/>
      <c r="STH280" s="17"/>
      <c r="STI280" s="17"/>
      <c r="STJ280" s="17"/>
      <c r="STK280" s="17"/>
      <c r="STL280" s="17"/>
      <c r="STM280" s="17"/>
      <c r="STN280" s="17"/>
      <c r="STO280" s="17"/>
      <c r="STP280" s="17"/>
      <c r="STQ280" s="17"/>
      <c r="STR280" s="17"/>
      <c r="STS280" s="17"/>
      <c r="STT280" s="17"/>
      <c r="STU280" s="17"/>
      <c r="STV280" s="17"/>
      <c r="STW280" s="17"/>
      <c r="STX280" s="17"/>
      <c r="STY280" s="17"/>
      <c r="STZ280" s="17"/>
      <c r="SUA280" s="17"/>
      <c r="SUB280" s="17"/>
      <c r="SUC280" s="17"/>
      <c r="SUD280" s="17"/>
      <c r="SUE280" s="17"/>
      <c r="SUF280" s="17"/>
      <c r="SUG280" s="17"/>
      <c r="SUH280" s="17"/>
      <c r="SUI280" s="17"/>
      <c r="SUJ280" s="17"/>
      <c r="SUK280" s="17"/>
      <c r="SUL280" s="17"/>
      <c r="SUM280" s="17"/>
      <c r="SUN280" s="17"/>
      <c r="SUO280" s="17"/>
      <c r="SUP280" s="17"/>
      <c r="SUQ280" s="17"/>
      <c r="SUR280" s="17"/>
      <c r="SUS280" s="17"/>
      <c r="SUT280" s="17"/>
      <c r="SUU280" s="17"/>
      <c r="SUV280" s="17"/>
      <c r="SUW280" s="17"/>
      <c r="SUX280" s="17"/>
      <c r="SUY280" s="17"/>
      <c r="SUZ280" s="17"/>
      <c r="SVA280" s="17"/>
      <c r="SVB280" s="17"/>
      <c r="SVC280" s="17"/>
      <c r="SVD280" s="17"/>
      <c r="SVE280" s="17"/>
      <c r="SVF280" s="17"/>
      <c r="SVG280" s="17"/>
      <c r="SVH280" s="17"/>
      <c r="SVI280" s="17"/>
      <c r="SVJ280" s="17"/>
      <c r="SVK280" s="17"/>
      <c r="SVL280" s="17"/>
      <c r="SVM280" s="17"/>
      <c r="SVN280" s="17"/>
      <c r="SVO280" s="17"/>
      <c r="SVP280" s="17"/>
      <c r="SVQ280" s="17"/>
      <c r="SVR280" s="17"/>
      <c r="SVS280" s="17"/>
      <c r="SVT280" s="17"/>
      <c r="SVU280" s="17"/>
      <c r="SVV280" s="17"/>
      <c r="SVW280" s="17"/>
      <c r="SVX280" s="17"/>
      <c r="SVY280" s="17"/>
      <c r="SVZ280" s="17"/>
      <c r="SWA280" s="17"/>
      <c r="SWB280" s="17"/>
      <c r="SWC280" s="17"/>
      <c r="SWD280" s="17"/>
      <c r="SWE280" s="17"/>
      <c r="SWF280" s="17"/>
      <c r="SWG280" s="17"/>
      <c r="SWH280" s="17"/>
      <c r="SWI280" s="17"/>
      <c r="SWJ280" s="17"/>
      <c r="SWK280" s="17"/>
      <c r="SWL280" s="17"/>
      <c r="SWM280" s="17"/>
      <c r="SWN280" s="17"/>
      <c r="SWO280" s="17"/>
      <c r="SWP280" s="17"/>
      <c r="SWQ280" s="17"/>
      <c r="SWR280" s="17"/>
      <c r="SWS280" s="17"/>
      <c r="SWT280" s="17"/>
      <c r="SWU280" s="17"/>
      <c r="SWV280" s="17"/>
      <c r="SWW280" s="17"/>
      <c r="SWX280" s="17"/>
      <c r="SWY280" s="17"/>
      <c r="SWZ280" s="17"/>
      <c r="SXA280" s="17"/>
      <c r="SXB280" s="17"/>
      <c r="SXC280" s="17"/>
      <c r="SXD280" s="17"/>
      <c r="SXE280" s="17"/>
      <c r="SXF280" s="17"/>
      <c r="SXG280" s="17"/>
      <c r="SXH280" s="17"/>
      <c r="SXI280" s="17"/>
      <c r="SXJ280" s="17"/>
      <c r="SXK280" s="17"/>
      <c r="SXL280" s="17"/>
      <c r="SXM280" s="17"/>
      <c r="SXN280" s="17"/>
      <c r="SXO280" s="17"/>
      <c r="SXP280" s="17"/>
      <c r="SXQ280" s="17"/>
      <c r="SXR280" s="17"/>
      <c r="SXS280" s="17"/>
      <c r="SXT280" s="17"/>
      <c r="SXU280" s="17"/>
      <c r="SXV280" s="17"/>
      <c r="SXW280" s="17"/>
      <c r="SXX280" s="17"/>
      <c r="SXY280" s="17"/>
      <c r="SXZ280" s="17"/>
      <c r="SYA280" s="17"/>
      <c r="SYB280" s="17"/>
      <c r="SYC280" s="17"/>
      <c r="SYD280" s="17"/>
      <c r="SYE280" s="17"/>
      <c r="SYF280" s="17"/>
      <c r="SYG280" s="17"/>
      <c r="SYH280" s="17"/>
      <c r="SYI280" s="17"/>
      <c r="SYJ280" s="17"/>
      <c r="SYK280" s="17"/>
      <c r="SYL280" s="17"/>
      <c r="SYM280" s="17"/>
      <c r="SYN280" s="17"/>
      <c r="SYO280" s="17"/>
      <c r="SYP280" s="17"/>
      <c r="SYQ280" s="17"/>
      <c r="SYR280" s="17"/>
      <c r="SYS280" s="17"/>
      <c r="SYT280" s="17"/>
      <c r="SYU280" s="17"/>
      <c r="SYV280" s="17"/>
      <c r="SYW280" s="17"/>
      <c r="SYX280" s="17"/>
      <c r="SYY280" s="17"/>
      <c r="SYZ280" s="17"/>
      <c r="SZA280" s="17"/>
      <c r="SZB280" s="17"/>
      <c r="SZC280" s="17"/>
      <c r="SZD280" s="17"/>
      <c r="SZE280" s="17"/>
      <c r="SZF280" s="17"/>
      <c r="SZG280" s="17"/>
      <c r="SZH280" s="17"/>
      <c r="SZI280" s="17"/>
      <c r="SZJ280" s="17"/>
      <c r="SZK280" s="17"/>
      <c r="SZL280" s="17"/>
      <c r="SZM280" s="17"/>
      <c r="SZN280" s="17"/>
      <c r="SZO280" s="17"/>
      <c r="SZP280" s="17"/>
      <c r="SZQ280" s="17"/>
      <c r="SZR280" s="17"/>
      <c r="SZS280" s="17"/>
      <c r="SZT280" s="17"/>
      <c r="SZU280" s="17"/>
      <c r="SZV280" s="17"/>
      <c r="SZW280" s="17"/>
      <c r="SZX280" s="17"/>
      <c r="SZY280" s="17"/>
      <c r="SZZ280" s="17"/>
      <c r="TAA280" s="17"/>
      <c r="TAB280" s="17"/>
      <c r="TAC280" s="17"/>
      <c r="TAD280" s="17"/>
      <c r="TAE280" s="17"/>
      <c r="TAF280" s="17"/>
      <c r="TAG280" s="17"/>
      <c r="TAH280" s="17"/>
      <c r="TAI280" s="17"/>
      <c r="TAJ280" s="17"/>
      <c r="TAK280" s="17"/>
      <c r="TAL280" s="17"/>
      <c r="TAM280" s="17"/>
      <c r="TAN280" s="17"/>
      <c r="TAO280" s="17"/>
      <c r="TAP280" s="17"/>
      <c r="TAQ280" s="17"/>
      <c r="TAR280" s="17"/>
      <c r="TAS280" s="17"/>
      <c r="TAT280" s="17"/>
      <c r="TAU280" s="17"/>
      <c r="TAV280" s="17"/>
      <c r="TAW280" s="17"/>
      <c r="TAX280" s="17"/>
      <c r="TAY280" s="17"/>
      <c r="TAZ280" s="17"/>
      <c r="TBA280" s="17"/>
      <c r="TBB280" s="17"/>
      <c r="TBC280" s="17"/>
      <c r="TBD280" s="17"/>
      <c r="TBE280" s="17"/>
      <c r="TBF280" s="17"/>
      <c r="TBG280" s="17"/>
      <c r="TBH280" s="17"/>
      <c r="TBI280" s="17"/>
      <c r="TBJ280" s="17"/>
      <c r="TBK280" s="17"/>
      <c r="TBL280" s="17"/>
      <c r="TBM280" s="17"/>
      <c r="TBN280" s="17"/>
      <c r="TBO280" s="17"/>
      <c r="TBP280" s="17"/>
      <c r="TBQ280" s="17"/>
      <c r="TBR280" s="17"/>
      <c r="TBS280" s="17"/>
      <c r="TBT280" s="17"/>
      <c r="TBU280" s="17"/>
      <c r="TBV280" s="17"/>
      <c r="TBW280" s="17"/>
      <c r="TBX280" s="17"/>
      <c r="TBY280" s="17"/>
      <c r="TBZ280" s="17"/>
      <c r="TCA280" s="17"/>
      <c r="TCB280" s="17"/>
      <c r="TCC280" s="17"/>
      <c r="TCD280" s="17"/>
      <c r="TCE280" s="17"/>
      <c r="TCF280" s="17"/>
      <c r="TCG280" s="17"/>
      <c r="TCH280" s="17"/>
      <c r="TCI280" s="17"/>
      <c r="TCJ280" s="17"/>
      <c r="TCK280" s="17"/>
      <c r="TCL280" s="17"/>
      <c r="TCM280" s="17"/>
      <c r="TCN280" s="17"/>
      <c r="TCO280" s="17"/>
      <c r="TCP280" s="17"/>
      <c r="TCQ280" s="17"/>
      <c r="TCR280" s="17"/>
      <c r="TCS280" s="17"/>
      <c r="TCT280" s="17"/>
      <c r="TCU280" s="17"/>
      <c r="TCV280" s="17"/>
      <c r="TCW280" s="17"/>
      <c r="TCX280" s="17"/>
      <c r="TCY280" s="17"/>
      <c r="TCZ280" s="17"/>
      <c r="TDA280" s="17"/>
      <c r="TDB280" s="17"/>
      <c r="TDC280" s="17"/>
      <c r="TDD280" s="17"/>
      <c r="TDE280" s="17"/>
      <c r="TDF280" s="17"/>
      <c r="TDG280" s="17"/>
      <c r="TDH280" s="17"/>
      <c r="TDI280" s="17"/>
      <c r="TDJ280" s="17"/>
      <c r="TDK280" s="17"/>
      <c r="TDL280" s="17"/>
      <c r="TDM280" s="17"/>
      <c r="TDN280" s="17"/>
      <c r="TDO280" s="17"/>
      <c r="TDP280" s="17"/>
      <c r="TDQ280" s="17"/>
      <c r="TDR280" s="17"/>
      <c r="TDS280" s="17"/>
      <c r="TDT280" s="17"/>
      <c r="TDU280" s="17"/>
      <c r="TDV280" s="17"/>
      <c r="TDW280" s="17"/>
      <c r="TDX280" s="17"/>
      <c r="TDY280" s="17"/>
      <c r="TDZ280" s="17"/>
      <c r="TEA280" s="17"/>
      <c r="TEB280" s="17"/>
      <c r="TEC280" s="17"/>
      <c r="TED280" s="17"/>
      <c r="TEE280" s="17"/>
      <c r="TEF280" s="17"/>
      <c r="TEG280" s="17"/>
      <c r="TEH280" s="17"/>
      <c r="TEI280" s="17"/>
      <c r="TEJ280" s="17"/>
      <c r="TEK280" s="17"/>
      <c r="TEL280" s="17"/>
      <c r="TEM280" s="17"/>
      <c r="TEN280" s="17"/>
      <c r="TEO280" s="17"/>
      <c r="TEP280" s="17"/>
      <c r="TEQ280" s="17"/>
      <c r="TER280" s="17"/>
      <c r="TES280" s="17"/>
      <c r="TET280" s="17"/>
      <c r="TEU280" s="17"/>
      <c r="TEV280" s="17"/>
      <c r="TEW280" s="17"/>
      <c r="TEX280" s="17"/>
      <c r="TEY280" s="17"/>
      <c r="TEZ280" s="17"/>
      <c r="TFA280" s="17"/>
      <c r="TFB280" s="17"/>
      <c r="TFC280" s="17"/>
      <c r="TFD280" s="17"/>
      <c r="TFE280" s="17"/>
      <c r="TFF280" s="17"/>
      <c r="TFG280" s="17"/>
      <c r="TFH280" s="17"/>
      <c r="TFI280" s="17"/>
      <c r="TFJ280" s="17"/>
      <c r="TFK280" s="17"/>
      <c r="TFL280" s="17"/>
      <c r="TFM280" s="17"/>
      <c r="TFN280" s="17"/>
      <c r="TFO280" s="17"/>
      <c r="TFP280" s="17"/>
      <c r="TFQ280" s="17"/>
      <c r="TFR280" s="17"/>
      <c r="TFS280" s="17"/>
      <c r="TFT280" s="17"/>
      <c r="TFU280" s="17"/>
      <c r="TFV280" s="17"/>
      <c r="TFW280" s="17"/>
      <c r="TFX280" s="17"/>
      <c r="TFY280" s="17"/>
      <c r="TFZ280" s="17"/>
      <c r="TGA280" s="17"/>
      <c r="TGB280" s="17"/>
      <c r="TGC280" s="17"/>
      <c r="TGD280" s="17"/>
      <c r="TGE280" s="17"/>
      <c r="TGF280" s="17"/>
      <c r="TGG280" s="17"/>
      <c r="TGH280" s="17"/>
      <c r="TGI280" s="17"/>
      <c r="TGJ280" s="17"/>
      <c r="TGK280" s="17"/>
      <c r="TGL280" s="17"/>
      <c r="TGM280" s="17"/>
      <c r="TGN280" s="17"/>
      <c r="TGO280" s="17"/>
      <c r="TGP280" s="17"/>
      <c r="TGQ280" s="17"/>
      <c r="TGR280" s="17"/>
      <c r="TGS280" s="17"/>
      <c r="TGT280" s="17"/>
      <c r="TGU280" s="17"/>
      <c r="TGV280" s="17"/>
      <c r="TGW280" s="17"/>
      <c r="TGX280" s="17"/>
      <c r="TGY280" s="17"/>
      <c r="TGZ280" s="17"/>
      <c r="THA280" s="17"/>
      <c r="THB280" s="17"/>
      <c r="THC280" s="17"/>
      <c r="THD280" s="17"/>
      <c r="THE280" s="17"/>
      <c r="THF280" s="17"/>
      <c r="THG280" s="17"/>
      <c r="THH280" s="17"/>
      <c r="THI280" s="17"/>
      <c r="THJ280" s="17"/>
      <c r="THK280" s="17"/>
      <c r="THL280" s="17"/>
      <c r="THM280" s="17"/>
      <c r="THN280" s="17"/>
      <c r="THO280" s="17"/>
      <c r="THP280" s="17"/>
      <c r="THQ280" s="17"/>
      <c r="THR280" s="17"/>
      <c r="THS280" s="17"/>
      <c r="THT280" s="17"/>
      <c r="THU280" s="17"/>
      <c r="THV280" s="17"/>
      <c r="THW280" s="17"/>
      <c r="THX280" s="17"/>
      <c r="THY280" s="17"/>
      <c r="THZ280" s="17"/>
      <c r="TIA280" s="17"/>
      <c r="TIB280" s="17"/>
      <c r="TIC280" s="17"/>
      <c r="TID280" s="17"/>
      <c r="TIE280" s="17"/>
      <c r="TIF280" s="17"/>
      <c r="TIG280" s="17"/>
      <c r="TIH280" s="17"/>
      <c r="TII280" s="17"/>
      <c r="TIJ280" s="17"/>
      <c r="TIK280" s="17"/>
      <c r="TIL280" s="17"/>
      <c r="TIM280" s="17"/>
      <c r="TIN280" s="17"/>
      <c r="TIO280" s="17"/>
      <c r="TIP280" s="17"/>
      <c r="TIQ280" s="17"/>
      <c r="TIR280" s="17"/>
      <c r="TIS280" s="17"/>
      <c r="TIT280" s="17"/>
      <c r="TIU280" s="17"/>
      <c r="TIV280" s="17"/>
      <c r="TIW280" s="17"/>
      <c r="TIX280" s="17"/>
      <c r="TIY280" s="17"/>
      <c r="TIZ280" s="17"/>
      <c r="TJA280" s="17"/>
      <c r="TJB280" s="17"/>
      <c r="TJC280" s="17"/>
      <c r="TJD280" s="17"/>
      <c r="TJE280" s="17"/>
      <c r="TJF280" s="17"/>
      <c r="TJG280" s="17"/>
      <c r="TJH280" s="17"/>
      <c r="TJI280" s="17"/>
      <c r="TJJ280" s="17"/>
      <c r="TJK280" s="17"/>
      <c r="TJL280" s="17"/>
      <c r="TJM280" s="17"/>
      <c r="TJN280" s="17"/>
      <c r="TJO280" s="17"/>
      <c r="TJP280" s="17"/>
      <c r="TJQ280" s="17"/>
      <c r="TJR280" s="17"/>
      <c r="TJS280" s="17"/>
      <c r="TJT280" s="17"/>
      <c r="TJU280" s="17"/>
      <c r="TJV280" s="17"/>
      <c r="TJW280" s="17"/>
      <c r="TJX280" s="17"/>
      <c r="TJY280" s="17"/>
      <c r="TJZ280" s="17"/>
      <c r="TKA280" s="17"/>
      <c r="TKB280" s="17"/>
      <c r="TKC280" s="17"/>
      <c r="TKD280" s="17"/>
      <c r="TKE280" s="17"/>
      <c r="TKF280" s="17"/>
      <c r="TKG280" s="17"/>
      <c r="TKH280" s="17"/>
      <c r="TKI280" s="17"/>
      <c r="TKJ280" s="17"/>
      <c r="TKK280" s="17"/>
      <c r="TKL280" s="17"/>
      <c r="TKM280" s="17"/>
      <c r="TKN280" s="17"/>
      <c r="TKO280" s="17"/>
      <c r="TKP280" s="17"/>
      <c r="TKQ280" s="17"/>
      <c r="TKR280" s="17"/>
      <c r="TKS280" s="17"/>
      <c r="TKT280" s="17"/>
      <c r="TKU280" s="17"/>
      <c r="TKV280" s="17"/>
      <c r="TKW280" s="17"/>
      <c r="TKX280" s="17"/>
      <c r="TKY280" s="17"/>
      <c r="TKZ280" s="17"/>
      <c r="TLA280" s="17"/>
      <c r="TLB280" s="17"/>
      <c r="TLC280" s="17"/>
      <c r="TLD280" s="17"/>
      <c r="TLE280" s="17"/>
      <c r="TLF280" s="17"/>
      <c r="TLG280" s="17"/>
      <c r="TLH280" s="17"/>
      <c r="TLI280" s="17"/>
      <c r="TLJ280" s="17"/>
      <c r="TLK280" s="17"/>
      <c r="TLL280" s="17"/>
      <c r="TLM280" s="17"/>
      <c r="TLN280" s="17"/>
      <c r="TLO280" s="17"/>
      <c r="TLP280" s="17"/>
      <c r="TLQ280" s="17"/>
      <c r="TLR280" s="17"/>
      <c r="TLS280" s="17"/>
      <c r="TLT280" s="17"/>
      <c r="TLU280" s="17"/>
      <c r="TLV280" s="17"/>
      <c r="TLW280" s="17"/>
      <c r="TLX280" s="17"/>
      <c r="TLY280" s="17"/>
      <c r="TLZ280" s="17"/>
      <c r="TMA280" s="17"/>
      <c r="TMB280" s="17"/>
      <c r="TMC280" s="17"/>
      <c r="TMD280" s="17"/>
      <c r="TME280" s="17"/>
      <c r="TMF280" s="17"/>
      <c r="TMG280" s="17"/>
      <c r="TMH280" s="17"/>
      <c r="TMI280" s="17"/>
      <c r="TMJ280" s="17"/>
      <c r="TMK280" s="17"/>
      <c r="TML280" s="17"/>
      <c r="TMM280" s="17"/>
      <c r="TMN280" s="17"/>
      <c r="TMO280" s="17"/>
      <c r="TMP280" s="17"/>
      <c r="TMQ280" s="17"/>
      <c r="TMR280" s="17"/>
      <c r="TMS280" s="17"/>
      <c r="TMT280" s="17"/>
      <c r="TMU280" s="17"/>
      <c r="TMV280" s="17"/>
      <c r="TMW280" s="17"/>
      <c r="TMX280" s="17"/>
      <c r="TMY280" s="17"/>
      <c r="TMZ280" s="17"/>
      <c r="TNA280" s="17"/>
      <c r="TNB280" s="17"/>
      <c r="TNC280" s="17"/>
      <c r="TND280" s="17"/>
      <c r="TNE280" s="17"/>
      <c r="TNF280" s="17"/>
      <c r="TNG280" s="17"/>
      <c r="TNH280" s="17"/>
      <c r="TNI280" s="17"/>
      <c r="TNJ280" s="17"/>
      <c r="TNK280" s="17"/>
      <c r="TNL280" s="17"/>
      <c r="TNM280" s="17"/>
      <c r="TNN280" s="17"/>
      <c r="TNO280" s="17"/>
      <c r="TNP280" s="17"/>
      <c r="TNQ280" s="17"/>
      <c r="TNR280" s="17"/>
      <c r="TNS280" s="17"/>
      <c r="TNT280" s="17"/>
      <c r="TNU280" s="17"/>
      <c r="TNV280" s="17"/>
      <c r="TNW280" s="17"/>
      <c r="TNX280" s="17"/>
      <c r="TNY280" s="17"/>
      <c r="TNZ280" s="17"/>
      <c r="TOA280" s="17"/>
      <c r="TOB280" s="17"/>
      <c r="TOC280" s="17"/>
      <c r="TOD280" s="17"/>
      <c r="TOE280" s="17"/>
      <c r="TOF280" s="17"/>
      <c r="TOG280" s="17"/>
      <c r="TOH280" s="17"/>
      <c r="TOI280" s="17"/>
      <c r="TOJ280" s="17"/>
      <c r="TOK280" s="17"/>
      <c r="TOL280" s="17"/>
      <c r="TOM280" s="17"/>
      <c r="TON280" s="17"/>
      <c r="TOO280" s="17"/>
      <c r="TOP280" s="17"/>
      <c r="TOQ280" s="17"/>
      <c r="TOR280" s="17"/>
      <c r="TOS280" s="17"/>
      <c r="TOT280" s="17"/>
      <c r="TOU280" s="17"/>
      <c r="TOV280" s="17"/>
      <c r="TOW280" s="17"/>
      <c r="TOX280" s="17"/>
      <c r="TOY280" s="17"/>
      <c r="TOZ280" s="17"/>
      <c r="TPA280" s="17"/>
      <c r="TPB280" s="17"/>
      <c r="TPC280" s="17"/>
      <c r="TPD280" s="17"/>
      <c r="TPE280" s="17"/>
      <c r="TPF280" s="17"/>
      <c r="TPG280" s="17"/>
      <c r="TPH280" s="17"/>
      <c r="TPI280" s="17"/>
      <c r="TPJ280" s="17"/>
      <c r="TPK280" s="17"/>
      <c r="TPL280" s="17"/>
      <c r="TPM280" s="17"/>
      <c r="TPN280" s="17"/>
      <c r="TPO280" s="17"/>
      <c r="TPP280" s="17"/>
      <c r="TPQ280" s="17"/>
      <c r="TPR280" s="17"/>
      <c r="TPS280" s="17"/>
      <c r="TPT280" s="17"/>
      <c r="TPU280" s="17"/>
      <c r="TPV280" s="17"/>
      <c r="TPW280" s="17"/>
      <c r="TPX280" s="17"/>
      <c r="TPY280" s="17"/>
      <c r="TPZ280" s="17"/>
      <c r="TQA280" s="17"/>
      <c r="TQB280" s="17"/>
      <c r="TQC280" s="17"/>
      <c r="TQD280" s="17"/>
      <c r="TQE280" s="17"/>
      <c r="TQF280" s="17"/>
      <c r="TQG280" s="17"/>
      <c r="TQH280" s="17"/>
      <c r="TQI280" s="17"/>
      <c r="TQJ280" s="17"/>
      <c r="TQK280" s="17"/>
      <c r="TQL280" s="17"/>
      <c r="TQM280" s="17"/>
      <c r="TQN280" s="17"/>
      <c r="TQO280" s="17"/>
      <c r="TQP280" s="17"/>
      <c r="TQQ280" s="17"/>
      <c r="TQR280" s="17"/>
      <c r="TQS280" s="17"/>
      <c r="TQT280" s="17"/>
      <c r="TQU280" s="17"/>
      <c r="TQV280" s="17"/>
      <c r="TQW280" s="17"/>
      <c r="TQX280" s="17"/>
      <c r="TQY280" s="17"/>
      <c r="TQZ280" s="17"/>
      <c r="TRA280" s="17"/>
      <c r="TRB280" s="17"/>
      <c r="TRC280" s="17"/>
      <c r="TRD280" s="17"/>
      <c r="TRE280" s="17"/>
      <c r="TRF280" s="17"/>
      <c r="TRG280" s="17"/>
      <c r="TRH280" s="17"/>
      <c r="TRI280" s="17"/>
      <c r="TRJ280" s="17"/>
      <c r="TRK280" s="17"/>
      <c r="TRL280" s="17"/>
      <c r="TRM280" s="17"/>
      <c r="TRN280" s="17"/>
      <c r="TRO280" s="17"/>
      <c r="TRP280" s="17"/>
      <c r="TRQ280" s="17"/>
      <c r="TRR280" s="17"/>
      <c r="TRS280" s="17"/>
      <c r="TRT280" s="17"/>
      <c r="TRU280" s="17"/>
      <c r="TRV280" s="17"/>
      <c r="TRW280" s="17"/>
      <c r="TRX280" s="17"/>
      <c r="TRY280" s="17"/>
      <c r="TRZ280" s="17"/>
      <c r="TSA280" s="17"/>
      <c r="TSB280" s="17"/>
      <c r="TSC280" s="17"/>
      <c r="TSD280" s="17"/>
      <c r="TSE280" s="17"/>
      <c r="TSF280" s="17"/>
      <c r="TSG280" s="17"/>
      <c r="TSH280" s="17"/>
      <c r="TSI280" s="17"/>
      <c r="TSJ280" s="17"/>
      <c r="TSK280" s="17"/>
      <c r="TSL280" s="17"/>
      <c r="TSM280" s="17"/>
      <c r="TSN280" s="17"/>
      <c r="TSO280" s="17"/>
      <c r="TSP280" s="17"/>
      <c r="TSQ280" s="17"/>
      <c r="TSR280" s="17"/>
      <c r="TSS280" s="17"/>
      <c r="TST280" s="17"/>
      <c r="TSU280" s="17"/>
      <c r="TSV280" s="17"/>
      <c r="TSW280" s="17"/>
      <c r="TSX280" s="17"/>
      <c r="TSY280" s="17"/>
      <c r="TSZ280" s="17"/>
      <c r="TTA280" s="17"/>
      <c r="TTB280" s="17"/>
      <c r="TTC280" s="17"/>
      <c r="TTD280" s="17"/>
      <c r="TTE280" s="17"/>
      <c r="TTF280" s="17"/>
      <c r="TTG280" s="17"/>
      <c r="TTH280" s="17"/>
      <c r="TTI280" s="17"/>
      <c r="TTJ280" s="17"/>
      <c r="TTK280" s="17"/>
      <c r="TTL280" s="17"/>
      <c r="TTM280" s="17"/>
      <c r="TTN280" s="17"/>
      <c r="TTO280" s="17"/>
      <c r="TTP280" s="17"/>
      <c r="TTQ280" s="17"/>
      <c r="TTR280" s="17"/>
      <c r="TTS280" s="17"/>
      <c r="TTT280" s="17"/>
      <c r="TTU280" s="17"/>
      <c r="TTV280" s="17"/>
      <c r="TTW280" s="17"/>
      <c r="TTX280" s="17"/>
      <c r="TTY280" s="17"/>
      <c r="TTZ280" s="17"/>
      <c r="TUA280" s="17"/>
      <c r="TUB280" s="17"/>
      <c r="TUC280" s="17"/>
      <c r="TUD280" s="17"/>
      <c r="TUE280" s="17"/>
      <c r="TUF280" s="17"/>
      <c r="TUG280" s="17"/>
      <c r="TUH280" s="17"/>
      <c r="TUI280" s="17"/>
      <c r="TUJ280" s="17"/>
      <c r="TUK280" s="17"/>
      <c r="TUL280" s="17"/>
      <c r="TUM280" s="17"/>
      <c r="TUN280" s="17"/>
      <c r="TUO280" s="17"/>
      <c r="TUP280" s="17"/>
      <c r="TUQ280" s="17"/>
      <c r="TUR280" s="17"/>
      <c r="TUS280" s="17"/>
      <c r="TUT280" s="17"/>
      <c r="TUU280" s="17"/>
      <c r="TUV280" s="17"/>
      <c r="TUW280" s="17"/>
      <c r="TUX280" s="17"/>
      <c r="TUY280" s="17"/>
      <c r="TUZ280" s="17"/>
      <c r="TVA280" s="17"/>
      <c r="TVB280" s="17"/>
      <c r="TVC280" s="17"/>
      <c r="TVD280" s="17"/>
      <c r="TVE280" s="17"/>
      <c r="TVF280" s="17"/>
      <c r="TVG280" s="17"/>
      <c r="TVH280" s="17"/>
      <c r="TVI280" s="17"/>
      <c r="TVJ280" s="17"/>
      <c r="TVK280" s="17"/>
      <c r="TVL280" s="17"/>
      <c r="TVM280" s="17"/>
      <c r="TVN280" s="17"/>
      <c r="TVO280" s="17"/>
      <c r="TVP280" s="17"/>
      <c r="TVQ280" s="17"/>
      <c r="TVR280" s="17"/>
      <c r="TVS280" s="17"/>
      <c r="TVT280" s="17"/>
      <c r="TVU280" s="17"/>
      <c r="TVV280" s="17"/>
      <c r="TVW280" s="17"/>
      <c r="TVX280" s="17"/>
      <c r="TVY280" s="17"/>
      <c r="TVZ280" s="17"/>
      <c r="TWA280" s="17"/>
      <c r="TWB280" s="17"/>
      <c r="TWC280" s="17"/>
      <c r="TWD280" s="17"/>
      <c r="TWE280" s="17"/>
      <c r="TWF280" s="17"/>
      <c r="TWG280" s="17"/>
      <c r="TWH280" s="17"/>
      <c r="TWI280" s="17"/>
      <c r="TWJ280" s="17"/>
      <c r="TWK280" s="17"/>
      <c r="TWL280" s="17"/>
      <c r="TWM280" s="17"/>
      <c r="TWN280" s="17"/>
      <c r="TWO280" s="17"/>
      <c r="TWP280" s="17"/>
      <c r="TWQ280" s="17"/>
      <c r="TWR280" s="17"/>
      <c r="TWS280" s="17"/>
      <c r="TWT280" s="17"/>
      <c r="TWU280" s="17"/>
      <c r="TWV280" s="17"/>
      <c r="TWW280" s="17"/>
      <c r="TWX280" s="17"/>
      <c r="TWY280" s="17"/>
      <c r="TWZ280" s="17"/>
      <c r="TXA280" s="17"/>
      <c r="TXB280" s="17"/>
      <c r="TXC280" s="17"/>
      <c r="TXD280" s="17"/>
      <c r="TXE280" s="17"/>
      <c r="TXF280" s="17"/>
      <c r="TXG280" s="17"/>
      <c r="TXH280" s="17"/>
      <c r="TXI280" s="17"/>
      <c r="TXJ280" s="17"/>
      <c r="TXK280" s="17"/>
      <c r="TXL280" s="17"/>
      <c r="TXM280" s="17"/>
      <c r="TXN280" s="17"/>
      <c r="TXO280" s="17"/>
      <c r="TXP280" s="17"/>
      <c r="TXQ280" s="17"/>
      <c r="TXR280" s="17"/>
      <c r="TXS280" s="17"/>
      <c r="TXT280" s="17"/>
      <c r="TXU280" s="17"/>
      <c r="TXV280" s="17"/>
      <c r="TXW280" s="17"/>
      <c r="TXX280" s="17"/>
      <c r="TXY280" s="17"/>
      <c r="TXZ280" s="17"/>
      <c r="TYA280" s="17"/>
      <c r="TYB280" s="17"/>
      <c r="TYC280" s="17"/>
      <c r="TYD280" s="17"/>
      <c r="TYE280" s="17"/>
      <c r="TYF280" s="17"/>
      <c r="TYG280" s="17"/>
      <c r="TYH280" s="17"/>
      <c r="TYI280" s="17"/>
      <c r="TYJ280" s="17"/>
      <c r="TYK280" s="17"/>
      <c r="TYL280" s="17"/>
      <c r="TYM280" s="17"/>
      <c r="TYN280" s="17"/>
      <c r="TYO280" s="17"/>
      <c r="TYP280" s="17"/>
      <c r="TYQ280" s="17"/>
      <c r="TYR280" s="17"/>
      <c r="TYS280" s="17"/>
      <c r="TYT280" s="17"/>
      <c r="TYU280" s="17"/>
      <c r="TYV280" s="17"/>
      <c r="TYW280" s="17"/>
      <c r="TYX280" s="17"/>
      <c r="TYY280" s="17"/>
      <c r="TYZ280" s="17"/>
      <c r="TZA280" s="17"/>
      <c r="TZB280" s="17"/>
      <c r="TZC280" s="17"/>
      <c r="TZD280" s="17"/>
      <c r="TZE280" s="17"/>
      <c r="TZF280" s="17"/>
      <c r="TZG280" s="17"/>
      <c r="TZH280" s="17"/>
      <c r="TZI280" s="17"/>
      <c r="TZJ280" s="17"/>
      <c r="TZK280" s="17"/>
      <c r="TZL280" s="17"/>
      <c r="TZM280" s="17"/>
      <c r="TZN280" s="17"/>
      <c r="TZO280" s="17"/>
      <c r="TZP280" s="17"/>
      <c r="TZQ280" s="17"/>
      <c r="TZR280" s="17"/>
      <c r="TZS280" s="17"/>
      <c r="TZT280" s="17"/>
      <c r="TZU280" s="17"/>
      <c r="TZV280" s="17"/>
      <c r="TZW280" s="17"/>
      <c r="TZX280" s="17"/>
      <c r="TZY280" s="17"/>
      <c r="TZZ280" s="17"/>
      <c r="UAA280" s="17"/>
      <c r="UAB280" s="17"/>
      <c r="UAC280" s="17"/>
      <c r="UAD280" s="17"/>
      <c r="UAE280" s="17"/>
      <c r="UAF280" s="17"/>
      <c r="UAG280" s="17"/>
      <c r="UAH280" s="17"/>
      <c r="UAI280" s="17"/>
      <c r="UAJ280" s="17"/>
      <c r="UAK280" s="17"/>
      <c r="UAL280" s="17"/>
      <c r="UAM280" s="17"/>
      <c r="UAN280" s="17"/>
      <c r="UAO280" s="17"/>
      <c r="UAP280" s="17"/>
      <c r="UAQ280" s="17"/>
      <c r="UAR280" s="17"/>
      <c r="UAS280" s="17"/>
      <c r="UAT280" s="17"/>
      <c r="UAU280" s="17"/>
      <c r="UAV280" s="17"/>
      <c r="UAW280" s="17"/>
      <c r="UAX280" s="17"/>
      <c r="UAY280" s="17"/>
      <c r="UAZ280" s="17"/>
      <c r="UBA280" s="17"/>
      <c r="UBB280" s="17"/>
      <c r="UBC280" s="17"/>
      <c r="UBD280" s="17"/>
      <c r="UBE280" s="17"/>
      <c r="UBF280" s="17"/>
      <c r="UBG280" s="17"/>
      <c r="UBH280" s="17"/>
      <c r="UBI280" s="17"/>
      <c r="UBJ280" s="17"/>
      <c r="UBK280" s="17"/>
      <c r="UBL280" s="17"/>
      <c r="UBM280" s="17"/>
      <c r="UBN280" s="17"/>
      <c r="UBO280" s="17"/>
      <c r="UBP280" s="17"/>
      <c r="UBQ280" s="17"/>
      <c r="UBR280" s="17"/>
      <c r="UBS280" s="17"/>
      <c r="UBT280" s="17"/>
      <c r="UBU280" s="17"/>
      <c r="UBV280" s="17"/>
      <c r="UBW280" s="17"/>
      <c r="UBX280" s="17"/>
      <c r="UBY280" s="17"/>
      <c r="UBZ280" s="17"/>
      <c r="UCA280" s="17"/>
      <c r="UCB280" s="17"/>
      <c r="UCC280" s="17"/>
      <c r="UCD280" s="17"/>
      <c r="UCE280" s="17"/>
      <c r="UCF280" s="17"/>
      <c r="UCG280" s="17"/>
      <c r="UCH280" s="17"/>
      <c r="UCI280" s="17"/>
      <c r="UCJ280" s="17"/>
      <c r="UCK280" s="17"/>
      <c r="UCL280" s="17"/>
      <c r="UCM280" s="17"/>
      <c r="UCN280" s="17"/>
      <c r="UCO280" s="17"/>
      <c r="UCP280" s="17"/>
      <c r="UCQ280" s="17"/>
      <c r="UCR280" s="17"/>
      <c r="UCS280" s="17"/>
      <c r="UCT280" s="17"/>
      <c r="UCU280" s="17"/>
      <c r="UCV280" s="17"/>
      <c r="UCW280" s="17"/>
      <c r="UCX280" s="17"/>
      <c r="UCY280" s="17"/>
      <c r="UCZ280" s="17"/>
      <c r="UDA280" s="17"/>
      <c r="UDB280" s="17"/>
      <c r="UDC280" s="17"/>
      <c r="UDD280" s="17"/>
      <c r="UDE280" s="17"/>
      <c r="UDF280" s="17"/>
      <c r="UDG280" s="17"/>
      <c r="UDH280" s="17"/>
      <c r="UDI280" s="17"/>
      <c r="UDJ280" s="17"/>
      <c r="UDK280" s="17"/>
      <c r="UDL280" s="17"/>
      <c r="UDM280" s="17"/>
      <c r="UDN280" s="17"/>
      <c r="UDO280" s="17"/>
      <c r="UDP280" s="17"/>
      <c r="UDQ280" s="17"/>
      <c r="UDR280" s="17"/>
      <c r="UDS280" s="17"/>
      <c r="UDT280" s="17"/>
      <c r="UDU280" s="17"/>
      <c r="UDV280" s="17"/>
      <c r="UDW280" s="17"/>
      <c r="UDX280" s="17"/>
      <c r="UDY280" s="17"/>
      <c r="UDZ280" s="17"/>
      <c r="UEA280" s="17"/>
      <c r="UEB280" s="17"/>
      <c r="UEC280" s="17"/>
      <c r="UED280" s="17"/>
      <c r="UEE280" s="17"/>
      <c r="UEF280" s="17"/>
      <c r="UEG280" s="17"/>
      <c r="UEH280" s="17"/>
      <c r="UEI280" s="17"/>
      <c r="UEJ280" s="17"/>
      <c r="UEK280" s="17"/>
      <c r="UEL280" s="17"/>
      <c r="UEM280" s="17"/>
      <c r="UEN280" s="17"/>
      <c r="UEO280" s="17"/>
      <c r="UEP280" s="17"/>
      <c r="UEQ280" s="17"/>
      <c r="UER280" s="17"/>
      <c r="UES280" s="17"/>
      <c r="UET280" s="17"/>
      <c r="UEU280" s="17"/>
      <c r="UEV280" s="17"/>
      <c r="UEW280" s="17"/>
      <c r="UEX280" s="17"/>
      <c r="UEY280" s="17"/>
      <c r="UEZ280" s="17"/>
      <c r="UFA280" s="17"/>
      <c r="UFB280" s="17"/>
      <c r="UFC280" s="17"/>
      <c r="UFD280" s="17"/>
      <c r="UFE280" s="17"/>
      <c r="UFF280" s="17"/>
      <c r="UFG280" s="17"/>
      <c r="UFH280" s="17"/>
      <c r="UFI280" s="17"/>
      <c r="UFJ280" s="17"/>
      <c r="UFK280" s="17"/>
      <c r="UFL280" s="17"/>
      <c r="UFM280" s="17"/>
      <c r="UFN280" s="17"/>
      <c r="UFO280" s="17"/>
      <c r="UFP280" s="17"/>
      <c r="UFQ280" s="17"/>
      <c r="UFR280" s="17"/>
      <c r="UFS280" s="17"/>
      <c r="UFT280" s="17"/>
      <c r="UFU280" s="17"/>
      <c r="UFV280" s="17"/>
      <c r="UFW280" s="17"/>
      <c r="UFX280" s="17"/>
      <c r="UFY280" s="17"/>
      <c r="UFZ280" s="17"/>
      <c r="UGA280" s="17"/>
      <c r="UGB280" s="17"/>
      <c r="UGC280" s="17"/>
      <c r="UGD280" s="17"/>
      <c r="UGE280" s="17"/>
      <c r="UGF280" s="17"/>
      <c r="UGG280" s="17"/>
      <c r="UGH280" s="17"/>
      <c r="UGI280" s="17"/>
      <c r="UGJ280" s="17"/>
      <c r="UGK280" s="17"/>
      <c r="UGL280" s="17"/>
      <c r="UGM280" s="17"/>
      <c r="UGN280" s="17"/>
      <c r="UGO280" s="17"/>
      <c r="UGP280" s="17"/>
      <c r="UGQ280" s="17"/>
      <c r="UGR280" s="17"/>
      <c r="UGS280" s="17"/>
      <c r="UGT280" s="17"/>
      <c r="UGU280" s="17"/>
      <c r="UGV280" s="17"/>
      <c r="UGW280" s="17"/>
      <c r="UGX280" s="17"/>
      <c r="UGY280" s="17"/>
      <c r="UGZ280" s="17"/>
      <c r="UHA280" s="17"/>
      <c r="UHB280" s="17"/>
      <c r="UHC280" s="17"/>
      <c r="UHD280" s="17"/>
      <c r="UHE280" s="17"/>
      <c r="UHF280" s="17"/>
      <c r="UHG280" s="17"/>
      <c r="UHH280" s="17"/>
      <c r="UHI280" s="17"/>
      <c r="UHJ280" s="17"/>
      <c r="UHK280" s="17"/>
      <c r="UHL280" s="17"/>
      <c r="UHM280" s="17"/>
      <c r="UHN280" s="17"/>
      <c r="UHO280" s="17"/>
      <c r="UHP280" s="17"/>
      <c r="UHQ280" s="17"/>
      <c r="UHR280" s="17"/>
      <c r="UHS280" s="17"/>
      <c r="UHT280" s="17"/>
      <c r="UHU280" s="17"/>
      <c r="UHV280" s="17"/>
      <c r="UHW280" s="17"/>
      <c r="UHX280" s="17"/>
      <c r="UHY280" s="17"/>
      <c r="UHZ280" s="17"/>
      <c r="UIA280" s="17"/>
      <c r="UIB280" s="17"/>
      <c r="UIC280" s="17"/>
      <c r="UID280" s="17"/>
      <c r="UIE280" s="17"/>
      <c r="UIF280" s="17"/>
      <c r="UIG280" s="17"/>
      <c r="UIH280" s="17"/>
      <c r="UII280" s="17"/>
      <c r="UIJ280" s="17"/>
      <c r="UIK280" s="17"/>
      <c r="UIL280" s="17"/>
      <c r="UIM280" s="17"/>
      <c r="UIN280" s="17"/>
      <c r="UIO280" s="17"/>
      <c r="UIP280" s="17"/>
      <c r="UIQ280" s="17"/>
      <c r="UIR280" s="17"/>
      <c r="UIS280" s="17"/>
      <c r="UIT280" s="17"/>
      <c r="UIU280" s="17"/>
      <c r="UIV280" s="17"/>
      <c r="UIW280" s="17"/>
      <c r="UIX280" s="17"/>
      <c r="UIY280" s="17"/>
      <c r="UIZ280" s="17"/>
      <c r="UJA280" s="17"/>
      <c r="UJB280" s="17"/>
      <c r="UJC280" s="17"/>
      <c r="UJD280" s="17"/>
      <c r="UJE280" s="17"/>
      <c r="UJF280" s="17"/>
      <c r="UJG280" s="17"/>
      <c r="UJH280" s="17"/>
      <c r="UJI280" s="17"/>
      <c r="UJJ280" s="17"/>
      <c r="UJK280" s="17"/>
      <c r="UJL280" s="17"/>
      <c r="UJM280" s="17"/>
      <c r="UJN280" s="17"/>
      <c r="UJO280" s="17"/>
      <c r="UJP280" s="17"/>
      <c r="UJQ280" s="17"/>
      <c r="UJR280" s="17"/>
      <c r="UJS280" s="17"/>
      <c r="UJT280" s="17"/>
      <c r="UJU280" s="17"/>
      <c r="UJV280" s="17"/>
      <c r="UJW280" s="17"/>
      <c r="UJX280" s="17"/>
      <c r="UJY280" s="17"/>
      <c r="UJZ280" s="17"/>
      <c r="UKA280" s="17"/>
      <c r="UKB280" s="17"/>
      <c r="UKC280" s="17"/>
      <c r="UKD280" s="17"/>
      <c r="UKE280" s="17"/>
      <c r="UKF280" s="17"/>
      <c r="UKG280" s="17"/>
      <c r="UKH280" s="17"/>
      <c r="UKI280" s="17"/>
      <c r="UKJ280" s="17"/>
      <c r="UKK280" s="17"/>
      <c r="UKL280" s="17"/>
      <c r="UKM280" s="17"/>
      <c r="UKN280" s="17"/>
      <c r="UKO280" s="17"/>
      <c r="UKP280" s="17"/>
      <c r="UKQ280" s="17"/>
      <c r="UKR280" s="17"/>
      <c r="UKS280" s="17"/>
      <c r="UKT280" s="17"/>
      <c r="UKU280" s="17"/>
      <c r="UKV280" s="17"/>
      <c r="UKW280" s="17"/>
      <c r="UKX280" s="17"/>
      <c r="UKY280" s="17"/>
      <c r="UKZ280" s="17"/>
      <c r="ULA280" s="17"/>
      <c r="ULB280" s="17"/>
      <c r="ULC280" s="17"/>
      <c r="ULD280" s="17"/>
      <c r="ULE280" s="17"/>
      <c r="ULF280" s="17"/>
      <c r="ULG280" s="17"/>
      <c r="ULH280" s="17"/>
      <c r="ULI280" s="17"/>
      <c r="ULJ280" s="17"/>
      <c r="ULK280" s="17"/>
      <c r="ULL280" s="17"/>
      <c r="ULM280" s="17"/>
      <c r="ULN280" s="17"/>
      <c r="ULO280" s="17"/>
      <c r="ULP280" s="17"/>
      <c r="ULQ280" s="17"/>
      <c r="ULR280" s="17"/>
      <c r="ULS280" s="17"/>
      <c r="ULT280" s="17"/>
      <c r="ULU280" s="17"/>
      <c r="ULV280" s="17"/>
      <c r="ULW280" s="17"/>
      <c r="ULX280" s="17"/>
      <c r="ULY280" s="17"/>
      <c r="ULZ280" s="17"/>
      <c r="UMA280" s="17"/>
      <c r="UMB280" s="17"/>
      <c r="UMC280" s="17"/>
      <c r="UMD280" s="17"/>
      <c r="UME280" s="17"/>
      <c r="UMF280" s="17"/>
      <c r="UMG280" s="17"/>
      <c r="UMH280" s="17"/>
      <c r="UMI280" s="17"/>
      <c r="UMJ280" s="17"/>
      <c r="UMK280" s="17"/>
      <c r="UML280" s="17"/>
      <c r="UMM280" s="17"/>
      <c r="UMN280" s="17"/>
      <c r="UMO280" s="17"/>
      <c r="UMP280" s="17"/>
      <c r="UMQ280" s="17"/>
      <c r="UMR280" s="17"/>
      <c r="UMS280" s="17"/>
      <c r="UMT280" s="17"/>
      <c r="UMU280" s="17"/>
      <c r="UMV280" s="17"/>
      <c r="UMW280" s="17"/>
      <c r="UMX280" s="17"/>
      <c r="UMY280" s="17"/>
      <c r="UMZ280" s="17"/>
      <c r="UNA280" s="17"/>
      <c r="UNB280" s="17"/>
      <c r="UNC280" s="17"/>
      <c r="UND280" s="17"/>
      <c r="UNE280" s="17"/>
      <c r="UNF280" s="17"/>
      <c r="UNG280" s="17"/>
      <c r="UNH280" s="17"/>
      <c r="UNI280" s="17"/>
      <c r="UNJ280" s="17"/>
      <c r="UNK280" s="17"/>
      <c r="UNL280" s="17"/>
      <c r="UNM280" s="17"/>
      <c r="UNN280" s="17"/>
      <c r="UNO280" s="17"/>
      <c r="UNP280" s="17"/>
      <c r="UNQ280" s="17"/>
      <c r="UNR280" s="17"/>
      <c r="UNS280" s="17"/>
      <c r="UNT280" s="17"/>
      <c r="UNU280" s="17"/>
      <c r="UNV280" s="17"/>
      <c r="UNW280" s="17"/>
      <c r="UNX280" s="17"/>
      <c r="UNY280" s="17"/>
      <c r="UNZ280" s="17"/>
      <c r="UOA280" s="17"/>
      <c r="UOB280" s="17"/>
      <c r="UOC280" s="17"/>
      <c r="UOD280" s="17"/>
      <c r="UOE280" s="17"/>
      <c r="UOF280" s="17"/>
      <c r="UOG280" s="17"/>
      <c r="UOH280" s="17"/>
      <c r="UOI280" s="17"/>
      <c r="UOJ280" s="17"/>
      <c r="UOK280" s="17"/>
      <c r="UOL280" s="17"/>
      <c r="UOM280" s="17"/>
      <c r="UON280" s="17"/>
      <c r="UOO280" s="17"/>
      <c r="UOP280" s="17"/>
      <c r="UOQ280" s="17"/>
      <c r="UOR280" s="17"/>
      <c r="UOS280" s="17"/>
      <c r="UOT280" s="17"/>
      <c r="UOU280" s="17"/>
      <c r="UOV280" s="17"/>
      <c r="UOW280" s="17"/>
      <c r="UOX280" s="17"/>
      <c r="UOY280" s="17"/>
      <c r="UOZ280" s="17"/>
      <c r="UPA280" s="17"/>
      <c r="UPB280" s="17"/>
      <c r="UPC280" s="17"/>
      <c r="UPD280" s="17"/>
      <c r="UPE280" s="17"/>
      <c r="UPF280" s="17"/>
      <c r="UPG280" s="17"/>
      <c r="UPH280" s="17"/>
      <c r="UPI280" s="17"/>
      <c r="UPJ280" s="17"/>
      <c r="UPK280" s="17"/>
      <c r="UPL280" s="17"/>
      <c r="UPM280" s="17"/>
      <c r="UPN280" s="17"/>
      <c r="UPO280" s="17"/>
      <c r="UPP280" s="17"/>
      <c r="UPQ280" s="17"/>
      <c r="UPR280" s="17"/>
      <c r="UPS280" s="17"/>
      <c r="UPT280" s="17"/>
      <c r="UPU280" s="17"/>
      <c r="UPV280" s="17"/>
      <c r="UPW280" s="17"/>
      <c r="UPX280" s="17"/>
      <c r="UPY280" s="17"/>
      <c r="UPZ280" s="17"/>
      <c r="UQA280" s="17"/>
      <c r="UQB280" s="17"/>
      <c r="UQC280" s="17"/>
      <c r="UQD280" s="17"/>
      <c r="UQE280" s="17"/>
      <c r="UQF280" s="17"/>
      <c r="UQG280" s="17"/>
      <c r="UQH280" s="17"/>
      <c r="UQI280" s="17"/>
      <c r="UQJ280" s="17"/>
      <c r="UQK280" s="17"/>
      <c r="UQL280" s="17"/>
      <c r="UQM280" s="17"/>
      <c r="UQN280" s="17"/>
      <c r="UQO280" s="17"/>
      <c r="UQP280" s="17"/>
      <c r="UQQ280" s="17"/>
      <c r="UQR280" s="17"/>
      <c r="UQS280" s="17"/>
      <c r="UQT280" s="17"/>
      <c r="UQU280" s="17"/>
      <c r="UQV280" s="17"/>
      <c r="UQW280" s="17"/>
      <c r="UQX280" s="17"/>
      <c r="UQY280" s="17"/>
      <c r="UQZ280" s="17"/>
      <c r="URA280" s="17"/>
      <c r="URB280" s="17"/>
      <c r="URC280" s="17"/>
      <c r="URD280" s="17"/>
      <c r="URE280" s="17"/>
      <c r="URF280" s="17"/>
      <c r="URG280" s="17"/>
      <c r="URH280" s="17"/>
      <c r="URI280" s="17"/>
      <c r="URJ280" s="17"/>
      <c r="URK280" s="17"/>
      <c r="URL280" s="17"/>
      <c r="URM280" s="17"/>
      <c r="URN280" s="17"/>
      <c r="URO280" s="17"/>
      <c r="URP280" s="17"/>
      <c r="URQ280" s="17"/>
      <c r="URR280" s="17"/>
      <c r="URS280" s="17"/>
      <c r="URT280" s="17"/>
      <c r="URU280" s="17"/>
      <c r="URV280" s="17"/>
      <c r="URW280" s="17"/>
      <c r="URX280" s="17"/>
      <c r="URY280" s="17"/>
      <c r="URZ280" s="17"/>
      <c r="USA280" s="17"/>
      <c r="USB280" s="17"/>
      <c r="USC280" s="17"/>
      <c r="USD280" s="17"/>
      <c r="USE280" s="17"/>
      <c r="USF280" s="17"/>
      <c r="USG280" s="17"/>
      <c r="USH280" s="17"/>
      <c r="USI280" s="17"/>
      <c r="USJ280" s="17"/>
      <c r="USK280" s="17"/>
      <c r="USL280" s="17"/>
      <c r="USM280" s="17"/>
      <c r="USN280" s="17"/>
      <c r="USO280" s="17"/>
      <c r="USP280" s="17"/>
      <c r="USQ280" s="17"/>
      <c r="USR280" s="17"/>
      <c r="USS280" s="17"/>
      <c r="UST280" s="17"/>
      <c r="USU280" s="17"/>
      <c r="USV280" s="17"/>
      <c r="USW280" s="17"/>
      <c r="USX280" s="17"/>
      <c r="USY280" s="17"/>
      <c r="USZ280" s="17"/>
      <c r="UTA280" s="17"/>
      <c r="UTB280" s="17"/>
      <c r="UTC280" s="17"/>
      <c r="UTD280" s="17"/>
      <c r="UTE280" s="17"/>
      <c r="UTF280" s="17"/>
      <c r="UTG280" s="17"/>
      <c r="UTH280" s="17"/>
      <c r="UTI280" s="17"/>
      <c r="UTJ280" s="17"/>
      <c r="UTK280" s="17"/>
      <c r="UTL280" s="17"/>
      <c r="UTM280" s="17"/>
      <c r="UTN280" s="17"/>
      <c r="UTO280" s="17"/>
      <c r="UTP280" s="17"/>
      <c r="UTQ280" s="17"/>
      <c r="UTR280" s="17"/>
      <c r="UTS280" s="17"/>
      <c r="UTT280" s="17"/>
      <c r="UTU280" s="17"/>
      <c r="UTV280" s="17"/>
      <c r="UTW280" s="17"/>
      <c r="UTX280" s="17"/>
      <c r="UTY280" s="17"/>
      <c r="UTZ280" s="17"/>
      <c r="UUA280" s="17"/>
      <c r="UUB280" s="17"/>
      <c r="UUC280" s="17"/>
      <c r="UUD280" s="17"/>
      <c r="UUE280" s="17"/>
      <c r="UUF280" s="17"/>
      <c r="UUG280" s="17"/>
      <c r="UUH280" s="17"/>
      <c r="UUI280" s="17"/>
      <c r="UUJ280" s="17"/>
      <c r="UUK280" s="17"/>
      <c r="UUL280" s="17"/>
      <c r="UUM280" s="17"/>
      <c r="UUN280" s="17"/>
      <c r="UUO280" s="17"/>
      <c r="UUP280" s="17"/>
      <c r="UUQ280" s="17"/>
      <c r="UUR280" s="17"/>
      <c r="UUS280" s="17"/>
      <c r="UUT280" s="17"/>
      <c r="UUU280" s="17"/>
      <c r="UUV280" s="17"/>
      <c r="UUW280" s="17"/>
      <c r="UUX280" s="17"/>
      <c r="UUY280" s="17"/>
      <c r="UUZ280" s="17"/>
      <c r="UVA280" s="17"/>
      <c r="UVB280" s="17"/>
      <c r="UVC280" s="17"/>
      <c r="UVD280" s="17"/>
      <c r="UVE280" s="17"/>
      <c r="UVF280" s="17"/>
      <c r="UVG280" s="17"/>
      <c r="UVH280" s="17"/>
      <c r="UVI280" s="17"/>
      <c r="UVJ280" s="17"/>
      <c r="UVK280" s="17"/>
      <c r="UVL280" s="17"/>
      <c r="UVM280" s="17"/>
      <c r="UVN280" s="17"/>
      <c r="UVO280" s="17"/>
      <c r="UVP280" s="17"/>
      <c r="UVQ280" s="17"/>
      <c r="UVR280" s="17"/>
      <c r="UVS280" s="17"/>
      <c r="UVT280" s="17"/>
      <c r="UVU280" s="17"/>
      <c r="UVV280" s="17"/>
      <c r="UVW280" s="17"/>
      <c r="UVX280" s="17"/>
      <c r="UVY280" s="17"/>
      <c r="UVZ280" s="17"/>
      <c r="UWA280" s="17"/>
      <c r="UWB280" s="17"/>
      <c r="UWC280" s="17"/>
      <c r="UWD280" s="17"/>
      <c r="UWE280" s="17"/>
      <c r="UWF280" s="17"/>
      <c r="UWG280" s="17"/>
      <c r="UWH280" s="17"/>
      <c r="UWI280" s="17"/>
      <c r="UWJ280" s="17"/>
      <c r="UWK280" s="17"/>
      <c r="UWL280" s="17"/>
      <c r="UWM280" s="17"/>
      <c r="UWN280" s="17"/>
      <c r="UWO280" s="17"/>
      <c r="UWP280" s="17"/>
      <c r="UWQ280" s="17"/>
      <c r="UWR280" s="17"/>
      <c r="UWS280" s="17"/>
      <c r="UWT280" s="17"/>
      <c r="UWU280" s="17"/>
      <c r="UWV280" s="17"/>
      <c r="UWW280" s="17"/>
      <c r="UWX280" s="17"/>
      <c r="UWY280" s="17"/>
      <c r="UWZ280" s="17"/>
      <c r="UXA280" s="17"/>
      <c r="UXB280" s="17"/>
      <c r="UXC280" s="17"/>
      <c r="UXD280" s="17"/>
      <c r="UXE280" s="17"/>
      <c r="UXF280" s="17"/>
      <c r="UXG280" s="17"/>
      <c r="UXH280" s="17"/>
      <c r="UXI280" s="17"/>
      <c r="UXJ280" s="17"/>
      <c r="UXK280" s="17"/>
      <c r="UXL280" s="17"/>
      <c r="UXM280" s="17"/>
      <c r="UXN280" s="17"/>
      <c r="UXO280" s="17"/>
      <c r="UXP280" s="17"/>
      <c r="UXQ280" s="17"/>
      <c r="UXR280" s="17"/>
      <c r="UXS280" s="17"/>
      <c r="UXT280" s="17"/>
      <c r="UXU280" s="17"/>
      <c r="UXV280" s="17"/>
      <c r="UXW280" s="17"/>
      <c r="UXX280" s="17"/>
      <c r="UXY280" s="17"/>
      <c r="UXZ280" s="17"/>
      <c r="UYA280" s="17"/>
      <c r="UYB280" s="17"/>
      <c r="UYC280" s="17"/>
      <c r="UYD280" s="17"/>
      <c r="UYE280" s="17"/>
      <c r="UYF280" s="17"/>
      <c r="UYG280" s="17"/>
      <c r="UYH280" s="17"/>
      <c r="UYI280" s="17"/>
      <c r="UYJ280" s="17"/>
      <c r="UYK280" s="17"/>
      <c r="UYL280" s="17"/>
      <c r="UYM280" s="17"/>
      <c r="UYN280" s="17"/>
      <c r="UYO280" s="17"/>
      <c r="UYP280" s="17"/>
      <c r="UYQ280" s="17"/>
      <c r="UYR280" s="17"/>
      <c r="UYS280" s="17"/>
      <c r="UYT280" s="17"/>
      <c r="UYU280" s="17"/>
      <c r="UYV280" s="17"/>
      <c r="UYW280" s="17"/>
      <c r="UYX280" s="17"/>
      <c r="UYY280" s="17"/>
      <c r="UYZ280" s="17"/>
      <c r="UZA280" s="17"/>
      <c r="UZB280" s="17"/>
      <c r="UZC280" s="17"/>
      <c r="UZD280" s="17"/>
      <c r="UZE280" s="17"/>
      <c r="UZF280" s="17"/>
      <c r="UZG280" s="17"/>
      <c r="UZH280" s="17"/>
      <c r="UZI280" s="17"/>
      <c r="UZJ280" s="17"/>
      <c r="UZK280" s="17"/>
      <c r="UZL280" s="17"/>
      <c r="UZM280" s="17"/>
      <c r="UZN280" s="17"/>
      <c r="UZO280" s="17"/>
      <c r="UZP280" s="17"/>
      <c r="UZQ280" s="17"/>
      <c r="UZR280" s="17"/>
      <c r="UZS280" s="17"/>
      <c r="UZT280" s="17"/>
      <c r="UZU280" s="17"/>
      <c r="UZV280" s="17"/>
      <c r="UZW280" s="17"/>
      <c r="UZX280" s="17"/>
      <c r="UZY280" s="17"/>
      <c r="UZZ280" s="17"/>
      <c r="VAA280" s="17"/>
      <c r="VAB280" s="17"/>
      <c r="VAC280" s="17"/>
      <c r="VAD280" s="17"/>
      <c r="VAE280" s="17"/>
      <c r="VAF280" s="17"/>
      <c r="VAG280" s="17"/>
      <c r="VAH280" s="17"/>
      <c r="VAI280" s="17"/>
      <c r="VAJ280" s="17"/>
      <c r="VAK280" s="17"/>
      <c r="VAL280" s="17"/>
      <c r="VAM280" s="17"/>
      <c r="VAN280" s="17"/>
      <c r="VAO280" s="17"/>
      <c r="VAP280" s="17"/>
      <c r="VAQ280" s="17"/>
      <c r="VAR280" s="17"/>
      <c r="VAS280" s="17"/>
      <c r="VAT280" s="17"/>
      <c r="VAU280" s="17"/>
      <c r="VAV280" s="17"/>
      <c r="VAW280" s="17"/>
      <c r="VAX280" s="17"/>
      <c r="VAY280" s="17"/>
      <c r="VAZ280" s="17"/>
      <c r="VBA280" s="17"/>
      <c r="VBB280" s="17"/>
      <c r="VBC280" s="17"/>
      <c r="VBD280" s="17"/>
      <c r="VBE280" s="17"/>
      <c r="VBF280" s="17"/>
      <c r="VBG280" s="17"/>
      <c r="VBH280" s="17"/>
      <c r="VBI280" s="17"/>
      <c r="VBJ280" s="17"/>
      <c r="VBK280" s="17"/>
      <c r="VBL280" s="17"/>
      <c r="VBM280" s="17"/>
      <c r="VBN280" s="17"/>
      <c r="VBO280" s="17"/>
      <c r="VBP280" s="17"/>
      <c r="VBQ280" s="17"/>
      <c r="VBR280" s="17"/>
      <c r="VBS280" s="17"/>
      <c r="VBT280" s="17"/>
      <c r="VBU280" s="17"/>
      <c r="VBV280" s="17"/>
      <c r="VBW280" s="17"/>
      <c r="VBX280" s="17"/>
      <c r="VBY280" s="17"/>
      <c r="VBZ280" s="17"/>
      <c r="VCA280" s="17"/>
      <c r="VCB280" s="17"/>
      <c r="VCC280" s="17"/>
      <c r="VCD280" s="17"/>
      <c r="VCE280" s="17"/>
      <c r="VCF280" s="17"/>
      <c r="VCG280" s="17"/>
      <c r="VCH280" s="17"/>
      <c r="VCI280" s="17"/>
      <c r="VCJ280" s="17"/>
      <c r="VCK280" s="17"/>
      <c r="VCL280" s="17"/>
      <c r="VCM280" s="17"/>
      <c r="VCN280" s="17"/>
      <c r="VCO280" s="17"/>
      <c r="VCP280" s="17"/>
      <c r="VCQ280" s="17"/>
      <c r="VCR280" s="17"/>
      <c r="VCS280" s="17"/>
      <c r="VCT280" s="17"/>
      <c r="VCU280" s="17"/>
      <c r="VCV280" s="17"/>
      <c r="VCW280" s="17"/>
      <c r="VCX280" s="17"/>
      <c r="VCY280" s="17"/>
      <c r="VCZ280" s="17"/>
      <c r="VDA280" s="17"/>
      <c r="VDB280" s="17"/>
      <c r="VDC280" s="17"/>
      <c r="VDD280" s="17"/>
      <c r="VDE280" s="17"/>
      <c r="VDF280" s="17"/>
      <c r="VDG280" s="17"/>
      <c r="VDH280" s="17"/>
      <c r="VDI280" s="17"/>
      <c r="VDJ280" s="17"/>
      <c r="VDK280" s="17"/>
      <c r="VDL280" s="17"/>
      <c r="VDM280" s="17"/>
      <c r="VDN280" s="17"/>
      <c r="VDO280" s="17"/>
      <c r="VDP280" s="17"/>
      <c r="VDQ280" s="17"/>
      <c r="VDR280" s="17"/>
      <c r="VDS280" s="17"/>
      <c r="VDT280" s="17"/>
      <c r="VDU280" s="17"/>
      <c r="VDV280" s="17"/>
      <c r="VDW280" s="17"/>
      <c r="VDX280" s="17"/>
      <c r="VDY280" s="17"/>
      <c r="VDZ280" s="17"/>
      <c r="VEA280" s="17"/>
      <c r="VEB280" s="17"/>
      <c r="VEC280" s="17"/>
      <c r="VED280" s="17"/>
      <c r="VEE280" s="17"/>
      <c r="VEF280" s="17"/>
      <c r="VEG280" s="17"/>
      <c r="VEH280" s="17"/>
      <c r="VEI280" s="17"/>
      <c r="VEJ280" s="17"/>
      <c r="VEK280" s="17"/>
      <c r="VEL280" s="17"/>
      <c r="VEM280" s="17"/>
      <c r="VEN280" s="17"/>
      <c r="VEO280" s="17"/>
      <c r="VEP280" s="17"/>
      <c r="VEQ280" s="17"/>
      <c r="VER280" s="17"/>
      <c r="VES280" s="17"/>
      <c r="VET280" s="17"/>
      <c r="VEU280" s="17"/>
      <c r="VEV280" s="17"/>
      <c r="VEW280" s="17"/>
      <c r="VEX280" s="17"/>
      <c r="VEY280" s="17"/>
      <c r="VEZ280" s="17"/>
      <c r="VFA280" s="17"/>
      <c r="VFB280" s="17"/>
      <c r="VFC280" s="17"/>
      <c r="VFD280" s="17"/>
      <c r="VFE280" s="17"/>
      <c r="VFF280" s="17"/>
      <c r="VFG280" s="17"/>
      <c r="VFH280" s="17"/>
      <c r="VFI280" s="17"/>
      <c r="VFJ280" s="17"/>
      <c r="VFK280" s="17"/>
      <c r="VFL280" s="17"/>
      <c r="VFM280" s="17"/>
      <c r="VFN280" s="17"/>
      <c r="VFO280" s="17"/>
      <c r="VFP280" s="17"/>
      <c r="VFQ280" s="17"/>
      <c r="VFR280" s="17"/>
      <c r="VFS280" s="17"/>
      <c r="VFT280" s="17"/>
      <c r="VFU280" s="17"/>
      <c r="VFV280" s="17"/>
      <c r="VFW280" s="17"/>
      <c r="VFX280" s="17"/>
      <c r="VFY280" s="17"/>
      <c r="VFZ280" s="17"/>
      <c r="VGA280" s="17"/>
      <c r="VGB280" s="17"/>
      <c r="VGC280" s="17"/>
      <c r="VGD280" s="17"/>
      <c r="VGE280" s="17"/>
      <c r="VGF280" s="17"/>
      <c r="VGG280" s="17"/>
      <c r="VGH280" s="17"/>
      <c r="VGI280" s="17"/>
      <c r="VGJ280" s="17"/>
      <c r="VGK280" s="17"/>
      <c r="VGL280" s="17"/>
      <c r="VGM280" s="17"/>
      <c r="VGN280" s="17"/>
      <c r="VGO280" s="17"/>
      <c r="VGP280" s="17"/>
      <c r="VGQ280" s="17"/>
      <c r="VGR280" s="17"/>
      <c r="VGS280" s="17"/>
      <c r="VGT280" s="17"/>
      <c r="VGU280" s="17"/>
      <c r="VGV280" s="17"/>
      <c r="VGW280" s="17"/>
      <c r="VGX280" s="17"/>
      <c r="VGY280" s="17"/>
      <c r="VGZ280" s="17"/>
      <c r="VHA280" s="17"/>
      <c r="VHB280" s="17"/>
      <c r="VHC280" s="17"/>
      <c r="VHD280" s="17"/>
      <c r="VHE280" s="17"/>
      <c r="VHF280" s="17"/>
      <c r="VHG280" s="17"/>
      <c r="VHH280" s="17"/>
      <c r="VHI280" s="17"/>
      <c r="VHJ280" s="17"/>
      <c r="VHK280" s="17"/>
      <c r="VHL280" s="17"/>
      <c r="VHM280" s="17"/>
      <c r="VHN280" s="17"/>
      <c r="VHO280" s="17"/>
      <c r="VHP280" s="17"/>
      <c r="VHQ280" s="17"/>
      <c r="VHR280" s="17"/>
      <c r="VHS280" s="17"/>
      <c r="VHT280" s="17"/>
      <c r="VHU280" s="17"/>
      <c r="VHV280" s="17"/>
      <c r="VHW280" s="17"/>
      <c r="VHX280" s="17"/>
      <c r="VHY280" s="17"/>
      <c r="VHZ280" s="17"/>
      <c r="VIA280" s="17"/>
      <c r="VIB280" s="17"/>
      <c r="VIC280" s="17"/>
      <c r="VID280" s="17"/>
      <c r="VIE280" s="17"/>
      <c r="VIF280" s="17"/>
      <c r="VIG280" s="17"/>
      <c r="VIH280" s="17"/>
      <c r="VII280" s="17"/>
      <c r="VIJ280" s="17"/>
      <c r="VIK280" s="17"/>
      <c r="VIL280" s="17"/>
      <c r="VIM280" s="17"/>
      <c r="VIN280" s="17"/>
      <c r="VIO280" s="17"/>
      <c r="VIP280" s="17"/>
      <c r="VIQ280" s="17"/>
      <c r="VIR280" s="17"/>
      <c r="VIS280" s="17"/>
      <c r="VIT280" s="17"/>
      <c r="VIU280" s="17"/>
      <c r="VIV280" s="17"/>
      <c r="VIW280" s="17"/>
      <c r="VIX280" s="17"/>
      <c r="VIY280" s="17"/>
      <c r="VIZ280" s="17"/>
      <c r="VJA280" s="17"/>
      <c r="VJB280" s="17"/>
      <c r="VJC280" s="17"/>
      <c r="VJD280" s="17"/>
      <c r="VJE280" s="17"/>
      <c r="VJF280" s="17"/>
      <c r="VJG280" s="17"/>
      <c r="VJH280" s="17"/>
      <c r="VJI280" s="17"/>
      <c r="VJJ280" s="17"/>
      <c r="VJK280" s="17"/>
      <c r="VJL280" s="17"/>
      <c r="VJM280" s="17"/>
      <c r="VJN280" s="17"/>
      <c r="VJO280" s="17"/>
      <c r="VJP280" s="17"/>
      <c r="VJQ280" s="17"/>
      <c r="VJR280" s="17"/>
      <c r="VJS280" s="17"/>
      <c r="VJT280" s="17"/>
      <c r="VJU280" s="17"/>
      <c r="VJV280" s="17"/>
      <c r="VJW280" s="17"/>
      <c r="VJX280" s="17"/>
      <c r="VJY280" s="17"/>
      <c r="VJZ280" s="17"/>
      <c r="VKA280" s="17"/>
      <c r="VKB280" s="17"/>
      <c r="VKC280" s="17"/>
      <c r="VKD280" s="17"/>
      <c r="VKE280" s="17"/>
      <c r="VKF280" s="17"/>
      <c r="VKG280" s="17"/>
      <c r="VKH280" s="17"/>
      <c r="VKI280" s="17"/>
      <c r="VKJ280" s="17"/>
      <c r="VKK280" s="17"/>
      <c r="VKL280" s="17"/>
      <c r="VKM280" s="17"/>
      <c r="VKN280" s="17"/>
      <c r="VKO280" s="17"/>
      <c r="VKP280" s="17"/>
      <c r="VKQ280" s="17"/>
      <c r="VKR280" s="17"/>
      <c r="VKS280" s="17"/>
      <c r="VKT280" s="17"/>
      <c r="VKU280" s="17"/>
      <c r="VKV280" s="17"/>
      <c r="VKW280" s="17"/>
      <c r="VKX280" s="17"/>
      <c r="VKY280" s="17"/>
      <c r="VKZ280" s="17"/>
      <c r="VLA280" s="17"/>
      <c r="VLB280" s="17"/>
      <c r="VLC280" s="17"/>
      <c r="VLD280" s="17"/>
      <c r="VLE280" s="17"/>
      <c r="VLF280" s="17"/>
      <c r="VLG280" s="17"/>
      <c r="VLH280" s="17"/>
      <c r="VLI280" s="17"/>
      <c r="VLJ280" s="17"/>
      <c r="VLK280" s="17"/>
      <c r="VLL280" s="17"/>
      <c r="VLM280" s="17"/>
      <c r="VLN280" s="17"/>
      <c r="VLO280" s="17"/>
      <c r="VLP280" s="17"/>
      <c r="VLQ280" s="17"/>
      <c r="VLR280" s="17"/>
      <c r="VLS280" s="17"/>
      <c r="VLT280" s="17"/>
      <c r="VLU280" s="17"/>
      <c r="VLV280" s="17"/>
      <c r="VLW280" s="17"/>
      <c r="VLX280" s="17"/>
      <c r="VLY280" s="17"/>
      <c r="VLZ280" s="17"/>
      <c r="VMA280" s="17"/>
      <c r="VMB280" s="17"/>
      <c r="VMC280" s="17"/>
      <c r="VMD280" s="17"/>
      <c r="VME280" s="17"/>
      <c r="VMF280" s="17"/>
      <c r="VMG280" s="17"/>
      <c r="VMH280" s="17"/>
      <c r="VMI280" s="17"/>
      <c r="VMJ280" s="17"/>
      <c r="VMK280" s="17"/>
      <c r="VML280" s="17"/>
      <c r="VMM280" s="17"/>
      <c r="VMN280" s="17"/>
      <c r="VMO280" s="17"/>
      <c r="VMP280" s="17"/>
      <c r="VMQ280" s="17"/>
      <c r="VMR280" s="17"/>
      <c r="VMS280" s="17"/>
      <c r="VMT280" s="17"/>
      <c r="VMU280" s="17"/>
      <c r="VMV280" s="17"/>
      <c r="VMW280" s="17"/>
      <c r="VMX280" s="17"/>
      <c r="VMY280" s="17"/>
      <c r="VMZ280" s="17"/>
      <c r="VNA280" s="17"/>
      <c r="VNB280" s="17"/>
      <c r="VNC280" s="17"/>
      <c r="VND280" s="17"/>
      <c r="VNE280" s="17"/>
      <c r="VNF280" s="17"/>
      <c r="VNG280" s="17"/>
      <c r="VNH280" s="17"/>
      <c r="VNI280" s="17"/>
      <c r="VNJ280" s="17"/>
      <c r="VNK280" s="17"/>
      <c r="VNL280" s="17"/>
      <c r="VNM280" s="17"/>
      <c r="VNN280" s="17"/>
      <c r="VNO280" s="17"/>
      <c r="VNP280" s="17"/>
      <c r="VNQ280" s="17"/>
      <c r="VNR280" s="17"/>
      <c r="VNS280" s="17"/>
      <c r="VNT280" s="17"/>
      <c r="VNU280" s="17"/>
      <c r="VNV280" s="17"/>
      <c r="VNW280" s="17"/>
      <c r="VNX280" s="17"/>
      <c r="VNY280" s="17"/>
      <c r="VNZ280" s="17"/>
      <c r="VOA280" s="17"/>
      <c r="VOB280" s="17"/>
      <c r="VOC280" s="17"/>
      <c r="VOD280" s="17"/>
      <c r="VOE280" s="17"/>
      <c r="VOF280" s="17"/>
      <c r="VOG280" s="17"/>
      <c r="VOH280" s="17"/>
      <c r="VOI280" s="17"/>
      <c r="VOJ280" s="17"/>
      <c r="VOK280" s="17"/>
      <c r="VOL280" s="17"/>
      <c r="VOM280" s="17"/>
      <c r="VON280" s="17"/>
      <c r="VOO280" s="17"/>
      <c r="VOP280" s="17"/>
      <c r="VOQ280" s="17"/>
      <c r="VOR280" s="17"/>
      <c r="VOS280" s="17"/>
      <c r="VOT280" s="17"/>
      <c r="VOU280" s="17"/>
      <c r="VOV280" s="17"/>
      <c r="VOW280" s="17"/>
      <c r="VOX280" s="17"/>
      <c r="VOY280" s="17"/>
      <c r="VOZ280" s="17"/>
      <c r="VPA280" s="17"/>
      <c r="VPB280" s="17"/>
      <c r="VPC280" s="17"/>
      <c r="VPD280" s="17"/>
      <c r="VPE280" s="17"/>
      <c r="VPF280" s="17"/>
      <c r="VPG280" s="17"/>
      <c r="VPH280" s="17"/>
      <c r="VPI280" s="17"/>
      <c r="VPJ280" s="17"/>
      <c r="VPK280" s="17"/>
      <c r="VPL280" s="17"/>
      <c r="VPM280" s="17"/>
      <c r="VPN280" s="17"/>
      <c r="VPO280" s="17"/>
      <c r="VPP280" s="17"/>
      <c r="VPQ280" s="17"/>
      <c r="VPR280" s="17"/>
      <c r="VPS280" s="17"/>
      <c r="VPT280" s="17"/>
      <c r="VPU280" s="17"/>
      <c r="VPV280" s="17"/>
      <c r="VPW280" s="17"/>
      <c r="VPX280" s="17"/>
      <c r="VPY280" s="17"/>
      <c r="VPZ280" s="17"/>
      <c r="VQA280" s="17"/>
      <c r="VQB280" s="17"/>
      <c r="VQC280" s="17"/>
      <c r="VQD280" s="17"/>
      <c r="VQE280" s="17"/>
      <c r="VQF280" s="17"/>
      <c r="VQG280" s="17"/>
      <c r="VQH280" s="17"/>
      <c r="VQI280" s="17"/>
      <c r="VQJ280" s="17"/>
      <c r="VQK280" s="17"/>
      <c r="VQL280" s="17"/>
      <c r="VQM280" s="17"/>
      <c r="VQN280" s="17"/>
      <c r="VQO280" s="17"/>
      <c r="VQP280" s="17"/>
      <c r="VQQ280" s="17"/>
      <c r="VQR280" s="17"/>
      <c r="VQS280" s="17"/>
      <c r="VQT280" s="17"/>
      <c r="VQU280" s="17"/>
      <c r="VQV280" s="17"/>
      <c r="VQW280" s="17"/>
      <c r="VQX280" s="17"/>
      <c r="VQY280" s="17"/>
      <c r="VQZ280" s="17"/>
      <c r="VRA280" s="17"/>
      <c r="VRB280" s="17"/>
      <c r="VRC280" s="17"/>
      <c r="VRD280" s="17"/>
      <c r="VRE280" s="17"/>
      <c r="VRF280" s="17"/>
      <c r="VRG280" s="17"/>
      <c r="VRH280" s="17"/>
      <c r="VRI280" s="17"/>
      <c r="VRJ280" s="17"/>
      <c r="VRK280" s="17"/>
      <c r="VRL280" s="17"/>
      <c r="VRM280" s="17"/>
      <c r="VRN280" s="17"/>
      <c r="VRO280" s="17"/>
      <c r="VRP280" s="17"/>
      <c r="VRQ280" s="17"/>
      <c r="VRR280" s="17"/>
      <c r="VRS280" s="17"/>
      <c r="VRT280" s="17"/>
      <c r="VRU280" s="17"/>
      <c r="VRV280" s="17"/>
      <c r="VRW280" s="17"/>
      <c r="VRX280" s="17"/>
      <c r="VRY280" s="17"/>
      <c r="VRZ280" s="17"/>
      <c r="VSA280" s="17"/>
      <c r="VSB280" s="17"/>
      <c r="VSC280" s="17"/>
      <c r="VSD280" s="17"/>
      <c r="VSE280" s="17"/>
      <c r="VSF280" s="17"/>
      <c r="VSG280" s="17"/>
      <c r="VSH280" s="17"/>
      <c r="VSI280" s="17"/>
      <c r="VSJ280" s="17"/>
      <c r="VSK280" s="17"/>
      <c r="VSL280" s="17"/>
      <c r="VSM280" s="17"/>
      <c r="VSN280" s="17"/>
      <c r="VSO280" s="17"/>
      <c r="VSP280" s="17"/>
      <c r="VSQ280" s="17"/>
      <c r="VSR280" s="17"/>
      <c r="VSS280" s="17"/>
      <c r="VST280" s="17"/>
      <c r="VSU280" s="17"/>
      <c r="VSV280" s="17"/>
      <c r="VSW280" s="17"/>
      <c r="VSX280" s="17"/>
      <c r="VSY280" s="17"/>
      <c r="VSZ280" s="17"/>
      <c r="VTA280" s="17"/>
      <c r="VTB280" s="17"/>
      <c r="VTC280" s="17"/>
      <c r="VTD280" s="17"/>
      <c r="VTE280" s="17"/>
      <c r="VTF280" s="17"/>
      <c r="VTG280" s="17"/>
      <c r="VTH280" s="17"/>
      <c r="VTI280" s="17"/>
      <c r="VTJ280" s="17"/>
      <c r="VTK280" s="17"/>
      <c r="VTL280" s="17"/>
      <c r="VTM280" s="17"/>
      <c r="VTN280" s="17"/>
      <c r="VTO280" s="17"/>
      <c r="VTP280" s="17"/>
      <c r="VTQ280" s="17"/>
      <c r="VTR280" s="17"/>
      <c r="VTS280" s="17"/>
      <c r="VTT280" s="17"/>
      <c r="VTU280" s="17"/>
      <c r="VTV280" s="17"/>
      <c r="VTW280" s="17"/>
      <c r="VTX280" s="17"/>
      <c r="VTY280" s="17"/>
      <c r="VTZ280" s="17"/>
      <c r="VUA280" s="17"/>
      <c r="VUB280" s="17"/>
      <c r="VUC280" s="17"/>
      <c r="VUD280" s="17"/>
      <c r="VUE280" s="17"/>
      <c r="VUF280" s="17"/>
      <c r="VUG280" s="17"/>
      <c r="VUH280" s="17"/>
      <c r="VUI280" s="17"/>
      <c r="VUJ280" s="17"/>
      <c r="VUK280" s="17"/>
      <c r="VUL280" s="17"/>
      <c r="VUM280" s="17"/>
      <c r="VUN280" s="17"/>
      <c r="VUO280" s="17"/>
      <c r="VUP280" s="17"/>
      <c r="VUQ280" s="17"/>
      <c r="VUR280" s="17"/>
      <c r="VUS280" s="17"/>
      <c r="VUT280" s="17"/>
      <c r="VUU280" s="17"/>
      <c r="VUV280" s="17"/>
      <c r="VUW280" s="17"/>
      <c r="VUX280" s="17"/>
      <c r="VUY280" s="17"/>
      <c r="VUZ280" s="17"/>
      <c r="VVA280" s="17"/>
      <c r="VVB280" s="17"/>
      <c r="VVC280" s="17"/>
      <c r="VVD280" s="17"/>
      <c r="VVE280" s="17"/>
      <c r="VVF280" s="17"/>
      <c r="VVG280" s="17"/>
      <c r="VVH280" s="17"/>
      <c r="VVI280" s="17"/>
      <c r="VVJ280" s="17"/>
      <c r="VVK280" s="17"/>
      <c r="VVL280" s="17"/>
      <c r="VVM280" s="17"/>
      <c r="VVN280" s="17"/>
      <c r="VVO280" s="17"/>
      <c r="VVP280" s="17"/>
      <c r="VVQ280" s="17"/>
      <c r="VVR280" s="17"/>
      <c r="VVS280" s="17"/>
      <c r="VVT280" s="17"/>
      <c r="VVU280" s="17"/>
      <c r="VVV280" s="17"/>
      <c r="VVW280" s="17"/>
      <c r="VVX280" s="17"/>
      <c r="VVY280" s="17"/>
      <c r="VVZ280" s="17"/>
      <c r="VWA280" s="17"/>
      <c r="VWB280" s="17"/>
      <c r="VWC280" s="17"/>
      <c r="VWD280" s="17"/>
      <c r="VWE280" s="17"/>
      <c r="VWF280" s="17"/>
      <c r="VWG280" s="17"/>
      <c r="VWH280" s="17"/>
      <c r="VWI280" s="17"/>
      <c r="VWJ280" s="17"/>
      <c r="VWK280" s="17"/>
      <c r="VWL280" s="17"/>
      <c r="VWM280" s="17"/>
      <c r="VWN280" s="17"/>
      <c r="VWO280" s="17"/>
      <c r="VWP280" s="17"/>
      <c r="VWQ280" s="17"/>
      <c r="VWR280" s="17"/>
      <c r="VWS280" s="17"/>
      <c r="VWT280" s="17"/>
      <c r="VWU280" s="17"/>
      <c r="VWV280" s="17"/>
      <c r="VWW280" s="17"/>
      <c r="VWX280" s="17"/>
      <c r="VWY280" s="17"/>
      <c r="VWZ280" s="17"/>
      <c r="VXA280" s="17"/>
      <c r="VXB280" s="17"/>
      <c r="VXC280" s="17"/>
      <c r="VXD280" s="17"/>
      <c r="VXE280" s="17"/>
      <c r="VXF280" s="17"/>
      <c r="VXG280" s="17"/>
      <c r="VXH280" s="17"/>
      <c r="VXI280" s="17"/>
      <c r="VXJ280" s="17"/>
      <c r="VXK280" s="17"/>
      <c r="VXL280" s="17"/>
      <c r="VXM280" s="17"/>
      <c r="VXN280" s="17"/>
      <c r="VXO280" s="17"/>
      <c r="VXP280" s="17"/>
      <c r="VXQ280" s="17"/>
      <c r="VXR280" s="17"/>
      <c r="VXS280" s="17"/>
      <c r="VXT280" s="17"/>
      <c r="VXU280" s="17"/>
      <c r="VXV280" s="17"/>
      <c r="VXW280" s="17"/>
      <c r="VXX280" s="17"/>
      <c r="VXY280" s="17"/>
      <c r="VXZ280" s="17"/>
      <c r="VYA280" s="17"/>
      <c r="VYB280" s="17"/>
      <c r="VYC280" s="17"/>
      <c r="VYD280" s="17"/>
      <c r="VYE280" s="17"/>
      <c r="VYF280" s="17"/>
      <c r="VYG280" s="17"/>
      <c r="VYH280" s="17"/>
      <c r="VYI280" s="17"/>
      <c r="VYJ280" s="17"/>
      <c r="VYK280" s="17"/>
      <c r="VYL280" s="17"/>
      <c r="VYM280" s="17"/>
      <c r="VYN280" s="17"/>
      <c r="VYO280" s="17"/>
      <c r="VYP280" s="17"/>
      <c r="VYQ280" s="17"/>
      <c r="VYR280" s="17"/>
      <c r="VYS280" s="17"/>
      <c r="VYT280" s="17"/>
      <c r="VYU280" s="17"/>
      <c r="VYV280" s="17"/>
      <c r="VYW280" s="17"/>
      <c r="VYX280" s="17"/>
      <c r="VYY280" s="17"/>
      <c r="VYZ280" s="17"/>
      <c r="VZA280" s="17"/>
      <c r="VZB280" s="17"/>
      <c r="VZC280" s="17"/>
      <c r="VZD280" s="17"/>
      <c r="VZE280" s="17"/>
      <c r="VZF280" s="17"/>
      <c r="VZG280" s="17"/>
      <c r="VZH280" s="17"/>
      <c r="VZI280" s="17"/>
      <c r="VZJ280" s="17"/>
      <c r="VZK280" s="17"/>
      <c r="VZL280" s="17"/>
      <c r="VZM280" s="17"/>
      <c r="VZN280" s="17"/>
      <c r="VZO280" s="17"/>
      <c r="VZP280" s="17"/>
      <c r="VZQ280" s="17"/>
      <c r="VZR280" s="17"/>
      <c r="VZS280" s="17"/>
      <c r="VZT280" s="17"/>
      <c r="VZU280" s="17"/>
      <c r="VZV280" s="17"/>
      <c r="VZW280" s="17"/>
      <c r="VZX280" s="17"/>
      <c r="VZY280" s="17"/>
      <c r="VZZ280" s="17"/>
      <c r="WAA280" s="17"/>
      <c r="WAB280" s="17"/>
      <c r="WAC280" s="17"/>
      <c r="WAD280" s="17"/>
      <c r="WAE280" s="17"/>
      <c r="WAF280" s="17"/>
      <c r="WAG280" s="17"/>
      <c r="WAH280" s="17"/>
      <c r="WAI280" s="17"/>
      <c r="WAJ280" s="17"/>
      <c r="WAK280" s="17"/>
      <c r="WAL280" s="17"/>
      <c r="WAM280" s="17"/>
      <c r="WAN280" s="17"/>
      <c r="WAO280" s="17"/>
      <c r="WAP280" s="17"/>
      <c r="WAQ280" s="17"/>
      <c r="WAR280" s="17"/>
      <c r="WAS280" s="17"/>
      <c r="WAT280" s="17"/>
      <c r="WAU280" s="17"/>
      <c r="WAV280" s="17"/>
      <c r="WAW280" s="17"/>
      <c r="WAX280" s="17"/>
      <c r="WAY280" s="17"/>
      <c r="WAZ280" s="17"/>
      <c r="WBA280" s="17"/>
      <c r="WBB280" s="17"/>
      <c r="WBC280" s="17"/>
      <c r="WBD280" s="17"/>
      <c r="WBE280" s="17"/>
      <c r="WBF280" s="17"/>
      <c r="WBG280" s="17"/>
      <c r="WBH280" s="17"/>
      <c r="WBI280" s="17"/>
      <c r="WBJ280" s="17"/>
      <c r="WBK280" s="17"/>
      <c r="WBL280" s="17"/>
      <c r="WBM280" s="17"/>
      <c r="WBN280" s="17"/>
      <c r="WBO280" s="17"/>
      <c r="WBP280" s="17"/>
      <c r="WBQ280" s="17"/>
      <c r="WBR280" s="17"/>
      <c r="WBS280" s="17"/>
      <c r="WBT280" s="17"/>
      <c r="WBU280" s="17"/>
      <c r="WBV280" s="17"/>
      <c r="WBW280" s="17"/>
      <c r="WBX280" s="17"/>
      <c r="WBY280" s="17"/>
      <c r="WBZ280" s="17"/>
      <c r="WCA280" s="17"/>
      <c r="WCB280" s="17"/>
      <c r="WCC280" s="17"/>
      <c r="WCD280" s="17"/>
      <c r="WCE280" s="17"/>
      <c r="WCF280" s="17"/>
      <c r="WCG280" s="17"/>
      <c r="WCH280" s="17"/>
      <c r="WCI280" s="17"/>
      <c r="WCJ280" s="17"/>
      <c r="WCK280" s="17"/>
      <c r="WCL280" s="17"/>
      <c r="WCM280" s="17"/>
      <c r="WCN280" s="17"/>
      <c r="WCO280" s="17"/>
      <c r="WCP280" s="17"/>
      <c r="WCQ280" s="17"/>
      <c r="WCR280" s="17"/>
      <c r="WCS280" s="17"/>
      <c r="WCT280" s="17"/>
      <c r="WCU280" s="17"/>
      <c r="WCV280" s="17"/>
      <c r="WCW280" s="17"/>
      <c r="WCX280" s="17"/>
      <c r="WCY280" s="17"/>
      <c r="WCZ280" s="17"/>
      <c r="WDA280" s="17"/>
      <c r="WDB280" s="17"/>
      <c r="WDC280" s="17"/>
      <c r="WDD280" s="17"/>
      <c r="WDE280" s="17"/>
      <c r="WDF280" s="17"/>
      <c r="WDG280" s="17"/>
      <c r="WDH280" s="17"/>
      <c r="WDI280" s="17"/>
      <c r="WDJ280" s="17"/>
      <c r="WDK280" s="17"/>
      <c r="WDL280" s="17"/>
      <c r="WDM280" s="17"/>
      <c r="WDN280" s="17"/>
      <c r="WDO280" s="17"/>
      <c r="WDP280" s="17"/>
      <c r="WDQ280" s="17"/>
      <c r="WDR280" s="17"/>
      <c r="WDS280" s="17"/>
      <c r="WDT280" s="17"/>
      <c r="WDU280" s="17"/>
      <c r="WDV280" s="17"/>
      <c r="WDW280" s="17"/>
      <c r="WDX280" s="17"/>
      <c r="WDY280" s="17"/>
      <c r="WDZ280" s="17"/>
      <c r="WEA280" s="17"/>
      <c r="WEB280" s="17"/>
      <c r="WEC280" s="17"/>
      <c r="WED280" s="17"/>
      <c r="WEE280" s="17"/>
      <c r="WEF280" s="17"/>
      <c r="WEG280" s="17"/>
      <c r="WEH280" s="17"/>
      <c r="WEI280" s="17"/>
      <c r="WEJ280" s="17"/>
      <c r="WEK280" s="17"/>
      <c r="WEL280" s="17"/>
      <c r="WEM280" s="17"/>
      <c r="WEN280" s="17"/>
      <c r="WEO280" s="17"/>
      <c r="WEP280" s="17"/>
      <c r="WEQ280" s="17"/>
      <c r="WER280" s="17"/>
      <c r="WES280" s="17"/>
      <c r="WET280" s="17"/>
      <c r="WEU280" s="17"/>
      <c r="WEV280" s="17"/>
      <c r="WEW280" s="17"/>
      <c r="WEX280" s="17"/>
      <c r="WEY280" s="17"/>
      <c r="WEZ280" s="17"/>
      <c r="WFA280" s="17"/>
      <c r="WFB280" s="17"/>
      <c r="WFC280" s="17"/>
      <c r="WFD280" s="17"/>
      <c r="WFE280" s="17"/>
      <c r="WFF280" s="17"/>
      <c r="WFG280" s="17"/>
      <c r="WFH280" s="17"/>
      <c r="WFI280" s="17"/>
      <c r="WFJ280" s="17"/>
      <c r="WFK280" s="17"/>
      <c r="WFL280" s="17"/>
      <c r="WFM280" s="17"/>
      <c r="WFN280" s="17"/>
      <c r="WFO280" s="17"/>
      <c r="WFP280" s="17"/>
      <c r="WFQ280" s="17"/>
      <c r="WFR280" s="17"/>
      <c r="WFS280" s="17"/>
      <c r="WFT280" s="17"/>
      <c r="WFU280" s="17"/>
      <c r="WFV280" s="17"/>
      <c r="WFW280" s="17"/>
      <c r="WFX280" s="17"/>
      <c r="WFY280" s="17"/>
      <c r="WFZ280" s="17"/>
      <c r="WGA280" s="17"/>
      <c r="WGB280" s="17"/>
      <c r="WGC280" s="17"/>
      <c r="WGD280" s="17"/>
      <c r="WGE280" s="17"/>
      <c r="WGF280" s="17"/>
      <c r="WGG280" s="17"/>
      <c r="WGH280" s="17"/>
      <c r="WGI280" s="17"/>
      <c r="WGJ280" s="17"/>
      <c r="WGK280" s="17"/>
      <c r="WGL280" s="17"/>
      <c r="WGM280" s="17"/>
      <c r="WGN280" s="17"/>
      <c r="WGO280" s="17"/>
      <c r="WGP280" s="17"/>
      <c r="WGQ280" s="17"/>
      <c r="WGR280" s="17"/>
      <c r="WGS280" s="17"/>
      <c r="WGT280" s="17"/>
      <c r="WGU280" s="17"/>
      <c r="WGV280" s="17"/>
      <c r="WGW280" s="17"/>
      <c r="WGX280" s="17"/>
      <c r="WGY280" s="17"/>
      <c r="WGZ280" s="17"/>
      <c r="WHA280" s="17"/>
      <c r="WHB280" s="17"/>
      <c r="WHC280" s="17"/>
      <c r="WHD280" s="17"/>
      <c r="WHE280" s="17"/>
      <c r="WHF280" s="17"/>
      <c r="WHG280" s="17"/>
      <c r="WHH280" s="17"/>
      <c r="WHI280" s="17"/>
      <c r="WHJ280" s="17"/>
      <c r="WHK280" s="17"/>
      <c r="WHL280" s="17"/>
      <c r="WHM280" s="17"/>
      <c r="WHN280" s="17"/>
      <c r="WHO280" s="17"/>
      <c r="WHP280" s="17"/>
      <c r="WHQ280" s="17"/>
      <c r="WHR280" s="17"/>
      <c r="WHS280" s="17"/>
      <c r="WHT280" s="17"/>
      <c r="WHU280" s="17"/>
      <c r="WHV280" s="17"/>
      <c r="WHW280" s="17"/>
      <c r="WHX280" s="17"/>
      <c r="WHY280" s="17"/>
      <c r="WHZ280" s="17"/>
      <c r="WIA280" s="17"/>
      <c r="WIB280" s="17"/>
      <c r="WIC280" s="17"/>
      <c r="WID280" s="17"/>
      <c r="WIE280" s="17"/>
      <c r="WIF280" s="17"/>
      <c r="WIG280" s="17"/>
      <c r="WIH280" s="17"/>
      <c r="WII280" s="17"/>
      <c r="WIJ280" s="17"/>
      <c r="WIK280" s="17"/>
      <c r="WIL280" s="17"/>
      <c r="WIM280" s="17"/>
      <c r="WIN280" s="17"/>
      <c r="WIO280" s="17"/>
      <c r="WIP280" s="17"/>
      <c r="WIQ280" s="17"/>
      <c r="WIR280" s="17"/>
      <c r="WIS280" s="17"/>
      <c r="WIT280" s="17"/>
      <c r="WIU280" s="17"/>
      <c r="WIV280" s="17"/>
      <c r="WIW280" s="17"/>
      <c r="WIX280" s="17"/>
      <c r="WIY280" s="17"/>
      <c r="WIZ280" s="17"/>
      <c r="WJA280" s="17"/>
      <c r="WJB280" s="17"/>
      <c r="WJC280" s="17"/>
      <c r="WJD280" s="17"/>
      <c r="WJE280" s="17"/>
      <c r="WJF280" s="17"/>
      <c r="WJG280" s="17"/>
      <c r="WJH280" s="17"/>
      <c r="WJI280" s="17"/>
      <c r="WJJ280" s="17"/>
      <c r="WJK280" s="17"/>
      <c r="WJL280" s="17"/>
      <c r="WJM280" s="17"/>
      <c r="WJN280" s="17"/>
      <c r="WJO280" s="17"/>
      <c r="WJP280" s="17"/>
      <c r="WJQ280" s="17"/>
      <c r="WJR280" s="17"/>
      <c r="WJS280" s="17"/>
      <c r="WJT280" s="17"/>
      <c r="WJU280" s="17"/>
      <c r="WJV280" s="17"/>
      <c r="WJW280" s="17"/>
      <c r="WJX280" s="17"/>
      <c r="WJY280" s="17"/>
      <c r="WJZ280" s="17"/>
      <c r="WKA280" s="17"/>
      <c r="WKB280" s="17"/>
      <c r="WKC280" s="17"/>
      <c r="WKD280" s="17"/>
      <c r="WKE280" s="17"/>
      <c r="WKF280" s="17"/>
      <c r="WKG280" s="17"/>
      <c r="WKH280" s="17"/>
      <c r="WKI280" s="17"/>
      <c r="WKJ280" s="17"/>
      <c r="WKK280" s="17"/>
      <c r="WKL280" s="17"/>
      <c r="WKM280" s="17"/>
      <c r="WKN280" s="17"/>
      <c r="WKO280" s="17"/>
      <c r="WKP280" s="17"/>
      <c r="WKQ280" s="17"/>
      <c r="WKR280" s="17"/>
      <c r="WKS280" s="17"/>
      <c r="WKT280" s="17"/>
      <c r="WKU280" s="17"/>
      <c r="WKV280" s="17"/>
      <c r="WKW280" s="17"/>
      <c r="WKX280" s="17"/>
      <c r="WKY280" s="17"/>
      <c r="WKZ280" s="17"/>
      <c r="WLA280" s="17"/>
      <c r="WLB280" s="17"/>
      <c r="WLC280" s="17"/>
      <c r="WLD280" s="17"/>
      <c r="WLE280" s="17"/>
      <c r="WLF280" s="17"/>
      <c r="WLG280" s="17"/>
      <c r="WLH280" s="17"/>
      <c r="WLI280" s="17"/>
      <c r="WLJ280" s="17"/>
      <c r="WLK280" s="17"/>
      <c r="WLL280" s="17"/>
      <c r="WLM280" s="17"/>
      <c r="WLN280" s="17"/>
      <c r="WLO280" s="17"/>
      <c r="WLP280" s="17"/>
      <c r="WLQ280" s="17"/>
      <c r="WLR280" s="17"/>
      <c r="WLS280" s="17"/>
      <c r="WLT280" s="17"/>
      <c r="WLU280" s="17"/>
      <c r="WLV280" s="17"/>
      <c r="WLW280" s="17"/>
      <c r="WLX280" s="17"/>
      <c r="WLY280" s="17"/>
      <c r="WLZ280" s="17"/>
      <c r="WMA280" s="17"/>
      <c r="WMB280" s="17"/>
      <c r="WMC280" s="17"/>
      <c r="WMD280" s="17"/>
      <c r="WME280" s="17"/>
      <c r="WMF280" s="17"/>
      <c r="WMG280" s="17"/>
      <c r="WMH280" s="17"/>
      <c r="WMI280" s="17"/>
      <c r="WMJ280" s="17"/>
      <c r="WMK280" s="17"/>
      <c r="WML280" s="17"/>
      <c r="WMM280" s="17"/>
      <c r="WMN280" s="17"/>
      <c r="WMO280" s="17"/>
      <c r="WMP280" s="17"/>
      <c r="WMQ280" s="17"/>
      <c r="WMR280" s="17"/>
      <c r="WMS280" s="17"/>
      <c r="WMT280" s="17"/>
      <c r="WMU280" s="17"/>
      <c r="WMV280" s="17"/>
      <c r="WMW280" s="17"/>
      <c r="WMX280" s="17"/>
      <c r="WMY280" s="17"/>
      <c r="WMZ280" s="17"/>
      <c r="WNA280" s="17"/>
      <c r="WNB280" s="17"/>
      <c r="WNC280" s="17"/>
      <c r="WND280" s="17"/>
      <c r="WNE280" s="17"/>
      <c r="WNF280" s="17"/>
      <c r="WNG280" s="17"/>
      <c r="WNH280" s="17"/>
      <c r="WNI280" s="17"/>
      <c r="WNJ280" s="17"/>
      <c r="WNK280" s="17"/>
      <c r="WNL280" s="17"/>
      <c r="WNM280" s="17"/>
      <c r="WNN280" s="17"/>
      <c r="WNO280" s="17"/>
      <c r="WNP280" s="17"/>
      <c r="WNQ280" s="17"/>
      <c r="WNR280" s="17"/>
      <c r="WNS280" s="17"/>
      <c r="WNT280" s="17"/>
      <c r="WNU280" s="17"/>
      <c r="WNV280" s="17"/>
      <c r="WNW280" s="17"/>
      <c r="WNX280" s="17"/>
      <c r="WNY280" s="17"/>
      <c r="WNZ280" s="17"/>
      <c r="WOA280" s="17"/>
      <c r="WOB280" s="17"/>
      <c r="WOC280" s="17"/>
      <c r="WOD280" s="17"/>
      <c r="WOE280" s="17"/>
      <c r="WOF280" s="17"/>
      <c r="WOG280" s="17"/>
      <c r="WOH280" s="17"/>
      <c r="WOI280" s="17"/>
      <c r="WOJ280" s="17"/>
      <c r="WOK280" s="17"/>
      <c r="WOL280" s="17"/>
      <c r="WOM280" s="17"/>
      <c r="WON280" s="17"/>
      <c r="WOO280" s="17"/>
      <c r="WOP280" s="17"/>
      <c r="WOQ280" s="17"/>
      <c r="WOR280" s="17"/>
      <c r="WOS280" s="17"/>
      <c r="WOT280" s="17"/>
      <c r="WOU280" s="17"/>
      <c r="WOV280" s="17"/>
      <c r="WOW280" s="17"/>
      <c r="WOX280" s="17"/>
      <c r="WOY280" s="17"/>
      <c r="WOZ280" s="17"/>
      <c r="WPA280" s="17"/>
      <c r="WPB280" s="17"/>
      <c r="WPC280" s="17"/>
      <c r="WPD280" s="17"/>
      <c r="WPE280" s="17"/>
      <c r="WPF280" s="17"/>
      <c r="WPG280" s="17"/>
      <c r="WPH280" s="17"/>
      <c r="WPI280" s="17"/>
      <c r="WPJ280" s="17"/>
      <c r="WPK280" s="17"/>
      <c r="WPL280" s="17"/>
      <c r="WPM280" s="17"/>
      <c r="WPN280" s="17"/>
      <c r="WPO280" s="17"/>
      <c r="WPP280" s="17"/>
      <c r="WPQ280" s="17"/>
      <c r="WPR280" s="17"/>
      <c r="WPS280" s="17"/>
      <c r="WPT280" s="17"/>
      <c r="WPU280" s="17"/>
      <c r="WPV280" s="17"/>
      <c r="WPW280" s="17"/>
      <c r="WPX280" s="17"/>
      <c r="WPY280" s="17"/>
      <c r="WPZ280" s="17"/>
      <c r="WQA280" s="17"/>
      <c r="WQB280" s="17"/>
      <c r="WQC280" s="17"/>
      <c r="WQD280" s="17"/>
      <c r="WQE280" s="17"/>
      <c r="WQF280" s="17"/>
      <c r="WQG280" s="17"/>
      <c r="WQH280" s="17"/>
      <c r="WQI280" s="17"/>
      <c r="WQJ280" s="17"/>
      <c r="WQK280" s="17"/>
      <c r="WQL280" s="17"/>
      <c r="WQM280" s="17"/>
      <c r="WQN280" s="17"/>
      <c r="WQO280" s="17"/>
      <c r="WQP280" s="17"/>
      <c r="WQQ280" s="17"/>
      <c r="WQR280" s="17"/>
      <c r="WQS280" s="17"/>
      <c r="WQT280" s="17"/>
      <c r="WQU280" s="17"/>
      <c r="WQV280" s="17"/>
      <c r="WQW280" s="17"/>
      <c r="WQX280" s="17"/>
      <c r="WQY280" s="17"/>
      <c r="WQZ280" s="17"/>
      <c r="WRA280" s="17"/>
      <c r="WRB280" s="17"/>
      <c r="WRC280" s="17"/>
      <c r="WRD280" s="17"/>
      <c r="WRE280" s="17"/>
      <c r="WRF280" s="17"/>
      <c r="WRG280" s="17"/>
      <c r="WRH280" s="17"/>
      <c r="WRI280" s="17"/>
      <c r="WRJ280" s="17"/>
      <c r="WRK280" s="17"/>
      <c r="WRL280" s="17"/>
      <c r="WRM280" s="17"/>
      <c r="WRN280" s="17"/>
      <c r="WRO280" s="17"/>
      <c r="WRP280" s="17"/>
      <c r="WRQ280" s="17"/>
      <c r="WRR280" s="17"/>
      <c r="WRS280" s="17"/>
      <c r="WRT280" s="17"/>
      <c r="WRU280" s="17"/>
      <c r="WRV280" s="17"/>
      <c r="WRW280" s="17"/>
      <c r="WRX280" s="17"/>
      <c r="WRY280" s="17"/>
      <c r="WRZ280" s="17"/>
      <c r="WSA280" s="17"/>
      <c r="WSB280" s="17"/>
      <c r="WSC280" s="17"/>
      <c r="WSD280" s="17"/>
      <c r="WSE280" s="17"/>
      <c r="WSF280" s="17"/>
      <c r="WSG280" s="17"/>
      <c r="WSH280" s="17"/>
      <c r="WSI280" s="17"/>
      <c r="WSJ280" s="17"/>
      <c r="WSK280" s="17"/>
      <c r="WSL280" s="17"/>
      <c r="WSM280" s="17"/>
      <c r="WSN280" s="17"/>
      <c r="WSO280" s="17"/>
      <c r="WSP280" s="17"/>
      <c r="WSQ280" s="17"/>
      <c r="WSR280" s="17"/>
      <c r="WSS280" s="17"/>
      <c r="WST280" s="17"/>
      <c r="WSU280" s="17"/>
      <c r="WSV280" s="17"/>
      <c r="WSW280" s="17"/>
      <c r="WSX280" s="17"/>
      <c r="WSY280" s="17"/>
      <c r="WSZ280" s="17"/>
      <c r="WTA280" s="17"/>
      <c r="WTB280" s="17"/>
      <c r="WTC280" s="17"/>
      <c r="WTD280" s="17"/>
      <c r="WTE280" s="17"/>
      <c r="WTF280" s="17"/>
      <c r="WTG280" s="17"/>
      <c r="WTH280" s="17"/>
      <c r="WTI280" s="17"/>
      <c r="WTJ280" s="17"/>
      <c r="WTK280" s="17"/>
      <c r="WTL280" s="17"/>
      <c r="WTM280" s="17"/>
      <c r="WTN280" s="17"/>
      <c r="WTO280" s="17"/>
      <c r="WTP280" s="17"/>
      <c r="WTQ280" s="17"/>
      <c r="WTR280" s="17"/>
      <c r="WTS280" s="17"/>
      <c r="WTT280" s="17"/>
      <c r="WTU280" s="17"/>
      <c r="WTV280" s="17"/>
      <c r="WTW280" s="17"/>
      <c r="WTX280" s="17"/>
      <c r="WTY280" s="17"/>
      <c r="WTZ280" s="17"/>
      <c r="WUA280" s="17"/>
      <c r="WUB280" s="17"/>
      <c r="WUC280" s="17"/>
      <c r="WUD280" s="17"/>
      <c r="WUE280" s="17"/>
      <c r="WUF280" s="17"/>
      <c r="WUG280" s="17"/>
      <c r="WUH280" s="17"/>
      <c r="WUI280" s="17"/>
      <c r="WUJ280" s="17"/>
      <c r="WUK280" s="17"/>
      <c r="WUL280" s="17"/>
      <c r="WUM280" s="17"/>
      <c r="WUN280" s="17"/>
      <c r="WUO280" s="17"/>
      <c r="WUP280" s="17"/>
      <c r="WUQ280" s="17"/>
      <c r="WUR280" s="17"/>
      <c r="WUS280" s="17"/>
      <c r="WUT280" s="17"/>
      <c r="WUU280" s="17"/>
      <c r="WUV280" s="17"/>
      <c r="WUW280" s="17"/>
      <c r="WUX280" s="17"/>
      <c r="WUY280" s="17"/>
      <c r="WUZ280" s="17"/>
      <c r="WVA280" s="17"/>
      <c r="WVB280" s="17"/>
      <c r="WVC280" s="17"/>
      <c r="WVD280" s="17"/>
      <c r="WVE280" s="17"/>
      <c r="WVF280" s="17"/>
      <c r="WVG280" s="17"/>
      <c r="WVH280" s="17"/>
      <c r="WVI280" s="17"/>
      <c r="WVJ280" s="17"/>
      <c r="WVK280" s="17"/>
      <c r="WVL280" s="17"/>
      <c r="WVM280" s="17"/>
      <c r="WVN280" s="17"/>
      <c r="WVO280" s="17"/>
      <c r="WVP280" s="17"/>
      <c r="WVQ280" s="17"/>
      <c r="WVR280" s="17"/>
      <c r="WVS280" s="17"/>
      <c r="WVT280" s="17"/>
      <c r="WVU280" s="17"/>
      <c r="WVV280" s="17"/>
      <c r="WVW280" s="17"/>
      <c r="WVX280" s="17"/>
      <c r="WVY280" s="17"/>
      <c r="WVZ280" s="17"/>
      <c r="WWA280" s="17"/>
      <c r="WWB280" s="17"/>
      <c r="WWC280" s="17"/>
      <c r="WWD280" s="17"/>
      <c r="WWE280" s="17"/>
      <c r="WWF280" s="17"/>
      <c r="WWG280" s="17"/>
      <c r="WWH280" s="17"/>
      <c r="WWI280" s="17"/>
      <c r="WWJ280" s="17"/>
      <c r="WWK280" s="17"/>
      <c r="WWL280" s="17"/>
      <c r="WWM280" s="17"/>
      <c r="WWN280" s="17"/>
      <c r="WWO280" s="17"/>
      <c r="WWP280" s="17"/>
      <c r="WWQ280" s="17"/>
      <c r="WWR280" s="17"/>
      <c r="WWS280" s="17"/>
      <c r="WWT280" s="17"/>
      <c r="WWU280" s="17"/>
      <c r="WWV280" s="17"/>
      <c r="WWW280" s="17"/>
      <c r="WWX280" s="17"/>
      <c r="WWY280" s="17"/>
      <c r="WWZ280" s="17"/>
      <c r="WXA280" s="17"/>
      <c r="WXB280" s="17"/>
      <c r="WXC280" s="17"/>
      <c r="WXD280" s="17"/>
      <c r="WXE280" s="17"/>
      <c r="WXF280" s="17"/>
      <c r="WXG280" s="17"/>
      <c r="WXH280" s="17"/>
      <c r="WXI280" s="17"/>
      <c r="WXJ280" s="17"/>
      <c r="WXK280" s="17"/>
      <c r="WXL280" s="17"/>
      <c r="WXM280" s="17"/>
      <c r="WXN280" s="17"/>
      <c r="WXO280" s="17"/>
      <c r="WXP280" s="17"/>
      <c r="WXQ280" s="17"/>
      <c r="WXR280" s="17"/>
      <c r="WXS280" s="17"/>
      <c r="WXT280" s="17"/>
      <c r="WXU280" s="17"/>
      <c r="WXV280" s="17"/>
      <c r="WXW280" s="17"/>
      <c r="WXX280" s="17"/>
      <c r="WXY280" s="17"/>
      <c r="WXZ280" s="17"/>
      <c r="WYA280" s="17"/>
      <c r="WYB280" s="17"/>
      <c r="WYC280" s="17"/>
      <c r="WYD280" s="17"/>
      <c r="WYE280" s="17"/>
      <c r="WYF280" s="17"/>
      <c r="WYG280" s="17"/>
      <c r="WYH280" s="17"/>
      <c r="WYI280" s="17"/>
      <c r="WYJ280" s="17"/>
      <c r="WYK280" s="17"/>
      <c r="WYL280" s="17"/>
      <c r="WYM280" s="17"/>
      <c r="WYN280" s="17"/>
      <c r="WYO280" s="17"/>
      <c r="WYP280" s="17"/>
      <c r="WYQ280" s="17"/>
      <c r="WYR280" s="17"/>
      <c r="WYS280" s="17"/>
      <c r="WYT280" s="17"/>
      <c r="WYU280" s="17"/>
      <c r="WYV280" s="17"/>
      <c r="WYW280" s="17"/>
      <c r="WYX280" s="17"/>
      <c r="WYY280" s="17"/>
      <c r="WYZ280" s="17"/>
      <c r="WZA280" s="17"/>
      <c r="WZB280" s="17"/>
      <c r="WZC280" s="17"/>
      <c r="WZD280" s="17"/>
      <c r="WZE280" s="17"/>
      <c r="WZF280" s="17"/>
      <c r="WZG280" s="17"/>
      <c r="WZH280" s="17"/>
      <c r="WZI280" s="17"/>
      <c r="WZJ280" s="17"/>
      <c r="WZK280" s="17"/>
      <c r="WZL280" s="17"/>
      <c r="WZM280" s="17"/>
      <c r="WZN280" s="17"/>
      <c r="WZO280" s="17"/>
      <c r="WZP280" s="17"/>
      <c r="WZQ280" s="17"/>
      <c r="WZR280" s="17"/>
      <c r="WZS280" s="17"/>
      <c r="WZT280" s="17"/>
      <c r="WZU280" s="17"/>
      <c r="WZV280" s="17"/>
      <c r="WZW280" s="17"/>
      <c r="WZX280" s="17"/>
      <c r="WZY280" s="17"/>
      <c r="WZZ280" s="17"/>
      <c r="XAA280" s="17"/>
      <c r="XAB280" s="17"/>
      <c r="XAC280" s="17"/>
      <c r="XAD280" s="17"/>
      <c r="XAE280" s="17"/>
      <c r="XAF280" s="17"/>
      <c r="XAG280" s="17"/>
      <c r="XAH280" s="17"/>
      <c r="XAI280" s="17"/>
      <c r="XAJ280" s="17"/>
      <c r="XAK280" s="17"/>
      <c r="XAL280" s="17"/>
      <c r="XAM280" s="17"/>
      <c r="XAN280" s="17"/>
      <c r="XAO280" s="17"/>
      <c r="XAP280" s="17"/>
      <c r="XAQ280" s="17"/>
      <c r="XAR280" s="17"/>
      <c r="XAS280" s="17"/>
      <c r="XAT280" s="17"/>
      <c r="XAU280" s="17"/>
      <c r="XAV280" s="17"/>
      <c r="XAW280" s="17"/>
      <c r="XAX280" s="17"/>
      <c r="XAY280" s="17"/>
      <c r="XAZ280" s="17"/>
      <c r="XBA280" s="17"/>
      <c r="XBB280" s="17"/>
      <c r="XBC280" s="17"/>
      <c r="XBD280" s="17"/>
      <c r="XBE280" s="17"/>
      <c r="XBF280" s="17"/>
      <c r="XBG280" s="17"/>
      <c r="XBH280" s="17"/>
      <c r="XBI280" s="17"/>
      <c r="XBJ280" s="17"/>
      <c r="XBK280" s="17"/>
      <c r="XBL280" s="17"/>
      <c r="XBM280" s="17"/>
      <c r="XBN280" s="17"/>
      <c r="XBO280" s="17"/>
      <c r="XBP280" s="17"/>
      <c r="XBQ280" s="17"/>
      <c r="XBR280" s="17"/>
      <c r="XBS280" s="17"/>
      <c r="XBT280" s="17"/>
      <c r="XBU280" s="17"/>
      <c r="XBV280" s="17"/>
      <c r="XBW280" s="17"/>
      <c r="XBX280" s="17"/>
      <c r="XBY280" s="17"/>
      <c r="XBZ280" s="17"/>
      <c r="XCA280" s="17"/>
      <c r="XCB280" s="17"/>
      <c r="XCC280" s="17"/>
      <c r="XCD280" s="17"/>
      <c r="XCE280" s="17"/>
      <c r="XCF280" s="17"/>
      <c r="XCG280" s="17"/>
      <c r="XCH280" s="17"/>
      <c r="XCI280" s="17"/>
      <c r="XCJ280" s="17"/>
      <c r="XCK280" s="17"/>
      <c r="XCL280" s="17"/>
      <c r="XCM280" s="17"/>
      <c r="XCN280" s="17"/>
      <c r="XCO280" s="17"/>
      <c r="XCP280" s="17"/>
      <c r="XCQ280" s="17"/>
      <c r="XCR280" s="17"/>
      <c r="XCS280" s="17"/>
      <c r="XCT280" s="17"/>
      <c r="XCU280" s="17"/>
      <c r="XCV280" s="17"/>
      <c r="XCW280" s="17"/>
      <c r="XCX280" s="17"/>
      <c r="XCY280" s="17"/>
      <c r="XCZ280" s="17"/>
      <c r="XDA280" s="17"/>
      <c r="XDB280" s="17"/>
      <c r="XDC280" s="17"/>
      <c r="XDD280" s="17"/>
      <c r="XDE280" s="17"/>
      <c r="XDF280" s="17"/>
      <c r="XDG280" s="17"/>
      <c r="XDH280" s="17"/>
      <c r="XDI280" s="17"/>
      <c r="XDJ280" s="17"/>
      <c r="XDK280" s="17"/>
      <c r="XDL280" s="17"/>
      <c r="XDM280" s="17"/>
      <c r="XDN280" s="17"/>
      <c r="XDO280" s="17"/>
      <c r="XDP280" s="17"/>
      <c r="XDQ280" s="17"/>
      <c r="XDR280" s="17"/>
      <c r="XDS280" s="17"/>
      <c r="XDT280" s="17"/>
      <c r="XDU280" s="17"/>
      <c r="XDV280" s="17"/>
      <c r="XDW280" s="17"/>
      <c r="XDX280" s="17"/>
      <c r="XDY280" s="17"/>
      <c r="XDZ280" s="17"/>
      <c r="XEA280" s="17"/>
      <c r="XEB280" s="17"/>
      <c r="XEC280" s="17"/>
      <c r="XED280" s="17"/>
      <c r="XEE280" s="17"/>
      <c r="XEF280" s="17"/>
      <c r="XEG280" s="17"/>
      <c r="XEH280" s="17"/>
      <c r="XEI280" s="17"/>
      <c r="XEJ280" s="17"/>
      <c r="XEK280" s="17"/>
      <c r="XEL280" s="17"/>
      <c r="XEM280" s="17"/>
      <c r="XEN280" s="17"/>
      <c r="XEO280" s="17"/>
      <c r="XEP280" s="17"/>
      <c r="XEQ280" s="17"/>
      <c r="XER280" s="17"/>
      <c r="XES280" s="17"/>
      <c r="XET280" s="17"/>
      <c r="XEU280" s="17"/>
      <c r="XEV280" s="17"/>
      <c r="XEW280" s="17"/>
      <c r="XEX280" s="17"/>
      <c r="XEY280" s="17"/>
      <c r="XEZ280" s="17"/>
      <c r="XFA280" s="17"/>
      <c r="XFB280" s="17"/>
      <c r="XFC280" s="17"/>
      <c r="XFD280" s="17"/>
    </row>
    <row r="281" spans="1:1024 1025:16384">
      <c r="A281" s="68"/>
    </row>
  </sheetData>
  <mergeCells count="9">
    <mergeCell ref="G26:H26"/>
    <mergeCell ref="A140:E140"/>
    <mergeCell ref="D169:G169"/>
    <mergeCell ref="A169:A170"/>
    <mergeCell ref="A178:A180"/>
    <mergeCell ref="A182:A184"/>
    <mergeCell ref="A187:A189"/>
    <mergeCell ref="A191:A193"/>
    <mergeCell ref="B169:B170"/>
  </mergeCells>
  <conditionalFormatting sqref="C144:G144">
    <cfRule type="top10" dxfId="2" priority="2" rank="2"/>
  </conditionalFormatting>
  <conditionalFormatting sqref="C145:G145">
    <cfRule type="top10" dxfId="2" priority="1" rank="2"/>
  </conditionalFormatting>
  <conditionalFormatting sqref="C151:G151">
    <cfRule type="top10" dxfId="2" priority="4" rank="2"/>
  </conditionalFormatting>
  <conditionalFormatting sqref="C152:G152">
    <cfRule type="top10" dxfId="2" priority="3" rank="2"/>
  </conditionalFormatting>
  <hyperlinks>
    <hyperlink ref="A277" r:id="rId2" display="https://www.commissionfactory.com/advertiser-directory/joujou-affiliate-program/70796"/>
    <hyperlink ref="D171" r:id="rId3" display="https://www.instagram.com/yandy"/>
    <hyperlink ref="I183" r:id="rId4" display="https://www.tiktok.com/@refashionedhippie/video/7512185584316697887"/>
    <hyperlink ref="I188" r:id="rId5" display="https://www.youtube.com/watch?v=RAjDRMJxFQY"/>
    <hyperlink ref="A220" r:id="rId6" display="https://www.yandy.com/blog"/>
    <hyperlink ref="A264" r:id="rId7" location=":~:text=Since%202023%2C%20Yandy%20has%20grown,from%20us%20fast%20and%20first.%E2%80%9D" display="行为触发&amp;引导：使用Sinch SMS API发送限时促销和库存提醒，以便在商品售罄前促使消费者立即采取行动。"/>
    <hyperlink ref="A270" r:id="rId8" display="https://support.yandy.com/hc/en-us/articles/360020808133-Collaborate-with-Yandy#:~:text=Minimum%20of%2010k%20followers%20or,promo%20code%20provided%20by%20Yandy."/>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workbookViewId="0">
      <pane xSplit="1" topLeftCell="E1" activePane="topRight" state="frozen"/>
      <selection/>
      <selection pane="topRight" activeCell="F9" sqref="F9"/>
    </sheetView>
  </sheetViews>
  <sheetFormatPr defaultColWidth="8.88888888888889" defaultRowHeight="14.4" outlineLevelRow="3"/>
  <cols>
    <col min="1" max="1" width="19.6666666666667" customWidth="1"/>
    <col min="2" max="2" width="46.1111111111111" customWidth="1"/>
    <col min="3" max="3" width="28.6666666666667" customWidth="1"/>
    <col min="4" max="4" width="23.6666666666667" customWidth="1"/>
    <col min="5" max="5" width="24" customWidth="1"/>
    <col min="6" max="6" width="26.4444444444444" customWidth="1"/>
    <col min="7" max="7" width="27.4444444444444" customWidth="1"/>
    <col min="8" max="8" width="29.4444444444444" customWidth="1"/>
    <col min="9" max="9" width="21.6666666666667" customWidth="1"/>
    <col min="10" max="10" width="26" customWidth="1"/>
  </cols>
  <sheetData>
    <row r="1" ht="30" customHeight="1" spans="1:10">
      <c r="A1" s="3" t="s">
        <v>18</v>
      </c>
      <c r="B1" s="3" t="s">
        <v>22</v>
      </c>
      <c r="C1" s="3" t="s">
        <v>174</v>
      </c>
      <c r="D1" s="3" t="s">
        <v>175</v>
      </c>
      <c r="E1" s="3" t="s">
        <v>176</v>
      </c>
      <c r="F1" s="3" t="s">
        <v>177</v>
      </c>
      <c r="G1" s="3" t="s">
        <v>178</v>
      </c>
      <c r="H1" s="3" t="s">
        <v>179</v>
      </c>
      <c r="I1" s="3" t="s">
        <v>180</v>
      </c>
      <c r="J1" s="3" t="s">
        <v>181</v>
      </c>
    </row>
    <row r="2" ht="102" customHeight="1" spans="1:10">
      <c r="A2" s="4" t="s">
        <v>27</v>
      </c>
      <c r="B2" s="5" t="s">
        <v>182</v>
      </c>
      <c r="C2" s="6" t="s">
        <v>183</v>
      </c>
      <c r="D2" s="7" t="s">
        <v>184</v>
      </c>
      <c r="E2" s="6" t="s">
        <v>185</v>
      </c>
      <c r="F2" s="6" t="s">
        <v>186</v>
      </c>
      <c r="G2" s="6" t="s">
        <v>187</v>
      </c>
      <c r="H2" s="8" t="s">
        <v>188</v>
      </c>
      <c r="I2" s="6" t="s">
        <v>189</v>
      </c>
      <c r="J2" s="77" t="s">
        <v>190</v>
      </c>
    </row>
    <row r="3" ht="73" customHeight="1" spans="1:10">
      <c r="A3" s="9" t="s">
        <v>191</v>
      </c>
      <c r="B3" s="10" t="s">
        <v>192</v>
      </c>
      <c r="C3" s="11" t="s">
        <v>193</v>
      </c>
      <c r="D3" s="12"/>
      <c r="E3" s="13" t="s">
        <v>194</v>
      </c>
      <c r="F3" s="10" t="s">
        <v>195</v>
      </c>
      <c r="G3" s="13" t="s">
        <v>196</v>
      </c>
      <c r="H3" s="13" t="s">
        <v>197</v>
      </c>
      <c r="I3" s="13" t="s">
        <v>198</v>
      </c>
      <c r="J3" s="10" t="s">
        <v>199</v>
      </c>
    </row>
    <row r="4" spans="1:10">
      <c r="A4" s="4" t="s">
        <v>200</v>
      </c>
      <c r="B4" s="4" t="s">
        <v>201</v>
      </c>
      <c r="C4" s="14" t="s">
        <v>202</v>
      </c>
      <c r="D4" s="14"/>
      <c r="E4" s="4"/>
      <c r="F4" s="4" t="s">
        <v>203</v>
      </c>
      <c r="G4" s="4" t="s">
        <v>204</v>
      </c>
      <c r="H4" s="4" t="s">
        <v>204</v>
      </c>
      <c r="I4" s="4" t="s">
        <v>205</v>
      </c>
    </row>
  </sheetData>
  <mergeCells count="2">
    <mergeCell ref="C3:D3"/>
    <mergeCell ref="C4:D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17"/>
  <sheetViews>
    <sheetView workbookViewId="0">
      <selection activeCell="F15" sqref="F15"/>
    </sheetView>
  </sheetViews>
  <sheetFormatPr defaultColWidth="8.88888888888889" defaultRowHeight="14.4" outlineLevelCol="4"/>
  <cols>
    <col min="2" max="2" width="48.6666666666667" style="1" customWidth="1"/>
  </cols>
  <sheetData>
    <row r="1" spans="2:5">
      <c r="B1" s="1" t="s">
        <v>206</v>
      </c>
      <c r="C1" t="s">
        <v>207</v>
      </c>
      <c r="D1" t="s">
        <v>208</v>
      </c>
      <c r="E1" t="s">
        <v>209</v>
      </c>
    </row>
    <row r="2" spans="2:5">
      <c r="B2" s="1" t="s">
        <v>210</v>
      </c>
      <c r="C2">
        <v>2007</v>
      </c>
      <c r="D2">
        <v>0</v>
      </c>
      <c r="E2">
        <v>1</v>
      </c>
    </row>
    <row r="3" ht="57.6" spans="2:5">
      <c r="B3" s="1" t="s">
        <v>211</v>
      </c>
      <c r="C3">
        <v>2015</v>
      </c>
      <c r="D3">
        <v>0</v>
      </c>
      <c r="E3">
        <v>-1</v>
      </c>
    </row>
    <row r="4" ht="28.8" spans="2:5">
      <c r="B4" s="1" t="s">
        <v>212</v>
      </c>
      <c r="C4">
        <v>2016</v>
      </c>
      <c r="D4">
        <v>0</v>
      </c>
      <c r="E4">
        <v>2</v>
      </c>
    </row>
    <row r="5" spans="2:5">
      <c r="B5" s="1" t="s">
        <v>213</v>
      </c>
      <c r="C5">
        <v>2016</v>
      </c>
      <c r="D5">
        <v>0</v>
      </c>
      <c r="E5">
        <v>3</v>
      </c>
    </row>
    <row r="6" ht="28.8" spans="2:5">
      <c r="B6" s="1" t="s">
        <v>214</v>
      </c>
      <c r="C6">
        <v>2017</v>
      </c>
      <c r="D6">
        <v>0</v>
      </c>
      <c r="E6">
        <v>1</v>
      </c>
    </row>
    <row r="7" ht="28.8" spans="2:5">
      <c r="B7" s="1" t="s">
        <v>215</v>
      </c>
      <c r="C7">
        <v>2017</v>
      </c>
      <c r="D7">
        <v>0</v>
      </c>
      <c r="E7">
        <v>2</v>
      </c>
    </row>
    <row r="8" ht="28.8" spans="2:5">
      <c r="B8" s="1" t="s">
        <v>216</v>
      </c>
      <c r="C8">
        <v>2018</v>
      </c>
      <c r="D8">
        <v>0</v>
      </c>
      <c r="E8">
        <v>-1</v>
      </c>
    </row>
    <row r="9" ht="43.2" spans="2:5">
      <c r="B9" s="1" t="s">
        <v>217</v>
      </c>
      <c r="C9">
        <v>2018</v>
      </c>
      <c r="D9">
        <v>0</v>
      </c>
      <c r="E9">
        <v>-2</v>
      </c>
    </row>
    <row r="10" ht="43.2" spans="2:5">
      <c r="B10" s="1" t="s">
        <v>218</v>
      </c>
      <c r="C10">
        <v>2019</v>
      </c>
      <c r="D10">
        <v>0</v>
      </c>
      <c r="E10">
        <v>-3</v>
      </c>
    </row>
    <row r="11" spans="2:5">
      <c r="B11" s="1" t="s">
        <v>219</v>
      </c>
      <c r="C11">
        <v>2019</v>
      </c>
      <c r="D11">
        <v>0</v>
      </c>
      <c r="E11">
        <v>1</v>
      </c>
    </row>
    <row r="12" ht="28.8" spans="2:5">
      <c r="B12" s="1" t="s">
        <v>220</v>
      </c>
      <c r="C12">
        <v>2020</v>
      </c>
      <c r="D12">
        <v>0</v>
      </c>
      <c r="E12">
        <v>2</v>
      </c>
    </row>
    <row r="13" spans="2:5">
      <c r="B13" s="1" t="s">
        <v>221</v>
      </c>
      <c r="C13">
        <v>2023</v>
      </c>
      <c r="D13">
        <v>0</v>
      </c>
      <c r="E13">
        <v>3</v>
      </c>
    </row>
    <row r="14" spans="2:5">
      <c r="B14" s="1" t="s">
        <v>222</v>
      </c>
      <c r="C14">
        <v>2024</v>
      </c>
      <c r="D14">
        <v>0</v>
      </c>
      <c r="E14">
        <v>1</v>
      </c>
    </row>
    <row r="15" spans="2:5">
      <c r="B15" s="1" t="s">
        <v>222</v>
      </c>
      <c r="C15">
        <v>2025</v>
      </c>
      <c r="D15">
        <v>0</v>
      </c>
      <c r="E15">
        <v>2</v>
      </c>
    </row>
    <row r="16" ht="28.8" spans="2:5">
      <c r="B16" s="2" t="s">
        <v>223</v>
      </c>
      <c r="C16">
        <v>2025</v>
      </c>
      <c r="D16">
        <v>0</v>
      </c>
      <c r="E16">
        <v>-1</v>
      </c>
    </row>
    <row r="17" spans="2:5">
      <c r="B17" s="1" t="s">
        <v>224</v>
      </c>
      <c r="C17">
        <v>2026</v>
      </c>
      <c r="D17">
        <v>0</v>
      </c>
      <c r="E17">
        <v>-2</v>
      </c>
    </row>
  </sheetData>
  <hyperlinks>
    <hyperlink ref="B16" r:id="rId2" display="转向了“BookTok”社群内容营销，推出了受“低俗”言情小说社区启发的产品"/>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重点品牌品牌营销分析</vt:lpstr>
      <vt:lpstr>总结</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OCD</cp:lastModifiedBy>
  <dcterms:created xsi:type="dcterms:W3CDTF">2026-04-03T03:39:00Z</dcterms:created>
  <dcterms:modified xsi:type="dcterms:W3CDTF">2026-05-18T08:08:29Z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537537F1634D4B3E9B3B4B003FBD25F4_13</vt:lpwstr>
  </property>
  <property fmtid="{D5CDD505-2E9C-101B-9397-08002B2CF9AE}" pid="3" name="KSOProductBuildVer">
    <vt:lpwstr>2052-12.1.0.25865</vt:lpwstr>
  </property>
  <property fmtid="{D5CDD505-2E9C-101B-9397-08002B2CF9AE}" pid="4" name="CalculationRule">
    <vt:i4>1</vt:i4>
  </property>
  <property fmtid="{D5CDD505-2E9C-101B-9397-08002B2CF9AE}" pid="5" name="KSOReadingLayout">
    <vt:bool>true</vt:bool>
  </property>
</Properties>
</file>