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D:\LiLiang@Igrs我的工作\IGRSLAB\IGRS我的测试库\Lenovo 联想USB-C 转换器类\Lenovo 移动存储\重量\"/>
    </mc:Choice>
  </mc:AlternateContent>
  <xr:revisionPtr revIDLastSave="0" documentId="13_ncr:1_{8F33E3B7-E8CB-4AAA-A109-B64C2BC41345}" xr6:coauthVersionLast="47" xr6:coauthVersionMax="47" xr10:uidLastSave="{00000000-0000-0000-0000-000000000000}"/>
  <bookViews>
    <workbookView xWindow="-108" yWindow="-108" windowWidth="23256" windowHeight="12720" tabRatio="863" xr2:uid="{00000000-000D-0000-FFFF-FFFF00000000}"/>
  </bookViews>
  <sheets>
    <sheet name="PS8 1200x1000mm栈板" sheetId="6" r:id="rId1"/>
    <sheet name="PS8 1200x800mm栈板" sheetId="7" r:id="rId2"/>
    <sheet name="Sheet1" sheetId="5" r:id="rId3"/>
    <sheet name="components and materials" sheetId="3"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2" i="7" l="1"/>
  <c r="D31" i="7"/>
  <c r="D30" i="7"/>
  <c r="D29" i="7"/>
  <c r="D28" i="7"/>
  <c r="D38" i="7" l="1"/>
  <c r="D40" i="7" s="1"/>
  <c r="D41" i="7" s="1"/>
  <c r="D24" i="7"/>
  <c r="D38" i="6"/>
  <c r="D24" i="6"/>
  <c r="D40" i="6" l="1"/>
  <c r="D41" i="6" s="1"/>
</calcChain>
</file>

<file path=xl/sharedStrings.xml><?xml version="1.0" encoding="utf-8"?>
<sst xmlns="http://schemas.openxmlformats.org/spreadsheetml/2006/main" count="138" uniqueCount="72">
  <si>
    <t>Marketing Name</t>
  </si>
  <si>
    <t>Brand</t>
  </si>
  <si>
    <t>Total Units on Pallet</t>
  </si>
  <si>
    <t>Units per Repack</t>
  </si>
  <si>
    <t>Brand in detail</t>
  </si>
  <si>
    <t>Component</t>
  </si>
  <si>
    <t>Material</t>
  </si>
  <si>
    <t>weight  (g)</t>
  </si>
  <si>
    <t>PCC %</t>
  </si>
  <si>
    <t>sales packaging</t>
  </si>
  <si>
    <t>total weight of sales packaging</t>
  </si>
  <si>
    <t>total weight of transport packaging</t>
  </si>
  <si>
    <t>Weight of one unit with packaging (kg)</t>
  </si>
  <si>
    <t>Weight of whole pallet with all units (kg)</t>
  </si>
  <si>
    <t>Unit net weight (kg)</t>
  </si>
  <si>
    <t>Bag</t>
  </si>
  <si>
    <t>Box</t>
  </si>
  <si>
    <t>Cushion</t>
  </si>
  <si>
    <t>Documents</t>
  </si>
  <si>
    <t>Handle</t>
  </si>
  <si>
    <t>Label</t>
  </si>
  <si>
    <t>Tape</t>
  </si>
  <si>
    <t>Banding Clip</t>
  </si>
  <si>
    <t>Cap</t>
  </si>
  <si>
    <t>Corner Post</t>
  </si>
  <si>
    <t>Pallet</t>
  </si>
  <si>
    <t>Sleve (Tube)</t>
  </si>
  <si>
    <t>Strapping belt</t>
  </si>
  <si>
    <t>Stretch-Wrap</t>
  </si>
  <si>
    <t>Paper - Bamboo molded pulp(Bamboo fiber)</t>
  </si>
  <si>
    <t>Paper - Cardboard</t>
  </si>
  <si>
    <t>Paper - Corrugated Double wall</t>
  </si>
  <si>
    <t>Paper - Corrugated single wall</t>
  </si>
  <si>
    <t>Paper - Molded pulp</t>
  </si>
  <si>
    <t>Plastic - Arcel (expandable copolymer of Polystyrene &amp; Polyethylene)</t>
  </si>
  <si>
    <t>Plastic - EPP (expanded polypropylene)</t>
  </si>
  <si>
    <t>Plastic - EPS (expanded polystyrene)</t>
  </si>
  <si>
    <t>Plastic - HDPE (High density polyethylene)</t>
  </si>
  <si>
    <t>Plastic - Laminated(Fabricated)EPE (Expanded polyethylene)</t>
  </si>
  <si>
    <t>Plastic - LDPE (Low density polyethylene)</t>
  </si>
  <si>
    <t>Plastic - NWC (Non-woven cloth)</t>
  </si>
  <si>
    <t>Plastic - PE (Polyethylene)</t>
  </si>
  <si>
    <t>Plastic - PP(polypropylene)</t>
  </si>
  <si>
    <t>Plastic - PS(polystyrene)</t>
  </si>
  <si>
    <t>Plastic - PU/EPU (Polyurethane)</t>
  </si>
  <si>
    <t>Plastic - Solid EPE (solid Expanded polyethylene)</t>
  </si>
  <si>
    <t>Plastic - Thermoformed LDPE (Thermoformed low density polyethylene)</t>
  </si>
  <si>
    <t>Metal - Aluminium</t>
  </si>
  <si>
    <t>Metal - Steel</t>
  </si>
  <si>
    <t>Wood</t>
  </si>
  <si>
    <t>First, you find out how much the total pallet weighs. Most are around 21 kilograms. You then divide the pallet weight by the number of items on it. That is the weight you will enter in for the pallet in Transport Packaging. You then do the same for everything else – stretch wrap, strapping belt, etc. EXCEPT repack – divide the total weight by the number of items that will go on the pallet.</t>
    <phoneticPr fontId="2" type="noConversion"/>
  </si>
  <si>
    <t xml:space="preserve">For repack boxes, you must find out how many will be on the pallet. If 1200 mice will be on the pallet and 25 mice fit in each repack box, then you will have 48 repack boxes. 48 repack boxes times the weight of each (you have 521.5 grams) = 25,032 grams. Divide that by the number of mice and you get 20.86 grams. That is what you will enter in the “Box” line </t>
    <phoneticPr fontId="2" type="noConversion"/>
  </si>
  <si>
    <t>MT</t>
    <phoneticPr fontId="2" type="noConversion"/>
  </si>
  <si>
    <t>Lenovo</t>
    <phoneticPr fontId="2" type="noConversion"/>
  </si>
  <si>
    <t>transport packaging</t>
    <phoneticPr fontId="2" type="noConversion"/>
  </si>
  <si>
    <t>Documents</t>
    <phoneticPr fontId="2" type="noConversion"/>
  </si>
  <si>
    <t>Label</t>
    <phoneticPr fontId="2" type="noConversion"/>
  </si>
  <si>
    <t>吸塑</t>
    <phoneticPr fontId="2" type="noConversion"/>
  </si>
  <si>
    <t>彩盒</t>
    <phoneticPr fontId="2" type="noConversion"/>
  </si>
  <si>
    <t>说明书</t>
    <phoneticPr fontId="2" type="noConversion"/>
  </si>
  <si>
    <t>贴纸</t>
    <phoneticPr fontId="2" type="noConversion"/>
  </si>
  <si>
    <t>Lenovo PS8 Portable SSD</t>
    <phoneticPr fontId="2" type="noConversion"/>
  </si>
  <si>
    <t>Strapping belt</t>
    <phoneticPr fontId="2" type="noConversion"/>
  </si>
  <si>
    <t>Box</t>
    <phoneticPr fontId="2" type="noConversion"/>
  </si>
  <si>
    <t>Cap</t>
    <phoneticPr fontId="2" type="noConversion"/>
  </si>
  <si>
    <t>50pcs</t>
    <phoneticPr fontId="2" type="noConversion"/>
  </si>
  <si>
    <t>打栈净重</t>
    <phoneticPr fontId="2" type="noConversion"/>
  </si>
  <si>
    <t>每个重量/1500</t>
    <phoneticPr fontId="2" type="noConversion"/>
  </si>
  <si>
    <t>30个卡通箱</t>
    <phoneticPr fontId="2" type="noConversion"/>
  </si>
  <si>
    <t>拖盘</t>
    <phoneticPr fontId="2" type="noConversion"/>
  </si>
  <si>
    <t>15个卡通箱</t>
    <phoneticPr fontId="2" type="noConversion"/>
  </si>
  <si>
    <t>每个重量/750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</si>
</sst>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sz val="8"/>
      <color theme="1"/>
      <name val="宋体"/>
      <family val="2"/>
      <scheme val="minor"/>
    </font>
    <font>
      <sz val="9"/>
      <name val="宋体"/>
      <family val="3"/>
      <charset val="134"/>
      <scheme val="minor"/>
    </font>
    <font>
      <sz val="13"/>
      <color theme="1"/>
      <name val="Calibri"/>
      <family val="2"/>
    </font>
  </fonts>
  <fills count="4">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s>
  <borders count="2">
    <border>
      <left/>
      <right/>
      <top/>
      <bottom/>
      <diagonal/>
    </border>
    <border>
      <left/>
      <right/>
      <top/>
      <bottom style="thin">
        <color indexed="64"/>
      </bottom>
      <diagonal/>
    </border>
  </borders>
  <cellStyleXfs count="1">
    <xf numFmtId="0" fontId="0" fillId="0" borderId="0"/>
  </cellStyleXfs>
  <cellXfs count="14">
    <xf numFmtId="0" fontId="0" fillId="0" borderId="0" xfId="0"/>
    <xf numFmtId="0" fontId="0" fillId="0" borderId="0" xfId="0" applyAlignment="1">
      <alignment horizontal="center" vertical="center"/>
    </xf>
    <xf numFmtId="0" fontId="0" fillId="0" borderId="0" xfId="0" applyAlignment="1">
      <alignment horizontal="right"/>
    </xf>
    <xf numFmtId="0" fontId="0" fillId="2" borderId="0" xfId="0" applyFill="1"/>
    <xf numFmtId="0" fontId="1" fillId="2" borderId="0" xfId="0" applyFont="1" applyFill="1" applyAlignment="1">
      <alignment horizontal="left" vertical="center" indent="1"/>
    </xf>
    <xf numFmtId="0" fontId="0" fillId="0" borderId="0" xfId="0" applyAlignment="1">
      <alignment horizontal="center"/>
    </xf>
    <xf numFmtId="0" fontId="1" fillId="0" borderId="0" xfId="0" applyFont="1" applyAlignment="1">
      <alignment horizontal="center"/>
    </xf>
    <xf numFmtId="0" fontId="0" fillId="0" borderId="0" xfId="0" applyAlignment="1">
      <alignment horizontal="left"/>
    </xf>
    <xf numFmtId="2" fontId="0" fillId="0" borderId="0" xfId="0" applyNumberFormat="1" applyAlignment="1">
      <alignment horizontal="right"/>
    </xf>
    <xf numFmtId="0" fontId="0" fillId="3" borderId="0" xfId="0" applyFill="1"/>
    <xf numFmtId="0" fontId="0" fillId="0" borderId="1" xfId="0" applyBorder="1"/>
    <xf numFmtId="0" fontId="0" fillId="3" borderId="0" xfId="0" applyFill="1" applyAlignment="1">
      <alignment horizontal="center"/>
    </xf>
    <xf numFmtId="0" fontId="0" fillId="3" borderId="0" xfId="0" applyFill="1" applyAlignment="1">
      <alignment horizontal="left"/>
    </xf>
    <xf numFmtId="0" fontId="3" fillId="0" borderId="0" xfId="0" applyFont="1" applyAlignment="1">
      <alignment vertical="center" wrapText="1"/>
    </xf>
  </cellXfs>
  <cellStyles count="1">
    <cellStyle name="常规"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C0BDC-4A20-4DDF-81B6-C0077621D83D}">
  <dimension ref="A2:G41"/>
  <sheetViews>
    <sheetView tabSelected="1" zoomScale="85" zoomScaleNormal="85" workbookViewId="0">
      <selection activeCell="G39" sqref="G39"/>
    </sheetView>
  </sheetViews>
  <sheetFormatPr defaultRowHeight="14.4" x14ac:dyDescent="0.25"/>
  <cols>
    <col min="2" max="2" width="13.6640625" customWidth="1"/>
    <col min="3" max="3" width="41.109375" bestFit="1" customWidth="1"/>
    <col min="4" max="4" width="18.33203125" customWidth="1"/>
    <col min="6" max="6" width="17.109375" customWidth="1"/>
    <col min="7" max="7" width="15.33203125" customWidth="1"/>
  </cols>
  <sheetData>
    <row r="2" spans="1:6" x14ac:dyDescent="0.25">
      <c r="B2" s="2" t="s">
        <v>52</v>
      </c>
      <c r="C2" s="1"/>
    </row>
    <row r="3" spans="1:6" x14ac:dyDescent="0.25">
      <c r="B3" s="2" t="s">
        <v>0</v>
      </c>
      <c r="C3" s="7" t="s">
        <v>61</v>
      </c>
    </row>
    <row r="4" spans="1:6" x14ac:dyDescent="0.25">
      <c r="B4" s="2" t="s">
        <v>1</v>
      </c>
      <c r="C4" s="7" t="s">
        <v>53</v>
      </c>
    </row>
    <row r="5" spans="1:6" x14ac:dyDescent="0.25">
      <c r="B5" s="2" t="s">
        <v>4</v>
      </c>
      <c r="C5" s="7"/>
    </row>
    <row r="6" spans="1:6" x14ac:dyDescent="0.25">
      <c r="B6" s="2" t="s">
        <v>2</v>
      </c>
      <c r="C6" s="12">
        <v>1500</v>
      </c>
    </row>
    <row r="7" spans="1:6" x14ac:dyDescent="0.25">
      <c r="B7" s="2" t="s">
        <v>3</v>
      </c>
      <c r="C7" s="12" t="s">
        <v>65</v>
      </c>
    </row>
    <row r="8" spans="1:6" x14ac:dyDescent="0.25">
      <c r="B8" s="2" t="s">
        <v>14</v>
      </c>
      <c r="C8" s="7">
        <v>156.9</v>
      </c>
      <c r="D8" t="s">
        <v>66</v>
      </c>
    </row>
    <row r="12" spans="1:6" x14ac:dyDescent="0.25">
      <c r="A12" s="4" t="s">
        <v>9</v>
      </c>
      <c r="B12" s="3"/>
      <c r="C12" s="3"/>
      <c r="D12" s="3"/>
      <c r="E12" s="3"/>
    </row>
    <row r="13" spans="1:6" x14ac:dyDescent="0.25">
      <c r="B13" s="5" t="s">
        <v>5</v>
      </c>
      <c r="C13" s="5" t="s">
        <v>6</v>
      </c>
      <c r="D13" s="5" t="s">
        <v>7</v>
      </c>
      <c r="E13" s="5" t="s">
        <v>8</v>
      </c>
    </row>
    <row r="14" spans="1:6" x14ac:dyDescent="0.25">
      <c r="A14" s="6">
        <v>1</v>
      </c>
      <c r="B14" s="9" t="s">
        <v>16</v>
      </c>
      <c r="C14" s="11" t="s">
        <v>30</v>
      </c>
      <c r="D14" s="9">
        <v>17</v>
      </c>
      <c r="E14" s="9"/>
      <c r="F14" t="s">
        <v>58</v>
      </c>
    </row>
    <row r="15" spans="1:6" x14ac:dyDescent="0.25">
      <c r="A15" s="6">
        <v>2</v>
      </c>
      <c r="B15" s="9" t="s">
        <v>55</v>
      </c>
      <c r="C15" s="11" t="s">
        <v>30</v>
      </c>
      <c r="D15" s="9">
        <v>10</v>
      </c>
      <c r="E15" s="9"/>
      <c r="F15" t="s">
        <v>59</v>
      </c>
    </row>
    <row r="16" spans="1:6" x14ac:dyDescent="0.25">
      <c r="A16" s="6">
        <v>3</v>
      </c>
      <c r="B16" s="9" t="s">
        <v>56</v>
      </c>
      <c r="C16" s="11" t="s">
        <v>30</v>
      </c>
      <c r="D16" s="9">
        <v>0.5</v>
      </c>
      <c r="E16" s="9"/>
      <c r="F16" t="s">
        <v>60</v>
      </c>
    </row>
    <row r="17" spans="1:7" x14ac:dyDescent="0.25">
      <c r="A17" s="6">
        <v>4</v>
      </c>
      <c r="B17" s="9" t="s">
        <v>17</v>
      </c>
      <c r="C17" s="9" t="s">
        <v>39</v>
      </c>
      <c r="D17" s="9">
        <v>25.1</v>
      </c>
      <c r="E17" s="9"/>
      <c r="F17" t="s">
        <v>57</v>
      </c>
    </row>
    <row r="18" spans="1:7" x14ac:dyDescent="0.25">
      <c r="A18" s="6">
        <v>5</v>
      </c>
      <c r="B18" s="9"/>
      <c r="C18" s="9"/>
      <c r="D18" s="9"/>
      <c r="E18" s="9"/>
    </row>
    <row r="19" spans="1:7" x14ac:dyDescent="0.25">
      <c r="A19" s="6">
        <v>6</v>
      </c>
      <c r="B19" s="9"/>
      <c r="C19" s="9"/>
      <c r="D19" s="9"/>
      <c r="E19" s="9"/>
    </row>
    <row r="20" spans="1:7" x14ac:dyDescent="0.25">
      <c r="A20" s="6">
        <v>7</v>
      </c>
      <c r="B20" s="9"/>
      <c r="C20" s="9"/>
      <c r="D20" s="9"/>
      <c r="E20" s="9"/>
    </row>
    <row r="21" spans="1:7" x14ac:dyDescent="0.25">
      <c r="A21" s="6">
        <v>8</v>
      </c>
      <c r="B21" s="9"/>
      <c r="C21" s="9"/>
      <c r="D21" s="9"/>
      <c r="E21" s="9"/>
    </row>
    <row r="22" spans="1:7" x14ac:dyDescent="0.25">
      <c r="A22" s="6">
        <v>9</v>
      </c>
      <c r="B22" s="9"/>
      <c r="C22" s="9"/>
      <c r="D22" s="9"/>
      <c r="E22" s="9"/>
    </row>
    <row r="23" spans="1:7" x14ac:dyDescent="0.25">
      <c r="A23" s="6">
        <v>10</v>
      </c>
      <c r="B23" s="9"/>
      <c r="C23" s="9"/>
      <c r="D23" s="9"/>
      <c r="E23" s="9"/>
    </row>
    <row r="24" spans="1:7" ht="21.9" customHeight="1" x14ac:dyDescent="0.25">
      <c r="C24" s="2" t="s">
        <v>10</v>
      </c>
      <c r="D24">
        <f>SUM(D14:D23)</f>
        <v>52.6</v>
      </c>
    </row>
    <row r="26" spans="1:7" x14ac:dyDescent="0.25">
      <c r="A26" s="4" t="s">
        <v>54</v>
      </c>
      <c r="B26" s="3"/>
      <c r="C26" s="3"/>
      <c r="D26" s="3"/>
      <c r="E26" s="3"/>
    </row>
    <row r="27" spans="1:7" x14ac:dyDescent="0.25">
      <c r="B27" s="5" t="s">
        <v>5</v>
      </c>
      <c r="C27" s="5" t="s">
        <v>6</v>
      </c>
      <c r="D27" s="5" t="s">
        <v>7</v>
      </c>
      <c r="E27" s="5" t="s">
        <v>8</v>
      </c>
      <c r="F27" s="1" t="s">
        <v>67</v>
      </c>
    </row>
    <row r="28" spans="1:7" x14ac:dyDescent="0.25">
      <c r="A28" s="6">
        <v>1</v>
      </c>
      <c r="B28" s="9" t="s">
        <v>62</v>
      </c>
      <c r="C28" s="11" t="s">
        <v>42</v>
      </c>
      <c r="D28" s="9">
        <v>1.6066E-2</v>
      </c>
      <c r="E28" s="9"/>
      <c r="F28">
        <v>24.1</v>
      </c>
    </row>
    <row r="29" spans="1:7" x14ac:dyDescent="0.25">
      <c r="A29" s="6">
        <v>2</v>
      </c>
      <c r="B29" s="9" t="s">
        <v>63</v>
      </c>
      <c r="C29" s="11" t="s">
        <v>31</v>
      </c>
      <c r="D29" s="9">
        <v>112.09</v>
      </c>
      <c r="E29" s="9"/>
      <c r="F29">
        <v>168135</v>
      </c>
      <c r="G29" t="s">
        <v>68</v>
      </c>
    </row>
    <row r="30" spans="1:7" x14ac:dyDescent="0.25">
      <c r="A30" s="6">
        <v>3</v>
      </c>
      <c r="B30" s="9" t="s">
        <v>64</v>
      </c>
      <c r="C30" s="11" t="s">
        <v>32</v>
      </c>
      <c r="D30" s="9">
        <v>0.20619999999999999</v>
      </c>
      <c r="E30" s="9"/>
      <c r="F30">
        <v>309.3</v>
      </c>
    </row>
    <row r="31" spans="1:7" x14ac:dyDescent="0.25">
      <c r="A31" s="6">
        <v>4</v>
      </c>
      <c r="B31" s="9" t="s">
        <v>24</v>
      </c>
      <c r="C31" s="11" t="s">
        <v>31</v>
      </c>
      <c r="D31" s="9">
        <v>1.4375</v>
      </c>
      <c r="E31" s="9"/>
      <c r="F31">
        <v>2156.25</v>
      </c>
    </row>
    <row r="32" spans="1:7" x14ac:dyDescent="0.25">
      <c r="A32" s="6">
        <v>5</v>
      </c>
      <c r="B32" s="9" t="s">
        <v>25</v>
      </c>
      <c r="C32" s="11" t="s">
        <v>49</v>
      </c>
      <c r="D32" s="9">
        <v>5.0540000000000003</v>
      </c>
      <c r="E32" s="9"/>
      <c r="F32">
        <v>7581</v>
      </c>
      <c r="G32" t="s">
        <v>69</v>
      </c>
    </row>
    <row r="33" spans="1:5" x14ac:dyDescent="0.25">
      <c r="A33" s="6">
        <v>6</v>
      </c>
      <c r="B33" s="9"/>
      <c r="C33" s="11"/>
      <c r="D33" s="9"/>
      <c r="E33" s="9"/>
    </row>
    <row r="34" spans="1:5" x14ac:dyDescent="0.25">
      <c r="A34" s="6">
        <v>7</v>
      </c>
      <c r="B34" s="9"/>
      <c r="C34" s="11"/>
      <c r="D34" s="9"/>
      <c r="E34" s="9"/>
    </row>
    <row r="35" spans="1:5" x14ac:dyDescent="0.25">
      <c r="A35" s="6">
        <v>8</v>
      </c>
      <c r="B35" s="9"/>
      <c r="C35" s="11"/>
      <c r="D35" s="9"/>
      <c r="E35" s="9"/>
    </row>
    <row r="36" spans="1:5" x14ac:dyDescent="0.25">
      <c r="A36" s="6">
        <v>9</v>
      </c>
      <c r="B36" s="9"/>
      <c r="C36" s="11"/>
      <c r="D36" s="9"/>
      <c r="E36" s="9"/>
    </row>
    <row r="37" spans="1:5" x14ac:dyDescent="0.25">
      <c r="A37" s="6">
        <v>10</v>
      </c>
      <c r="B37" s="9"/>
      <c r="C37" s="11"/>
      <c r="D37" s="9"/>
      <c r="E37" s="9"/>
    </row>
    <row r="38" spans="1:5" ht="21.9" customHeight="1" x14ac:dyDescent="0.25">
      <c r="C38" s="2" t="s">
        <v>11</v>
      </c>
      <c r="D38">
        <f>SUM(D28:D37)</f>
        <v>118.803766</v>
      </c>
    </row>
    <row r="40" spans="1:5" x14ac:dyDescent="0.25">
      <c r="C40" s="2" t="s">
        <v>12</v>
      </c>
      <c r="D40" s="8">
        <f>((D24+D38)/1000)+C8</f>
        <v>157.071403766</v>
      </c>
    </row>
    <row r="41" spans="1:5" x14ac:dyDescent="0.25">
      <c r="C41" s="2" t="s">
        <v>13</v>
      </c>
      <c r="D41" s="8">
        <f>D40*C6</f>
        <v>235607.105649</v>
      </c>
    </row>
  </sheetData>
  <phoneticPr fontId="2" type="noConversion"/>
  <conditionalFormatting sqref="C2">
    <cfRule type="duplicateValues" dxfId="11" priority="1"/>
    <cfRule type="duplicateValues" dxfId="10" priority="2"/>
    <cfRule type="duplicateValues" dxfId="9" priority="3"/>
    <cfRule type="duplicateValues" dxfId="8" priority="4"/>
    <cfRule type="duplicateValues" dxfId="7" priority="5"/>
    <cfRule type="duplicateValues" dxfId="6" priority="6"/>
  </conditionalFormatting>
  <pageMargins left="0.7" right="0.7" top="0.75" bottom="0.75" header="0.3" footer="0.3"/>
  <pageSetup paperSize="9" orientation="portrait" verticalDpi="599" r:id="rId1"/>
  <extLst>
    <ext xmlns:x14="http://schemas.microsoft.com/office/spreadsheetml/2009/9/main" uri="{CCE6A557-97BC-4b89-ADB6-D9C93CAAB3DF}">
      <x14:dataValidations xmlns:xm="http://schemas.microsoft.com/office/excel/2006/main" count="3">
        <x14:dataValidation type="list" allowBlank="1" showInputMessage="1" showErrorMessage="1" xr:uid="{53DB795C-779D-4066-B4CD-6276640D6858}">
          <x14:formula1>
            <xm:f>'components and materials'!$B$1:$B$8</xm:f>
          </x14:formula1>
          <xm:sqref>B33:B37</xm:sqref>
        </x14:dataValidation>
        <x14:dataValidation type="list" allowBlank="1" showInputMessage="1" showErrorMessage="1" xr:uid="{71D43552-0B04-4E0D-85D5-198DF008458C}">
          <x14:formula1>
            <xm:f>'components and materials'!$C$1:$C$21</xm:f>
          </x14:formula1>
          <xm:sqref>C14:C23 C33:C37</xm:sqref>
        </x14:dataValidation>
        <x14:dataValidation type="list" allowBlank="1" showInputMessage="1" showErrorMessage="1" xr:uid="{2ABE6B70-3876-4B66-879A-FAB93AB02298}">
          <x14:formula1>
            <xm:f>'components and materials'!$A$1:$A$7</xm:f>
          </x14:formula1>
          <xm:sqref>B14:B23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F2D0D-4818-4619-B515-544ABFC9592B}">
  <dimension ref="A2:G41"/>
  <sheetViews>
    <sheetView zoomScale="85" zoomScaleNormal="85" workbookViewId="0">
      <selection activeCell="F41" sqref="F41"/>
    </sheetView>
  </sheetViews>
  <sheetFormatPr defaultRowHeight="14.4" x14ac:dyDescent="0.25"/>
  <cols>
    <col min="2" max="2" width="13.6640625" customWidth="1"/>
    <col min="3" max="3" width="41.109375" bestFit="1" customWidth="1"/>
    <col min="4" max="4" width="16" customWidth="1"/>
    <col min="6" max="6" width="17.109375" customWidth="1"/>
  </cols>
  <sheetData>
    <row r="2" spans="1:6" x14ac:dyDescent="0.25">
      <c r="B2" s="2" t="s">
        <v>52</v>
      </c>
      <c r="C2" s="1"/>
    </row>
    <row r="3" spans="1:6" x14ac:dyDescent="0.25">
      <c r="B3" s="2" t="s">
        <v>0</v>
      </c>
      <c r="C3" s="7" t="s">
        <v>61</v>
      </c>
    </row>
    <row r="4" spans="1:6" x14ac:dyDescent="0.25">
      <c r="B4" s="2" t="s">
        <v>1</v>
      </c>
      <c r="C4" s="7" t="s">
        <v>53</v>
      </c>
    </row>
    <row r="5" spans="1:6" x14ac:dyDescent="0.25">
      <c r="B5" s="2" t="s">
        <v>4</v>
      </c>
      <c r="C5" s="7"/>
    </row>
    <row r="6" spans="1:6" x14ac:dyDescent="0.25">
      <c r="B6" s="2" t="s">
        <v>2</v>
      </c>
      <c r="C6" s="12">
        <v>750</v>
      </c>
    </row>
    <row r="7" spans="1:6" x14ac:dyDescent="0.25">
      <c r="B7" s="2" t="s">
        <v>3</v>
      </c>
      <c r="C7" s="12" t="s">
        <v>65</v>
      </c>
    </row>
    <row r="8" spans="1:6" x14ac:dyDescent="0.25">
      <c r="B8" s="2" t="s">
        <v>14</v>
      </c>
      <c r="C8" s="7">
        <v>78.45</v>
      </c>
      <c r="D8" t="s">
        <v>66</v>
      </c>
    </row>
    <row r="12" spans="1:6" x14ac:dyDescent="0.25">
      <c r="A12" s="4" t="s">
        <v>9</v>
      </c>
      <c r="B12" s="3"/>
      <c r="C12" s="3"/>
      <c r="D12" s="3"/>
      <c r="E12" s="3"/>
    </row>
    <row r="13" spans="1:6" x14ac:dyDescent="0.25">
      <c r="B13" s="5" t="s">
        <v>5</v>
      </c>
      <c r="C13" s="5" t="s">
        <v>6</v>
      </c>
      <c r="D13" s="5" t="s">
        <v>7</v>
      </c>
      <c r="E13" s="5" t="s">
        <v>8</v>
      </c>
    </row>
    <row r="14" spans="1:6" x14ac:dyDescent="0.25">
      <c r="A14" s="6">
        <v>1</v>
      </c>
      <c r="B14" s="9" t="s">
        <v>16</v>
      </c>
      <c r="C14" s="11" t="s">
        <v>30</v>
      </c>
      <c r="D14" s="9">
        <v>17</v>
      </c>
      <c r="E14" s="9"/>
      <c r="F14" t="s">
        <v>58</v>
      </c>
    </row>
    <row r="15" spans="1:6" x14ac:dyDescent="0.25">
      <c r="A15" s="6">
        <v>2</v>
      </c>
      <c r="B15" s="9" t="s">
        <v>55</v>
      </c>
      <c r="C15" s="11" t="s">
        <v>30</v>
      </c>
      <c r="D15" s="9">
        <v>10</v>
      </c>
      <c r="E15" s="9"/>
      <c r="F15" t="s">
        <v>59</v>
      </c>
    </row>
    <row r="16" spans="1:6" x14ac:dyDescent="0.25">
      <c r="A16" s="6">
        <v>3</v>
      </c>
      <c r="B16" s="9" t="s">
        <v>56</v>
      </c>
      <c r="C16" s="11" t="s">
        <v>30</v>
      </c>
      <c r="D16" s="9">
        <v>0.5</v>
      </c>
      <c r="E16" s="9"/>
      <c r="F16" t="s">
        <v>60</v>
      </c>
    </row>
    <row r="17" spans="1:7" x14ac:dyDescent="0.25">
      <c r="A17" s="6">
        <v>4</v>
      </c>
      <c r="B17" s="9" t="s">
        <v>17</v>
      </c>
      <c r="C17" s="9" t="s">
        <v>39</v>
      </c>
      <c r="D17" s="9">
        <v>25.1</v>
      </c>
      <c r="E17" s="9"/>
      <c r="F17" t="s">
        <v>57</v>
      </c>
    </row>
    <row r="18" spans="1:7" x14ac:dyDescent="0.25">
      <c r="A18" s="6">
        <v>5</v>
      </c>
      <c r="B18" s="9"/>
      <c r="C18" s="9"/>
      <c r="D18" s="9"/>
      <c r="E18" s="9"/>
    </row>
    <row r="19" spans="1:7" x14ac:dyDescent="0.25">
      <c r="A19" s="6">
        <v>6</v>
      </c>
      <c r="B19" s="9"/>
      <c r="C19" s="9"/>
      <c r="D19" s="9"/>
      <c r="E19" s="9"/>
    </row>
    <row r="20" spans="1:7" x14ac:dyDescent="0.25">
      <c r="A20" s="6">
        <v>7</v>
      </c>
      <c r="B20" s="9"/>
      <c r="C20" s="9"/>
      <c r="D20" s="9"/>
      <c r="E20" s="9"/>
    </row>
    <row r="21" spans="1:7" x14ac:dyDescent="0.25">
      <c r="A21" s="6">
        <v>8</v>
      </c>
      <c r="B21" s="9"/>
      <c r="C21" s="9"/>
      <c r="D21" s="9"/>
      <c r="E21" s="9"/>
    </row>
    <row r="22" spans="1:7" x14ac:dyDescent="0.25">
      <c r="A22" s="6">
        <v>9</v>
      </c>
      <c r="B22" s="9"/>
      <c r="C22" s="9"/>
      <c r="D22" s="9"/>
      <c r="E22" s="9"/>
    </row>
    <row r="23" spans="1:7" x14ac:dyDescent="0.25">
      <c r="A23" s="6">
        <v>10</v>
      </c>
      <c r="B23" s="9"/>
      <c r="C23" s="9"/>
      <c r="D23" s="9"/>
      <c r="E23" s="9"/>
    </row>
    <row r="24" spans="1:7" ht="21.9" customHeight="1" x14ac:dyDescent="0.25">
      <c r="C24" s="2" t="s">
        <v>10</v>
      </c>
      <c r="D24">
        <f>SUM(D14:D23)</f>
        <v>52.6</v>
      </c>
    </row>
    <row r="26" spans="1:7" x14ac:dyDescent="0.25">
      <c r="A26" s="4" t="s">
        <v>54</v>
      </c>
      <c r="B26" s="3"/>
      <c r="C26" s="3"/>
      <c r="D26" s="3"/>
      <c r="E26" s="3"/>
    </row>
    <row r="27" spans="1:7" x14ac:dyDescent="0.25">
      <c r="B27" s="5" t="s">
        <v>5</v>
      </c>
      <c r="C27" s="5" t="s">
        <v>6</v>
      </c>
      <c r="D27" s="5" t="s">
        <v>7</v>
      </c>
      <c r="E27" s="5" t="s">
        <v>8</v>
      </c>
      <c r="F27" s="1" t="s">
        <v>71</v>
      </c>
    </row>
    <row r="28" spans="1:7" x14ac:dyDescent="0.25">
      <c r="A28" s="6">
        <v>1</v>
      </c>
      <c r="B28" s="9" t="s">
        <v>62</v>
      </c>
      <c r="C28" s="11" t="s">
        <v>42</v>
      </c>
      <c r="D28" s="9">
        <f>F28/$C$6</f>
        <v>3.2133333333333333E-2</v>
      </c>
      <c r="E28" s="9"/>
      <c r="F28" s="5">
        <v>24.1</v>
      </c>
    </row>
    <row r="29" spans="1:7" x14ac:dyDescent="0.25">
      <c r="A29" s="6">
        <v>2</v>
      </c>
      <c r="B29" s="9" t="s">
        <v>63</v>
      </c>
      <c r="C29" s="11" t="s">
        <v>31</v>
      </c>
      <c r="D29" s="9">
        <f t="shared" ref="D29:D32" si="0">F29/$C$6</f>
        <v>112.09</v>
      </c>
      <c r="E29" s="9"/>
      <c r="F29" s="5">
        <v>84067.5</v>
      </c>
      <c r="G29" t="s">
        <v>70</v>
      </c>
    </row>
    <row r="30" spans="1:7" x14ac:dyDescent="0.25">
      <c r="A30" s="6">
        <v>3</v>
      </c>
      <c r="B30" s="9" t="s">
        <v>64</v>
      </c>
      <c r="C30" s="11" t="s">
        <v>32</v>
      </c>
      <c r="D30" s="9">
        <f t="shared" si="0"/>
        <v>0.41239999999999999</v>
      </c>
      <c r="E30" s="9"/>
      <c r="F30" s="5">
        <v>309.3</v>
      </c>
    </row>
    <row r="31" spans="1:7" x14ac:dyDescent="0.25">
      <c r="A31" s="6">
        <v>4</v>
      </c>
      <c r="B31" s="9" t="s">
        <v>24</v>
      </c>
      <c r="C31" s="11" t="s">
        <v>31</v>
      </c>
      <c r="D31" s="9">
        <f t="shared" si="0"/>
        <v>2.875</v>
      </c>
      <c r="E31" s="9"/>
      <c r="F31" s="5">
        <v>2156.25</v>
      </c>
    </row>
    <row r="32" spans="1:7" x14ac:dyDescent="0.25">
      <c r="A32" s="6">
        <v>5</v>
      </c>
      <c r="B32" s="9" t="s">
        <v>25</v>
      </c>
      <c r="C32" s="11" t="s">
        <v>49</v>
      </c>
      <c r="D32" s="9">
        <f t="shared" si="0"/>
        <v>10.108000000000001</v>
      </c>
      <c r="E32" s="9"/>
      <c r="F32" s="5">
        <v>7581</v>
      </c>
      <c r="G32" t="s">
        <v>69</v>
      </c>
    </row>
    <row r="33" spans="1:5" x14ac:dyDescent="0.25">
      <c r="A33" s="6">
        <v>6</v>
      </c>
      <c r="B33" s="9"/>
      <c r="C33" s="11"/>
      <c r="D33" s="9"/>
      <c r="E33" s="9"/>
    </row>
    <row r="34" spans="1:5" x14ac:dyDescent="0.25">
      <c r="A34" s="6">
        <v>7</v>
      </c>
      <c r="B34" s="9"/>
      <c r="C34" s="11"/>
      <c r="D34" s="9"/>
      <c r="E34" s="9"/>
    </row>
    <row r="35" spans="1:5" x14ac:dyDescent="0.25">
      <c r="A35" s="6">
        <v>8</v>
      </c>
      <c r="B35" s="9"/>
      <c r="C35" s="11"/>
      <c r="D35" s="9"/>
      <c r="E35" s="9"/>
    </row>
    <row r="36" spans="1:5" x14ac:dyDescent="0.25">
      <c r="A36" s="6">
        <v>9</v>
      </c>
      <c r="B36" s="9"/>
      <c r="C36" s="11"/>
      <c r="D36" s="9"/>
      <c r="E36" s="9"/>
    </row>
    <row r="37" spans="1:5" x14ac:dyDescent="0.25">
      <c r="A37" s="6">
        <v>10</v>
      </c>
      <c r="B37" s="9"/>
      <c r="C37" s="11"/>
      <c r="D37" s="9"/>
      <c r="E37" s="9"/>
    </row>
    <row r="38" spans="1:5" ht="21.9" customHeight="1" x14ac:dyDescent="0.25">
      <c r="C38" s="2" t="s">
        <v>11</v>
      </c>
      <c r="D38">
        <f>SUM(D28:D37)</f>
        <v>125.51753333333335</v>
      </c>
    </row>
    <row r="40" spans="1:5" x14ac:dyDescent="0.25">
      <c r="C40" s="2" t="s">
        <v>12</v>
      </c>
      <c r="D40" s="8">
        <f>((D24+D38)/1000)+C8</f>
        <v>78.628117533333338</v>
      </c>
    </row>
    <row r="41" spans="1:5" x14ac:dyDescent="0.25">
      <c r="C41" s="2" t="s">
        <v>13</v>
      </c>
      <c r="D41" s="8">
        <f>D40*C6</f>
        <v>58971.088150000003</v>
      </c>
    </row>
  </sheetData>
  <phoneticPr fontId="2" type="noConversion"/>
  <conditionalFormatting sqref="C2">
    <cfRule type="duplicateValues" dxfId="5" priority="1"/>
    <cfRule type="duplicateValues" dxfId="4" priority="2"/>
    <cfRule type="duplicateValues" dxfId="3" priority="3"/>
    <cfRule type="duplicateValues" dxfId="2" priority="4"/>
    <cfRule type="duplicateValues" dxfId="1" priority="5"/>
    <cfRule type="duplicateValues" dxfId="0" priority="6"/>
  </conditionalFormatting>
  <pageMargins left="0.7" right="0.7" top="0.75" bottom="0.75" header="0.3" footer="0.3"/>
  <pageSetup paperSize="9" orientation="portrait" verticalDpi="599" r:id="rId1"/>
  <extLst>
    <ext xmlns:x14="http://schemas.microsoft.com/office/spreadsheetml/2009/9/main" uri="{CCE6A557-97BC-4b89-ADB6-D9C93CAAB3DF}">
      <x14:dataValidations xmlns:xm="http://schemas.microsoft.com/office/excel/2006/main" count="3">
        <x14:dataValidation type="list" allowBlank="1" showInputMessage="1" showErrorMessage="1" xr:uid="{5A490F12-09DB-4920-A619-B3EA246E1BB2}">
          <x14:formula1>
            <xm:f>'components and materials'!$A$1:$A$7</xm:f>
          </x14:formula1>
          <xm:sqref>B14:B23</xm:sqref>
        </x14:dataValidation>
        <x14:dataValidation type="list" allowBlank="1" showInputMessage="1" showErrorMessage="1" xr:uid="{18D7C015-05A8-4809-841B-3DC02DB765AD}">
          <x14:formula1>
            <xm:f>'components and materials'!$C$1:$C$21</xm:f>
          </x14:formula1>
          <xm:sqref>C14:C23 C33:C37</xm:sqref>
        </x14:dataValidation>
        <x14:dataValidation type="list" allowBlank="1" showInputMessage="1" showErrorMessage="1" xr:uid="{FDB0B7AF-8CDD-4EFC-A0BC-74DFFAC16F7E}">
          <x14:formula1>
            <xm:f>'components and materials'!$B$1:$B$8</xm:f>
          </x14:formula1>
          <xm:sqref>B33:B37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9:B11"/>
  <sheetViews>
    <sheetView workbookViewId="0">
      <selection activeCell="B13" sqref="B13"/>
    </sheetView>
  </sheetViews>
  <sheetFormatPr defaultRowHeight="14.4" x14ac:dyDescent="0.25"/>
  <cols>
    <col min="2" max="2" width="110.77734375" customWidth="1"/>
  </cols>
  <sheetData>
    <row r="9" spans="2:2" ht="69.599999999999994" x14ac:dyDescent="0.25">
      <c r="B9" s="13" t="s">
        <v>50</v>
      </c>
    </row>
    <row r="10" spans="2:2" ht="17.399999999999999" x14ac:dyDescent="0.25">
      <c r="B10" s="13"/>
    </row>
    <row r="11" spans="2:2" ht="69.599999999999994" x14ac:dyDescent="0.25">
      <c r="B11" s="13" t="s">
        <v>51</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14999847407452621"/>
  </sheetPr>
  <dimension ref="A1:C21"/>
  <sheetViews>
    <sheetView workbookViewId="0">
      <selection activeCell="K36" sqref="K36"/>
    </sheetView>
  </sheetViews>
  <sheetFormatPr defaultRowHeight="14.4" x14ac:dyDescent="0.25"/>
  <cols>
    <col min="1" max="1" width="11" bestFit="1" customWidth="1"/>
    <col min="2" max="2" width="13.6640625" bestFit="1" customWidth="1"/>
    <col min="3" max="3" width="66.6640625" bestFit="1" customWidth="1"/>
  </cols>
  <sheetData>
    <row r="1" spans="1:3" x14ac:dyDescent="0.25">
      <c r="A1" t="s">
        <v>15</v>
      </c>
      <c r="B1" t="s">
        <v>22</v>
      </c>
      <c r="C1" t="s">
        <v>29</v>
      </c>
    </row>
    <row r="2" spans="1:3" x14ac:dyDescent="0.25">
      <c r="A2" t="s">
        <v>16</v>
      </c>
      <c r="B2" t="s">
        <v>16</v>
      </c>
      <c r="C2" t="s">
        <v>30</v>
      </c>
    </row>
    <row r="3" spans="1:3" x14ac:dyDescent="0.25">
      <c r="A3" t="s">
        <v>17</v>
      </c>
      <c r="B3" t="s">
        <v>23</v>
      </c>
      <c r="C3" t="s">
        <v>31</v>
      </c>
    </row>
    <row r="4" spans="1:3" x14ac:dyDescent="0.25">
      <c r="A4" t="s">
        <v>18</v>
      </c>
      <c r="B4" t="s">
        <v>24</v>
      </c>
      <c r="C4" t="s">
        <v>32</v>
      </c>
    </row>
    <row r="5" spans="1:3" x14ac:dyDescent="0.25">
      <c r="A5" t="s">
        <v>19</v>
      </c>
      <c r="B5" t="s">
        <v>25</v>
      </c>
      <c r="C5" s="10" t="s">
        <v>33</v>
      </c>
    </row>
    <row r="6" spans="1:3" x14ac:dyDescent="0.25">
      <c r="A6" t="s">
        <v>20</v>
      </c>
      <c r="B6" t="s">
        <v>26</v>
      </c>
      <c r="C6" t="s">
        <v>34</v>
      </c>
    </row>
    <row r="7" spans="1:3" x14ac:dyDescent="0.25">
      <c r="A7" t="s">
        <v>21</v>
      </c>
      <c r="B7" t="s">
        <v>27</v>
      </c>
      <c r="C7" t="s">
        <v>35</v>
      </c>
    </row>
    <row r="8" spans="1:3" x14ac:dyDescent="0.25">
      <c r="B8" t="s">
        <v>28</v>
      </c>
      <c r="C8" t="s">
        <v>36</v>
      </c>
    </row>
    <row r="9" spans="1:3" x14ac:dyDescent="0.25">
      <c r="C9" t="s">
        <v>37</v>
      </c>
    </row>
    <row r="10" spans="1:3" x14ac:dyDescent="0.25">
      <c r="C10" t="s">
        <v>38</v>
      </c>
    </row>
    <row r="11" spans="1:3" x14ac:dyDescent="0.25">
      <c r="C11" t="s">
        <v>39</v>
      </c>
    </row>
    <row r="12" spans="1:3" x14ac:dyDescent="0.25">
      <c r="C12" t="s">
        <v>40</v>
      </c>
    </row>
    <row r="13" spans="1:3" x14ac:dyDescent="0.25">
      <c r="C13" t="s">
        <v>41</v>
      </c>
    </row>
    <row r="14" spans="1:3" x14ac:dyDescent="0.25">
      <c r="C14" t="s">
        <v>42</v>
      </c>
    </row>
    <row r="15" spans="1:3" x14ac:dyDescent="0.25">
      <c r="C15" t="s">
        <v>43</v>
      </c>
    </row>
    <row r="16" spans="1:3" x14ac:dyDescent="0.25">
      <c r="C16" t="s">
        <v>44</v>
      </c>
    </row>
    <row r="17" spans="3:3" x14ac:dyDescent="0.25">
      <c r="C17" t="s">
        <v>45</v>
      </c>
    </row>
    <row r="18" spans="3:3" x14ac:dyDescent="0.25">
      <c r="C18" s="10" t="s">
        <v>46</v>
      </c>
    </row>
    <row r="19" spans="3:3" x14ac:dyDescent="0.25">
      <c r="C19" t="s">
        <v>47</v>
      </c>
    </row>
    <row r="20" spans="3:3" x14ac:dyDescent="0.25">
      <c r="C20" s="10" t="s">
        <v>48</v>
      </c>
    </row>
    <row r="21" spans="3:3" x14ac:dyDescent="0.25">
      <c r="C21" t="s">
        <v>49</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PS8 1200x1000mm栈板</vt:lpstr>
      <vt:lpstr>PS8 1200x800mm栈板</vt:lpstr>
      <vt:lpstr>Sheet1</vt:lpstr>
      <vt:lpstr>components and materials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Matus Lacko</dc:creator>
  <cp:lastModifiedBy>57550</cp:lastModifiedBy>
  <cp:lastPrinted>2016-10-28T07:20:25Z</cp:lastPrinted>
  <dcterms:created xsi:type="dcterms:W3CDTF">2016-10-28T07:16:53Z</dcterms:created>
  <dcterms:modified xsi:type="dcterms:W3CDTF">2023-06-05T05:37:32Z</dcterms:modified>
</cp:coreProperties>
</file>