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315" windowHeight="43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Y1" i="1" l="1"/>
  <c r="U6" i="1"/>
  <c r="U29" i="1"/>
  <c r="U65" i="1"/>
  <c r="U67" i="1"/>
  <c r="U66" i="1"/>
  <c r="U61" i="1"/>
  <c r="U56" i="1"/>
  <c r="U54" i="1"/>
  <c r="U53" i="1"/>
  <c r="U52" i="1"/>
  <c r="U50" i="1"/>
  <c r="U47" i="1"/>
  <c r="U42" i="1"/>
  <c r="U41" i="1"/>
  <c r="U39" i="1"/>
  <c r="U38" i="1"/>
  <c r="U32" i="1"/>
  <c r="U31" i="1"/>
  <c r="U22" i="1"/>
  <c r="U21" i="1"/>
  <c r="U16" i="1"/>
  <c r="U12" i="1"/>
  <c r="U13" i="1"/>
  <c r="U9" i="1"/>
  <c r="U10" i="1"/>
  <c r="U8" i="1"/>
  <c r="U7" i="1"/>
  <c r="U5" i="1"/>
  <c r="U4" i="1"/>
  <c r="U3" i="1"/>
  <c r="B68" i="1"/>
  <c r="U68" i="1" l="1"/>
</calcChain>
</file>

<file path=xl/sharedStrings.xml><?xml version="1.0" encoding="utf-8"?>
<sst xmlns="http://schemas.openxmlformats.org/spreadsheetml/2006/main" count="330" uniqueCount="90">
  <si>
    <t>RELACION DE DEPOSITOS</t>
  </si>
  <si>
    <t>#</t>
  </si>
  <si>
    <t>MONTO</t>
  </si>
  <si>
    <t>MOVIMIENTO</t>
  </si>
  <si>
    <t>FECHA</t>
  </si>
  <si>
    <t>COMENTARIO</t>
  </si>
  <si>
    <t>DEPOSITO EN EFECTIVO</t>
  </si>
  <si>
    <t>FACTURAS VARIAS</t>
  </si>
  <si>
    <t>TRANSFERENCIA INTERBANCARIA</t>
  </si>
  <si>
    <t>TRANSFERENCIA SP</t>
  </si>
  <si>
    <t>PAGO DE CREDITO</t>
  </si>
  <si>
    <t>COMPENSACION</t>
  </si>
  <si>
    <t>A2114</t>
  </si>
  <si>
    <t>A2106</t>
  </si>
  <si>
    <t>A2120</t>
  </si>
  <si>
    <t>A2116</t>
  </si>
  <si>
    <t>A2119</t>
  </si>
  <si>
    <t>A2124</t>
  </si>
  <si>
    <t>A2127</t>
  </si>
  <si>
    <t>A2110</t>
  </si>
  <si>
    <t>A2121</t>
  </si>
  <si>
    <t>A2111</t>
  </si>
  <si>
    <t>A2113</t>
  </si>
  <si>
    <t>A2117</t>
  </si>
  <si>
    <t>A2109</t>
  </si>
  <si>
    <t>A2115</t>
  </si>
  <si>
    <t>A2122</t>
  </si>
  <si>
    <t>A2123</t>
  </si>
  <si>
    <t>A2125</t>
  </si>
  <si>
    <t>A2143</t>
  </si>
  <si>
    <t>A2147</t>
  </si>
  <si>
    <t>A2133</t>
  </si>
  <si>
    <t>A2134</t>
  </si>
  <si>
    <t>A2132</t>
  </si>
  <si>
    <t>A2112</t>
  </si>
  <si>
    <t>A2131</t>
  </si>
  <si>
    <t>A2129</t>
  </si>
  <si>
    <t>A2130</t>
  </si>
  <si>
    <t>A2128</t>
  </si>
  <si>
    <t>A2135</t>
  </si>
  <si>
    <t>A2145</t>
  </si>
  <si>
    <t>A2149</t>
  </si>
  <si>
    <t>A2137</t>
  </si>
  <si>
    <t>A2138</t>
  </si>
  <si>
    <t>A2139</t>
  </si>
  <si>
    <t>A2140</t>
  </si>
  <si>
    <t>A2141</t>
  </si>
  <si>
    <t>A2142</t>
  </si>
  <si>
    <t>A2144</t>
  </si>
  <si>
    <t>A2152</t>
  </si>
  <si>
    <t>A2148</t>
  </si>
  <si>
    <t>A2146</t>
  </si>
  <si>
    <t>A2151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</si>
  <si>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</si>
  <si>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</si>
  <si>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</si>
  <si>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</si>
  <si>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</si>
  <si>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</si>
  <si>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</si>
  <si>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</si>
  <si>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A2165</t>
  </si>
  <si>
    <t>A2163</t>
  </si>
  <si>
    <t>A2161</t>
  </si>
  <si>
    <t>A2164</t>
  </si>
  <si>
    <t>A2162</t>
  </si>
  <si>
    <t>A2167</t>
  </si>
  <si>
    <t>A2168</t>
  </si>
  <si>
    <t>A2166</t>
  </si>
  <si>
    <t>A2169</t>
  </si>
  <si>
    <t>A2170</t>
  </si>
  <si>
    <t>A2172</t>
  </si>
  <si>
    <t>A2174</t>
  </si>
  <si>
    <t>A3591</t>
  </si>
  <si>
    <t>A3461</t>
  </si>
  <si>
    <t>A3447</t>
  </si>
  <si>
    <t>A3526</t>
  </si>
  <si>
    <t>A3527</t>
  </si>
  <si>
    <t>A2188</t>
  </si>
  <si>
    <t>DEPOSITO EN EFECTIVOS</t>
  </si>
  <si>
    <t xml:space="preserve"> FACTURAS VARIAS </t>
  </si>
  <si>
    <t xml:space="preserve"> FACTURA </t>
  </si>
  <si>
    <t xml:space="preserve"> MONTO </t>
  </si>
  <si>
    <t xml:space="preserve"> ESTATUS </t>
  </si>
  <si>
    <t>A2126</t>
  </si>
  <si>
    <t>A2136</t>
  </si>
  <si>
    <t>A2150</t>
  </si>
  <si>
    <t>CANCELADA</t>
  </si>
  <si>
    <t>GOÑI</t>
  </si>
  <si>
    <t>PRINT TO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</si>
</sst>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3" fillId="2" borderId="1" xfId="0" applyFont="1" applyFill="1" applyBorder="1"/>
    <xf numFmtId="44" fontId="3" fillId="2" borderId="1" xfId="1" applyFont="1" applyFill="1" applyBorder="1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0" fillId="3" borderId="1" xfId="0" applyFill="1" applyBorder="1"/>
    <xf numFmtId="44" fontId="2" fillId="0" borderId="0" xfId="1" applyFont="1"/>
    <xf numFmtId="0" fontId="2" fillId="0" borderId="1" xfId="0" applyFont="1" applyFill="1" applyBorder="1"/>
    <xf numFmtId="164" fontId="0" fillId="0" borderId="0" xfId="1" applyNumberFormat="1" applyFont="1"/>
    <xf numFmtId="0" fontId="0" fillId="6" borderId="1" xfId="0" applyFill="1" applyBorder="1"/>
    <xf numFmtId="0" fontId="0" fillId="6" borderId="0" xfId="0" applyFill="1"/>
    <xf numFmtId="0" fontId="0" fillId="0" borderId="0" xfId="0"/>
    <xf numFmtId="44" fontId="0" fillId="0" borderId="0" xfId="1" applyFont="1"/>
    <xf numFmtId="44" fontId="0" fillId="0" borderId="0" xfId="0" applyNumberFormat="1"/>
    <xf numFmtId="0" fontId="5" fillId="5" borderId="0" xfId="2" applyFont="1" applyFill="1" applyAlignment="1" applyProtection="1">
      <alignment horizontal="left" vertical="top"/>
      <protection locked="0"/>
    </xf>
    <xf numFmtId="0" fontId="5" fillId="5" borderId="0" xfId="2" applyFont="1" applyFill="1" applyAlignment="1" applyProtection="1">
      <alignment horizontal="left" vertical="top"/>
      <protection locked="0"/>
    </xf>
    <xf numFmtId="0" fontId="5" fillId="5" borderId="0" xfId="2" applyFont="1" applyFill="1" applyAlignment="1" applyProtection="1">
      <alignment horizontal="left" vertical="top"/>
      <protection locked="0"/>
    </xf>
    <xf numFmtId="0" fontId="5" fillId="5" borderId="0" xfId="2" applyFont="1" applyFill="1" applyAlignment="1" applyProtection="1">
      <alignment horizontal="left" vertical="top"/>
      <protection locked="0"/>
    </xf>
    <xf numFmtId="0" fontId="0" fillId="0" borderId="0" xfId="0"/>
    <xf numFmtId="0" fontId="5" fillId="3" borderId="0" xfId="2" applyFont="1" applyFill="1" applyAlignment="1" applyProtection="1">
      <alignment horizontal="left" vertical="top"/>
      <protection locked="0"/>
    </xf>
    <xf numFmtId="0" fontId="0" fillId="4" borderId="0" xfId="0" applyFill="1"/>
    <xf numFmtId="44" fontId="5" fillId="0" borderId="0" xfId="1" applyFont="1" applyFill="1" applyAlignment="1" applyProtection="1">
      <alignment horizontal="right" vertical="top"/>
      <protection locked="0"/>
    </xf>
    <xf numFmtId="44" fontId="5" fillId="5" borderId="0" xfId="1" applyFont="1" applyFill="1" applyAlignment="1" applyProtection="1">
      <alignment horizontal="righ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showGridLines="0" tabSelected="1" topLeftCell="K1" workbookViewId="0">
      <selection activeCell="W1" sqref="W1:Y3"/>
    </sheetView>
  </sheetViews>
  <sheetFormatPr baseColWidth="10" defaultRowHeight="15" x14ac:dyDescent="0.25"/>
  <cols>
    <col min="1" max="1" width="3" bestFit="1" customWidth="1"/>
    <col min="2" max="2" width="12.5703125" style="3" bestFit="1" customWidth="1"/>
    <col min="3" max="3" width="30.7109375" bestFit="1" customWidth="1"/>
    <col min="4" max="4" width="11.42578125" customWidth="1"/>
    <col min="5" max="5" width="18.28515625" customWidth="1"/>
    <col min="6" max="6" width="6.28515625" bestFit="1" customWidth="1"/>
    <col min="7" max="7" width="11.42578125" style="10"/>
    <col min="8" max="8" width="6.28515625" bestFit="1" customWidth="1"/>
    <col min="9" max="9" width="11.42578125" style="3"/>
    <col min="10" max="10" width="6.28515625" bestFit="1" customWidth="1"/>
    <col min="11" max="11" width="11.42578125" style="3"/>
    <col min="12" max="12" width="6.28515625" bestFit="1" customWidth="1"/>
    <col min="13" max="13" width="11.42578125" style="3"/>
    <col min="14" max="14" width="6.28515625" bestFit="1" customWidth="1"/>
    <col min="15" max="15" width="11.42578125" style="3"/>
    <col min="16" max="16" width="6.28515625" bestFit="1" customWidth="1"/>
    <col min="17" max="17" width="11.42578125" style="3"/>
    <col min="18" max="18" width="6.28515625" bestFit="1" customWidth="1"/>
    <col min="19" max="19" width="11.42578125" style="3"/>
    <col min="21" max="21" width="12.5703125" style="3" bestFit="1" customWidth="1"/>
    <col min="25" max="25" width="12.5703125" bestFit="1" customWidth="1"/>
  </cols>
  <sheetData>
    <row r="1" spans="1:25" x14ac:dyDescent="0.25">
      <c r="A1" s="1"/>
      <c r="B1" s="2" t="s">
        <v>0</v>
      </c>
      <c r="C1" s="1"/>
      <c r="D1" s="1"/>
      <c r="E1" s="1"/>
      <c r="W1" s="13" t="s">
        <v>79</v>
      </c>
      <c r="X1" s="13"/>
      <c r="Y1" s="15">
        <f>SUM(B3,B8:B9,B11:B13,B15:B18,B21,B25:B30,B32,B38,B41:B43,B45:B47,B49:B54,B56:B57,B60,B67)</f>
        <v>125610.83</v>
      </c>
    </row>
    <row r="2" spans="1:25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W2" s="13" t="s">
        <v>80</v>
      </c>
      <c r="X2" s="13"/>
      <c r="Y2" s="13"/>
    </row>
    <row r="3" spans="1:25" x14ac:dyDescent="0.25">
      <c r="A3" s="4">
        <v>1</v>
      </c>
      <c r="B3" s="5">
        <v>2634</v>
      </c>
      <c r="C3" s="9" t="s">
        <v>6</v>
      </c>
      <c r="D3" s="6">
        <v>43192</v>
      </c>
      <c r="E3" s="7" t="s">
        <v>7</v>
      </c>
      <c r="F3" s="22" t="s">
        <v>12</v>
      </c>
      <c r="G3" s="10">
        <v>2574</v>
      </c>
      <c r="H3" s="22" t="s">
        <v>13</v>
      </c>
      <c r="I3" s="3">
        <v>49</v>
      </c>
      <c r="J3" s="22" t="s">
        <v>14</v>
      </c>
      <c r="K3" s="3">
        <v>11</v>
      </c>
      <c r="U3" s="3">
        <f>SUM(F3:K3)</f>
        <v>2634</v>
      </c>
      <c r="W3" s="13" t="s">
        <v>81</v>
      </c>
      <c r="X3" s="14" t="s">
        <v>82</v>
      </c>
      <c r="Y3" s="13" t="s">
        <v>83</v>
      </c>
    </row>
    <row r="4" spans="1:25" x14ac:dyDescent="0.25">
      <c r="A4" s="4">
        <v>2</v>
      </c>
      <c r="B4" s="5">
        <v>1293.01</v>
      </c>
      <c r="C4" s="9" t="s">
        <v>8</v>
      </c>
      <c r="D4" s="6">
        <v>43192</v>
      </c>
      <c r="E4" s="4" t="s">
        <v>9</v>
      </c>
      <c r="F4" s="22" t="s">
        <v>15</v>
      </c>
      <c r="G4" s="10">
        <v>1236</v>
      </c>
      <c r="H4" s="22" t="s">
        <v>22</v>
      </c>
      <c r="I4" s="3">
        <v>28</v>
      </c>
      <c r="J4" s="22" t="s">
        <v>22</v>
      </c>
      <c r="K4" s="3">
        <v>29</v>
      </c>
      <c r="U4" s="3">
        <f>SUM(F4:K4)</f>
        <v>1293</v>
      </c>
      <c r="V4">
        <v>1</v>
      </c>
      <c r="W4" s="21" t="s">
        <v>24</v>
      </c>
      <c r="X4" s="23">
        <v>1922</v>
      </c>
    </row>
    <row r="5" spans="1:25" x14ac:dyDescent="0.25">
      <c r="A5" s="4">
        <v>3</v>
      </c>
      <c r="B5" s="5">
        <v>604</v>
      </c>
      <c r="C5" s="9" t="s">
        <v>8</v>
      </c>
      <c r="D5" s="6">
        <v>43192</v>
      </c>
      <c r="E5" s="4" t="s">
        <v>9</v>
      </c>
      <c r="F5" s="22" t="s">
        <v>14</v>
      </c>
      <c r="G5" s="10">
        <v>604</v>
      </c>
      <c r="U5" s="3">
        <f>SUM(G5)</f>
        <v>604</v>
      </c>
      <c r="V5">
        <v>2</v>
      </c>
      <c r="W5" s="21" t="s">
        <v>19</v>
      </c>
      <c r="X5" s="23">
        <v>1736.03</v>
      </c>
    </row>
    <row r="6" spans="1:25" x14ac:dyDescent="0.25">
      <c r="A6" s="4">
        <v>4</v>
      </c>
      <c r="B6" s="5">
        <v>8000</v>
      </c>
      <c r="C6" s="9" t="s">
        <v>8</v>
      </c>
      <c r="D6" s="6">
        <v>43192</v>
      </c>
      <c r="E6" s="4" t="s">
        <v>9</v>
      </c>
      <c r="F6" s="22" t="s">
        <v>16</v>
      </c>
      <c r="G6" s="10">
        <v>6200</v>
      </c>
      <c r="H6" s="22" t="s">
        <v>17</v>
      </c>
      <c r="I6" s="3">
        <v>1200</v>
      </c>
      <c r="J6" s="22" t="s">
        <v>78</v>
      </c>
      <c r="K6" s="3">
        <v>600</v>
      </c>
      <c r="U6" s="3">
        <f>SUM(F6:K6)</f>
        <v>8000</v>
      </c>
      <c r="V6">
        <v>3</v>
      </c>
      <c r="W6" s="21" t="s">
        <v>21</v>
      </c>
      <c r="X6" s="23">
        <v>2988</v>
      </c>
    </row>
    <row r="7" spans="1:25" x14ac:dyDescent="0.25">
      <c r="A7" s="4">
        <v>5</v>
      </c>
      <c r="B7" s="5">
        <v>520</v>
      </c>
      <c r="C7" s="9" t="s">
        <v>8</v>
      </c>
      <c r="D7" s="6">
        <v>43192</v>
      </c>
      <c r="E7" s="4" t="s">
        <v>9</v>
      </c>
      <c r="F7" s="22" t="s">
        <v>22</v>
      </c>
      <c r="G7" s="10">
        <v>520</v>
      </c>
      <c r="U7" s="3">
        <f>SUM(G7)</f>
        <v>520</v>
      </c>
      <c r="V7" s="20">
        <v>4</v>
      </c>
      <c r="W7" s="21" t="s">
        <v>34</v>
      </c>
      <c r="X7" s="23">
        <v>920.01</v>
      </c>
    </row>
    <row r="8" spans="1:25" x14ac:dyDescent="0.25">
      <c r="A8" s="4">
        <v>6</v>
      </c>
      <c r="B8" s="5">
        <v>7285</v>
      </c>
      <c r="C8" s="9" t="s">
        <v>6</v>
      </c>
      <c r="D8" s="6">
        <v>43192</v>
      </c>
      <c r="E8" s="7" t="s">
        <v>7</v>
      </c>
      <c r="F8" s="22" t="s">
        <v>21</v>
      </c>
      <c r="G8" s="10">
        <v>2988</v>
      </c>
      <c r="H8" s="22" t="s">
        <v>22</v>
      </c>
      <c r="I8" s="3">
        <v>4297</v>
      </c>
      <c r="U8" s="3">
        <f>SUM(F8:I8)</f>
        <v>7285</v>
      </c>
      <c r="V8" s="20">
        <v>5</v>
      </c>
      <c r="W8" s="21" t="s">
        <v>22</v>
      </c>
      <c r="X8" s="23">
        <v>4395.01</v>
      </c>
    </row>
    <row r="9" spans="1:25" x14ac:dyDescent="0.25">
      <c r="A9" s="4">
        <v>7</v>
      </c>
      <c r="B9" s="5">
        <v>1800</v>
      </c>
      <c r="C9" s="9" t="s">
        <v>6</v>
      </c>
      <c r="D9" s="6">
        <v>43193</v>
      </c>
      <c r="E9" s="7" t="s">
        <v>7</v>
      </c>
      <c r="F9" s="22" t="s">
        <v>18</v>
      </c>
      <c r="G9" s="10">
        <v>1800</v>
      </c>
      <c r="U9" s="3">
        <f>SUM(G9)</f>
        <v>1800</v>
      </c>
      <c r="V9" s="20">
        <v>6</v>
      </c>
      <c r="W9" s="21" t="s">
        <v>12</v>
      </c>
      <c r="X9" s="23">
        <v>2574.0100000000002</v>
      </c>
    </row>
    <row r="10" spans="1:25" x14ac:dyDescent="0.25">
      <c r="A10" s="4">
        <v>8</v>
      </c>
      <c r="B10" s="5">
        <v>6264.16</v>
      </c>
      <c r="C10" s="9" t="s">
        <v>8</v>
      </c>
      <c r="D10" s="6">
        <v>43194</v>
      </c>
      <c r="E10" s="4" t="s">
        <v>9</v>
      </c>
      <c r="F10" s="22" t="s">
        <v>20</v>
      </c>
      <c r="G10" s="10">
        <v>6200</v>
      </c>
      <c r="H10" s="22" t="s">
        <v>22</v>
      </c>
      <c r="I10" s="3">
        <v>64.16</v>
      </c>
      <c r="U10" s="3">
        <f>SUM(F10:I10)</f>
        <v>6264.16</v>
      </c>
      <c r="V10" s="20">
        <v>7</v>
      </c>
      <c r="W10" s="21" t="s">
        <v>25</v>
      </c>
      <c r="X10" s="23">
        <v>2171.0100000000002</v>
      </c>
    </row>
    <row r="11" spans="1:25" x14ac:dyDescent="0.25">
      <c r="A11" s="4">
        <v>9</v>
      </c>
      <c r="B11" s="5">
        <v>4000</v>
      </c>
      <c r="C11" s="9" t="s">
        <v>6</v>
      </c>
      <c r="D11" s="6">
        <v>43194</v>
      </c>
      <c r="E11" s="7" t="s">
        <v>7</v>
      </c>
      <c r="F11" s="22" t="s">
        <v>23</v>
      </c>
      <c r="G11" s="10">
        <v>4000</v>
      </c>
      <c r="U11" s="10">
        <v>4000</v>
      </c>
      <c r="V11" s="20">
        <v>8</v>
      </c>
      <c r="W11" s="21" t="s">
        <v>15</v>
      </c>
      <c r="X11" s="23">
        <v>1236</v>
      </c>
    </row>
    <row r="12" spans="1:25" x14ac:dyDescent="0.25">
      <c r="A12" s="4">
        <v>10</v>
      </c>
      <c r="B12" s="5">
        <v>1742</v>
      </c>
      <c r="C12" s="9" t="s">
        <v>6</v>
      </c>
      <c r="D12" s="6">
        <v>43195</v>
      </c>
      <c r="E12" s="7" t="s">
        <v>7</v>
      </c>
      <c r="F12" s="22" t="s">
        <v>19</v>
      </c>
      <c r="G12" s="10">
        <v>1736</v>
      </c>
      <c r="H12" s="22" t="s">
        <v>22</v>
      </c>
      <c r="I12" s="3">
        <v>6</v>
      </c>
      <c r="U12" s="3">
        <f>SUM(F12:I12)</f>
        <v>1742</v>
      </c>
      <c r="V12" s="20">
        <v>9</v>
      </c>
      <c r="W12" s="21" t="s">
        <v>23</v>
      </c>
      <c r="X12" s="23">
        <v>4840.0200000000004</v>
      </c>
    </row>
    <row r="13" spans="1:25" x14ac:dyDescent="0.25">
      <c r="A13" s="4">
        <v>11</v>
      </c>
      <c r="B13" s="5">
        <v>2064.8000000000002</v>
      </c>
      <c r="C13" s="9" t="s">
        <v>10</v>
      </c>
      <c r="D13" s="6">
        <v>43195</v>
      </c>
      <c r="E13" s="7" t="s">
        <v>7</v>
      </c>
      <c r="F13" s="22" t="s">
        <v>24</v>
      </c>
      <c r="G13" s="10">
        <v>1922</v>
      </c>
      <c r="H13" s="22" t="s">
        <v>22</v>
      </c>
      <c r="I13" s="3">
        <v>92</v>
      </c>
      <c r="J13" s="22" t="s">
        <v>39</v>
      </c>
      <c r="K13" s="3">
        <v>50.8</v>
      </c>
      <c r="U13" s="3">
        <f>SUM(F13:K13)</f>
        <v>2064.8000000000002</v>
      </c>
      <c r="V13" s="20">
        <v>10</v>
      </c>
      <c r="W13" s="21" t="s">
        <v>16</v>
      </c>
      <c r="X13" s="23">
        <v>6200</v>
      </c>
    </row>
    <row r="14" spans="1:25" x14ac:dyDescent="0.25">
      <c r="A14" s="4">
        <v>12</v>
      </c>
      <c r="B14" s="5">
        <v>191.53</v>
      </c>
      <c r="C14" s="9" t="s">
        <v>8</v>
      </c>
      <c r="D14" s="6">
        <v>43195</v>
      </c>
      <c r="E14" s="4" t="s">
        <v>9</v>
      </c>
      <c r="F14" s="22" t="s">
        <v>22</v>
      </c>
      <c r="G14" s="10">
        <v>191.53</v>
      </c>
      <c r="U14" s="10">
        <v>191.53</v>
      </c>
      <c r="V14" s="20">
        <v>11</v>
      </c>
      <c r="W14" s="21" t="s">
        <v>14</v>
      </c>
      <c r="X14" s="23">
        <v>620</v>
      </c>
    </row>
    <row r="15" spans="1:25" x14ac:dyDescent="0.25">
      <c r="A15" s="4">
        <v>13</v>
      </c>
      <c r="B15" s="5">
        <v>1714</v>
      </c>
      <c r="C15" s="9" t="s">
        <v>6</v>
      </c>
      <c r="D15" s="6">
        <v>43195</v>
      </c>
      <c r="E15" s="7" t="s">
        <v>7</v>
      </c>
      <c r="F15" s="22" t="s">
        <v>29</v>
      </c>
      <c r="G15" s="10">
        <v>1714</v>
      </c>
      <c r="U15" s="10">
        <v>1714</v>
      </c>
      <c r="V15" s="20">
        <v>12</v>
      </c>
      <c r="W15" s="21" t="s">
        <v>20</v>
      </c>
      <c r="X15" s="23">
        <v>6200</v>
      </c>
    </row>
    <row r="16" spans="1:25" x14ac:dyDescent="0.25">
      <c r="A16" s="4">
        <v>14</v>
      </c>
      <c r="B16" s="5">
        <v>1300</v>
      </c>
      <c r="C16" s="9" t="s">
        <v>6</v>
      </c>
      <c r="D16" s="6">
        <v>43195</v>
      </c>
      <c r="E16" s="7" t="s">
        <v>7</v>
      </c>
      <c r="F16" s="22" t="s">
        <v>31</v>
      </c>
      <c r="G16" s="10">
        <v>1240</v>
      </c>
      <c r="H16" s="22" t="s">
        <v>32</v>
      </c>
      <c r="I16" s="3">
        <v>35</v>
      </c>
      <c r="J16" s="22" t="s">
        <v>29</v>
      </c>
      <c r="K16" s="3">
        <v>18</v>
      </c>
      <c r="L16" s="22" t="s">
        <v>39</v>
      </c>
      <c r="M16" s="3">
        <v>7</v>
      </c>
      <c r="U16" s="3">
        <f>SUM(F16:M16)</f>
        <v>1300</v>
      </c>
      <c r="V16" s="20">
        <v>13</v>
      </c>
      <c r="W16" s="21" t="s">
        <v>26</v>
      </c>
      <c r="X16" s="23">
        <v>2401</v>
      </c>
    </row>
    <row r="17" spans="1:25" x14ac:dyDescent="0.25">
      <c r="A17" s="4">
        <v>15</v>
      </c>
      <c r="B17" s="5">
        <v>1228</v>
      </c>
      <c r="C17" s="9" t="s">
        <v>6</v>
      </c>
      <c r="D17" s="6">
        <v>43196</v>
      </c>
      <c r="E17" s="7" t="s">
        <v>7</v>
      </c>
      <c r="F17" s="22" t="s">
        <v>33</v>
      </c>
      <c r="G17" s="10">
        <v>1228</v>
      </c>
      <c r="U17" s="10">
        <v>1228</v>
      </c>
      <c r="V17" s="20">
        <v>14</v>
      </c>
      <c r="W17" s="21" t="s">
        <v>27</v>
      </c>
      <c r="X17" s="23">
        <v>2622.01</v>
      </c>
    </row>
    <row r="18" spans="1:25" x14ac:dyDescent="0.25">
      <c r="A18" s="4">
        <v>16</v>
      </c>
      <c r="B18" s="5">
        <v>3347.01</v>
      </c>
      <c r="C18" s="9" t="s">
        <v>6</v>
      </c>
      <c r="D18" s="6">
        <v>43199</v>
      </c>
      <c r="E18" s="7" t="s">
        <v>7</v>
      </c>
      <c r="F18" s="22" t="s">
        <v>51</v>
      </c>
      <c r="G18" s="10">
        <v>3347.01</v>
      </c>
      <c r="U18" s="10">
        <v>3347.01</v>
      </c>
      <c r="V18" s="20">
        <v>15</v>
      </c>
      <c r="W18" s="21" t="s">
        <v>17</v>
      </c>
      <c r="X18" s="23">
        <v>1800</v>
      </c>
    </row>
    <row r="19" spans="1:25" x14ac:dyDescent="0.25">
      <c r="A19" s="4">
        <v>17</v>
      </c>
      <c r="B19" s="5">
        <v>70000</v>
      </c>
      <c r="C19" s="9" t="s">
        <v>8</v>
      </c>
      <c r="D19" s="6">
        <v>43199</v>
      </c>
      <c r="E19" s="11" t="s">
        <v>9</v>
      </c>
      <c r="F19" s="12" t="s">
        <v>74</v>
      </c>
      <c r="G19" s="10">
        <v>70000</v>
      </c>
      <c r="U19" s="10">
        <v>70000</v>
      </c>
      <c r="V19" s="20">
        <v>16</v>
      </c>
      <c r="W19" s="21" t="s">
        <v>28</v>
      </c>
      <c r="X19" s="23">
        <v>1040.01</v>
      </c>
    </row>
    <row r="20" spans="1:25" x14ac:dyDescent="0.25">
      <c r="A20" s="4">
        <v>18</v>
      </c>
      <c r="B20" s="5">
        <v>2165.46</v>
      </c>
      <c r="C20" s="9" t="s">
        <v>8</v>
      </c>
      <c r="D20" s="6">
        <v>43199</v>
      </c>
      <c r="E20" s="4" t="s">
        <v>9</v>
      </c>
      <c r="F20" s="22" t="s">
        <v>25</v>
      </c>
      <c r="G20" s="10">
        <v>2165.46</v>
      </c>
      <c r="U20" s="10">
        <v>2165.46</v>
      </c>
      <c r="V20" s="20">
        <v>17</v>
      </c>
      <c r="W20" s="16" t="s">
        <v>84</v>
      </c>
      <c r="X20" s="24">
        <v>2300.0100000000002</v>
      </c>
      <c r="Y20" t="s">
        <v>87</v>
      </c>
    </row>
    <row r="21" spans="1:25" x14ac:dyDescent="0.25">
      <c r="A21" s="4">
        <v>19</v>
      </c>
      <c r="B21" s="5">
        <v>7913</v>
      </c>
      <c r="C21" s="9" t="s">
        <v>6</v>
      </c>
      <c r="D21" s="6">
        <v>43199</v>
      </c>
      <c r="E21" s="7" t="s">
        <v>7</v>
      </c>
      <c r="F21" s="22" t="s">
        <v>35</v>
      </c>
      <c r="G21" s="10">
        <v>6200</v>
      </c>
      <c r="H21" s="22" t="s">
        <v>33</v>
      </c>
      <c r="I21" s="3">
        <v>800</v>
      </c>
      <c r="J21" s="22" t="s">
        <v>36</v>
      </c>
      <c r="K21" s="3">
        <v>728</v>
      </c>
      <c r="L21" s="22" t="s">
        <v>37</v>
      </c>
      <c r="M21" s="3">
        <v>185</v>
      </c>
      <c r="U21" s="3">
        <f>SUM(F21:M21)</f>
        <v>7913</v>
      </c>
      <c r="V21" s="20">
        <v>18</v>
      </c>
      <c r="W21" s="21" t="s">
        <v>18</v>
      </c>
      <c r="X21" s="23">
        <v>1800</v>
      </c>
    </row>
    <row r="22" spans="1:25" x14ac:dyDescent="0.25">
      <c r="A22" s="4">
        <v>20</v>
      </c>
      <c r="B22" s="5">
        <v>425</v>
      </c>
      <c r="C22" s="9" t="s">
        <v>8</v>
      </c>
      <c r="D22" s="6">
        <v>43200</v>
      </c>
      <c r="E22" s="4" t="s">
        <v>9</v>
      </c>
      <c r="F22" s="22" t="s">
        <v>52</v>
      </c>
      <c r="G22" s="10">
        <v>405</v>
      </c>
      <c r="H22" s="22" t="s">
        <v>42</v>
      </c>
      <c r="I22" s="3">
        <v>18</v>
      </c>
      <c r="J22" s="22" t="s">
        <v>45</v>
      </c>
      <c r="K22" s="3">
        <v>2</v>
      </c>
      <c r="U22" s="3">
        <f>SUM(F22:K22)</f>
        <v>425</v>
      </c>
      <c r="V22" s="20">
        <v>19</v>
      </c>
      <c r="W22" s="21" t="s">
        <v>38</v>
      </c>
      <c r="X22" s="23">
        <v>3720</v>
      </c>
    </row>
    <row r="23" spans="1:25" x14ac:dyDescent="0.25">
      <c r="A23" s="4">
        <v>21</v>
      </c>
      <c r="B23" s="5">
        <v>56654.400000000001</v>
      </c>
      <c r="C23" s="9" t="s">
        <v>8</v>
      </c>
      <c r="D23" s="6">
        <v>43200</v>
      </c>
      <c r="E23" s="11" t="s">
        <v>9</v>
      </c>
      <c r="F23" s="12" t="s">
        <v>75</v>
      </c>
      <c r="G23" s="10">
        <v>56654.400000000001</v>
      </c>
      <c r="U23" s="5">
        <v>56654.400000000001</v>
      </c>
      <c r="V23" s="20">
        <v>20</v>
      </c>
      <c r="W23" s="21" t="s">
        <v>36</v>
      </c>
      <c r="X23" s="23">
        <v>728</v>
      </c>
    </row>
    <row r="24" spans="1:25" x14ac:dyDescent="0.25">
      <c r="A24" s="4">
        <v>22</v>
      </c>
      <c r="B24" s="5">
        <v>4907</v>
      </c>
      <c r="C24" s="9" t="s">
        <v>8</v>
      </c>
      <c r="D24" s="6">
        <v>43201</v>
      </c>
      <c r="E24" s="4" t="s">
        <v>9</v>
      </c>
      <c r="F24" s="22" t="s">
        <v>52</v>
      </c>
      <c r="G24" s="10">
        <v>4907</v>
      </c>
      <c r="U24" s="10">
        <v>4907</v>
      </c>
      <c r="V24" s="20">
        <v>21</v>
      </c>
      <c r="W24" s="21" t="s">
        <v>37</v>
      </c>
      <c r="X24" s="23">
        <v>248.01</v>
      </c>
    </row>
    <row r="25" spans="1:25" x14ac:dyDescent="0.25">
      <c r="A25" s="4">
        <v>23</v>
      </c>
      <c r="B25" s="5">
        <v>1000</v>
      </c>
      <c r="C25" s="9" t="s">
        <v>6</v>
      </c>
      <c r="D25" s="6">
        <v>43201</v>
      </c>
      <c r="E25" s="7" t="s">
        <v>7</v>
      </c>
      <c r="F25" s="22" t="s">
        <v>53</v>
      </c>
      <c r="G25" s="10">
        <v>1000</v>
      </c>
      <c r="U25" s="10">
        <v>1000</v>
      </c>
      <c r="V25" s="20">
        <v>22</v>
      </c>
      <c r="W25" s="21" t="s">
        <v>35</v>
      </c>
      <c r="X25" s="23">
        <v>6200</v>
      </c>
    </row>
    <row r="26" spans="1:25" x14ac:dyDescent="0.25">
      <c r="A26" s="4">
        <v>24</v>
      </c>
      <c r="B26" s="5">
        <v>3523</v>
      </c>
      <c r="C26" s="9" t="s">
        <v>6</v>
      </c>
      <c r="D26" s="6">
        <v>43202</v>
      </c>
      <c r="E26" s="7" t="s">
        <v>7</v>
      </c>
      <c r="F26" s="22" t="s">
        <v>51</v>
      </c>
      <c r="G26" s="10">
        <v>3523</v>
      </c>
      <c r="U26" s="10">
        <v>3523</v>
      </c>
      <c r="V26" s="20">
        <v>23</v>
      </c>
      <c r="W26" s="21" t="s">
        <v>33</v>
      </c>
      <c r="X26" s="23">
        <v>2088</v>
      </c>
    </row>
    <row r="27" spans="1:25" x14ac:dyDescent="0.25">
      <c r="A27" s="4">
        <v>25</v>
      </c>
      <c r="B27" s="5">
        <v>1240.01</v>
      </c>
      <c r="C27" s="9" t="s">
        <v>6</v>
      </c>
      <c r="D27" s="6">
        <v>43202</v>
      </c>
      <c r="E27" s="7" t="s">
        <v>7</v>
      </c>
      <c r="F27" s="22" t="s">
        <v>53</v>
      </c>
      <c r="G27" s="10">
        <v>1240.01</v>
      </c>
      <c r="U27" s="10">
        <v>1240.01</v>
      </c>
      <c r="V27" s="20">
        <v>24</v>
      </c>
      <c r="W27" s="21" t="s">
        <v>31</v>
      </c>
      <c r="X27" s="23">
        <v>1240.01</v>
      </c>
    </row>
    <row r="28" spans="1:25" x14ac:dyDescent="0.25">
      <c r="A28" s="4">
        <v>26</v>
      </c>
      <c r="B28" s="5">
        <v>3194</v>
      </c>
      <c r="C28" s="9" t="s">
        <v>6</v>
      </c>
      <c r="D28" s="6">
        <v>43202</v>
      </c>
      <c r="E28" s="7" t="s">
        <v>7</v>
      </c>
      <c r="F28" s="22" t="s">
        <v>53</v>
      </c>
      <c r="G28" s="10">
        <v>3194</v>
      </c>
      <c r="U28" s="10">
        <v>3194</v>
      </c>
      <c r="V28" s="20">
        <v>25</v>
      </c>
      <c r="W28" s="21" t="s">
        <v>32</v>
      </c>
      <c r="X28" s="23">
        <v>1535</v>
      </c>
    </row>
    <row r="29" spans="1:25" x14ac:dyDescent="0.25">
      <c r="A29" s="4">
        <v>27</v>
      </c>
      <c r="B29" s="5">
        <v>9157</v>
      </c>
      <c r="C29" s="9" t="s">
        <v>6</v>
      </c>
      <c r="D29" s="6">
        <v>43202</v>
      </c>
      <c r="E29" s="7" t="s">
        <v>7</v>
      </c>
      <c r="F29" s="22" t="s">
        <v>68</v>
      </c>
      <c r="G29" s="10">
        <v>3100</v>
      </c>
      <c r="H29" s="22" t="s">
        <v>69</v>
      </c>
      <c r="I29" s="3">
        <v>1494</v>
      </c>
      <c r="J29" s="22" t="s">
        <v>70</v>
      </c>
      <c r="K29" s="3">
        <v>2480</v>
      </c>
      <c r="L29" s="22" t="s">
        <v>71</v>
      </c>
      <c r="M29" s="3">
        <v>1475</v>
      </c>
      <c r="N29" s="22" t="s">
        <v>78</v>
      </c>
      <c r="O29" s="3">
        <v>608</v>
      </c>
      <c r="U29" s="3">
        <f>SUM(F29:O29)</f>
        <v>9157</v>
      </c>
      <c r="V29" s="20">
        <v>26</v>
      </c>
      <c r="W29" s="21" t="s">
        <v>39</v>
      </c>
      <c r="X29" s="23">
        <v>885</v>
      </c>
    </row>
    <row r="30" spans="1:25" x14ac:dyDescent="0.25">
      <c r="A30" s="4">
        <v>28</v>
      </c>
      <c r="B30" s="5">
        <v>1984.01</v>
      </c>
      <c r="C30" s="9" t="s">
        <v>6</v>
      </c>
      <c r="D30" s="6">
        <v>43203</v>
      </c>
      <c r="E30" s="7" t="s">
        <v>7</v>
      </c>
      <c r="F30" s="22" t="s">
        <v>55</v>
      </c>
      <c r="G30" s="10">
        <v>1984.01</v>
      </c>
      <c r="U30" s="10">
        <v>1984.01</v>
      </c>
      <c r="V30" s="20">
        <v>27</v>
      </c>
      <c r="W30" s="17" t="s">
        <v>85</v>
      </c>
      <c r="X30" s="24">
        <v>2480</v>
      </c>
      <c r="Y30" t="s">
        <v>87</v>
      </c>
    </row>
    <row r="31" spans="1:25" x14ac:dyDescent="0.25">
      <c r="A31" s="4">
        <v>29</v>
      </c>
      <c r="B31" s="5">
        <v>1000</v>
      </c>
      <c r="C31" s="9" t="s">
        <v>8</v>
      </c>
      <c r="D31" s="6">
        <v>43203</v>
      </c>
      <c r="E31" s="4" t="s">
        <v>9</v>
      </c>
      <c r="F31" s="22" t="s">
        <v>60</v>
      </c>
      <c r="G31" s="10">
        <v>340</v>
      </c>
      <c r="H31" s="22" t="s">
        <v>61</v>
      </c>
      <c r="I31" s="3">
        <v>660</v>
      </c>
      <c r="U31" s="3">
        <f>SUM(F31:I31)</f>
        <v>1000</v>
      </c>
      <c r="V31" s="20">
        <v>28</v>
      </c>
      <c r="W31" s="21" t="s">
        <v>42</v>
      </c>
      <c r="X31" s="23">
        <v>2094.02</v>
      </c>
    </row>
    <row r="32" spans="1:25" x14ac:dyDescent="0.25">
      <c r="A32" s="4">
        <v>30</v>
      </c>
      <c r="B32" s="5">
        <v>950</v>
      </c>
      <c r="C32" s="9" t="s">
        <v>6</v>
      </c>
      <c r="D32" s="6">
        <v>43203</v>
      </c>
      <c r="E32" s="7" t="s">
        <v>7</v>
      </c>
      <c r="F32" s="22" t="s">
        <v>34</v>
      </c>
      <c r="G32" s="10">
        <v>920</v>
      </c>
      <c r="H32" s="22" t="s">
        <v>39</v>
      </c>
      <c r="I32" s="3">
        <v>30</v>
      </c>
      <c r="U32" s="3">
        <f>SUM(F32:I32)</f>
        <v>950</v>
      </c>
      <c r="V32" s="20">
        <v>29</v>
      </c>
      <c r="W32" s="21" t="s">
        <v>43</v>
      </c>
      <c r="X32" s="23">
        <v>2480</v>
      </c>
    </row>
    <row r="33" spans="1:25" x14ac:dyDescent="0.25">
      <c r="A33" s="4">
        <v>31</v>
      </c>
      <c r="B33" s="5">
        <v>373.03</v>
      </c>
      <c r="C33" s="9" t="s">
        <v>8</v>
      </c>
      <c r="D33" s="6">
        <v>43206</v>
      </c>
      <c r="E33" s="4" t="s">
        <v>9</v>
      </c>
      <c r="F33" s="22" t="s">
        <v>59</v>
      </c>
      <c r="G33" s="10">
        <v>373.03</v>
      </c>
      <c r="U33" s="10">
        <v>373.03</v>
      </c>
      <c r="V33" s="20">
        <v>30</v>
      </c>
      <c r="W33" s="21" t="s">
        <v>44</v>
      </c>
      <c r="X33" s="23">
        <v>467</v>
      </c>
    </row>
    <row r="34" spans="1:25" x14ac:dyDescent="0.25">
      <c r="A34" s="4">
        <v>32</v>
      </c>
      <c r="B34" s="5">
        <v>0.32</v>
      </c>
      <c r="C34" s="9" t="s">
        <v>8</v>
      </c>
      <c r="D34" s="6">
        <v>43206</v>
      </c>
      <c r="E34" s="4" t="s">
        <v>11</v>
      </c>
      <c r="F34" s="22" t="s">
        <v>25</v>
      </c>
      <c r="G34" s="10">
        <v>0.32</v>
      </c>
      <c r="U34" s="10">
        <v>0.32</v>
      </c>
      <c r="V34" s="20">
        <v>31</v>
      </c>
      <c r="W34" s="21" t="s">
        <v>45</v>
      </c>
      <c r="X34" s="23">
        <v>2754</v>
      </c>
    </row>
    <row r="35" spans="1:25" x14ac:dyDescent="0.25">
      <c r="A35" s="4">
        <v>33</v>
      </c>
      <c r="B35" s="5">
        <v>0.53</v>
      </c>
      <c r="C35" s="9" t="s">
        <v>8</v>
      </c>
      <c r="D35" s="6">
        <v>43206</v>
      </c>
      <c r="E35" s="4" t="s">
        <v>11</v>
      </c>
      <c r="F35" s="22" t="s">
        <v>25</v>
      </c>
      <c r="G35" s="10">
        <v>0.53</v>
      </c>
      <c r="U35" s="10">
        <v>0.53</v>
      </c>
      <c r="V35" s="20">
        <v>32</v>
      </c>
      <c r="W35" s="21" t="s">
        <v>46</v>
      </c>
      <c r="X35" s="23">
        <v>2480</v>
      </c>
    </row>
    <row r="36" spans="1:25" x14ac:dyDescent="0.25">
      <c r="A36" s="4">
        <v>34</v>
      </c>
      <c r="B36" s="5">
        <v>2000</v>
      </c>
      <c r="C36" s="9" t="s">
        <v>8</v>
      </c>
      <c r="D36" s="6">
        <v>43206</v>
      </c>
      <c r="E36" s="4" t="s">
        <v>9</v>
      </c>
      <c r="F36" s="22" t="s">
        <v>42</v>
      </c>
      <c r="G36" s="10">
        <v>2000</v>
      </c>
      <c r="U36" s="10">
        <v>2000</v>
      </c>
      <c r="V36" s="20">
        <v>33</v>
      </c>
      <c r="W36" s="18" t="s">
        <v>47</v>
      </c>
      <c r="X36" s="24">
        <v>15250</v>
      </c>
      <c r="Y36" t="s">
        <v>87</v>
      </c>
    </row>
    <row r="37" spans="1:25" x14ac:dyDescent="0.25">
      <c r="A37" s="4">
        <v>35</v>
      </c>
      <c r="B37" s="5">
        <v>500</v>
      </c>
      <c r="C37" s="9" t="s">
        <v>8</v>
      </c>
      <c r="D37" s="6">
        <v>43206</v>
      </c>
      <c r="E37" s="4" t="s">
        <v>9</v>
      </c>
      <c r="F37" s="22" t="s">
        <v>67</v>
      </c>
      <c r="G37" s="10">
        <v>500</v>
      </c>
      <c r="U37" s="10">
        <v>500</v>
      </c>
      <c r="V37" s="20">
        <v>34</v>
      </c>
      <c r="W37" s="21" t="s">
        <v>29</v>
      </c>
      <c r="X37" s="23">
        <v>1732.01</v>
      </c>
    </row>
    <row r="38" spans="1:25" x14ac:dyDescent="0.25">
      <c r="A38" s="4">
        <v>36</v>
      </c>
      <c r="B38" s="5">
        <v>3087</v>
      </c>
      <c r="C38" s="9" t="s">
        <v>6</v>
      </c>
      <c r="D38" s="6">
        <v>43206</v>
      </c>
      <c r="E38" s="7" t="s">
        <v>7</v>
      </c>
      <c r="F38" s="22" t="s">
        <v>41</v>
      </c>
      <c r="G38" s="10">
        <v>3011</v>
      </c>
      <c r="H38" s="22" t="s">
        <v>42</v>
      </c>
      <c r="I38" s="3">
        <v>76</v>
      </c>
      <c r="U38" s="3">
        <f>SUM(F38:I38)</f>
        <v>3087</v>
      </c>
      <c r="V38" s="20">
        <v>35</v>
      </c>
      <c r="W38" s="21" t="s">
        <v>48</v>
      </c>
      <c r="X38" s="23">
        <v>260</v>
      </c>
    </row>
    <row r="39" spans="1:25" x14ac:dyDescent="0.25">
      <c r="A39" s="4">
        <v>37</v>
      </c>
      <c r="B39" s="5">
        <v>2437.37</v>
      </c>
      <c r="C39" s="9" t="s">
        <v>8</v>
      </c>
      <c r="D39" s="6">
        <v>43207</v>
      </c>
      <c r="E39" s="4" t="s">
        <v>9</v>
      </c>
      <c r="F39" s="22" t="s">
        <v>26</v>
      </c>
      <c r="G39" s="10">
        <v>2401</v>
      </c>
      <c r="H39" s="22" t="s">
        <v>28</v>
      </c>
      <c r="I39" s="3">
        <v>36.369999999999997</v>
      </c>
      <c r="U39" s="3">
        <f>SUM(F39:I39)</f>
        <v>2437.37</v>
      </c>
      <c r="V39" s="20">
        <v>36</v>
      </c>
      <c r="W39" s="21" t="s">
        <v>40</v>
      </c>
      <c r="X39" s="23">
        <v>5449</v>
      </c>
    </row>
    <row r="40" spans="1:25" x14ac:dyDescent="0.25">
      <c r="A40" s="4">
        <v>38</v>
      </c>
      <c r="B40" s="5">
        <v>4500</v>
      </c>
      <c r="C40" s="9" t="s">
        <v>8</v>
      </c>
      <c r="D40" s="6">
        <v>43208</v>
      </c>
      <c r="E40" s="4" t="s">
        <v>9</v>
      </c>
      <c r="F40" s="22" t="s">
        <v>60</v>
      </c>
      <c r="G40" s="10">
        <v>4500</v>
      </c>
      <c r="U40" s="10">
        <v>4500</v>
      </c>
      <c r="V40" s="20">
        <v>37</v>
      </c>
      <c r="W40" s="21" t="s">
        <v>51</v>
      </c>
      <c r="X40" s="23">
        <v>7690</v>
      </c>
    </row>
    <row r="41" spans="1:25" x14ac:dyDescent="0.25">
      <c r="A41" s="4">
        <v>39</v>
      </c>
      <c r="B41" s="5">
        <v>4378</v>
      </c>
      <c r="C41" s="9" t="s">
        <v>6</v>
      </c>
      <c r="D41" s="6">
        <v>43209</v>
      </c>
      <c r="E41" s="7" t="s">
        <v>7</v>
      </c>
      <c r="F41" s="22" t="s">
        <v>62</v>
      </c>
      <c r="G41" s="10">
        <v>3980</v>
      </c>
      <c r="H41" s="22" t="s">
        <v>63</v>
      </c>
      <c r="I41" s="3">
        <v>398</v>
      </c>
      <c r="U41" s="3">
        <f>SUM(F41:I41)</f>
        <v>4378</v>
      </c>
      <c r="V41" s="20">
        <v>38</v>
      </c>
      <c r="W41" s="21" t="s">
        <v>30</v>
      </c>
      <c r="X41" s="23">
        <v>1500</v>
      </c>
    </row>
    <row r="42" spans="1:25" x14ac:dyDescent="0.25">
      <c r="A42" s="4">
        <v>40</v>
      </c>
      <c r="B42" s="5">
        <v>3612</v>
      </c>
      <c r="C42" s="9" t="s">
        <v>6</v>
      </c>
      <c r="D42" s="6">
        <v>43209</v>
      </c>
      <c r="E42" s="7" t="s">
        <v>7</v>
      </c>
      <c r="F42" s="22" t="s">
        <v>64</v>
      </c>
      <c r="G42" s="10">
        <v>2260</v>
      </c>
      <c r="H42" s="22" t="s">
        <v>65</v>
      </c>
      <c r="I42" s="3">
        <v>728</v>
      </c>
      <c r="J42" t="s">
        <v>63</v>
      </c>
      <c r="K42" s="3">
        <v>326</v>
      </c>
      <c r="L42" t="s">
        <v>51</v>
      </c>
      <c r="M42" s="3">
        <v>121</v>
      </c>
      <c r="N42" t="s">
        <v>59</v>
      </c>
      <c r="O42" s="3">
        <v>39</v>
      </c>
      <c r="P42" t="s">
        <v>72</v>
      </c>
      <c r="Q42" s="3">
        <v>138</v>
      </c>
      <c r="U42" s="3">
        <f>SUM(F42:Q42)</f>
        <v>3612</v>
      </c>
      <c r="V42" s="20">
        <v>39</v>
      </c>
      <c r="W42" s="21" t="s">
        <v>50</v>
      </c>
      <c r="X42" s="23">
        <v>8880.01</v>
      </c>
    </row>
    <row r="43" spans="1:25" x14ac:dyDescent="0.25">
      <c r="A43" s="4">
        <v>41</v>
      </c>
      <c r="B43" s="5">
        <v>1500</v>
      </c>
      <c r="C43" s="9" t="s">
        <v>6</v>
      </c>
      <c r="D43" s="6">
        <v>43210</v>
      </c>
      <c r="E43" s="7" t="s">
        <v>7</v>
      </c>
      <c r="F43" s="22" t="s">
        <v>30</v>
      </c>
      <c r="G43" s="10">
        <v>1500</v>
      </c>
      <c r="U43" s="10">
        <v>1500</v>
      </c>
      <c r="V43" s="20">
        <v>40</v>
      </c>
      <c r="W43" s="21" t="s">
        <v>41</v>
      </c>
      <c r="X43" s="23">
        <v>3011</v>
      </c>
    </row>
    <row r="44" spans="1:25" x14ac:dyDescent="0.25">
      <c r="A44" s="4">
        <v>42</v>
      </c>
      <c r="B44" s="5">
        <v>1434.75</v>
      </c>
      <c r="C44" s="9" t="s">
        <v>8</v>
      </c>
      <c r="D44" s="6">
        <v>43210</v>
      </c>
      <c r="E44" s="4" t="s">
        <v>9</v>
      </c>
      <c r="F44" s="22" t="s">
        <v>66</v>
      </c>
      <c r="G44" s="10">
        <v>1434.75</v>
      </c>
      <c r="U44" s="10">
        <v>1434.75</v>
      </c>
      <c r="V44" s="20">
        <v>41</v>
      </c>
      <c r="W44" s="19" t="s">
        <v>86</v>
      </c>
      <c r="X44" s="24">
        <v>5312</v>
      </c>
      <c r="Y44" t="s">
        <v>87</v>
      </c>
    </row>
    <row r="45" spans="1:25" x14ac:dyDescent="0.25">
      <c r="A45" s="4">
        <v>43</v>
      </c>
      <c r="B45" s="5">
        <v>2000</v>
      </c>
      <c r="C45" s="9" t="s">
        <v>6</v>
      </c>
      <c r="D45" s="6">
        <v>43210</v>
      </c>
      <c r="E45" s="7" t="s">
        <v>7</v>
      </c>
      <c r="F45" s="22" t="s">
        <v>56</v>
      </c>
      <c r="G45" s="10">
        <v>2000</v>
      </c>
      <c r="U45" s="10">
        <v>2000</v>
      </c>
      <c r="V45" s="20">
        <v>42</v>
      </c>
      <c r="W45" s="21" t="s">
        <v>52</v>
      </c>
      <c r="X45" s="23">
        <v>5312</v>
      </c>
    </row>
    <row r="46" spans="1:25" x14ac:dyDescent="0.25">
      <c r="A46" s="4">
        <v>44</v>
      </c>
      <c r="B46" s="5">
        <v>4641</v>
      </c>
      <c r="C46" s="9" t="s">
        <v>6</v>
      </c>
      <c r="D46" s="6">
        <v>43210</v>
      </c>
      <c r="E46" s="7" t="s">
        <v>7</v>
      </c>
      <c r="F46" s="22" t="s">
        <v>72</v>
      </c>
      <c r="G46" s="10">
        <v>4641</v>
      </c>
      <c r="U46" s="10">
        <v>4641</v>
      </c>
      <c r="V46" s="20">
        <v>43</v>
      </c>
      <c r="W46" s="21" t="s">
        <v>49</v>
      </c>
      <c r="X46" s="23">
        <v>13750</v>
      </c>
    </row>
    <row r="47" spans="1:25" x14ac:dyDescent="0.25">
      <c r="A47" s="4">
        <v>45</v>
      </c>
      <c r="B47" s="5">
        <v>1374</v>
      </c>
      <c r="C47" s="9" t="s">
        <v>6</v>
      </c>
      <c r="D47" s="6">
        <v>43213</v>
      </c>
      <c r="E47" s="7" t="s">
        <v>7</v>
      </c>
      <c r="F47" s="22" t="s">
        <v>56</v>
      </c>
      <c r="G47" s="10">
        <v>1372</v>
      </c>
      <c r="H47" s="22" t="s">
        <v>45</v>
      </c>
      <c r="I47" s="3">
        <v>2</v>
      </c>
      <c r="U47" s="3">
        <f>SUM(F47:I47)</f>
        <v>1374</v>
      </c>
      <c r="V47" s="20">
        <v>44</v>
      </c>
      <c r="W47" s="21" t="s">
        <v>53</v>
      </c>
      <c r="X47" s="23">
        <v>6448</v>
      </c>
    </row>
    <row r="48" spans="1:25" x14ac:dyDescent="0.25">
      <c r="A48" s="4">
        <v>46</v>
      </c>
      <c r="B48" s="5">
        <v>2000</v>
      </c>
      <c r="C48" s="9" t="s">
        <v>8</v>
      </c>
      <c r="D48" s="6">
        <v>43213</v>
      </c>
      <c r="E48" s="4" t="s">
        <v>9</v>
      </c>
      <c r="F48" s="22" t="s">
        <v>58</v>
      </c>
      <c r="G48" s="10">
        <v>2000</v>
      </c>
      <c r="U48" s="10">
        <v>2000</v>
      </c>
      <c r="V48" s="20">
        <v>45</v>
      </c>
      <c r="W48" s="21" t="s">
        <v>54</v>
      </c>
      <c r="X48" s="23">
        <v>364</v>
      </c>
    </row>
    <row r="49" spans="1:24" x14ac:dyDescent="0.25">
      <c r="A49" s="4">
        <v>47</v>
      </c>
      <c r="B49" s="5">
        <v>2783</v>
      </c>
      <c r="C49" s="9" t="s">
        <v>6</v>
      </c>
      <c r="D49" s="6">
        <v>43213</v>
      </c>
      <c r="E49" s="7" t="s">
        <v>7</v>
      </c>
      <c r="F49" s="22" t="s">
        <v>59</v>
      </c>
      <c r="G49" s="10">
        <v>2783</v>
      </c>
      <c r="U49" s="10">
        <v>2783</v>
      </c>
      <c r="V49" s="20">
        <v>46</v>
      </c>
      <c r="W49" s="21" t="s">
        <v>55</v>
      </c>
      <c r="X49" s="23">
        <v>1984.01</v>
      </c>
    </row>
    <row r="50" spans="1:24" x14ac:dyDescent="0.25">
      <c r="A50" s="4">
        <v>48</v>
      </c>
      <c r="B50" s="5">
        <v>2580</v>
      </c>
      <c r="C50" s="9" t="s">
        <v>6</v>
      </c>
      <c r="D50" s="6">
        <v>43214</v>
      </c>
      <c r="E50" s="7" t="s">
        <v>7</v>
      </c>
      <c r="F50" s="22" t="s">
        <v>43</v>
      </c>
      <c r="G50" s="10">
        <v>2480</v>
      </c>
      <c r="H50" s="22" t="s">
        <v>51</v>
      </c>
      <c r="I50" s="3">
        <v>100</v>
      </c>
      <c r="U50" s="3">
        <f>SUM(F50:I50)</f>
        <v>2580</v>
      </c>
      <c r="V50" s="20">
        <v>47</v>
      </c>
      <c r="W50" s="21" t="s">
        <v>56</v>
      </c>
      <c r="X50" s="23">
        <v>3372</v>
      </c>
    </row>
    <row r="51" spans="1:24" x14ac:dyDescent="0.25">
      <c r="A51" s="4">
        <v>49</v>
      </c>
      <c r="B51" s="5">
        <v>2662</v>
      </c>
      <c r="C51" s="9" t="s">
        <v>6</v>
      </c>
      <c r="D51" s="6">
        <v>43214</v>
      </c>
      <c r="E51" s="7" t="s">
        <v>7</v>
      </c>
      <c r="F51" s="22" t="s">
        <v>27</v>
      </c>
      <c r="G51" s="10">
        <v>2662</v>
      </c>
      <c r="U51" s="10">
        <v>2662</v>
      </c>
      <c r="V51" s="20">
        <v>48</v>
      </c>
      <c r="W51" s="21" t="s">
        <v>57</v>
      </c>
      <c r="X51" s="23">
        <v>5698.01</v>
      </c>
    </row>
    <row r="52" spans="1:24" x14ac:dyDescent="0.25">
      <c r="A52" s="4">
        <v>50</v>
      </c>
      <c r="B52" s="5">
        <v>15000</v>
      </c>
      <c r="C52" s="9" t="s">
        <v>6</v>
      </c>
      <c r="D52" s="6">
        <v>43214</v>
      </c>
      <c r="E52" s="7" t="s">
        <v>7</v>
      </c>
      <c r="F52" s="22" t="s">
        <v>49</v>
      </c>
      <c r="G52" s="10">
        <v>13750</v>
      </c>
      <c r="H52" s="22" t="s">
        <v>53</v>
      </c>
      <c r="I52" s="3">
        <v>1014</v>
      </c>
      <c r="J52" s="22" t="s">
        <v>58</v>
      </c>
      <c r="K52" s="3">
        <v>236</v>
      </c>
      <c r="U52" s="3">
        <f>SUM(F52:K52)</f>
        <v>15000</v>
      </c>
      <c r="V52" s="20">
        <v>49</v>
      </c>
      <c r="W52" s="21" t="s">
        <v>58</v>
      </c>
      <c r="X52" s="23">
        <v>2236</v>
      </c>
    </row>
    <row r="53" spans="1:24" x14ac:dyDescent="0.25">
      <c r="A53" s="4">
        <v>51</v>
      </c>
      <c r="B53" s="5">
        <v>9000</v>
      </c>
      <c r="C53" s="9" t="s">
        <v>6</v>
      </c>
      <c r="D53" s="6">
        <v>43214</v>
      </c>
      <c r="E53" s="7" t="s">
        <v>7</v>
      </c>
      <c r="F53" s="22" t="s">
        <v>50</v>
      </c>
      <c r="G53" s="10">
        <v>8880</v>
      </c>
      <c r="H53" s="22" t="s">
        <v>51</v>
      </c>
      <c r="I53" s="3">
        <v>120</v>
      </c>
      <c r="U53" s="3">
        <f>SUM(F53:I53)</f>
        <v>9000</v>
      </c>
      <c r="V53" s="20">
        <v>50</v>
      </c>
      <c r="W53" s="21" t="s">
        <v>59</v>
      </c>
      <c r="X53" s="23">
        <v>3418.01</v>
      </c>
    </row>
    <row r="54" spans="1:24" x14ac:dyDescent="0.25">
      <c r="A54" s="4">
        <v>52</v>
      </c>
      <c r="B54" s="5">
        <v>2764</v>
      </c>
      <c r="C54" s="9" t="s">
        <v>6</v>
      </c>
      <c r="D54" s="6">
        <v>43215</v>
      </c>
      <c r="E54" s="7" t="s">
        <v>7</v>
      </c>
      <c r="F54" s="22" t="s">
        <v>46</v>
      </c>
      <c r="G54" s="10">
        <v>2480</v>
      </c>
      <c r="H54" s="22" t="s">
        <v>48</v>
      </c>
      <c r="I54" s="3">
        <v>260</v>
      </c>
      <c r="J54" s="22" t="s">
        <v>44</v>
      </c>
      <c r="K54" s="3">
        <v>24</v>
      </c>
      <c r="U54" s="3">
        <f>SUM(F54:K54)</f>
        <v>2764</v>
      </c>
      <c r="V54" s="20">
        <v>51</v>
      </c>
      <c r="W54" s="21" t="s">
        <v>60</v>
      </c>
      <c r="X54" s="23">
        <v>7200</v>
      </c>
    </row>
    <row r="55" spans="1:24" x14ac:dyDescent="0.25">
      <c r="A55" s="4">
        <v>53</v>
      </c>
      <c r="B55" s="5">
        <v>2750</v>
      </c>
      <c r="C55" s="9" t="s">
        <v>8</v>
      </c>
      <c r="D55" s="6">
        <v>43216</v>
      </c>
      <c r="E55" s="4" t="s">
        <v>9</v>
      </c>
      <c r="F55" s="22" t="s">
        <v>45</v>
      </c>
      <c r="G55" s="10">
        <v>2750</v>
      </c>
      <c r="U55" s="10">
        <v>2750</v>
      </c>
      <c r="V55" s="20">
        <v>52</v>
      </c>
      <c r="W55" s="21" t="s">
        <v>63</v>
      </c>
      <c r="X55" s="23">
        <v>724</v>
      </c>
    </row>
    <row r="56" spans="1:24" x14ac:dyDescent="0.25">
      <c r="A56" s="4">
        <v>54</v>
      </c>
      <c r="B56" s="5">
        <v>5920</v>
      </c>
      <c r="C56" s="9" t="s">
        <v>6</v>
      </c>
      <c r="D56" s="6">
        <v>43216</v>
      </c>
      <c r="E56" s="7" t="s">
        <v>7</v>
      </c>
      <c r="F56" s="22" t="s">
        <v>57</v>
      </c>
      <c r="G56" s="10">
        <v>5698</v>
      </c>
      <c r="H56" s="22" t="s">
        <v>59</v>
      </c>
      <c r="I56" s="3">
        <v>222</v>
      </c>
      <c r="U56" s="3">
        <f>SUM(F56:I56)</f>
        <v>5920</v>
      </c>
      <c r="V56" s="20">
        <v>53</v>
      </c>
      <c r="W56" s="21" t="s">
        <v>65</v>
      </c>
      <c r="X56" s="23">
        <v>728</v>
      </c>
    </row>
    <row r="57" spans="1:24" x14ac:dyDescent="0.25">
      <c r="A57" s="4">
        <v>55</v>
      </c>
      <c r="B57" s="5">
        <v>1000</v>
      </c>
      <c r="C57" s="9" t="s">
        <v>6</v>
      </c>
      <c r="D57" s="6">
        <v>43217</v>
      </c>
      <c r="E57" s="7" t="s">
        <v>7</v>
      </c>
      <c r="F57" s="22" t="s">
        <v>28</v>
      </c>
      <c r="G57" s="10">
        <v>1000</v>
      </c>
      <c r="U57" s="10">
        <v>1000</v>
      </c>
      <c r="V57" s="20">
        <v>54</v>
      </c>
      <c r="W57" s="21" t="s">
        <v>62</v>
      </c>
      <c r="X57" s="23">
        <v>3980.01</v>
      </c>
    </row>
    <row r="58" spans="1:24" x14ac:dyDescent="0.25">
      <c r="A58" s="4">
        <v>56</v>
      </c>
      <c r="B58" s="5">
        <v>478.25</v>
      </c>
      <c r="C58" s="9" t="s">
        <v>8</v>
      </c>
      <c r="D58" s="6">
        <v>43217</v>
      </c>
      <c r="E58" s="4" t="s">
        <v>9</v>
      </c>
      <c r="F58" s="22" t="s">
        <v>51</v>
      </c>
      <c r="G58" s="10">
        <v>478.25</v>
      </c>
      <c r="U58" s="10">
        <v>478.25</v>
      </c>
      <c r="V58" s="20">
        <v>55</v>
      </c>
      <c r="W58" s="21" t="s">
        <v>64</v>
      </c>
      <c r="X58" s="23">
        <v>2260</v>
      </c>
    </row>
    <row r="59" spans="1:24" x14ac:dyDescent="0.25">
      <c r="A59" s="4">
        <v>57</v>
      </c>
      <c r="B59" s="5">
        <v>45000</v>
      </c>
      <c r="C59" s="9" t="s">
        <v>8</v>
      </c>
      <c r="D59" s="6">
        <v>43217</v>
      </c>
      <c r="E59" s="11" t="s">
        <v>9</v>
      </c>
      <c r="F59" s="12" t="s">
        <v>73</v>
      </c>
      <c r="G59" s="10">
        <v>45000</v>
      </c>
      <c r="U59" s="10">
        <v>45000</v>
      </c>
      <c r="V59" s="20">
        <v>56</v>
      </c>
      <c r="W59" s="21" t="s">
        <v>61</v>
      </c>
      <c r="X59" s="23">
        <v>664.01</v>
      </c>
    </row>
    <row r="60" spans="1:24" x14ac:dyDescent="0.25">
      <c r="A60" s="4">
        <v>58</v>
      </c>
      <c r="B60" s="5">
        <v>1360</v>
      </c>
      <c r="C60" s="9" t="s">
        <v>6</v>
      </c>
      <c r="D60" s="6">
        <v>43217</v>
      </c>
      <c r="E60" s="7" t="s">
        <v>7</v>
      </c>
      <c r="F60" s="22" t="s">
        <v>60</v>
      </c>
      <c r="G60" s="10">
        <v>1360</v>
      </c>
      <c r="U60" s="10">
        <v>1360</v>
      </c>
      <c r="V60" s="20">
        <v>57</v>
      </c>
      <c r="W60" s="21" t="s">
        <v>68</v>
      </c>
      <c r="X60" s="23">
        <v>3100.01</v>
      </c>
    </row>
    <row r="61" spans="1:24" x14ac:dyDescent="0.25">
      <c r="A61" s="4">
        <v>59</v>
      </c>
      <c r="B61" s="5">
        <v>4478</v>
      </c>
      <c r="C61" s="9" t="s">
        <v>8</v>
      </c>
      <c r="D61" s="6">
        <v>43220</v>
      </c>
      <c r="E61" s="4" t="s">
        <v>9</v>
      </c>
      <c r="F61" s="22" t="s">
        <v>38</v>
      </c>
      <c r="G61" s="10">
        <v>3720</v>
      </c>
      <c r="H61" s="22" t="s">
        <v>39</v>
      </c>
      <c r="I61" s="3">
        <v>758</v>
      </c>
      <c r="U61" s="3">
        <f>SUM(F61:I61)</f>
        <v>4478</v>
      </c>
      <c r="V61" s="20">
        <v>58</v>
      </c>
      <c r="W61" s="21" t="s">
        <v>66</v>
      </c>
      <c r="X61" s="23">
        <v>1508.01</v>
      </c>
    </row>
    <row r="62" spans="1:24" x14ac:dyDescent="0.25">
      <c r="A62" s="4">
        <v>60</v>
      </c>
      <c r="B62" s="5">
        <v>1000</v>
      </c>
      <c r="C62" s="9" t="s">
        <v>8</v>
      </c>
      <c r="D62" s="6">
        <v>43220</v>
      </c>
      <c r="E62" s="4" t="s">
        <v>9</v>
      </c>
      <c r="F62" s="22" t="s">
        <v>60</v>
      </c>
      <c r="G62" s="10">
        <v>1000</v>
      </c>
      <c r="U62" s="10">
        <v>1000</v>
      </c>
      <c r="V62" s="20">
        <v>59</v>
      </c>
      <c r="W62" s="21" t="s">
        <v>67</v>
      </c>
      <c r="X62" s="23">
        <v>520</v>
      </c>
    </row>
    <row r="63" spans="1:24" x14ac:dyDescent="0.25">
      <c r="A63" s="4">
        <v>61</v>
      </c>
      <c r="B63" s="5">
        <v>0.02</v>
      </c>
      <c r="C63" s="9" t="s">
        <v>8</v>
      </c>
      <c r="D63" s="6">
        <v>43220</v>
      </c>
      <c r="E63" s="4" t="s">
        <v>11</v>
      </c>
      <c r="F63" s="22" t="s">
        <v>25</v>
      </c>
      <c r="G63" s="10">
        <v>0.02</v>
      </c>
      <c r="U63" s="10">
        <v>0.02</v>
      </c>
      <c r="V63" s="20">
        <v>60</v>
      </c>
      <c r="W63" s="21" t="s">
        <v>69</v>
      </c>
      <c r="X63" s="23">
        <v>1494.01</v>
      </c>
    </row>
    <row r="64" spans="1:24" x14ac:dyDescent="0.25">
      <c r="A64" s="4">
        <v>62</v>
      </c>
      <c r="B64" s="5">
        <v>1500</v>
      </c>
      <c r="C64" s="9" t="s">
        <v>8</v>
      </c>
      <c r="D64" s="6">
        <v>43220</v>
      </c>
      <c r="E64" s="4" t="s">
        <v>9</v>
      </c>
      <c r="F64" s="22" t="s">
        <v>17</v>
      </c>
      <c r="G64" s="10">
        <v>1500</v>
      </c>
      <c r="U64" s="10">
        <v>1500</v>
      </c>
      <c r="V64" s="20">
        <v>61</v>
      </c>
      <c r="W64" s="21" t="s">
        <v>70</v>
      </c>
      <c r="X64" s="23">
        <v>2480</v>
      </c>
    </row>
    <row r="65" spans="1:25" x14ac:dyDescent="0.25">
      <c r="A65" s="4">
        <v>63</v>
      </c>
      <c r="B65" s="5">
        <v>120695.85</v>
      </c>
      <c r="C65" s="9" t="s">
        <v>8</v>
      </c>
      <c r="D65" s="6">
        <v>43220</v>
      </c>
      <c r="E65" s="11" t="s">
        <v>9</v>
      </c>
      <c r="F65" s="12" t="s">
        <v>76</v>
      </c>
      <c r="G65" s="10">
        <v>56654.400000000001</v>
      </c>
      <c r="H65" s="12" t="s">
        <v>77</v>
      </c>
      <c r="I65" s="3">
        <v>64041.45</v>
      </c>
      <c r="U65" s="10">
        <f>SUM(F65:I65)</f>
        <v>120695.85</v>
      </c>
      <c r="V65" s="20">
        <v>62</v>
      </c>
      <c r="W65" s="21" t="s">
        <v>71</v>
      </c>
      <c r="X65" s="23">
        <v>1475.01</v>
      </c>
    </row>
    <row r="66" spans="1:25" x14ac:dyDescent="0.25">
      <c r="A66" s="4">
        <v>64</v>
      </c>
      <c r="B66" s="5">
        <v>391.39</v>
      </c>
      <c r="C66" s="9" t="s">
        <v>8</v>
      </c>
      <c r="D66" s="6">
        <v>43220</v>
      </c>
      <c r="E66" s="4" t="s">
        <v>9</v>
      </c>
      <c r="F66" s="22" t="s">
        <v>54</v>
      </c>
      <c r="G66" s="10">
        <v>364</v>
      </c>
      <c r="H66" s="22" t="s">
        <v>44</v>
      </c>
      <c r="I66" s="3">
        <v>18</v>
      </c>
      <c r="J66" s="22" t="s">
        <v>39</v>
      </c>
      <c r="K66" s="3">
        <v>9.39</v>
      </c>
      <c r="U66" s="3">
        <f>SUM(F66:K66)</f>
        <v>391.39</v>
      </c>
      <c r="V66" s="20">
        <v>63</v>
      </c>
      <c r="W66" s="21" t="s">
        <v>72</v>
      </c>
      <c r="X66" s="23">
        <v>4960.01</v>
      </c>
    </row>
    <row r="67" spans="1:25" x14ac:dyDescent="0.25">
      <c r="A67" s="4">
        <v>65</v>
      </c>
      <c r="B67" s="5">
        <v>5874</v>
      </c>
      <c r="C67" s="9" t="s">
        <v>6</v>
      </c>
      <c r="D67" s="6">
        <v>43220</v>
      </c>
      <c r="E67" s="7" t="s">
        <v>7</v>
      </c>
      <c r="F67" s="22" t="s">
        <v>40</v>
      </c>
      <c r="G67" s="10">
        <v>5449</v>
      </c>
      <c r="H67" s="22" t="s">
        <v>44</v>
      </c>
      <c r="I67" s="3">
        <v>425</v>
      </c>
      <c r="U67" s="3">
        <f>SUM(F67:I67)</f>
        <v>5874</v>
      </c>
      <c r="V67" s="20">
        <v>64</v>
      </c>
      <c r="W67" s="21" t="s">
        <v>78</v>
      </c>
      <c r="X67" s="23">
        <v>1240.01</v>
      </c>
    </row>
    <row r="68" spans="1:25" x14ac:dyDescent="0.25">
      <c r="B68" s="8">
        <f>SUM(B3:B67)</f>
        <v>467174.9</v>
      </c>
      <c r="U68" s="8">
        <f>SUM(U3:U67)</f>
        <v>467174.89</v>
      </c>
      <c r="V68" s="20">
        <v>65</v>
      </c>
      <c r="W68" s="12" t="s">
        <v>74</v>
      </c>
      <c r="X68" s="10">
        <v>70000</v>
      </c>
      <c r="Y68" t="s">
        <v>88</v>
      </c>
    </row>
    <row r="69" spans="1:25" x14ac:dyDescent="0.25">
      <c r="V69" s="20">
        <v>66</v>
      </c>
      <c r="W69" s="12" t="s">
        <v>76</v>
      </c>
      <c r="X69" s="10">
        <v>56654.400000000001</v>
      </c>
      <c r="Y69" t="s">
        <v>89</v>
      </c>
    </row>
    <row r="70" spans="1:25" x14ac:dyDescent="0.25">
      <c r="V70" s="20">
        <v>67</v>
      </c>
      <c r="W70" s="12" t="s">
        <v>77</v>
      </c>
      <c r="X70" s="14">
        <v>64041.45</v>
      </c>
      <c r="Y70" t="s">
        <v>89</v>
      </c>
    </row>
    <row r="71" spans="1:25" x14ac:dyDescent="0.25">
      <c r="V71" s="20">
        <v>68</v>
      </c>
      <c r="W71" s="12" t="s">
        <v>75</v>
      </c>
      <c r="X71" s="10">
        <v>56654.400000000001</v>
      </c>
      <c r="Y71" t="s">
        <v>89</v>
      </c>
    </row>
    <row r="72" spans="1:25" x14ac:dyDescent="0.25">
      <c r="V72" s="20">
        <v>69</v>
      </c>
      <c r="W72" s="12" t="s">
        <v>73</v>
      </c>
      <c r="X72" s="10">
        <v>45000</v>
      </c>
      <c r="Y72" t="s">
        <v>88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2018-06-11T21:10:05Z</dcterms:created>
  <dcterms:modified xsi:type="dcterms:W3CDTF">2018-07-02T22:00:39Z</dcterms:modified>
</cp:coreProperties>
</file>