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D1" i="1" l="1"/>
  <c r="Y53" i="1"/>
  <c r="Y61" i="1" s="1"/>
  <c r="Y58" i="1"/>
  <c r="Y24" i="1"/>
  <c r="Y59" i="1"/>
  <c r="Y57" i="1"/>
  <c r="Y56" i="1"/>
  <c r="Y49" i="1"/>
  <c r="Y48" i="1"/>
  <c r="Y47" i="1"/>
  <c r="Y41" i="1"/>
  <c r="Y40" i="1"/>
  <c r="Y39" i="1"/>
  <c r="Y38" i="1"/>
  <c r="Y37" i="1"/>
  <c r="Y36" i="1"/>
  <c r="Y35" i="1"/>
  <c r="Y33" i="1"/>
  <c r="Y32" i="1"/>
  <c r="Y31" i="1"/>
  <c r="Y27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3" i="1"/>
  <c r="B61" i="1"/>
</calcChain>
</file>

<file path=xl/sharedStrings.xml><?xml version="1.0" encoding="utf-8"?>
<sst xmlns="http://schemas.openxmlformats.org/spreadsheetml/2006/main" count="329" uniqueCount="100">
  <si>
    <t>RELACION DE DEPOSITOS</t>
  </si>
  <si>
    <t>#</t>
  </si>
  <si>
    <t>MONTO</t>
  </si>
  <si>
    <t>COMENTARIO</t>
  </si>
  <si>
    <t>FECHA</t>
  </si>
  <si>
    <t>MOVIMINETO</t>
  </si>
  <si>
    <t>TRANSFERENCIA INTERBANCARIA</t>
  </si>
  <si>
    <t>IZETTLE</t>
  </si>
  <si>
    <t>DEPOSITO EFECTIVO</t>
  </si>
  <si>
    <t>TRANSFERENCIA SP</t>
  </si>
  <si>
    <t>FACTURAS VARIAS</t>
  </si>
  <si>
    <t>COMPESACION BANORTE</t>
  </si>
  <si>
    <t>A2366</t>
  </si>
  <si>
    <t>A2368</t>
  </si>
  <si>
    <t>A2369</t>
  </si>
  <si>
    <t>A2371</t>
  </si>
  <si>
    <t>A2389</t>
  </si>
  <si>
    <t>A2378</t>
  </si>
  <si>
    <t>A2379</t>
  </si>
  <si>
    <t>A2370</t>
  </si>
  <si>
    <t>A2373</t>
  </si>
  <si>
    <t>A2377</t>
  </si>
  <si>
    <t>A2367</t>
  </si>
  <si>
    <t>A2372</t>
  </si>
  <si>
    <t>A2375</t>
  </si>
  <si>
    <t>A2374</t>
  </si>
  <si>
    <t>A2376</t>
  </si>
  <si>
    <t>A2383</t>
  </si>
  <si>
    <t>A2384</t>
  </si>
  <si>
    <t>A2392</t>
  </si>
  <si>
    <t>A2398</t>
  </si>
  <si>
    <t>A2391</t>
  </si>
  <si>
    <t>A2394</t>
  </si>
  <si>
    <t>A2385</t>
  </si>
  <si>
    <t>A2395</t>
  </si>
  <si>
    <t>A2388</t>
  </si>
  <si>
    <t>A2396</t>
  </si>
  <si>
    <t>A2387</t>
  </si>
  <si>
    <t>A2397</t>
  </si>
  <si>
    <t>A2386</t>
  </si>
  <si>
    <t>A2390</t>
  </si>
  <si>
    <t>A2393</t>
  </si>
  <si>
    <t>A2399</t>
  </si>
  <si>
    <t>A2400</t>
  </si>
  <si>
    <t>A2402</t>
  </si>
  <si>
    <t>A2403</t>
  </si>
  <si>
    <t>A2401</t>
  </si>
  <si>
    <t>A2404</t>
  </si>
  <si>
    <t>A2406</t>
  </si>
  <si>
    <t>A2407</t>
  </si>
  <si>
    <t>A2408</t>
  </si>
  <si>
    <t>A2409</t>
  </si>
  <si>
    <t>A2405</t>
  </si>
  <si>
    <t>A2410</t>
  </si>
  <si>
    <t>A2411</t>
  </si>
  <si>
    <t>A2412</t>
  </si>
  <si>
    <t>A2413</t>
  </si>
  <si>
    <t>A2415</t>
  </si>
  <si>
    <t>A2420</t>
  </si>
  <si>
    <t>A2416</t>
  </si>
  <si>
    <t>A2417</t>
  </si>
  <si>
    <t>A2418</t>
  </si>
  <si>
    <t>A2419</t>
  </si>
  <si>
    <t>A2426</t>
  </si>
  <si>
    <t>A2414</t>
  </si>
  <si>
    <t>A2421</t>
  </si>
  <si>
    <t>A2422</t>
  </si>
  <si>
    <t>A2322</t>
  </si>
  <si>
    <t>A2424</t>
  </si>
  <si>
    <t>A2427</t>
  </si>
  <si>
    <t>A2428</t>
  </si>
  <si>
    <t>A2429</t>
  </si>
  <si>
    <t>A2430</t>
  </si>
  <si>
    <t>A2431</t>
  </si>
  <si>
    <t>A2432</t>
  </si>
  <si>
    <t>A2434</t>
  </si>
  <si>
    <t>A2436</t>
  </si>
  <si>
    <t>A2437</t>
  </si>
  <si>
    <t>A2438</t>
  </si>
  <si>
    <t>A2445</t>
  </si>
  <si>
    <t>A2446</t>
  </si>
  <si>
    <t>A2484</t>
  </si>
  <si>
    <t>A2483</t>
  </si>
  <si>
    <t>A2491</t>
  </si>
  <si>
    <t>A2495</t>
  </si>
  <si>
    <t>A2440</t>
  </si>
  <si>
    <t>A244</t>
  </si>
  <si>
    <t>A3987</t>
  </si>
  <si>
    <t>A3977</t>
  </si>
  <si>
    <t>A3976</t>
  </si>
  <si>
    <t>A3949</t>
  </si>
  <si>
    <t>A3948</t>
  </si>
  <si>
    <t>A4054</t>
  </si>
  <si>
    <t>A2546</t>
  </si>
  <si>
    <t>DEPOSITO EN EFECTIVOS</t>
  </si>
  <si>
    <t>FACTURA</t>
  </si>
  <si>
    <t>ESTATUS</t>
  </si>
  <si>
    <t>A2444</t>
  </si>
  <si>
    <t>PRESTAMO BANCARIO</t>
  </si>
  <si>
    <t>TRANSFERENCIA ERRONEA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</si>
</sst>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,000.00"/>
    <numFmt numFmtId="165" formatCode="000.00"/>
    <numFmt numFmtId="167" formatCode="00,00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10"/>
      <color indexed="8"/>
      <name val="Arial"/>
    </font>
    <font>
      <sz val="8"/>
      <color indexed="8"/>
      <name val="Tahoma"/>
    </font>
    <font>
      <b/>
      <sz val="8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/>
    <xf numFmtId="0" fontId="8" fillId="0" borderId="0"/>
  </cellStyleXfs>
  <cellXfs count="40">
    <xf numFmtId="0" fontId="0" fillId="0" borderId="0" xfId="0"/>
    <xf numFmtId="0" fontId="0" fillId="0" borderId="6" xfId="0" applyBorder="1"/>
    <xf numFmtId="44" fontId="0" fillId="0" borderId="6" xfId="1" applyFont="1" applyBorder="1"/>
    <xf numFmtId="0" fontId="4" fillId="2" borderId="1" xfId="0" applyFont="1" applyFill="1" applyBorder="1"/>
    <xf numFmtId="44" fontId="4" fillId="2" borderId="2" xfId="1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44" fontId="0" fillId="0" borderId="0" xfId="1" applyFont="1"/>
    <xf numFmtId="44" fontId="2" fillId="0" borderId="0" xfId="1" applyFont="1"/>
    <xf numFmtId="0" fontId="0" fillId="4" borderId="0" xfId="0" applyFill="1"/>
    <xf numFmtId="14" fontId="0" fillId="0" borderId="6" xfId="0" applyNumberFormat="1" applyBorder="1"/>
    <xf numFmtId="0" fontId="2" fillId="0" borderId="6" xfId="0" applyFont="1" applyBorder="1"/>
    <xf numFmtId="0" fontId="0" fillId="3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7" borderId="0" xfId="0" applyFill="1"/>
    <xf numFmtId="0" fontId="0" fillId="3" borderId="0" xfId="0" applyFill="1" applyAlignment="1">
      <alignment horizontal="center"/>
    </xf>
    <xf numFmtId="0" fontId="0" fillId="0" borderId="0" xfId="0"/>
    <xf numFmtId="44" fontId="2" fillId="3" borderId="0" xfId="0" applyNumberFormat="1" applyFont="1" applyFill="1"/>
    <xf numFmtId="44" fontId="5" fillId="5" borderId="0" xfId="1" applyFont="1" applyFill="1" applyAlignment="1">
      <alignment vertical="center"/>
    </xf>
    <xf numFmtId="44" fontId="5" fillId="0" borderId="0" xfId="1" applyFont="1"/>
    <xf numFmtId="44" fontId="3" fillId="5" borderId="0" xfId="1" applyFont="1" applyFill="1" applyAlignment="1">
      <alignment vertical="center"/>
    </xf>
    <xf numFmtId="164" fontId="9" fillId="0" borderId="0" xfId="3" applyNumberFormat="1" applyFont="1" applyFill="1" applyAlignment="1" applyProtection="1">
      <alignment horizontal="right" vertical="top"/>
      <protection locked="0"/>
    </xf>
    <xf numFmtId="165" fontId="9" fillId="0" borderId="0" xfId="3" applyNumberFormat="1" applyFont="1" applyFill="1" applyAlignment="1" applyProtection="1">
      <alignment horizontal="right" vertical="top"/>
      <protection locked="0"/>
    </xf>
    <xf numFmtId="167" fontId="9" fillId="0" borderId="0" xfId="3" applyNumberFormat="1" applyFont="1" applyFill="1" applyAlignment="1" applyProtection="1">
      <alignment horizontal="right" vertical="top"/>
      <protection locked="0"/>
    </xf>
    <xf numFmtId="164" fontId="9" fillId="0" borderId="0" xfId="3" applyNumberFormat="1" applyFont="1" applyFill="1" applyAlignment="1" applyProtection="1">
      <alignment horizontal="right" vertical="top"/>
      <protection locked="0"/>
    </xf>
    <xf numFmtId="165" fontId="9" fillId="0" borderId="0" xfId="3" applyNumberFormat="1" applyFont="1" applyFill="1" applyAlignment="1" applyProtection="1">
      <alignment horizontal="right" vertical="top"/>
      <protection locked="0"/>
    </xf>
    <xf numFmtId="164" fontId="7" fillId="0" borderId="0" xfId="3" applyNumberFormat="1" applyFont="1" applyFill="1" applyAlignment="1" applyProtection="1">
      <alignment horizontal="right" vertical="top"/>
      <protection locked="0"/>
    </xf>
    <xf numFmtId="165" fontId="7" fillId="0" borderId="0" xfId="3" applyNumberFormat="1" applyFont="1" applyFill="1" applyAlignment="1" applyProtection="1">
      <alignment horizontal="right" vertical="top"/>
      <protection locked="0"/>
    </xf>
    <xf numFmtId="164" fontId="9" fillId="0" borderId="0" xfId="3" applyNumberFormat="1" applyFont="1" applyFill="1" applyAlignment="1" applyProtection="1">
      <alignment horizontal="right" vertical="top"/>
      <protection locked="0"/>
    </xf>
    <xf numFmtId="164" fontId="7" fillId="0" borderId="0" xfId="3" applyNumberFormat="1" applyFont="1" applyFill="1" applyAlignment="1" applyProtection="1">
      <alignment horizontal="right" vertical="top"/>
      <protection locked="0"/>
    </xf>
    <xf numFmtId="167" fontId="10" fillId="0" borderId="0" xfId="3" applyNumberFormat="1" applyFont="1" applyFill="1" applyAlignment="1" applyProtection="1">
      <alignment horizontal="right" vertical="top"/>
      <protection locked="0"/>
    </xf>
    <xf numFmtId="167" fontId="10" fillId="0" borderId="0" xfId="3" applyNumberFormat="1" applyFont="1" applyFill="1" applyAlignment="1" applyProtection="1">
      <alignment horizontal="right" vertical="top"/>
      <protection locked="0"/>
    </xf>
    <xf numFmtId="167" fontId="10" fillId="0" borderId="0" xfId="3" applyNumberFormat="1" applyFont="1" applyFill="1" applyAlignment="1" applyProtection="1">
      <alignment horizontal="right" vertical="top"/>
      <protection locked="0"/>
    </xf>
    <xf numFmtId="165" fontId="9" fillId="0" borderId="0" xfId="3" applyNumberFormat="1" applyFont="1" applyFill="1" applyAlignment="1" applyProtection="1">
      <alignment horizontal="right" vertical="top"/>
      <protection locked="0"/>
    </xf>
    <xf numFmtId="0" fontId="9" fillId="3" borderId="0" xfId="3" applyFont="1" applyFill="1" applyAlignment="1" applyProtection="1">
      <alignment horizontal="left" vertical="top"/>
      <protection locked="0"/>
    </xf>
  </cellXfs>
  <cellStyles count="4">
    <cellStyle name="Moneda" xfId="1" builtin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workbookViewId="0">
      <selection activeCell="F50" sqref="F50"/>
    </sheetView>
  </sheetViews>
  <sheetFormatPr baseColWidth="10" defaultRowHeight="15" x14ac:dyDescent="0.25"/>
  <cols>
    <col min="1" max="1" width="3" bestFit="1" customWidth="1"/>
    <col min="2" max="2" width="12.5703125" style="11" bestFit="1" customWidth="1"/>
    <col min="3" max="3" width="30.7109375" bestFit="1" customWidth="1"/>
    <col min="4" max="4" width="10.7109375" bestFit="1" customWidth="1"/>
    <col min="5" max="5" width="24.5703125" bestFit="1" customWidth="1"/>
    <col min="6" max="6" width="6.28515625" bestFit="1" customWidth="1"/>
    <col min="7" max="7" width="12.5703125" style="11" bestFit="1" customWidth="1"/>
    <col min="8" max="8" width="6.28515625" bestFit="1" customWidth="1"/>
    <col min="9" max="9" width="11.42578125" style="11"/>
    <col min="10" max="10" width="6.28515625" bestFit="1" customWidth="1"/>
    <col min="11" max="11" width="11.42578125" style="11"/>
    <col min="12" max="12" width="6.28515625" bestFit="1" customWidth="1"/>
    <col min="13" max="13" width="11.42578125" style="11"/>
    <col min="14" max="14" width="6.28515625" bestFit="1" customWidth="1"/>
    <col min="15" max="15" width="11.42578125" style="11"/>
    <col min="16" max="16" width="6.28515625" bestFit="1" customWidth="1"/>
    <col min="17" max="17" width="11.42578125" style="11"/>
    <col min="18" max="18" width="6.28515625" bestFit="1" customWidth="1"/>
    <col min="19" max="19" width="11.42578125" style="11"/>
    <col min="20" max="20" width="6.28515625" bestFit="1" customWidth="1"/>
    <col min="21" max="21" width="11.42578125" style="11"/>
    <col min="22" max="22" width="6.28515625" bestFit="1" customWidth="1"/>
    <col min="23" max="23" width="11.42578125" style="11"/>
    <col min="25" max="25" width="12.5703125" style="11" bestFit="1" customWidth="1"/>
    <col min="27" max="27" width="3" bestFit="1" customWidth="1"/>
    <col min="30" max="30" width="12.5703125" bestFit="1" customWidth="1"/>
  </cols>
  <sheetData>
    <row r="1" spans="1:30" x14ac:dyDescent="0.25">
      <c r="A1" s="3"/>
      <c r="B1" s="4" t="s">
        <v>0</v>
      </c>
      <c r="C1" s="5"/>
      <c r="D1" s="5"/>
      <c r="E1" s="6"/>
      <c r="AB1" s="20" t="s">
        <v>94</v>
      </c>
      <c r="AC1" s="20"/>
      <c r="AD1" s="22">
        <f>SUM(B6:B9,B11:B12,B23,B30,B34:B38,B42:B43,B46:B49,B54:B59)</f>
        <v>156823.63</v>
      </c>
    </row>
    <row r="2" spans="1:30" x14ac:dyDescent="0.25">
      <c r="A2" s="7" t="s">
        <v>1</v>
      </c>
      <c r="B2" s="8" t="s">
        <v>2</v>
      </c>
      <c r="C2" s="9" t="s">
        <v>3</v>
      </c>
      <c r="D2" s="9" t="s">
        <v>4</v>
      </c>
      <c r="E2" s="10" t="s">
        <v>5</v>
      </c>
      <c r="AB2" s="23" t="s">
        <v>10</v>
      </c>
      <c r="AC2" s="24"/>
      <c r="AD2" s="23"/>
    </row>
    <row r="3" spans="1:30" x14ac:dyDescent="0.25">
      <c r="A3" s="1">
        <v>1</v>
      </c>
      <c r="B3" s="2">
        <v>5464.76</v>
      </c>
      <c r="C3" s="15" t="s">
        <v>6</v>
      </c>
      <c r="D3" s="14">
        <v>43313</v>
      </c>
      <c r="E3" s="17" t="s">
        <v>7</v>
      </c>
      <c r="F3" s="13" t="s">
        <v>12</v>
      </c>
      <c r="G3" s="11">
        <v>2750</v>
      </c>
      <c r="H3" s="13" t="s">
        <v>13</v>
      </c>
      <c r="I3" s="11">
        <v>2470</v>
      </c>
      <c r="J3" s="13" t="s">
        <v>25</v>
      </c>
      <c r="K3" s="11">
        <v>85</v>
      </c>
      <c r="L3" s="13" t="s">
        <v>24</v>
      </c>
      <c r="M3" s="11">
        <v>56</v>
      </c>
      <c r="N3" s="13" t="s">
        <v>29</v>
      </c>
      <c r="O3" s="11">
        <v>25</v>
      </c>
      <c r="P3" s="13" t="s">
        <v>30</v>
      </c>
      <c r="Q3" s="11">
        <v>25</v>
      </c>
      <c r="R3" s="13" t="s">
        <v>16</v>
      </c>
      <c r="S3" s="11">
        <v>53.76</v>
      </c>
      <c r="Y3" s="11">
        <f>SUM(F3:S3)</f>
        <v>5464.76</v>
      </c>
      <c r="AB3" s="25" t="s">
        <v>95</v>
      </c>
      <c r="AC3" s="25" t="s">
        <v>2</v>
      </c>
      <c r="AD3" s="25" t="s">
        <v>96</v>
      </c>
    </row>
    <row r="4" spans="1:30" x14ac:dyDescent="0.25">
      <c r="A4" s="1">
        <v>2</v>
      </c>
      <c r="B4" s="2">
        <v>32000</v>
      </c>
      <c r="C4" s="15" t="s">
        <v>8</v>
      </c>
      <c r="D4" s="14">
        <v>43314</v>
      </c>
      <c r="E4" s="17" t="s">
        <v>98</v>
      </c>
      <c r="AA4">
        <v>1</v>
      </c>
      <c r="AB4" s="39" t="s">
        <v>12</v>
      </c>
      <c r="AC4" s="26">
        <v>2750</v>
      </c>
    </row>
    <row r="5" spans="1:30" x14ac:dyDescent="0.25">
      <c r="A5" s="1">
        <v>3</v>
      </c>
      <c r="B5" s="2">
        <v>3428</v>
      </c>
      <c r="C5" s="15" t="s">
        <v>6</v>
      </c>
      <c r="D5" s="14">
        <v>43314</v>
      </c>
      <c r="E5" s="17" t="s">
        <v>9</v>
      </c>
      <c r="F5" s="13" t="s">
        <v>14</v>
      </c>
      <c r="G5" s="11">
        <v>1543</v>
      </c>
      <c r="H5" s="13" t="s">
        <v>15</v>
      </c>
      <c r="I5" s="11">
        <v>1860</v>
      </c>
      <c r="J5" s="13" t="s">
        <v>20</v>
      </c>
      <c r="K5" s="11">
        <v>25</v>
      </c>
      <c r="Y5" s="11">
        <f>SUM(F5:K5)</f>
        <v>3428</v>
      </c>
      <c r="AA5">
        <v>2</v>
      </c>
      <c r="AB5" s="39" t="s">
        <v>22</v>
      </c>
      <c r="AC5" s="26">
        <v>4075</v>
      </c>
    </row>
    <row r="6" spans="1:30" x14ac:dyDescent="0.25">
      <c r="A6" s="1">
        <v>4</v>
      </c>
      <c r="B6" s="2">
        <v>400</v>
      </c>
      <c r="C6" s="15" t="s">
        <v>8</v>
      </c>
      <c r="D6" s="14">
        <v>43318</v>
      </c>
      <c r="E6" s="16" t="s">
        <v>10</v>
      </c>
      <c r="F6" s="13" t="s">
        <v>18</v>
      </c>
      <c r="G6" s="11">
        <v>400</v>
      </c>
      <c r="Y6" s="11">
        <f>SUM(G6)</f>
        <v>400</v>
      </c>
      <c r="AA6">
        <v>3</v>
      </c>
      <c r="AB6" s="39" t="s">
        <v>13</v>
      </c>
      <c r="AC6" s="26">
        <v>2470</v>
      </c>
    </row>
    <row r="7" spans="1:30" x14ac:dyDescent="0.25">
      <c r="A7" s="1">
        <v>5</v>
      </c>
      <c r="B7" s="2">
        <v>750</v>
      </c>
      <c r="C7" s="15" t="s">
        <v>8</v>
      </c>
      <c r="D7" s="14">
        <v>43318</v>
      </c>
      <c r="E7" s="16" t="s">
        <v>10</v>
      </c>
      <c r="F7" s="13" t="s">
        <v>17</v>
      </c>
      <c r="G7" s="11">
        <v>720</v>
      </c>
      <c r="H7" s="13" t="s">
        <v>24</v>
      </c>
      <c r="I7" s="11">
        <v>30</v>
      </c>
      <c r="Y7" s="11">
        <f>SUM(G7:I7)</f>
        <v>750</v>
      </c>
      <c r="AA7" s="21">
        <v>4</v>
      </c>
      <c r="AB7" s="39" t="s">
        <v>14</v>
      </c>
      <c r="AC7" s="26">
        <v>1543.01</v>
      </c>
    </row>
    <row r="8" spans="1:30" x14ac:dyDescent="0.25">
      <c r="A8" s="1">
        <v>6</v>
      </c>
      <c r="B8" s="2">
        <v>1300</v>
      </c>
      <c r="C8" s="15" t="s">
        <v>8</v>
      </c>
      <c r="D8" s="14">
        <v>43318</v>
      </c>
      <c r="E8" s="16" t="s">
        <v>10</v>
      </c>
      <c r="F8" s="13" t="s">
        <v>25</v>
      </c>
      <c r="G8" s="11">
        <v>1300</v>
      </c>
      <c r="Y8" s="11">
        <f>SUM(G8)</f>
        <v>1300</v>
      </c>
      <c r="AA8" s="21">
        <v>5</v>
      </c>
      <c r="AB8" s="39" t="s">
        <v>19</v>
      </c>
      <c r="AC8" s="27">
        <v>900</v>
      </c>
    </row>
    <row r="9" spans="1:30" x14ac:dyDescent="0.25">
      <c r="A9" s="1">
        <v>7</v>
      </c>
      <c r="B9" s="2">
        <v>1850</v>
      </c>
      <c r="C9" s="15" t="s">
        <v>8</v>
      </c>
      <c r="D9" s="14">
        <v>43318</v>
      </c>
      <c r="E9" s="16" t="s">
        <v>10</v>
      </c>
      <c r="F9" s="13" t="s">
        <v>19</v>
      </c>
      <c r="G9" s="11">
        <v>900</v>
      </c>
      <c r="H9" s="13" t="s">
        <v>20</v>
      </c>
      <c r="I9" s="11">
        <v>950</v>
      </c>
      <c r="Y9" s="11">
        <f>SUM(G9:I9)</f>
        <v>1850</v>
      </c>
      <c r="AA9" s="21">
        <v>6</v>
      </c>
      <c r="AB9" s="39" t="s">
        <v>15</v>
      </c>
      <c r="AC9" s="26">
        <v>1860</v>
      </c>
    </row>
    <row r="10" spans="1:30" x14ac:dyDescent="0.25">
      <c r="A10" s="1">
        <v>8</v>
      </c>
      <c r="B10" s="2">
        <v>1500</v>
      </c>
      <c r="C10" s="15" t="s">
        <v>6</v>
      </c>
      <c r="D10" s="14">
        <v>43318</v>
      </c>
      <c r="E10" s="17" t="s">
        <v>9</v>
      </c>
      <c r="F10" s="13" t="s">
        <v>25</v>
      </c>
      <c r="G10" s="11">
        <v>1500</v>
      </c>
      <c r="Y10" s="11">
        <f>SUM(G10)</f>
        <v>1500</v>
      </c>
      <c r="AA10" s="21">
        <v>7</v>
      </c>
      <c r="AB10" s="39" t="s">
        <v>23</v>
      </c>
      <c r="AC10" s="26">
        <v>5246.01</v>
      </c>
    </row>
    <row r="11" spans="1:30" x14ac:dyDescent="0.25">
      <c r="A11" s="1">
        <v>9</v>
      </c>
      <c r="B11" s="2">
        <v>8712</v>
      </c>
      <c r="C11" s="15" t="s">
        <v>8</v>
      </c>
      <c r="D11" s="14">
        <v>43318</v>
      </c>
      <c r="E11" s="16" t="s">
        <v>10</v>
      </c>
      <c r="F11" s="13" t="s">
        <v>26</v>
      </c>
      <c r="G11" s="11">
        <v>3750</v>
      </c>
      <c r="H11" s="13" t="s">
        <v>27</v>
      </c>
      <c r="I11" s="11">
        <v>1201</v>
      </c>
      <c r="J11" s="13" t="s">
        <v>28</v>
      </c>
      <c r="K11" s="11">
        <v>2292</v>
      </c>
      <c r="L11" s="13" t="s">
        <v>29</v>
      </c>
      <c r="M11" s="11">
        <v>1469</v>
      </c>
      <c r="Y11" s="11">
        <f>SUM(G11:M11)</f>
        <v>8712</v>
      </c>
      <c r="AA11" s="21">
        <v>8</v>
      </c>
      <c r="AB11" s="39" t="s">
        <v>20</v>
      </c>
      <c r="AC11" s="27">
        <v>976</v>
      </c>
    </row>
    <row r="12" spans="1:30" x14ac:dyDescent="0.25">
      <c r="A12" s="1">
        <v>10</v>
      </c>
      <c r="B12" s="2">
        <v>1920</v>
      </c>
      <c r="C12" s="15" t="s">
        <v>8</v>
      </c>
      <c r="D12" s="14">
        <v>43319</v>
      </c>
      <c r="E12" s="16" t="s">
        <v>10</v>
      </c>
      <c r="F12" s="13" t="s">
        <v>25</v>
      </c>
      <c r="G12" s="11">
        <v>1920</v>
      </c>
      <c r="Y12" s="11">
        <f>SUM(G12)</f>
        <v>1920</v>
      </c>
      <c r="AA12" s="21">
        <v>9</v>
      </c>
      <c r="AB12" s="39" t="s">
        <v>25</v>
      </c>
      <c r="AC12" s="26">
        <v>6605.01</v>
      </c>
    </row>
    <row r="13" spans="1:30" x14ac:dyDescent="0.25">
      <c r="A13" s="1">
        <v>11</v>
      </c>
      <c r="B13" s="2">
        <v>107991.91</v>
      </c>
      <c r="C13" s="15" t="s">
        <v>6</v>
      </c>
      <c r="D13" s="14">
        <v>43319</v>
      </c>
      <c r="E13" s="18" t="s">
        <v>9</v>
      </c>
      <c r="F13" s="19" t="s">
        <v>90</v>
      </c>
      <c r="G13" s="11">
        <v>56654.400000000001</v>
      </c>
      <c r="H13" s="19" t="s">
        <v>91</v>
      </c>
      <c r="I13" s="11">
        <v>51337.51</v>
      </c>
      <c r="Y13" s="11">
        <f>SUM(G13:I13)</f>
        <v>107991.91</v>
      </c>
      <c r="AA13" s="21">
        <v>10</v>
      </c>
      <c r="AB13" s="39" t="s">
        <v>24</v>
      </c>
      <c r="AC13" s="26">
        <v>2788</v>
      </c>
    </row>
    <row r="14" spans="1:30" x14ac:dyDescent="0.25">
      <c r="A14" s="1">
        <v>12</v>
      </c>
      <c r="B14" s="2">
        <v>1245.03</v>
      </c>
      <c r="C14" s="15" t="s">
        <v>6</v>
      </c>
      <c r="D14" s="14">
        <v>43319</v>
      </c>
      <c r="E14" s="17" t="s">
        <v>9</v>
      </c>
      <c r="F14" s="13" t="s">
        <v>30</v>
      </c>
      <c r="G14" s="11">
        <v>1245.03</v>
      </c>
      <c r="Y14" s="11">
        <f>SUM(G14)</f>
        <v>1245.03</v>
      </c>
      <c r="AA14" s="21">
        <v>11</v>
      </c>
      <c r="AB14" s="39" t="s">
        <v>26</v>
      </c>
      <c r="AC14" s="26">
        <v>3750.01</v>
      </c>
    </row>
    <row r="15" spans="1:30" x14ac:dyDescent="0.25">
      <c r="A15" s="1">
        <v>13</v>
      </c>
      <c r="B15" s="2">
        <v>2372</v>
      </c>
      <c r="C15" s="15" t="s">
        <v>6</v>
      </c>
      <c r="D15" s="14">
        <v>43319</v>
      </c>
      <c r="E15" s="17" t="s">
        <v>9</v>
      </c>
      <c r="F15" s="13" t="s">
        <v>24</v>
      </c>
      <c r="G15" s="11">
        <v>2372</v>
      </c>
      <c r="Y15" s="11">
        <f>SUM(G15)</f>
        <v>2372</v>
      </c>
      <c r="AA15" s="21">
        <v>12</v>
      </c>
      <c r="AB15" s="39" t="s">
        <v>21</v>
      </c>
      <c r="AC15" s="28">
        <v>10330</v>
      </c>
    </row>
    <row r="16" spans="1:30" x14ac:dyDescent="0.25">
      <c r="A16" s="1">
        <v>14</v>
      </c>
      <c r="B16" s="2">
        <v>2604</v>
      </c>
      <c r="C16" s="15" t="s">
        <v>6</v>
      </c>
      <c r="D16" s="14">
        <v>43319</v>
      </c>
      <c r="E16" s="17" t="s">
        <v>9</v>
      </c>
      <c r="F16" s="13" t="s">
        <v>31</v>
      </c>
      <c r="G16" s="11">
        <v>1630</v>
      </c>
      <c r="H16" s="13" t="s">
        <v>16</v>
      </c>
      <c r="I16" s="11">
        <v>974</v>
      </c>
      <c r="Y16" s="11">
        <f>SUM(F16:I16)</f>
        <v>2604</v>
      </c>
      <c r="AA16" s="21">
        <v>13</v>
      </c>
      <c r="AB16" s="39" t="s">
        <v>17</v>
      </c>
      <c r="AC16" s="26">
        <v>1020</v>
      </c>
    </row>
    <row r="17" spans="1:29" x14ac:dyDescent="0.25">
      <c r="A17" s="1">
        <v>15</v>
      </c>
      <c r="B17" s="2">
        <v>19710.72</v>
      </c>
      <c r="C17" s="15" t="s">
        <v>6</v>
      </c>
      <c r="D17" s="14">
        <v>43322</v>
      </c>
      <c r="E17" s="17" t="s">
        <v>9</v>
      </c>
      <c r="F17" s="13" t="s">
        <v>21</v>
      </c>
      <c r="G17" s="11">
        <v>10330</v>
      </c>
      <c r="H17" s="13" t="s">
        <v>22</v>
      </c>
      <c r="I17" s="11">
        <v>4075</v>
      </c>
      <c r="J17" s="13" t="s">
        <v>23</v>
      </c>
      <c r="K17" s="11">
        <v>5246</v>
      </c>
      <c r="L17" s="13" t="s">
        <v>24</v>
      </c>
      <c r="M17" s="11">
        <v>59.72</v>
      </c>
      <c r="Y17" s="11">
        <f>SUM(F17:M17)</f>
        <v>19710.72</v>
      </c>
      <c r="AA17" s="21">
        <v>14</v>
      </c>
      <c r="AB17" s="39" t="s">
        <v>18</v>
      </c>
      <c r="AC17" s="27">
        <v>960</v>
      </c>
    </row>
    <row r="18" spans="1:29" x14ac:dyDescent="0.25">
      <c r="A18" s="1">
        <v>16</v>
      </c>
      <c r="B18" s="2">
        <v>270</v>
      </c>
      <c r="C18" s="15" t="s">
        <v>6</v>
      </c>
      <c r="D18" s="14">
        <v>43325</v>
      </c>
      <c r="E18" s="17" t="s">
        <v>9</v>
      </c>
      <c r="F18" s="13" t="s">
        <v>24</v>
      </c>
      <c r="G18" s="11">
        <v>270</v>
      </c>
      <c r="Y18" s="11">
        <f>SUM(G18)</f>
        <v>270</v>
      </c>
      <c r="AA18" s="21">
        <v>15</v>
      </c>
      <c r="AB18" s="39" t="s">
        <v>27</v>
      </c>
      <c r="AC18" s="29">
        <v>1201.01</v>
      </c>
    </row>
    <row r="19" spans="1:29" x14ac:dyDescent="0.25">
      <c r="A19" s="1">
        <v>17</v>
      </c>
      <c r="B19" s="2">
        <v>1000</v>
      </c>
      <c r="C19" s="15" t="s">
        <v>6</v>
      </c>
      <c r="D19" s="14">
        <v>43325</v>
      </c>
      <c r="E19" s="17" t="s">
        <v>9</v>
      </c>
      <c r="F19" s="13" t="s">
        <v>18</v>
      </c>
      <c r="G19" s="11">
        <v>960</v>
      </c>
      <c r="H19" s="13" t="s">
        <v>16</v>
      </c>
      <c r="I19" s="11">
        <v>40</v>
      </c>
      <c r="Y19" s="11">
        <f>SUM(G19:I19)</f>
        <v>1000</v>
      </c>
      <c r="AA19" s="21">
        <v>16</v>
      </c>
      <c r="AB19" s="39" t="s">
        <v>28</v>
      </c>
      <c r="AC19" s="29">
        <v>2292</v>
      </c>
    </row>
    <row r="20" spans="1:29" x14ac:dyDescent="0.25">
      <c r="A20" s="1">
        <v>18</v>
      </c>
      <c r="B20" s="2">
        <v>1800</v>
      </c>
      <c r="C20" s="15" t="s">
        <v>6</v>
      </c>
      <c r="D20" s="14">
        <v>43325</v>
      </c>
      <c r="E20" s="17" t="s">
        <v>9</v>
      </c>
      <c r="F20" s="13" t="s">
        <v>25</v>
      </c>
      <c r="G20" s="11">
        <v>1800</v>
      </c>
      <c r="Y20" s="11">
        <f>SUM(G20)</f>
        <v>1800</v>
      </c>
      <c r="AA20" s="21">
        <v>17</v>
      </c>
      <c r="AB20" s="39" t="s">
        <v>33</v>
      </c>
      <c r="AC20" s="29">
        <v>3600</v>
      </c>
    </row>
    <row r="21" spans="1:29" x14ac:dyDescent="0.25">
      <c r="A21" s="1">
        <v>19</v>
      </c>
      <c r="B21" s="2">
        <v>573.9</v>
      </c>
      <c r="C21" s="15" t="s">
        <v>6</v>
      </c>
      <c r="D21" s="14">
        <v>43325</v>
      </c>
      <c r="E21" s="17" t="s">
        <v>9</v>
      </c>
      <c r="F21" s="13" t="s">
        <v>32</v>
      </c>
      <c r="G21" s="11">
        <v>573</v>
      </c>
      <c r="Y21" s="11">
        <f>SUM(G21)</f>
        <v>573</v>
      </c>
      <c r="AA21" s="21">
        <v>18</v>
      </c>
      <c r="AB21" s="39" t="s">
        <v>39</v>
      </c>
      <c r="AC21" s="29">
        <v>3894</v>
      </c>
    </row>
    <row r="22" spans="1:29" x14ac:dyDescent="0.25">
      <c r="A22" s="1">
        <v>20</v>
      </c>
      <c r="B22" s="2">
        <v>4057</v>
      </c>
      <c r="C22" s="15" t="s">
        <v>6</v>
      </c>
      <c r="D22" s="14">
        <v>43325</v>
      </c>
      <c r="E22" s="17" t="s">
        <v>9</v>
      </c>
      <c r="F22" s="13" t="s">
        <v>33</v>
      </c>
      <c r="G22" s="11">
        <v>3600</v>
      </c>
      <c r="H22" s="13" t="s">
        <v>35</v>
      </c>
      <c r="I22" s="11">
        <v>332</v>
      </c>
      <c r="J22" s="13" t="s">
        <v>37</v>
      </c>
      <c r="K22" s="11">
        <v>125</v>
      </c>
      <c r="Y22" s="11">
        <f>SUM(F22:K22)</f>
        <v>4057</v>
      </c>
      <c r="AA22" s="21">
        <v>19</v>
      </c>
      <c r="AB22" s="39" t="s">
        <v>37</v>
      </c>
      <c r="AC22" s="29">
        <v>3300</v>
      </c>
    </row>
    <row r="23" spans="1:29" x14ac:dyDescent="0.25">
      <c r="A23" s="1">
        <v>21</v>
      </c>
      <c r="B23" s="2">
        <v>3145</v>
      </c>
      <c r="C23" s="15" t="s">
        <v>8</v>
      </c>
      <c r="D23" s="14">
        <v>43325</v>
      </c>
      <c r="E23" s="16" t="s">
        <v>10</v>
      </c>
      <c r="F23" s="13" t="s">
        <v>34</v>
      </c>
      <c r="G23" s="11">
        <v>3083</v>
      </c>
      <c r="H23" s="13" t="s">
        <v>38</v>
      </c>
      <c r="I23" s="11">
        <v>20</v>
      </c>
      <c r="J23" s="13" t="s">
        <v>16</v>
      </c>
      <c r="K23" s="11">
        <v>32</v>
      </c>
      <c r="L23" s="13" t="s">
        <v>45</v>
      </c>
      <c r="M23" s="11">
        <v>10</v>
      </c>
      <c r="Y23" s="11">
        <f>SUM(F23:M23)</f>
        <v>3145</v>
      </c>
      <c r="AA23" s="21">
        <v>20</v>
      </c>
      <c r="AB23" s="39" t="s">
        <v>35</v>
      </c>
      <c r="AC23" s="29">
        <v>5332.01</v>
      </c>
    </row>
    <row r="24" spans="1:29" x14ac:dyDescent="0.25">
      <c r="A24" s="1">
        <v>22</v>
      </c>
      <c r="B24" s="2">
        <v>91065.75</v>
      </c>
      <c r="C24" s="15" t="s">
        <v>6</v>
      </c>
      <c r="D24" s="14">
        <v>43326</v>
      </c>
      <c r="E24" s="18" t="s">
        <v>9</v>
      </c>
      <c r="F24" s="19" t="s">
        <v>88</v>
      </c>
      <c r="G24" s="11">
        <v>39728.239999999998</v>
      </c>
      <c r="H24" s="19" t="s">
        <v>89</v>
      </c>
      <c r="I24" s="11">
        <v>51337.51</v>
      </c>
      <c r="Y24" s="11">
        <f>SUM(G24:I24)</f>
        <v>91065.75</v>
      </c>
      <c r="AA24" s="21">
        <v>21</v>
      </c>
      <c r="AB24" s="39" t="s">
        <v>16</v>
      </c>
      <c r="AC24" s="29">
        <v>1100</v>
      </c>
    </row>
    <row r="25" spans="1:29" x14ac:dyDescent="0.25">
      <c r="A25" s="1">
        <v>23</v>
      </c>
      <c r="B25" s="2">
        <v>5000</v>
      </c>
      <c r="C25" s="15" t="s">
        <v>6</v>
      </c>
      <c r="D25" s="14">
        <v>43327</v>
      </c>
      <c r="E25" s="17" t="s">
        <v>9</v>
      </c>
      <c r="F25" s="13" t="s">
        <v>35</v>
      </c>
      <c r="G25" s="11">
        <v>5000</v>
      </c>
      <c r="Y25" s="11">
        <v>5000</v>
      </c>
      <c r="AA25" s="21">
        <v>22</v>
      </c>
      <c r="AB25" s="39" t="s">
        <v>40</v>
      </c>
      <c r="AC25" s="29">
        <v>3376.01</v>
      </c>
    </row>
    <row r="26" spans="1:29" x14ac:dyDescent="0.25">
      <c r="A26" s="1">
        <v>24</v>
      </c>
      <c r="B26" s="2">
        <v>0.11</v>
      </c>
      <c r="C26" s="15" t="s">
        <v>11</v>
      </c>
      <c r="D26" s="14">
        <v>43327</v>
      </c>
      <c r="E26" s="17" t="s">
        <v>9</v>
      </c>
      <c r="F26" s="13" t="s">
        <v>24</v>
      </c>
      <c r="G26" s="11">
        <v>0.11</v>
      </c>
      <c r="Y26" s="11">
        <v>0.11</v>
      </c>
      <c r="AA26" s="21">
        <v>23</v>
      </c>
      <c r="AB26" s="39" t="s">
        <v>31</v>
      </c>
      <c r="AC26" s="29">
        <v>1630.01</v>
      </c>
    </row>
    <row r="27" spans="1:29" x14ac:dyDescent="0.25">
      <c r="A27" s="1">
        <v>25</v>
      </c>
      <c r="B27" s="2">
        <v>2599</v>
      </c>
      <c r="C27" s="15" t="s">
        <v>6</v>
      </c>
      <c r="D27" s="14">
        <v>43327</v>
      </c>
      <c r="E27" s="17" t="s">
        <v>9</v>
      </c>
      <c r="F27" s="13" t="s">
        <v>36</v>
      </c>
      <c r="G27" s="11">
        <v>2095</v>
      </c>
      <c r="H27" s="13" t="s">
        <v>38</v>
      </c>
      <c r="I27" s="11">
        <v>504</v>
      </c>
      <c r="Y27" s="11">
        <f>SUM(F27:I27)</f>
        <v>2599</v>
      </c>
      <c r="AA27" s="21">
        <v>24</v>
      </c>
      <c r="AB27" s="39" t="s">
        <v>29</v>
      </c>
      <c r="AC27" s="29">
        <v>1494</v>
      </c>
    </row>
    <row r="28" spans="1:29" x14ac:dyDescent="0.25">
      <c r="A28" s="1">
        <v>26</v>
      </c>
      <c r="B28" s="2">
        <v>3000</v>
      </c>
      <c r="C28" s="15" t="s">
        <v>6</v>
      </c>
      <c r="D28" s="14">
        <v>43328</v>
      </c>
      <c r="E28" s="17" t="s">
        <v>9</v>
      </c>
      <c r="F28" s="13" t="s">
        <v>37</v>
      </c>
      <c r="G28" s="11">
        <v>3000</v>
      </c>
      <c r="Y28" s="11">
        <v>3000</v>
      </c>
      <c r="AA28" s="21">
        <v>25</v>
      </c>
      <c r="AB28" s="39" t="s">
        <v>41</v>
      </c>
      <c r="AC28" s="29">
        <v>8060</v>
      </c>
    </row>
    <row r="29" spans="1:29" x14ac:dyDescent="0.25">
      <c r="A29" s="1">
        <v>27</v>
      </c>
      <c r="B29" s="2">
        <v>5592</v>
      </c>
      <c r="C29" s="15" t="s">
        <v>6</v>
      </c>
      <c r="D29" s="14">
        <v>43328</v>
      </c>
      <c r="E29" s="17" t="s">
        <v>9</v>
      </c>
      <c r="F29" s="13" t="s">
        <v>38</v>
      </c>
      <c r="G29" s="11">
        <v>5592</v>
      </c>
      <c r="Y29" s="11">
        <v>5592</v>
      </c>
      <c r="AA29" s="21">
        <v>26</v>
      </c>
      <c r="AB29" s="39" t="s">
        <v>32</v>
      </c>
      <c r="AC29" s="30">
        <v>429</v>
      </c>
    </row>
    <row r="30" spans="1:29" x14ac:dyDescent="0.25">
      <c r="A30" s="1">
        <v>28</v>
      </c>
      <c r="B30" s="2">
        <v>700</v>
      </c>
      <c r="C30" s="15" t="s">
        <v>8</v>
      </c>
      <c r="D30" s="14">
        <v>43332</v>
      </c>
      <c r="E30" s="16" t="s">
        <v>10</v>
      </c>
      <c r="F30" s="13" t="s">
        <v>38</v>
      </c>
      <c r="G30" s="11">
        <v>700</v>
      </c>
      <c r="Y30" s="11">
        <v>700</v>
      </c>
      <c r="AA30" s="21">
        <v>27</v>
      </c>
      <c r="AB30" s="39" t="s">
        <v>34</v>
      </c>
      <c r="AC30" s="29">
        <v>3083</v>
      </c>
    </row>
    <row r="31" spans="1:29" x14ac:dyDescent="0.25">
      <c r="A31" s="1">
        <v>29</v>
      </c>
      <c r="B31" s="2">
        <v>1500</v>
      </c>
      <c r="C31" s="15" t="s">
        <v>6</v>
      </c>
      <c r="D31" s="14">
        <v>43332</v>
      </c>
      <c r="E31" s="17" t="s">
        <v>9</v>
      </c>
      <c r="F31" s="13" t="s">
        <v>44</v>
      </c>
      <c r="G31" s="11">
        <v>1449</v>
      </c>
      <c r="H31" s="13" t="s">
        <v>45</v>
      </c>
      <c r="I31" s="11">
        <v>51</v>
      </c>
      <c r="Y31" s="11">
        <f>SUM(G31:I31)</f>
        <v>1500</v>
      </c>
      <c r="AA31" s="21">
        <v>28</v>
      </c>
      <c r="AB31" s="39" t="s">
        <v>36</v>
      </c>
      <c r="AC31" s="29">
        <v>2095.0100000000002</v>
      </c>
    </row>
    <row r="32" spans="1:29" x14ac:dyDescent="0.25">
      <c r="A32" s="1">
        <v>30</v>
      </c>
      <c r="B32" s="2">
        <v>800</v>
      </c>
      <c r="C32" s="15" t="s">
        <v>6</v>
      </c>
      <c r="D32" s="14">
        <v>43332</v>
      </c>
      <c r="E32" s="17" t="s">
        <v>9</v>
      </c>
      <c r="F32" s="13" t="s">
        <v>45</v>
      </c>
      <c r="G32" s="11">
        <v>800</v>
      </c>
      <c r="Y32" s="11">
        <f>SUM(G32)</f>
        <v>800</v>
      </c>
      <c r="AA32" s="21">
        <v>29</v>
      </c>
      <c r="AB32" s="39" t="s">
        <v>38</v>
      </c>
      <c r="AC32" s="29">
        <v>6816</v>
      </c>
    </row>
    <row r="33" spans="1:29" x14ac:dyDescent="0.25">
      <c r="A33" s="1">
        <v>31</v>
      </c>
      <c r="B33" s="2">
        <v>4387</v>
      </c>
      <c r="C33" s="15" t="s">
        <v>6</v>
      </c>
      <c r="D33" s="14">
        <v>43332</v>
      </c>
      <c r="E33" s="17" t="s">
        <v>9</v>
      </c>
      <c r="F33" s="13" t="s">
        <v>39</v>
      </c>
      <c r="G33" s="11">
        <v>3894</v>
      </c>
      <c r="H33" s="13" t="s">
        <v>42</v>
      </c>
      <c r="I33" s="11">
        <v>130</v>
      </c>
      <c r="J33" s="13" t="s">
        <v>43</v>
      </c>
      <c r="K33" s="11">
        <v>363</v>
      </c>
      <c r="Y33" s="11">
        <f>SUM(G33:K33)</f>
        <v>4387</v>
      </c>
      <c r="AA33" s="21">
        <v>30</v>
      </c>
      <c r="AB33" s="39" t="s">
        <v>30</v>
      </c>
      <c r="AC33" s="29">
        <v>1287</v>
      </c>
    </row>
    <row r="34" spans="1:29" x14ac:dyDescent="0.25">
      <c r="A34" s="1">
        <v>32</v>
      </c>
      <c r="B34" s="2">
        <v>2951</v>
      </c>
      <c r="C34" s="15" t="s">
        <v>8</v>
      </c>
      <c r="D34" s="14">
        <v>43332</v>
      </c>
      <c r="E34" s="16" t="s">
        <v>10</v>
      </c>
      <c r="F34" s="13" t="s">
        <v>51</v>
      </c>
      <c r="G34" s="11">
        <v>2951</v>
      </c>
      <c r="Y34" s="11">
        <v>2951</v>
      </c>
      <c r="AA34" s="21">
        <v>31</v>
      </c>
      <c r="AB34" s="39" t="s">
        <v>42</v>
      </c>
      <c r="AC34" s="29">
        <v>3720</v>
      </c>
    </row>
    <row r="35" spans="1:29" x14ac:dyDescent="0.25">
      <c r="A35" s="1">
        <v>33</v>
      </c>
      <c r="B35" s="2">
        <v>200</v>
      </c>
      <c r="C35" s="15" t="s">
        <v>8</v>
      </c>
      <c r="D35" s="14">
        <v>43333</v>
      </c>
      <c r="E35" s="16" t="s">
        <v>10</v>
      </c>
      <c r="F35" s="13" t="s">
        <v>46</v>
      </c>
      <c r="G35" s="11">
        <v>167</v>
      </c>
      <c r="H35" s="13" t="s">
        <v>45</v>
      </c>
      <c r="I35" s="11">
        <v>33</v>
      </c>
      <c r="Y35" s="11">
        <f>SUM(G35:I35)</f>
        <v>200</v>
      </c>
      <c r="AA35" s="21">
        <v>32</v>
      </c>
      <c r="AB35" s="39" t="s">
        <v>43</v>
      </c>
      <c r="AC35" s="29">
        <v>1860.01</v>
      </c>
    </row>
    <row r="36" spans="1:29" x14ac:dyDescent="0.25">
      <c r="A36" s="1">
        <v>34</v>
      </c>
      <c r="B36" s="2">
        <v>3424</v>
      </c>
      <c r="C36" s="15" t="s">
        <v>8</v>
      </c>
      <c r="D36" s="14">
        <v>43333</v>
      </c>
      <c r="E36" s="16" t="s">
        <v>10</v>
      </c>
      <c r="F36" s="13" t="s">
        <v>40</v>
      </c>
      <c r="G36" s="11">
        <v>3376</v>
      </c>
      <c r="H36" s="13" t="s">
        <v>37</v>
      </c>
      <c r="I36" s="11">
        <v>48</v>
      </c>
      <c r="Y36" s="11">
        <f>SUM(G36:I36)</f>
        <v>3424</v>
      </c>
      <c r="AA36" s="21">
        <v>33</v>
      </c>
      <c r="AB36" s="39" t="s">
        <v>46</v>
      </c>
      <c r="AC36" s="29">
        <v>1167.01</v>
      </c>
    </row>
    <row r="37" spans="1:29" x14ac:dyDescent="0.25">
      <c r="A37" s="1">
        <v>35</v>
      </c>
      <c r="B37" s="2">
        <v>4922</v>
      </c>
      <c r="C37" s="15" t="s">
        <v>8</v>
      </c>
      <c r="D37" s="14">
        <v>43333</v>
      </c>
      <c r="E37" s="16" t="s">
        <v>10</v>
      </c>
      <c r="F37" s="13" t="s">
        <v>49</v>
      </c>
      <c r="G37" s="11">
        <v>4826</v>
      </c>
      <c r="H37" s="13" t="s">
        <v>50</v>
      </c>
      <c r="I37" s="11">
        <v>16</v>
      </c>
      <c r="J37" s="13" t="s">
        <v>51</v>
      </c>
      <c r="K37" s="11">
        <v>49</v>
      </c>
      <c r="L37" s="13" t="s">
        <v>62</v>
      </c>
      <c r="M37" s="11">
        <v>22</v>
      </c>
      <c r="N37" s="13" t="s">
        <v>63</v>
      </c>
      <c r="O37" s="11">
        <v>9</v>
      </c>
      <c r="Y37" s="11">
        <f>SUM(G37:O37)</f>
        <v>4922</v>
      </c>
      <c r="AA37" s="21">
        <v>34</v>
      </c>
      <c r="AB37" s="39" t="s">
        <v>44</v>
      </c>
      <c r="AC37" s="29">
        <v>1449.01</v>
      </c>
    </row>
    <row r="38" spans="1:29" x14ac:dyDescent="0.25">
      <c r="A38" s="1">
        <v>36</v>
      </c>
      <c r="B38" s="2">
        <v>11608</v>
      </c>
      <c r="C38" s="15" t="s">
        <v>8</v>
      </c>
      <c r="D38" s="14">
        <v>43333</v>
      </c>
      <c r="E38" s="16" t="s">
        <v>10</v>
      </c>
      <c r="F38" s="13" t="s">
        <v>54</v>
      </c>
      <c r="G38" s="11">
        <v>2750</v>
      </c>
      <c r="H38" s="13" t="s">
        <v>55</v>
      </c>
      <c r="I38" s="11">
        <v>3720</v>
      </c>
      <c r="J38" s="13" t="s">
        <v>56</v>
      </c>
      <c r="K38" s="11">
        <v>1984</v>
      </c>
      <c r="L38" s="13" t="s">
        <v>57</v>
      </c>
      <c r="M38" s="11">
        <v>2480</v>
      </c>
      <c r="N38" s="13" t="s">
        <v>63</v>
      </c>
      <c r="O38" s="11">
        <v>674</v>
      </c>
      <c r="Y38" s="11">
        <f>SUM(G38:O38)</f>
        <v>11608</v>
      </c>
      <c r="AA38" s="21">
        <v>35</v>
      </c>
      <c r="AB38" s="39" t="s">
        <v>45</v>
      </c>
      <c r="AC38" s="30">
        <v>900</v>
      </c>
    </row>
    <row r="39" spans="1:29" x14ac:dyDescent="0.25">
      <c r="A39" s="1">
        <v>37</v>
      </c>
      <c r="B39" s="2">
        <v>279682.93</v>
      </c>
      <c r="C39" s="15" t="s">
        <v>6</v>
      </c>
      <c r="D39" s="14">
        <v>43333</v>
      </c>
      <c r="E39" s="18" t="s">
        <v>9</v>
      </c>
      <c r="F39" s="19" t="s">
        <v>87</v>
      </c>
      <c r="G39" s="2">
        <v>279682.93</v>
      </c>
      <c r="Y39" s="11">
        <f>SUM(G39:I39)</f>
        <v>279682.93</v>
      </c>
      <c r="AA39" s="21">
        <v>36</v>
      </c>
      <c r="AB39" s="39" t="s">
        <v>47</v>
      </c>
      <c r="AC39" s="29">
        <v>1609.01</v>
      </c>
    </row>
    <row r="40" spans="1:29" x14ac:dyDescent="0.25">
      <c r="A40" s="1">
        <v>38</v>
      </c>
      <c r="B40" s="2">
        <v>10179.120000000001</v>
      </c>
      <c r="C40" s="15" t="s">
        <v>6</v>
      </c>
      <c r="D40" s="14">
        <v>43334</v>
      </c>
      <c r="E40" s="17" t="s">
        <v>9</v>
      </c>
      <c r="F40" s="13" t="s">
        <v>64</v>
      </c>
      <c r="G40" s="11">
        <v>6770</v>
      </c>
      <c r="H40" s="13" t="s">
        <v>65</v>
      </c>
      <c r="I40" s="11">
        <v>1612</v>
      </c>
      <c r="J40" s="13" t="s">
        <v>66</v>
      </c>
      <c r="K40" s="11">
        <v>1797.12</v>
      </c>
      <c r="Y40" s="11">
        <f>SUM(G40:K40)</f>
        <v>10179.119999999999</v>
      </c>
      <c r="AA40" s="21">
        <v>37</v>
      </c>
      <c r="AB40" s="39" t="s">
        <v>52</v>
      </c>
      <c r="AC40" s="29">
        <v>2340.0100000000002</v>
      </c>
    </row>
    <row r="41" spans="1:29" x14ac:dyDescent="0.25">
      <c r="A41" s="1">
        <v>39</v>
      </c>
      <c r="B41" s="2">
        <v>18004.95</v>
      </c>
      <c r="C41" s="15" t="s">
        <v>6</v>
      </c>
      <c r="D41" s="14">
        <v>43336</v>
      </c>
      <c r="E41" s="17" t="s">
        <v>9</v>
      </c>
      <c r="F41" s="13" t="s">
        <v>70</v>
      </c>
      <c r="G41" s="11">
        <v>3348</v>
      </c>
      <c r="H41" s="13" t="s">
        <v>71</v>
      </c>
      <c r="I41" s="11">
        <v>1494</v>
      </c>
      <c r="J41" s="13" t="s">
        <v>72</v>
      </c>
      <c r="K41" s="11">
        <v>1068</v>
      </c>
      <c r="L41" s="13" t="s">
        <v>73</v>
      </c>
      <c r="M41" s="11">
        <v>248</v>
      </c>
      <c r="N41" s="13" t="s">
        <v>74</v>
      </c>
      <c r="O41" s="11">
        <v>996</v>
      </c>
      <c r="P41" s="13" t="s">
        <v>75</v>
      </c>
      <c r="Q41" s="11">
        <v>2480</v>
      </c>
      <c r="R41" s="13" t="s">
        <v>76</v>
      </c>
      <c r="S41" s="11">
        <v>3353</v>
      </c>
      <c r="T41" s="13" t="s">
        <v>77</v>
      </c>
      <c r="U41" s="11">
        <v>3408</v>
      </c>
      <c r="V41" s="13" t="s">
        <v>78</v>
      </c>
      <c r="W41" s="11">
        <v>1609.95</v>
      </c>
      <c r="Y41" s="11">
        <f>SUM(G41:W41)</f>
        <v>18004.95</v>
      </c>
      <c r="AA41" s="21">
        <v>38</v>
      </c>
      <c r="AB41" s="39" t="s">
        <v>48</v>
      </c>
      <c r="AC41" s="29">
        <v>1120.01</v>
      </c>
    </row>
    <row r="42" spans="1:29" x14ac:dyDescent="0.25">
      <c r="A42" s="1">
        <v>40</v>
      </c>
      <c r="B42" s="2">
        <v>600</v>
      </c>
      <c r="C42" s="15" t="s">
        <v>8</v>
      </c>
      <c r="D42" s="14">
        <v>43339</v>
      </c>
      <c r="E42" s="16" t="s">
        <v>10</v>
      </c>
      <c r="F42" s="13" t="s">
        <v>63</v>
      </c>
      <c r="G42" s="11">
        <v>600</v>
      </c>
      <c r="Y42" s="11">
        <v>600</v>
      </c>
      <c r="AA42" s="21">
        <v>39</v>
      </c>
      <c r="AB42" s="39" t="s">
        <v>49</v>
      </c>
      <c r="AC42" s="29">
        <v>4826.01</v>
      </c>
    </row>
    <row r="43" spans="1:29" x14ac:dyDescent="0.25">
      <c r="A43" s="1">
        <v>41</v>
      </c>
      <c r="B43" s="2">
        <v>1462</v>
      </c>
      <c r="C43" s="15" t="s">
        <v>8</v>
      </c>
      <c r="D43" s="14">
        <v>43339</v>
      </c>
      <c r="E43" s="16" t="s">
        <v>10</v>
      </c>
      <c r="F43" s="13" t="s">
        <v>43</v>
      </c>
      <c r="G43" s="11">
        <v>1462</v>
      </c>
      <c r="Y43" s="11">
        <v>1462</v>
      </c>
      <c r="AA43" s="21">
        <v>40</v>
      </c>
      <c r="AB43" s="39" t="s">
        <v>50</v>
      </c>
      <c r="AC43" s="29">
        <v>2600</v>
      </c>
    </row>
    <row r="44" spans="1:29" x14ac:dyDescent="0.25">
      <c r="A44" s="1">
        <v>42</v>
      </c>
      <c r="B44" s="2">
        <v>1000</v>
      </c>
      <c r="C44" s="15" t="s">
        <v>6</v>
      </c>
      <c r="D44" s="14">
        <v>43339</v>
      </c>
      <c r="E44" s="17" t="s">
        <v>9</v>
      </c>
      <c r="F44" s="13" t="s">
        <v>46</v>
      </c>
      <c r="G44" s="11">
        <v>1000</v>
      </c>
      <c r="Y44" s="11">
        <v>1000</v>
      </c>
      <c r="AA44" s="21">
        <v>41</v>
      </c>
      <c r="AB44" s="39" t="s">
        <v>51</v>
      </c>
      <c r="AC44" s="29">
        <v>3600</v>
      </c>
    </row>
    <row r="45" spans="1:29" x14ac:dyDescent="0.25">
      <c r="A45" s="1">
        <v>43</v>
      </c>
      <c r="B45" s="2">
        <v>1914</v>
      </c>
      <c r="C45" s="15" t="s">
        <v>6</v>
      </c>
      <c r="D45" s="14">
        <v>43339</v>
      </c>
      <c r="E45" s="17" t="s">
        <v>9</v>
      </c>
      <c r="F45" s="13" t="s">
        <v>50</v>
      </c>
      <c r="G45" s="11">
        <v>1914</v>
      </c>
      <c r="Y45" s="11">
        <v>1914</v>
      </c>
      <c r="AA45" s="21">
        <v>42</v>
      </c>
      <c r="AB45" s="39" t="s">
        <v>53</v>
      </c>
      <c r="AC45" s="29">
        <v>2242.0100000000002</v>
      </c>
    </row>
    <row r="46" spans="1:29" x14ac:dyDescent="0.25">
      <c r="A46" s="1">
        <v>44</v>
      </c>
      <c r="B46" s="2">
        <v>664</v>
      </c>
      <c r="C46" s="15" t="s">
        <v>8</v>
      </c>
      <c r="D46" s="14">
        <v>43339</v>
      </c>
      <c r="E46" s="16" t="s">
        <v>10</v>
      </c>
      <c r="F46" s="13" t="s">
        <v>50</v>
      </c>
      <c r="G46" s="11">
        <v>664</v>
      </c>
      <c r="Y46" s="11">
        <v>664</v>
      </c>
      <c r="AA46" s="21">
        <v>43</v>
      </c>
      <c r="AB46" s="39" t="s">
        <v>54</v>
      </c>
      <c r="AC46" s="29">
        <v>2750</v>
      </c>
    </row>
    <row r="47" spans="1:29" x14ac:dyDescent="0.25">
      <c r="A47" s="1">
        <v>45</v>
      </c>
      <c r="B47" s="2">
        <v>5952</v>
      </c>
      <c r="C47" s="15" t="s">
        <v>8</v>
      </c>
      <c r="D47" s="14">
        <v>43339</v>
      </c>
      <c r="E47" s="16" t="s">
        <v>10</v>
      </c>
      <c r="F47" s="13" t="s">
        <v>48</v>
      </c>
      <c r="G47" s="11">
        <v>1120</v>
      </c>
      <c r="H47" s="13" t="s">
        <v>49</v>
      </c>
      <c r="I47" s="11">
        <v>4826</v>
      </c>
      <c r="J47" s="13" t="s">
        <v>50</v>
      </c>
      <c r="K47" s="11">
        <v>6</v>
      </c>
      <c r="Y47" s="11">
        <f>SUM(G47:K47)</f>
        <v>5952</v>
      </c>
      <c r="AA47" s="21">
        <v>44</v>
      </c>
      <c r="AB47" s="39" t="s">
        <v>55</v>
      </c>
      <c r="AC47" s="29">
        <v>3720.02</v>
      </c>
    </row>
    <row r="48" spans="1:29" x14ac:dyDescent="0.25">
      <c r="A48" s="1">
        <v>46</v>
      </c>
      <c r="B48" s="2">
        <v>1672</v>
      </c>
      <c r="C48" s="15" t="s">
        <v>8</v>
      </c>
      <c r="D48" s="14">
        <v>43340</v>
      </c>
      <c r="E48" s="16" t="s">
        <v>10</v>
      </c>
      <c r="F48" s="13" t="s">
        <v>47</v>
      </c>
      <c r="G48" s="11">
        <v>1609</v>
      </c>
      <c r="H48" s="13" t="s">
        <v>37</v>
      </c>
      <c r="I48" s="11">
        <v>63</v>
      </c>
      <c r="Y48" s="11">
        <f>SUM(G48:I48)</f>
        <v>1672</v>
      </c>
      <c r="AA48" s="21">
        <v>45</v>
      </c>
      <c r="AB48" s="39" t="s">
        <v>56</v>
      </c>
      <c r="AC48" s="29">
        <v>1984.01</v>
      </c>
    </row>
    <row r="49" spans="1:29" x14ac:dyDescent="0.25">
      <c r="A49" s="1">
        <v>47</v>
      </c>
      <c r="B49" s="2">
        <v>8895</v>
      </c>
      <c r="C49" s="15" t="s">
        <v>8</v>
      </c>
      <c r="D49" s="14">
        <v>43340</v>
      </c>
      <c r="E49" s="16" t="s">
        <v>10</v>
      </c>
      <c r="F49" s="13" t="s">
        <v>41</v>
      </c>
      <c r="G49" s="11">
        <v>8060</v>
      </c>
      <c r="H49" s="13" t="s">
        <v>58</v>
      </c>
      <c r="I49" s="11">
        <v>801</v>
      </c>
      <c r="J49" s="13" t="s">
        <v>61</v>
      </c>
      <c r="K49" s="11">
        <v>34</v>
      </c>
      <c r="Y49" s="11">
        <f>SUM(G49:K49)</f>
        <v>8895</v>
      </c>
      <c r="AA49" s="21">
        <v>46</v>
      </c>
      <c r="AB49" s="39" t="s">
        <v>64</v>
      </c>
      <c r="AC49" s="29">
        <v>6770</v>
      </c>
    </row>
    <row r="50" spans="1:29" x14ac:dyDescent="0.25">
      <c r="A50" s="1">
        <v>48</v>
      </c>
      <c r="B50" s="2">
        <v>18552.849999999999</v>
      </c>
      <c r="C50" s="15" t="s">
        <v>6</v>
      </c>
      <c r="D50" s="14">
        <v>43340</v>
      </c>
      <c r="E50" s="17" t="s">
        <v>99</v>
      </c>
      <c r="AA50" s="21">
        <v>47</v>
      </c>
      <c r="AB50" s="39" t="s">
        <v>57</v>
      </c>
      <c r="AC50" s="29">
        <v>2480</v>
      </c>
    </row>
    <row r="51" spans="1:29" x14ac:dyDescent="0.25">
      <c r="A51" s="1">
        <v>49</v>
      </c>
      <c r="B51" s="2">
        <v>1000</v>
      </c>
      <c r="C51" s="15" t="s">
        <v>6</v>
      </c>
      <c r="D51" s="14">
        <v>43340</v>
      </c>
      <c r="E51" s="17" t="s">
        <v>9</v>
      </c>
      <c r="F51" s="13" t="s">
        <v>62</v>
      </c>
      <c r="G51" s="11">
        <v>1000</v>
      </c>
      <c r="Y51" s="11">
        <v>1000</v>
      </c>
      <c r="AA51" s="21">
        <v>48</v>
      </c>
      <c r="AB51" s="39" t="s">
        <v>59</v>
      </c>
      <c r="AC51" s="29">
        <v>2034.01</v>
      </c>
    </row>
    <row r="52" spans="1:29" x14ac:dyDescent="0.25">
      <c r="A52" s="1">
        <v>50</v>
      </c>
      <c r="B52" s="2">
        <v>3590</v>
      </c>
      <c r="C52" s="15" t="s">
        <v>6</v>
      </c>
      <c r="D52" s="14">
        <v>43340</v>
      </c>
      <c r="E52" s="17" t="s">
        <v>9</v>
      </c>
      <c r="F52" s="13" t="s">
        <v>42</v>
      </c>
      <c r="G52" s="11">
        <v>3590</v>
      </c>
      <c r="Y52" s="11">
        <v>3590</v>
      </c>
      <c r="AA52" s="21">
        <v>49</v>
      </c>
      <c r="AB52" s="39" t="s">
        <v>60</v>
      </c>
      <c r="AC52" s="29">
        <v>1602.01</v>
      </c>
    </row>
    <row r="53" spans="1:29" x14ac:dyDescent="0.25">
      <c r="A53" s="1">
        <v>51</v>
      </c>
      <c r="B53" s="2">
        <v>5000</v>
      </c>
      <c r="C53" s="15" t="s">
        <v>6</v>
      </c>
      <c r="D53" s="14">
        <v>43340</v>
      </c>
      <c r="E53" s="17" t="s">
        <v>9</v>
      </c>
      <c r="F53" s="13" t="s">
        <v>68</v>
      </c>
      <c r="G53" s="11">
        <v>4168</v>
      </c>
      <c r="H53" s="13" t="s">
        <v>69</v>
      </c>
      <c r="I53" s="11">
        <v>710</v>
      </c>
      <c r="J53" s="13" t="s">
        <v>37</v>
      </c>
      <c r="K53" s="11">
        <v>63</v>
      </c>
      <c r="L53" s="13" t="s">
        <v>78</v>
      </c>
      <c r="M53" s="11">
        <v>49</v>
      </c>
      <c r="N53" s="13" t="s">
        <v>93</v>
      </c>
      <c r="O53" s="11">
        <v>10</v>
      </c>
      <c r="Y53" s="11">
        <f>SUM(G53:O53)</f>
        <v>5000</v>
      </c>
      <c r="AA53" s="21">
        <v>50</v>
      </c>
      <c r="AB53" s="39" t="s">
        <v>61</v>
      </c>
      <c r="AC53" s="29">
        <v>1534.04</v>
      </c>
    </row>
    <row r="54" spans="1:29" x14ac:dyDescent="0.25">
      <c r="A54" s="1">
        <v>52</v>
      </c>
      <c r="B54" s="2">
        <v>300</v>
      </c>
      <c r="C54" s="15" t="s">
        <v>8</v>
      </c>
      <c r="D54" s="14">
        <v>43341</v>
      </c>
      <c r="E54" s="16" t="s">
        <v>10</v>
      </c>
      <c r="F54" s="13" t="s">
        <v>51</v>
      </c>
      <c r="G54" s="11">
        <v>300</v>
      </c>
      <c r="Y54" s="11">
        <v>300</v>
      </c>
      <c r="AA54" s="21">
        <v>51</v>
      </c>
      <c r="AB54" s="39" t="s">
        <v>62</v>
      </c>
      <c r="AC54" s="29">
        <v>1240.02</v>
      </c>
    </row>
    <row r="55" spans="1:29" x14ac:dyDescent="0.25">
      <c r="A55" s="1">
        <v>53</v>
      </c>
      <c r="B55" s="2">
        <v>300</v>
      </c>
      <c r="C55" s="15" t="s">
        <v>8</v>
      </c>
      <c r="D55" s="14">
        <v>43341</v>
      </c>
      <c r="E55" s="16" t="s">
        <v>10</v>
      </c>
      <c r="F55" s="13" t="s">
        <v>51</v>
      </c>
      <c r="G55" s="11">
        <v>300</v>
      </c>
      <c r="Y55" s="11">
        <v>300</v>
      </c>
      <c r="AA55" s="21">
        <v>52</v>
      </c>
      <c r="AB55" s="39" t="s">
        <v>58</v>
      </c>
      <c r="AC55" s="30">
        <v>801</v>
      </c>
    </row>
    <row r="56" spans="1:29" x14ac:dyDescent="0.25">
      <c r="A56" s="1">
        <v>54</v>
      </c>
      <c r="B56" s="2">
        <v>85000</v>
      </c>
      <c r="C56" s="15" t="s">
        <v>8</v>
      </c>
      <c r="D56" s="14">
        <v>43342</v>
      </c>
      <c r="E56" s="16" t="s">
        <v>10</v>
      </c>
      <c r="F56" s="13" t="s">
        <v>79</v>
      </c>
      <c r="G56" s="11">
        <v>6314</v>
      </c>
      <c r="H56" s="13" t="s">
        <v>80</v>
      </c>
      <c r="I56" s="11">
        <v>8568</v>
      </c>
      <c r="J56" s="13" t="s">
        <v>81</v>
      </c>
      <c r="K56" s="11">
        <v>28767</v>
      </c>
      <c r="L56" s="13" t="s">
        <v>82</v>
      </c>
      <c r="M56" s="11">
        <v>13902</v>
      </c>
      <c r="N56" s="13" t="s">
        <v>83</v>
      </c>
      <c r="O56" s="11">
        <v>10458</v>
      </c>
      <c r="P56" s="13" t="s">
        <v>84</v>
      </c>
      <c r="Q56" s="11">
        <v>11827</v>
      </c>
      <c r="R56" s="13" t="s">
        <v>85</v>
      </c>
      <c r="S56" s="11">
        <v>2876</v>
      </c>
      <c r="T56" s="13" t="s">
        <v>86</v>
      </c>
      <c r="U56" s="11">
        <v>2288</v>
      </c>
      <c r="Y56" s="11">
        <f>SUM(G56:U56)</f>
        <v>85000</v>
      </c>
      <c r="AA56" s="21">
        <v>53</v>
      </c>
      <c r="AB56" s="39" t="s">
        <v>65</v>
      </c>
      <c r="AC56" s="29">
        <v>1612.01</v>
      </c>
    </row>
    <row r="57" spans="1:29" x14ac:dyDescent="0.25">
      <c r="A57" s="1">
        <v>55</v>
      </c>
      <c r="B57" s="2">
        <v>1500</v>
      </c>
      <c r="C57" s="15" t="s">
        <v>8</v>
      </c>
      <c r="D57" s="14">
        <v>43343</v>
      </c>
      <c r="E57" s="16" t="s">
        <v>10</v>
      </c>
      <c r="F57" s="13" t="s">
        <v>61</v>
      </c>
      <c r="G57" s="11">
        <v>1500</v>
      </c>
      <c r="Y57" s="11">
        <f>SUM(G57)</f>
        <v>1500</v>
      </c>
      <c r="AA57" s="21">
        <v>54</v>
      </c>
      <c r="AB57" s="39" t="s">
        <v>66</v>
      </c>
      <c r="AC57" s="29">
        <v>1920</v>
      </c>
    </row>
    <row r="58" spans="1:29" x14ac:dyDescent="0.25">
      <c r="A58" s="1">
        <v>56</v>
      </c>
      <c r="B58" s="2">
        <v>3796</v>
      </c>
      <c r="C58" s="15" t="s">
        <v>8</v>
      </c>
      <c r="D58" s="14">
        <v>43343</v>
      </c>
      <c r="E58" s="16" t="s">
        <v>10</v>
      </c>
      <c r="F58" s="13" t="s">
        <v>59</v>
      </c>
      <c r="G58" s="11">
        <v>2034</v>
      </c>
      <c r="H58" s="13" t="s">
        <v>60</v>
      </c>
      <c r="I58" s="11">
        <v>1602</v>
      </c>
      <c r="J58" s="13" t="s">
        <v>67</v>
      </c>
      <c r="K58" s="11">
        <v>122</v>
      </c>
      <c r="L58" s="13" t="s">
        <v>78</v>
      </c>
      <c r="M58" s="11">
        <v>34</v>
      </c>
      <c r="N58" s="13" t="s">
        <v>93</v>
      </c>
      <c r="O58" s="11">
        <v>4</v>
      </c>
      <c r="Y58" s="11">
        <f>SUM(G58:O58)</f>
        <v>3796</v>
      </c>
      <c r="AA58" s="21">
        <v>55</v>
      </c>
      <c r="AB58" s="39" t="s">
        <v>68</v>
      </c>
      <c r="AC58" s="29">
        <v>4168</v>
      </c>
    </row>
    <row r="59" spans="1:29" x14ac:dyDescent="0.25">
      <c r="A59" s="1">
        <v>57</v>
      </c>
      <c r="B59" s="2">
        <v>4800.63</v>
      </c>
      <c r="C59" s="15" t="s">
        <v>6</v>
      </c>
      <c r="D59" s="14">
        <v>43343</v>
      </c>
      <c r="E59" s="16" t="s">
        <v>10</v>
      </c>
      <c r="F59" s="13" t="s">
        <v>52</v>
      </c>
      <c r="G59" s="11">
        <v>2340</v>
      </c>
      <c r="H59" s="13" t="s">
        <v>53</v>
      </c>
      <c r="I59" s="11">
        <v>2242</v>
      </c>
      <c r="J59" s="13" t="s">
        <v>62</v>
      </c>
      <c r="K59" s="11">
        <v>218</v>
      </c>
      <c r="Y59" s="11">
        <f>SUM(G59:K59)</f>
        <v>4800</v>
      </c>
      <c r="AA59" s="21">
        <v>56</v>
      </c>
      <c r="AB59" s="39" t="s">
        <v>63</v>
      </c>
      <c r="AC59" s="29">
        <v>1296</v>
      </c>
    </row>
    <row r="60" spans="1:29" x14ac:dyDescent="0.25">
      <c r="A60" s="1">
        <v>58</v>
      </c>
      <c r="B60" s="2">
        <v>100000</v>
      </c>
      <c r="C60" s="15" t="s">
        <v>6</v>
      </c>
      <c r="D60" s="14">
        <v>43343</v>
      </c>
      <c r="E60" s="18" t="s">
        <v>9</v>
      </c>
      <c r="F60" s="19" t="s">
        <v>92</v>
      </c>
      <c r="G60" s="11">
        <v>100000</v>
      </c>
      <c r="Y60" s="11">
        <v>100000</v>
      </c>
      <c r="AA60" s="21">
        <v>57</v>
      </c>
      <c r="AB60" s="39" t="s">
        <v>69</v>
      </c>
      <c r="AC60" s="30">
        <v>710</v>
      </c>
    </row>
    <row r="61" spans="1:29" x14ac:dyDescent="0.25">
      <c r="B61" s="12">
        <f>SUM(B3:B60)</f>
        <v>893708.65999999992</v>
      </c>
      <c r="Y61" s="12">
        <f>SUM(Y3:Y60,B50,B4)</f>
        <v>893707.12999999989</v>
      </c>
      <c r="AA61" s="21">
        <v>58</v>
      </c>
      <c r="AB61" s="39" t="s">
        <v>70</v>
      </c>
      <c r="AC61" s="31">
        <v>3348</v>
      </c>
    </row>
    <row r="62" spans="1:29" x14ac:dyDescent="0.25">
      <c r="AA62" s="21">
        <v>59</v>
      </c>
      <c r="AB62" s="39" t="s">
        <v>71</v>
      </c>
      <c r="AC62" s="31">
        <v>1494.01</v>
      </c>
    </row>
    <row r="63" spans="1:29" x14ac:dyDescent="0.25">
      <c r="AA63" s="21">
        <v>60</v>
      </c>
      <c r="AB63" s="39" t="s">
        <v>72</v>
      </c>
      <c r="AC63" s="31">
        <v>1068</v>
      </c>
    </row>
    <row r="64" spans="1:29" x14ac:dyDescent="0.25">
      <c r="AA64" s="21">
        <v>61</v>
      </c>
      <c r="AB64" s="39" t="s">
        <v>73</v>
      </c>
      <c r="AC64" s="32">
        <v>248</v>
      </c>
    </row>
    <row r="65" spans="27:29" x14ac:dyDescent="0.25">
      <c r="AA65" s="21">
        <v>62</v>
      </c>
      <c r="AB65" s="39" t="s">
        <v>74</v>
      </c>
      <c r="AC65" s="32">
        <v>996</v>
      </c>
    </row>
    <row r="66" spans="27:29" x14ac:dyDescent="0.25">
      <c r="AA66" s="21">
        <v>63</v>
      </c>
      <c r="AB66" s="39" t="s">
        <v>75</v>
      </c>
      <c r="AC66" s="31">
        <v>2480.0100000000002</v>
      </c>
    </row>
    <row r="67" spans="27:29" x14ac:dyDescent="0.25">
      <c r="AA67" s="21">
        <v>64</v>
      </c>
      <c r="AB67" s="39" t="s">
        <v>76</v>
      </c>
      <c r="AC67" s="31">
        <v>3353</v>
      </c>
    </row>
    <row r="68" spans="27:29" x14ac:dyDescent="0.25">
      <c r="AA68" s="21">
        <v>65</v>
      </c>
      <c r="AB68" s="39" t="s">
        <v>77</v>
      </c>
      <c r="AC68" s="31">
        <v>3408.01</v>
      </c>
    </row>
    <row r="69" spans="27:29" x14ac:dyDescent="0.25">
      <c r="AA69" s="21">
        <v>66</v>
      </c>
      <c r="AB69" s="39" t="s">
        <v>78</v>
      </c>
      <c r="AC69" s="31">
        <v>1692.01</v>
      </c>
    </row>
    <row r="70" spans="27:29" x14ac:dyDescent="0.25">
      <c r="AA70" s="21">
        <v>67</v>
      </c>
      <c r="AB70" s="39" t="s">
        <v>85</v>
      </c>
      <c r="AC70" s="33">
        <v>2876</v>
      </c>
    </row>
    <row r="71" spans="27:29" x14ac:dyDescent="0.25">
      <c r="AA71" s="21">
        <v>68</v>
      </c>
      <c r="AB71" s="39" t="s">
        <v>97</v>
      </c>
      <c r="AC71" s="34">
        <v>2400.0100000000002</v>
      </c>
    </row>
    <row r="72" spans="27:29" x14ac:dyDescent="0.25">
      <c r="AA72" s="21">
        <v>69</v>
      </c>
      <c r="AB72" s="39" t="s">
        <v>79</v>
      </c>
      <c r="AC72" s="34">
        <v>6314</v>
      </c>
    </row>
    <row r="73" spans="27:29" x14ac:dyDescent="0.25">
      <c r="AA73" s="21">
        <v>70</v>
      </c>
      <c r="AB73" s="39" t="s">
        <v>80</v>
      </c>
      <c r="AC73" s="34">
        <v>8568</v>
      </c>
    </row>
    <row r="74" spans="27:29" x14ac:dyDescent="0.25">
      <c r="AA74" s="21">
        <v>71</v>
      </c>
      <c r="AB74" s="39" t="s">
        <v>82</v>
      </c>
      <c r="AC74" s="35">
        <v>13902</v>
      </c>
    </row>
    <row r="75" spans="27:29" x14ac:dyDescent="0.25">
      <c r="AA75" s="21">
        <v>72</v>
      </c>
      <c r="AB75" s="39" t="s">
        <v>81</v>
      </c>
      <c r="AC75" s="35">
        <v>28767</v>
      </c>
    </row>
    <row r="76" spans="27:29" x14ac:dyDescent="0.25">
      <c r="AA76" s="21">
        <v>73</v>
      </c>
      <c r="AB76" s="39" t="s">
        <v>83</v>
      </c>
      <c r="AC76" s="36">
        <v>10458.01</v>
      </c>
    </row>
    <row r="77" spans="27:29" x14ac:dyDescent="0.25">
      <c r="AA77" s="21">
        <v>74</v>
      </c>
      <c r="AB77" s="39" t="s">
        <v>84</v>
      </c>
      <c r="AC77" s="37">
        <v>11827</v>
      </c>
    </row>
    <row r="78" spans="27:29" x14ac:dyDescent="0.25">
      <c r="AA78" s="21">
        <v>75</v>
      </c>
      <c r="AB78" s="39" t="s">
        <v>93</v>
      </c>
      <c r="AC78" s="38">
        <v>372</v>
      </c>
    </row>
  </sheetData>
  <mergeCells count="1">
    <mergeCell ref="AB1:AC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2019-03-08T18:36:04Z</dcterms:created>
  <dcterms:modified xsi:type="dcterms:W3CDTF">2019-03-14T23:46:14Z</dcterms:modified>
</cp:coreProperties>
</file>