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885" windowWidth="19635" windowHeight="718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S41" i="1" l="1"/>
  <c r="S42" i="1" l="1"/>
  <c r="S7" i="1"/>
  <c r="S37" i="1"/>
  <c r="S33" i="1"/>
  <c r="S29" i="1"/>
  <c r="S40" i="1" l="1"/>
  <c r="S32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6" i="1"/>
  <c r="S5" i="1"/>
  <c r="S4" i="1"/>
  <c r="S3" i="1"/>
  <c r="G44" i="1" l="1"/>
  <c r="B43" i="1"/>
</calcChain>
</file>

<file path=xl/sharedStrings.xml><?xml version="1.0" encoding="utf-8"?>
<sst xmlns="http://schemas.openxmlformats.org/spreadsheetml/2006/main" count="286" uniqueCount="94">
  <si>
    <t xml:space="preserve">RELACION DE DEPOSITO </t>
  </si>
  <si>
    <t>MONTO</t>
  </si>
  <si>
    <t>COMENTARIO</t>
  </si>
  <si>
    <t>FECHA</t>
  </si>
  <si>
    <t>MOVIMIENTO</t>
  </si>
  <si>
    <t xml:space="preserve">TRANFERENCIA BANCARIA </t>
  </si>
  <si>
    <t>DEPOSITO EFECTIVO</t>
  </si>
  <si>
    <t>TRANFERENCIA SP</t>
  </si>
  <si>
    <t>FACTURA VARIAS</t>
  </si>
  <si>
    <t>A915</t>
  </si>
  <si>
    <t>A916</t>
  </si>
  <si>
    <t>A912</t>
  </si>
  <si>
    <t>A919</t>
  </si>
  <si>
    <t>A929</t>
  </si>
  <si>
    <t>A1442</t>
  </si>
  <si>
    <t>A914</t>
  </si>
  <si>
    <t>A913</t>
  </si>
  <si>
    <t>A918</t>
  </si>
  <si>
    <t>A927</t>
  </si>
  <si>
    <t>A921</t>
  </si>
  <si>
    <t>A928</t>
  </si>
  <si>
    <t>A917</t>
  </si>
  <si>
    <t>A922</t>
  </si>
  <si>
    <t>A923</t>
  </si>
  <si>
    <t>A932</t>
  </si>
  <si>
    <t>A933</t>
  </si>
  <si>
    <t>A920</t>
  </si>
  <si>
    <t>A924</t>
  </si>
  <si>
    <t>A925</t>
  </si>
  <si>
    <t>A926</t>
  </si>
  <si>
    <t>A991</t>
  </si>
  <si>
    <t>A949</t>
  </si>
  <si>
    <t>A936</t>
  </si>
  <si>
    <t>A930</t>
  </si>
  <si>
    <t>A934</t>
  </si>
  <si>
    <t>A937</t>
  </si>
  <si>
    <t>A939</t>
  </si>
  <si>
    <t>A935</t>
  </si>
  <si>
    <t>A946</t>
  </si>
  <si>
    <t>A948</t>
  </si>
  <si>
    <t>A931</t>
  </si>
  <si>
    <t>A940</t>
  </si>
  <si>
    <t>A941</t>
  </si>
  <si>
    <t>A942</t>
  </si>
  <si>
    <t>A943</t>
  </si>
  <si>
    <t>A945</t>
  </si>
  <si>
    <t>A958</t>
  </si>
  <si>
    <t>A960</t>
  </si>
  <si>
    <t>A950</t>
  </si>
  <si>
    <t>A963</t>
  </si>
  <si>
    <t>A944</t>
  </si>
  <si>
    <t>A947</t>
  </si>
  <si>
    <t>A951</t>
  </si>
  <si>
    <t>A957</t>
  </si>
  <si>
    <t>A959</t>
  </si>
  <si>
    <t>A961</t>
  </si>
  <si>
    <t>A962</t>
  </si>
  <si>
    <t>A1648</t>
  </si>
  <si>
    <t>A970</t>
  </si>
  <si>
    <t>A971</t>
  </si>
  <si>
    <t>A972</t>
  </si>
  <si>
    <t>A1042</t>
  </si>
  <si>
    <t xml:space="preserve">FACTURAS VARIAS </t>
  </si>
  <si>
    <t xml:space="preserve">FACTURA </t>
  </si>
  <si>
    <t xml:space="preserve">MONTO </t>
  </si>
  <si>
    <t>EST.</t>
  </si>
  <si>
    <t>A938</t>
  </si>
  <si>
    <t>A952</t>
  </si>
  <si>
    <t>A953</t>
  </si>
  <si>
    <t>A954</t>
  </si>
  <si>
    <t>A955</t>
  </si>
  <si>
    <t>A956</t>
  </si>
  <si>
    <t>*</t>
  </si>
  <si>
    <t>CANCELADA</t>
  </si>
  <si>
    <t>A901</t>
  </si>
  <si>
    <t>A868</t>
  </si>
  <si>
    <t>A889</t>
  </si>
  <si>
    <t>A886</t>
  </si>
  <si>
    <t>A893</t>
  </si>
  <si>
    <t>A896</t>
  </si>
  <si>
    <t>A892</t>
  </si>
  <si>
    <t>A871</t>
  </si>
  <si>
    <t>A890</t>
  </si>
  <si>
    <t>A908</t>
  </si>
  <si>
    <t>A900</t>
  </si>
  <si>
    <t>A898</t>
  </si>
  <si>
    <t>A1571</t>
  </si>
  <si>
    <t>A1028</t>
  </si>
  <si>
    <t>A1039</t>
  </si>
  <si>
    <t>A1043</t>
  </si>
  <si>
    <t>A1029</t>
  </si>
  <si>
    <t>A1649</t>
  </si>
  <si>
    <t>A1441</t>
  </si>
  <si>
    <t xml:space="preserve">PRINT TO LOGO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</si>
</sst>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0,000.00"/>
    <numFmt numFmtId="165" formatCode="000.00"/>
    <numFmt numFmtId="166" formatCode="00,000.00"/>
    <numFmt numFmtId="167" formatCode="000,00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8"/>
      <color indexed="8"/>
      <name val="Tahoma"/>
      <family val="2"/>
    </font>
    <font>
      <b/>
      <sz val="8"/>
      <color rgb="FFFF0000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indexed="8"/>
      <name val="Cambria"/>
      <family val="1"/>
      <scheme val="major"/>
    </font>
    <font>
      <sz val="11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/>
  </cellStyleXfs>
  <cellXfs count="51">
    <xf numFmtId="0" fontId="0" fillId="0" borderId="0" xfId="0"/>
    <xf numFmtId="44" fontId="0" fillId="0" borderId="0" xfId="1" applyFont="1"/>
    <xf numFmtId="14" fontId="0" fillId="0" borderId="0" xfId="0" applyNumberFormat="1"/>
    <xf numFmtId="0" fontId="2" fillId="0" borderId="0" xfId="0" applyFont="1"/>
    <xf numFmtId="0" fontId="3" fillId="2" borderId="0" xfId="0" applyFont="1" applyFill="1"/>
    <xf numFmtId="0" fontId="0" fillId="3" borderId="0" xfId="0" applyFill="1"/>
    <xf numFmtId="44" fontId="2" fillId="0" borderId="0" xfId="0" applyNumberFormat="1" applyFont="1"/>
    <xf numFmtId="0" fontId="0" fillId="4" borderId="0" xfId="0" applyFill="1"/>
    <xf numFmtId="44" fontId="0" fillId="4" borderId="0" xfId="1" applyFont="1" applyFill="1" applyAlignment="1">
      <alignment horizontal="left"/>
    </xf>
    <xf numFmtId="164" fontId="5" fillId="0" borderId="0" xfId="2" applyNumberFormat="1" applyFont="1" applyFill="1" applyAlignment="1" applyProtection="1">
      <alignment horizontal="right" vertical="top"/>
      <protection locked="0"/>
    </xf>
    <xf numFmtId="165" fontId="5" fillId="0" borderId="0" xfId="2" applyNumberFormat="1" applyFont="1" applyFill="1" applyAlignment="1" applyProtection="1">
      <alignment horizontal="right" vertical="top"/>
      <protection locked="0"/>
    </xf>
    <xf numFmtId="164" fontId="5" fillId="0" borderId="0" xfId="2" applyNumberFormat="1" applyFont="1" applyFill="1" applyAlignment="1" applyProtection="1">
      <alignment horizontal="right" vertical="top"/>
      <protection locked="0"/>
    </xf>
    <xf numFmtId="165" fontId="5" fillId="0" borderId="0" xfId="2" applyNumberFormat="1" applyFont="1" applyFill="1" applyAlignment="1" applyProtection="1">
      <alignment horizontal="right" vertical="top"/>
      <protection locked="0"/>
    </xf>
    <xf numFmtId="164" fontId="5" fillId="0" borderId="0" xfId="2" applyNumberFormat="1" applyFont="1" applyFill="1" applyAlignment="1" applyProtection="1">
      <alignment horizontal="right" vertical="top"/>
      <protection locked="0"/>
    </xf>
    <xf numFmtId="164" fontId="5" fillId="0" borderId="0" xfId="2" applyNumberFormat="1" applyFont="1" applyFill="1" applyAlignment="1" applyProtection="1">
      <alignment horizontal="right" vertical="top"/>
      <protection locked="0"/>
    </xf>
    <xf numFmtId="164" fontId="5" fillId="0" borderId="0" xfId="2" applyNumberFormat="1" applyFont="1" applyFill="1" applyAlignment="1" applyProtection="1">
      <alignment horizontal="right" vertical="top"/>
      <protection locked="0"/>
    </xf>
    <xf numFmtId="165" fontId="5" fillId="0" borderId="0" xfId="2" applyNumberFormat="1" applyFont="1" applyFill="1" applyAlignment="1" applyProtection="1">
      <alignment horizontal="right" vertical="top"/>
      <protection locked="0"/>
    </xf>
    <xf numFmtId="164" fontId="5" fillId="0" borderId="0" xfId="2" applyNumberFormat="1" applyFont="1" applyFill="1" applyAlignment="1" applyProtection="1">
      <alignment horizontal="right" vertical="top"/>
      <protection locked="0"/>
    </xf>
    <xf numFmtId="165" fontId="5" fillId="0" borderId="0" xfId="2" applyNumberFormat="1" applyFont="1" applyFill="1" applyAlignment="1" applyProtection="1">
      <alignment horizontal="right" vertical="top"/>
      <protection locked="0"/>
    </xf>
    <xf numFmtId="166" fontId="5" fillId="0" borderId="0" xfId="2" applyNumberFormat="1" applyFont="1" applyFill="1" applyAlignment="1" applyProtection="1">
      <alignment horizontal="right" vertical="top"/>
      <protection locked="0"/>
    </xf>
    <xf numFmtId="0" fontId="6" fillId="3" borderId="0" xfId="2" applyFont="1" applyFill="1" applyAlignment="1" applyProtection="1">
      <alignment horizontal="left" vertical="top"/>
      <protection locked="0"/>
    </xf>
    <xf numFmtId="0" fontId="5" fillId="3" borderId="0" xfId="2" applyFont="1" applyFill="1" applyAlignment="1" applyProtection="1">
      <alignment horizontal="left" vertical="top"/>
      <protection locked="0"/>
    </xf>
    <xf numFmtId="44" fontId="0" fillId="0" borderId="0" xfId="0" applyNumberFormat="1"/>
    <xf numFmtId="0" fontId="0" fillId="0" borderId="0" xfId="0" applyFill="1"/>
    <xf numFmtId="44" fontId="0" fillId="0" borderId="0" xfId="1" applyFont="1" applyFill="1"/>
    <xf numFmtId="164" fontId="0" fillId="0" borderId="0" xfId="0" applyNumberFormat="1"/>
    <xf numFmtId="44" fontId="7" fillId="3" borderId="0" xfId="1" applyFont="1" applyFill="1"/>
    <xf numFmtId="0" fontId="8" fillId="3" borderId="0" xfId="0" applyFont="1" applyFill="1"/>
    <xf numFmtId="14" fontId="7" fillId="3" borderId="0" xfId="0" applyNumberFormat="1" applyFont="1" applyFill="1"/>
    <xf numFmtId="0" fontId="7" fillId="3" borderId="0" xfId="0" applyFont="1" applyFill="1"/>
    <xf numFmtId="0" fontId="7" fillId="4" borderId="0" xfId="0" applyFont="1" applyFill="1"/>
    <xf numFmtId="44" fontId="7" fillId="0" borderId="0" xfId="1" applyFont="1" applyFill="1"/>
    <xf numFmtId="0" fontId="7" fillId="0" borderId="0" xfId="0" applyFont="1" applyFill="1"/>
    <xf numFmtId="44" fontId="8" fillId="0" borderId="0" xfId="1" applyFont="1" applyFill="1"/>
    <xf numFmtId="0" fontId="8" fillId="0" borderId="0" xfId="0" applyFont="1" applyFill="1"/>
    <xf numFmtId="0" fontId="2" fillId="0" borderId="0" xfId="0" applyFont="1" applyFill="1"/>
    <xf numFmtId="44" fontId="0" fillId="5" borderId="0" xfId="0" applyNumberFormat="1" applyFill="1"/>
    <xf numFmtId="44" fontId="0" fillId="5" borderId="0" xfId="1" applyFont="1" applyFill="1"/>
    <xf numFmtId="0" fontId="7" fillId="6" borderId="0" xfId="0" applyFont="1" applyFill="1"/>
    <xf numFmtId="44" fontId="7" fillId="6" borderId="0" xfId="1" applyFont="1" applyFill="1"/>
    <xf numFmtId="0" fontId="5" fillId="7" borderId="0" xfId="2" applyFont="1" applyFill="1" applyAlignment="1" applyProtection="1">
      <alignment horizontal="left" vertical="top"/>
      <protection locked="0"/>
    </xf>
    <xf numFmtId="164" fontId="5" fillId="7" borderId="0" xfId="2" applyNumberFormat="1" applyFont="1" applyFill="1" applyAlignment="1" applyProtection="1">
      <alignment horizontal="right" vertical="top"/>
      <protection locked="0"/>
    </xf>
    <xf numFmtId="165" fontId="5" fillId="7" borderId="0" xfId="2" applyNumberFormat="1" applyFont="1" applyFill="1" applyAlignment="1" applyProtection="1">
      <alignment horizontal="right" vertical="top"/>
      <protection locked="0"/>
    </xf>
    <xf numFmtId="167" fontId="5" fillId="7" borderId="0" xfId="2" applyNumberFormat="1" applyFont="1" applyFill="1" applyAlignment="1" applyProtection="1">
      <alignment horizontal="right" vertical="top"/>
      <protection locked="0"/>
    </xf>
    <xf numFmtId="14" fontId="0" fillId="0" borderId="0" xfId="0" applyNumberFormat="1" applyFill="1"/>
    <xf numFmtId="44" fontId="10" fillId="0" borderId="0" xfId="1" applyFont="1" applyFill="1" applyAlignment="1" applyProtection="1">
      <alignment horizontal="right" vertical="top"/>
      <protection locked="0"/>
    </xf>
    <xf numFmtId="0" fontId="9" fillId="3" borderId="0" xfId="2" applyFont="1" applyFill="1" applyAlignment="1" applyProtection="1">
      <alignment horizontal="left" vertical="top"/>
      <protection locked="0"/>
    </xf>
    <xf numFmtId="0" fontId="0" fillId="4" borderId="0" xfId="0" applyFont="1" applyFill="1"/>
    <xf numFmtId="0" fontId="5" fillId="8" borderId="0" xfId="2" applyFont="1" applyFill="1" applyAlignment="1" applyProtection="1">
      <alignment horizontal="left" vertical="top"/>
      <protection locked="0"/>
    </xf>
    <xf numFmtId="166" fontId="5" fillId="8" borderId="0" xfId="2" applyNumberFormat="1" applyFont="1" applyFill="1" applyAlignment="1" applyProtection="1">
      <alignment horizontal="right" vertical="top"/>
      <protection locked="0"/>
    </xf>
    <xf numFmtId="167" fontId="5" fillId="8" borderId="0" xfId="2" applyNumberFormat="1" applyFont="1" applyFill="1" applyAlignment="1" applyProtection="1">
      <alignment horizontal="right" vertical="top"/>
      <protection locked="0"/>
    </xf>
  </cellXfs>
  <cellStyles count="3">
    <cellStyle name="Moneda" xfId="1" builtinId="4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abSelected="1" topLeftCell="F55" workbookViewId="0">
      <selection activeCell="W68" sqref="W68"/>
    </sheetView>
  </sheetViews>
  <sheetFormatPr baseColWidth="10" defaultRowHeight="15" x14ac:dyDescent="0.25"/>
  <cols>
    <col min="1" max="1" width="3" bestFit="1" customWidth="1"/>
    <col min="2" max="2" width="12.5703125" bestFit="1" customWidth="1"/>
    <col min="3" max="3" width="24.85546875" bestFit="1" customWidth="1"/>
    <col min="5" max="5" width="17.140625" bestFit="1" customWidth="1"/>
    <col min="6" max="6" width="6.28515625" bestFit="1" customWidth="1"/>
    <col min="7" max="7" width="12.5703125" bestFit="1" customWidth="1"/>
    <col min="8" max="8" width="6.28515625" bestFit="1" customWidth="1"/>
    <col min="10" max="10" width="6.28515625" bestFit="1" customWidth="1"/>
    <col min="11" max="11" width="10.5703125" bestFit="1" customWidth="1"/>
    <col min="12" max="12" width="6.28515625" bestFit="1" customWidth="1"/>
    <col min="14" max="14" width="6.28515625" bestFit="1" customWidth="1"/>
    <col min="16" max="16" width="5.28515625" bestFit="1" customWidth="1"/>
    <col min="17" max="17" width="9" bestFit="1" customWidth="1"/>
    <col min="18" max="19" width="12.5703125" bestFit="1" customWidth="1"/>
  </cols>
  <sheetData>
    <row r="1" spans="1:23" x14ac:dyDescent="0.25">
      <c r="B1" t="s">
        <v>0</v>
      </c>
      <c r="Q1" s="22"/>
      <c r="R1" s="25"/>
    </row>
    <row r="2" spans="1:23" x14ac:dyDescent="0.25">
      <c r="B2" s="4" t="s">
        <v>1</v>
      </c>
      <c r="C2" s="4" t="s">
        <v>2</v>
      </c>
      <c r="D2" s="4" t="s">
        <v>3</v>
      </c>
      <c r="E2" s="4" t="s">
        <v>4</v>
      </c>
      <c r="I2" s="34"/>
      <c r="J2" s="34"/>
      <c r="K2" s="34"/>
      <c r="L2" s="35"/>
      <c r="U2" t="s">
        <v>62</v>
      </c>
    </row>
    <row r="3" spans="1:23" x14ac:dyDescent="0.25">
      <c r="A3">
        <v>1</v>
      </c>
      <c r="B3" s="1">
        <v>985.19</v>
      </c>
      <c r="C3" s="3" t="s">
        <v>5</v>
      </c>
      <c r="D3" s="2">
        <v>42705</v>
      </c>
      <c r="E3" t="s">
        <v>7</v>
      </c>
      <c r="F3" s="7" t="s">
        <v>11</v>
      </c>
      <c r="G3" s="1">
        <v>985.19</v>
      </c>
      <c r="S3" s="36">
        <f>SUM(G3)</f>
        <v>985.19</v>
      </c>
      <c r="U3" t="s">
        <v>63</v>
      </c>
      <c r="V3" t="s">
        <v>64</v>
      </c>
      <c r="W3" t="s">
        <v>65</v>
      </c>
    </row>
    <row r="4" spans="1:23" x14ac:dyDescent="0.25">
      <c r="A4">
        <v>2</v>
      </c>
      <c r="B4" s="1">
        <v>3067</v>
      </c>
      <c r="C4" s="3" t="s">
        <v>6</v>
      </c>
      <c r="D4" s="2">
        <v>42705</v>
      </c>
      <c r="E4" s="5" t="s">
        <v>8</v>
      </c>
      <c r="F4" s="7" t="s">
        <v>15</v>
      </c>
      <c r="G4" s="1">
        <v>3067</v>
      </c>
      <c r="S4" s="36">
        <f>SUM(G4)</f>
        <v>3067</v>
      </c>
      <c r="U4" s="38" t="s">
        <v>75</v>
      </c>
      <c r="V4" s="39">
        <v>52.64</v>
      </c>
    </row>
    <row r="5" spans="1:23" x14ac:dyDescent="0.25">
      <c r="A5">
        <v>3</v>
      </c>
      <c r="B5" s="1">
        <v>450</v>
      </c>
      <c r="C5" s="3" t="s">
        <v>6</v>
      </c>
      <c r="D5" s="2">
        <v>42706</v>
      </c>
      <c r="E5" s="5" t="s">
        <v>8</v>
      </c>
      <c r="F5" s="7" t="s">
        <v>9</v>
      </c>
      <c r="G5" s="1">
        <v>440.01</v>
      </c>
      <c r="H5" s="7" t="s">
        <v>85</v>
      </c>
      <c r="I5" s="1">
        <v>9.98</v>
      </c>
      <c r="J5" s="7" t="s">
        <v>10</v>
      </c>
      <c r="K5" s="1">
        <v>1.0999999999999999E-2</v>
      </c>
      <c r="S5" s="36">
        <f>SUM(G5:K5)</f>
        <v>450.00100000000003</v>
      </c>
      <c r="U5" s="38" t="s">
        <v>81</v>
      </c>
      <c r="V5" s="39">
        <v>1018</v>
      </c>
    </row>
    <row r="6" spans="1:23" x14ac:dyDescent="0.25">
      <c r="A6">
        <v>4</v>
      </c>
      <c r="B6" s="1">
        <v>10000</v>
      </c>
      <c r="C6" s="3" t="s">
        <v>6</v>
      </c>
      <c r="D6" s="2">
        <v>42706</v>
      </c>
      <c r="E6" s="5" t="s">
        <v>8</v>
      </c>
      <c r="F6" s="7" t="s">
        <v>12</v>
      </c>
      <c r="G6" s="1">
        <v>5000</v>
      </c>
      <c r="H6" s="23"/>
      <c r="I6" s="24"/>
      <c r="S6" s="36">
        <f>SUM(G6)</f>
        <v>5000</v>
      </c>
      <c r="U6" s="38" t="s">
        <v>77</v>
      </c>
      <c r="V6" s="39">
        <v>11080</v>
      </c>
    </row>
    <row r="7" spans="1:23" x14ac:dyDescent="0.25">
      <c r="A7" s="29">
        <v>5</v>
      </c>
      <c r="B7" s="26">
        <v>327799.46000000002</v>
      </c>
      <c r="C7" s="27" t="s">
        <v>5</v>
      </c>
      <c r="D7" s="28">
        <v>42709</v>
      </c>
      <c r="E7" s="29" t="s">
        <v>7</v>
      </c>
      <c r="F7" s="30" t="s">
        <v>14</v>
      </c>
      <c r="G7" s="26">
        <v>327626.46000000002</v>
      </c>
      <c r="H7" s="30" t="s">
        <v>17</v>
      </c>
      <c r="I7" s="26">
        <v>52.23</v>
      </c>
      <c r="J7" s="30" t="s">
        <v>15</v>
      </c>
      <c r="K7" s="26">
        <v>120.77</v>
      </c>
      <c r="L7" s="29"/>
      <c r="S7" s="36">
        <f>SUM(G7:K7)</f>
        <v>327799.46000000002</v>
      </c>
      <c r="U7" s="38" t="s">
        <v>76</v>
      </c>
      <c r="V7" s="39">
        <v>6874</v>
      </c>
    </row>
    <row r="8" spans="1:23" x14ac:dyDescent="0.25">
      <c r="A8">
        <v>6</v>
      </c>
      <c r="B8" s="1">
        <v>1282</v>
      </c>
      <c r="C8" s="3" t="s">
        <v>6</v>
      </c>
      <c r="D8" s="2">
        <v>42709</v>
      </c>
      <c r="E8" s="5" t="s">
        <v>8</v>
      </c>
      <c r="F8" s="7" t="s">
        <v>16</v>
      </c>
      <c r="G8" s="1">
        <v>722</v>
      </c>
      <c r="H8" s="7" t="s">
        <v>17</v>
      </c>
      <c r="I8" s="1">
        <v>560</v>
      </c>
      <c r="S8" s="36">
        <f>SUM(G8:I8)</f>
        <v>1282</v>
      </c>
      <c r="U8" s="38" t="s">
        <v>82</v>
      </c>
      <c r="V8" s="39">
        <v>6377</v>
      </c>
    </row>
    <row r="9" spans="1:23" x14ac:dyDescent="0.25">
      <c r="A9">
        <v>7</v>
      </c>
      <c r="B9" s="1">
        <v>1189.92</v>
      </c>
      <c r="C9" s="3" t="s">
        <v>5</v>
      </c>
      <c r="D9" s="2">
        <v>42709</v>
      </c>
      <c r="E9" t="s">
        <v>7</v>
      </c>
      <c r="F9" s="7" t="s">
        <v>18</v>
      </c>
      <c r="G9" s="1">
        <v>875.99</v>
      </c>
      <c r="H9" s="7" t="s">
        <v>74</v>
      </c>
      <c r="I9" s="24">
        <v>160</v>
      </c>
      <c r="J9" s="7" t="s">
        <v>15</v>
      </c>
      <c r="K9" s="24">
        <v>93.78</v>
      </c>
      <c r="L9" s="7" t="s">
        <v>75</v>
      </c>
      <c r="M9" s="24">
        <v>52.64</v>
      </c>
      <c r="N9" s="7" t="s">
        <v>76</v>
      </c>
      <c r="O9" s="1">
        <v>7.51</v>
      </c>
      <c r="S9" s="36">
        <f>SUM(G9:O9)</f>
        <v>1189.92</v>
      </c>
      <c r="U9" s="38" t="s">
        <v>80</v>
      </c>
      <c r="V9" s="39">
        <v>1403.11</v>
      </c>
    </row>
    <row r="10" spans="1:23" x14ac:dyDescent="0.25">
      <c r="A10">
        <v>8</v>
      </c>
      <c r="B10" s="1">
        <v>2740.54</v>
      </c>
      <c r="C10" s="3" t="s">
        <v>5</v>
      </c>
      <c r="D10" s="2">
        <v>42709</v>
      </c>
      <c r="E10" t="s">
        <v>7</v>
      </c>
      <c r="F10" s="7" t="s">
        <v>74</v>
      </c>
      <c r="G10" s="24">
        <v>2150.0100000000002</v>
      </c>
      <c r="H10" s="7" t="s">
        <v>20</v>
      </c>
      <c r="I10" s="24">
        <v>540</v>
      </c>
      <c r="J10" s="7" t="s">
        <v>15</v>
      </c>
      <c r="K10" s="24">
        <v>50.53</v>
      </c>
      <c r="S10" s="36">
        <f>SUM(G10:K10)</f>
        <v>2740.5400000000004</v>
      </c>
      <c r="U10" s="38" t="s">
        <v>78</v>
      </c>
      <c r="V10" s="39">
        <v>1414.01</v>
      </c>
    </row>
    <row r="11" spans="1:23" x14ac:dyDescent="0.25">
      <c r="A11">
        <v>9</v>
      </c>
      <c r="B11" s="1">
        <v>7568</v>
      </c>
      <c r="C11" s="3" t="s">
        <v>6</v>
      </c>
      <c r="D11" s="2">
        <v>42709</v>
      </c>
      <c r="E11" s="5" t="s">
        <v>8</v>
      </c>
      <c r="F11" s="7" t="s">
        <v>76</v>
      </c>
      <c r="G11" s="24">
        <v>5890</v>
      </c>
      <c r="H11" s="7" t="s">
        <v>22</v>
      </c>
      <c r="I11" s="24">
        <v>1430</v>
      </c>
      <c r="J11" s="7" t="s">
        <v>15</v>
      </c>
      <c r="K11" s="24">
        <v>248</v>
      </c>
      <c r="S11" s="36">
        <f>SUM(G11:K11)</f>
        <v>7568</v>
      </c>
      <c r="U11" s="38" t="s">
        <v>79</v>
      </c>
      <c r="V11" s="39">
        <v>1414.01</v>
      </c>
    </row>
    <row r="12" spans="1:23" x14ac:dyDescent="0.25">
      <c r="A12">
        <v>10</v>
      </c>
      <c r="B12" s="1">
        <v>382.6</v>
      </c>
      <c r="C12" s="3" t="s">
        <v>5</v>
      </c>
      <c r="D12" s="2">
        <v>42710</v>
      </c>
      <c r="E12" t="s">
        <v>7</v>
      </c>
      <c r="F12" s="7" t="s">
        <v>11</v>
      </c>
      <c r="G12" s="1">
        <v>334.84</v>
      </c>
      <c r="H12" s="7" t="s">
        <v>17</v>
      </c>
      <c r="I12" s="1">
        <v>47.76</v>
      </c>
      <c r="S12" s="36">
        <f>SUM(G12:I12)</f>
        <v>382.59999999999997</v>
      </c>
      <c r="U12" s="38" t="s">
        <v>85</v>
      </c>
      <c r="V12" s="39">
        <v>6938.01</v>
      </c>
    </row>
    <row r="13" spans="1:23" x14ac:dyDescent="0.25">
      <c r="A13">
        <v>11</v>
      </c>
      <c r="B13" s="1">
        <v>1130</v>
      </c>
      <c r="C13" s="3" t="s">
        <v>6</v>
      </c>
      <c r="D13" s="2">
        <v>42710</v>
      </c>
      <c r="E13" s="5" t="s">
        <v>8</v>
      </c>
      <c r="F13" s="7" t="s">
        <v>10</v>
      </c>
      <c r="G13" s="1">
        <v>1130</v>
      </c>
      <c r="S13" s="36">
        <f>SUM(G13)</f>
        <v>1130</v>
      </c>
      <c r="U13" s="38" t="s">
        <v>84</v>
      </c>
      <c r="V13" s="39">
        <v>5588</v>
      </c>
    </row>
    <row r="14" spans="1:23" x14ac:dyDescent="0.25">
      <c r="A14">
        <v>12</v>
      </c>
      <c r="B14" s="1">
        <v>2310</v>
      </c>
      <c r="C14" s="3" t="s">
        <v>6</v>
      </c>
      <c r="D14" s="2">
        <v>42710</v>
      </c>
      <c r="E14" s="5" t="s">
        <v>8</v>
      </c>
      <c r="F14" s="7" t="s">
        <v>10</v>
      </c>
      <c r="G14" s="1">
        <v>2310</v>
      </c>
      <c r="S14" s="36">
        <f>SUM(G14)</f>
        <v>2310</v>
      </c>
      <c r="U14" s="38" t="s">
        <v>74</v>
      </c>
      <c r="V14" s="39">
        <v>2310.0100000000002</v>
      </c>
    </row>
    <row r="15" spans="1:23" x14ac:dyDescent="0.25">
      <c r="A15">
        <v>13</v>
      </c>
      <c r="B15" s="1">
        <v>1419</v>
      </c>
      <c r="C15" s="3" t="s">
        <v>6</v>
      </c>
      <c r="D15" s="2">
        <v>42710</v>
      </c>
      <c r="E15" s="5" t="s">
        <v>8</v>
      </c>
      <c r="F15" s="7" t="s">
        <v>10</v>
      </c>
      <c r="G15" s="1">
        <v>1419</v>
      </c>
      <c r="S15" s="36">
        <f>SUM(G15)</f>
        <v>1419</v>
      </c>
      <c r="U15" s="38" t="s">
        <v>83</v>
      </c>
      <c r="V15" s="39">
        <v>1112.9000000000001</v>
      </c>
    </row>
    <row r="16" spans="1:23" x14ac:dyDescent="0.25">
      <c r="A16">
        <v>15</v>
      </c>
      <c r="B16" s="1">
        <v>11500</v>
      </c>
      <c r="C16" s="3" t="s">
        <v>6</v>
      </c>
      <c r="D16" s="2">
        <v>42710</v>
      </c>
      <c r="E16" s="5" t="s">
        <v>8</v>
      </c>
      <c r="F16" s="7" t="s">
        <v>77</v>
      </c>
      <c r="G16" s="24">
        <v>11080</v>
      </c>
      <c r="H16" s="23" t="s">
        <v>15</v>
      </c>
      <c r="I16" s="24">
        <v>56.04</v>
      </c>
      <c r="J16" s="23" t="s">
        <v>20</v>
      </c>
      <c r="K16" s="24">
        <v>40</v>
      </c>
      <c r="L16" s="23" t="s">
        <v>25</v>
      </c>
      <c r="M16" s="24">
        <v>8</v>
      </c>
      <c r="N16" s="23" t="s">
        <v>25</v>
      </c>
      <c r="O16" s="24">
        <v>0.82</v>
      </c>
      <c r="P16" t="s">
        <v>76</v>
      </c>
      <c r="Q16" s="1">
        <v>315.18</v>
      </c>
      <c r="S16" s="22">
        <f>SUM(G16:Q16)</f>
        <v>11500.04</v>
      </c>
      <c r="U16" s="20" t="s">
        <v>11</v>
      </c>
      <c r="V16" s="9">
        <v>1320.03</v>
      </c>
    </row>
    <row r="17" spans="1:23" x14ac:dyDescent="0.25">
      <c r="A17">
        <v>17</v>
      </c>
      <c r="B17" s="1">
        <v>2500</v>
      </c>
      <c r="C17" s="3" t="s">
        <v>6</v>
      </c>
      <c r="D17" s="2">
        <v>42711</v>
      </c>
      <c r="E17" s="5" t="s">
        <v>8</v>
      </c>
      <c r="F17" s="7" t="s">
        <v>78</v>
      </c>
      <c r="G17" s="24">
        <v>1414.01</v>
      </c>
      <c r="H17" s="7" t="s">
        <v>76</v>
      </c>
      <c r="I17" s="24">
        <v>661.31</v>
      </c>
      <c r="J17" s="7" t="s">
        <v>79</v>
      </c>
      <c r="K17" s="23">
        <v>424.68</v>
      </c>
      <c r="L17" s="23"/>
      <c r="M17" s="23"/>
      <c r="N17" s="23"/>
      <c r="O17" s="23"/>
      <c r="S17" s="36">
        <f>SUM(G17:K17)</f>
        <v>2499.9999999999995</v>
      </c>
      <c r="U17" s="21" t="s">
        <v>16</v>
      </c>
      <c r="V17" s="10">
        <v>722</v>
      </c>
    </row>
    <row r="18" spans="1:23" x14ac:dyDescent="0.25">
      <c r="A18">
        <v>18</v>
      </c>
      <c r="B18" s="1">
        <v>2479</v>
      </c>
      <c r="C18" s="3" t="s">
        <v>6</v>
      </c>
      <c r="D18" s="2">
        <v>42712</v>
      </c>
      <c r="E18" s="5" t="s">
        <v>8</v>
      </c>
      <c r="F18" s="7" t="s">
        <v>34</v>
      </c>
      <c r="G18" s="24">
        <v>1178.99</v>
      </c>
      <c r="H18" s="7" t="s">
        <v>79</v>
      </c>
      <c r="I18" s="24">
        <v>130.02000000000001</v>
      </c>
      <c r="J18" s="7" t="s">
        <v>25</v>
      </c>
      <c r="K18" s="24">
        <v>238.22</v>
      </c>
      <c r="L18" s="7" t="s">
        <v>35</v>
      </c>
      <c r="M18" s="24">
        <v>880.02</v>
      </c>
      <c r="N18" s="7" t="s">
        <v>36</v>
      </c>
      <c r="O18" s="24">
        <v>51.75</v>
      </c>
      <c r="S18" s="36">
        <f>SUM(G18:O18)</f>
        <v>2479</v>
      </c>
      <c r="U18" s="21" t="s">
        <v>15</v>
      </c>
      <c r="V18" s="9">
        <v>3960.1</v>
      </c>
    </row>
    <row r="19" spans="1:23" x14ac:dyDescent="0.25">
      <c r="A19">
        <v>19</v>
      </c>
      <c r="B19" s="1">
        <v>3299</v>
      </c>
      <c r="C19" s="3" t="s">
        <v>6</v>
      </c>
      <c r="D19" s="2">
        <v>42712</v>
      </c>
      <c r="E19" s="5" t="s">
        <v>8</v>
      </c>
      <c r="F19" s="7" t="s">
        <v>79</v>
      </c>
      <c r="G19" s="24">
        <v>859.31</v>
      </c>
      <c r="H19" s="7" t="s">
        <v>36</v>
      </c>
      <c r="I19" s="24">
        <v>163</v>
      </c>
      <c r="J19" s="7" t="s">
        <v>80</v>
      </c>
      <c r="K19" s="23">
        <v>1403.11</v>
      </c>
      <c r="L19" s="7" t="s">
        <v>81</v>
      </c>
      <c r="M19" s="23">
        <v>873.58</v>
      </c>
      <c r="N19" s="23"/>
      <c r="O19" s="23"/>
      <c r="S19" s="36">
        <f>SUM(G19:M19)</f>
        <v>3299</v>
      </c>
      <c r="U19" s="21" t="s">
        <v>9</v>
      </c>
      <c r="V19" s="10">
        <v>440.01</v>
      </c>
    </row>
    <row r="20" spans="1:23" x14ac:dyDescent="0.25">
      <c r="A20">
        <v>20</v>
      </c>
      <c r="B20" s="1">
        <v>10302</v>
      </c>
      <c r="C20" s="3" t="s">
        <v>6</v>
      </c>
      <c r="D20" s="2">
        <v>42712</v>
      </c>
      <c r="E20" s="5" t="s">
        <v>8</v>
      </c>
      <c r="F20" s="7" t="s">
        <v>36</v>
      </c>
      <c r="G20" s="1">
        <v>10302</v>
      </c>
      <c r="S20" s="36">
        <f>SUM(G20)</f>
        <v>10302</v>
      </c>
      <c r="U20" s="21" t="s">
        <v>10</v>
      </c>
      <c r="V20" s="9">
        <v>6160.01</v>
      </c>
    </row>
    <row r="21" spans="1:23" x14ac:dyDescent="0.25">
      <c r="A21">
        <v>21</v>
      </c>
      <c r="B21" s="1">
        <v>1340</v>
      </c>
      <c r="C21" s="3" t="s">
        <v>6</v>
      </c>
      <c r="D21" s="2">
        <v>42713</v>
      </c>
      <c r="E21" s="5" t="s">
        <v>8</v>
      </c>
      <c r="F21" s="7" t="s">
        <v>38</v>
      </c>
      <c r="G21" s="1">
        <v>1100.03</v>
      </c>
      <c r="H21" s="7" t="s">
        <v>39</v>
      </c>
      <c r="I21" s="1">
        <v>220.01</v>
      </c>
      <c r="J21" s="7" t="s">
        <v>36</v>
      </c>
      <c r="K21" s="1">
        <v>19.96</v>
      </c>
      <c r="S21" s="36">
        <f>SUM(G21:K21)</f>
        <v>1340</v>
      </c>
      <c r="U21" s="21" t="s">
        <v>21</v>
      </c>
      <c r="V21" s="9">
        <v>5890</v>
      </c>
      <c r="W21" s="3" t="s">
        <v>73</v>
      </c>
    </row>
    <row r="22" spans="1:23" x14ac:dyDescent="0.25">
      <c r="A22">
        <v>22</v>
      </c>
      <c r="B22" s="1">
        <v>12000</v>
      </c>
      <c r="C22" s="3" t="s">
        <v>6</v>
      </c>
      <c r="D22" s="2">
        <v>42713</v>
      </c>
      <c r="E22" s="5" t="s">
        <v>8</v>
      </c>
      <c r="F22" s="7" t="s">
        <v>82</v>
      </c>
      <c r="G22" s="24">
        <v>6377</v>
      </c>
      <c r="H22" s="7" t="s">
        <v>83</v>
      </c>
      <c r="I22" s="24">
        <v>1076.08</v>
      </c>
      <c r="J22" s="7" t="s">
        <v>41</v>
      </c>
      <c r="K22" s="24">
        <v>3136</v>
      </c>
      <c r="L22" s="7" t="s">
        <v>36</v>
      </c>
      <c r="M22" s="23">
        <v>858.43</v>
      </c>
      <c r="N22" s="7" t="s">
        <v>42</v>
      </c>
      <c r="O22" s="24">
        <v>550.01</v>
      </c>
      <c r="P22" s="7" t="s">
        <v>45</v>
      </c>
      <c r="Q22" s="24">
        <v>2.48</v>
      </c>
      <c r="S22" s="36">
        <f>SUM(G22:Q22)</f>
        <v>12000</v>
      </c>
      <c r="U22" s="21" t="s">
        <v>17</v>
      </c>
      <c r="V22" s="12">
        <v>659.99</v>
      </c>
    </row>
    <row r="23" spans="1:23" x14ac:dyDescent="0.25">
      <c r="A23">
        <v>24</v>
      </c>
      <c r="B23" s="1">
        <v>492.6</v>
      </c>
      <c r="C23" s="3" t="s">
        <v>5</v>
      </c>
      <c r="D23" s="2">
        <v>42717</v>
      </c>
      <c r="E23" t="s">
        <v>7</v>
      </c>
      <c r="F23" s="7" t="s">
        <v>45</v>
      </c>
      <c r="G23" s="1">
        <v>492.6</v>
      </c>
      <c r="S23" s="36">
        <f>SUM(G23)</f>
        <v>492.6</v>
      </c>
      <c r="U23" s="21" t="s">
        <v>12</v>
      </c>
      <c r="V23" s="11">
        <v>5500</v>
      </c>
    </row>
    <row r="24" spans="1:23" x14ac:dyDescent="0.25">
      <c r="A24">
        <v>25</v>
      </c>
      <c r="B24" s="1">
        <v>5681</v>
      </c>
      <c r="C24" s="3" t="s">
        <v>6</v>
      </c>
      <c r="D24" s="2">
        <v>42717</v>
      </c>
      <c r="E24" s="5" t="s">
        <v>8</v>
      </c>
      <c r="F24" s="7" t="s">
        <v>46</v>
      </c>
      <c r="G24" s="24">
        <v>550.01</v>
      </c>
      <c r="H24" s="7" t="s">
        <v>84</v>
      </c>
      <c r="I24" s="24">
        <v>5057.99</v>
      </c>
      <c r="J24" s="7" t="s">
        <v>45</v>
      </c>
      <c r="K24" s="24">
        <v>73</v>
      </c>
      <c r="L24" s="23"/>
      <c r="M24" s="24"/>
      <c r="S24" s="36">
        <f>SUM(G24:K24)</f>
        <v>5681</v>
      </c>
      <c r="U24" s="21" t="s">
        <v>26</v>
      </c>
      <c r="V24" s="11">
        <v>4396.01</v>
      </c>
    </row>
    <row r="25" spans="1:23" x14ac:dyDescent="0.25">
      <c r="A25">
        <v>26</v>
      </c>
      <c r="B25" s="1">
        <v>492.6</v>
      </c>
      <c r="C25" s="3" t="s">
        <v>5</v>
      </c>
      <c r="D25" s="2">
        <v>42718</v>
      </c>
      <c r="E25" t="s">
        <v>7</v>
      </c>
      <c r="F25" s="7" t="s">
        <v>58</v>
      </c>
      <c r="G25" s="24">
        <v>492.6</v>
      </c>
      <c r="H25" s="23"/>
      <c r="I25" s="23"/>
      <c r="J25" s="23"/>
      <c r="K25" s="23"/>
      <c r="L25" s="23"/>
      <c r="M25" s="23"/>
      <c r="S25" s="36">
        <f>SUM(G25)</f>
        <v>492.6</v>
      </c>
      <c r="U25" s="21" t="s">
        <v>19</v>
      </c>
      <c r="V25" s="11">
        <v>2150.0100000000002</v>
      </c>
      <c r="W25" s="3" t="s">
        <v>73</v>
      </c>
    </row>
    <row r="26" spans="1:23" x14ac:dyDescent="0.25">
      <c r="A26">
        <v>27</v>
      </c>
      <c r="B26" s="1">
        <v>2500</v>
      </c>
      <c r="C26" s="3" t="s">
        <v>6</v>
      </c>
      <c r="D26" s="2">
        <v>42718</v>
      </c>
      <c r="E26" s="5" t="s">
        <v>8</v>
      </c>
      <c r="F26" s="7" t="s">
        <v>85</v>
      </c>
      <c r="G26" s="24">
        <v>2500</v>
      </c>
      <c r="H26" s="23"/>
      <c r="I26" s="23"/>
      <c r="J26" s="23"/>
      <c r="K26" s="23"/>
      <c r="L26" s="23"/>
      <c r="M26" s="23"/>
      <c r="S26" s="37">
        <v>2500</v>
      </c>
      <c r="U26" s="21" t="s">
        <v>22</v>
      </c>
      <c r="V26" s="13">
        <v>1430</v>
      </c>
    </row>
    <row r="27" spans="1:23" x14ac:dyDescent="0.25">
      <c r="A27">
        <v>28</v>
      </c>
      <c r="B27" s="1">
        <v>500</v>
      </c>
      <c r="C27" s="3" t="s">
        <v>6</v>
      </c>
      <c r="D27" s="2">
        <v>42719</v>
      </c>
      <c r="E27" s="5" t="s">
        <v>8</v>
      </c>
      <c r="F27" s="8" t="s">
        <v>20</v>
      </c>
      <c r="G27" s="1">
        <v>500</v>
      </c>
      <c r="S27" s="37">
        <v>500</v>
      </c>
      <c r="U27" s="21" t="s">
        <v>23</v>
      </c>
      <c r="V27" s="13">
        <v>5500.14</v>
      </c>
      <c r="W27" s="3" t="s">
        <v>73</v>
      </c>
    </row>
    <row r="28" spans="1:23" x14ac:dyDescent="0.25">
      <c r="A28">
        <v>29</v>
      </c>
      <c r="B28" s="1">
        <v>2329</v>
      </c>
      <c r="C28" s="3" t="s">
        <v>6</v>
      </c>
      <c r="D28" s="2">
        <v>42720</v>
      </c>
      <c r="E28" s="5" t="s">
        <v>8</v>
      </c>
      <c r="F28" s="7" t="s">
        <v>85</v>
      </c>
      <c r="G28" s="24">
        <v>2329</v>
      </c>
      <c r="H28" s="23"/>
      <c r="I28" s="23"/>
      <c r="J28" s="23"/>
      <c r="K28" s="23"/>
      <c r="S28" s="37">
        <v>2329</v>
      </c>
      <c r="U28" s="21" t="s">
        <v>27</v>
      </c>
      <c r="V28" s="14">
        <v>2150.0100000000002</v>
      </c>
      <c r="W28" t="s">
        <v>73</v>
      </c>
    </row>
    <row r="29" spans="1:23" x14ac:dyDescent="0.25">
      <c r="A29">
        <v>30</v>
      </c>
      <c r="B29" s="1">
        <v>1429.01</v>
      </c>
      <c r="C29" s="3" t="s">
        <v>5</v>
      </c>
      <c r="D29" s="2">
        <v>42723</v>
      </c>
      <c r="E29" t="s">
        <v>7</v>
      </c>
      <c r="F29" s="7" t="s">
        <v>49</v>
      </c>
      <c r="G29" s="24">
        <v>804.59</v>
      </c>
      <c r="H29" s="7" t="s">
        <v>61</v>
      </c>
      <c r="I29" s="24">
        <v>199.45</v>
      </c>
      <c r="J29" s="7" t="s">
        <v>88</v>
      </c>
      <c r="K29" s="24">
        <v>357.97</v>
      </c>
      <c r="L29" s="7" t="s">
        <v>90</v>
      </c>
      <c r="M29" s="1">
        <v>67</v>
      </c>
      <c r="S29" s="37">
        <f>SUM(F29:M29)</f>
        <v>1429.01</v>
      </c>
      <c r="U29" s="21" t="s">
        <v>28</v>
      </c>
      <c r="V29" s="15">
        <v>2150.0100000000002</v>
      </c>
    </row>
    <row r="30" spans="1:23" x14ac:dyDescent="0.25">
      <c r="A30">
        <v>31</v>
      </c>
      <c r="B30" s="1">
        <v>2264</v>
      </c>
      <c r="C30" s="3" t="s">
        <v>6</v>
      </c>
      <c r="D30" s="2">
        <v>42723</v>
      </c>
      <c r="E30" s="5" t="s">
        <v>8</v>
      </c>
      <c r="F30" s="7" t="s">
        <v>58</v>
      </c>
      <c r="G30" s="24">
        <v>2264</v>
      </c>
      <c r="H30" s="23"/>
      <c r="I30" s="23"/>
      <c r="J30" s="23"/>
      <c r="K30" s="23"/>
      <c r="L30" s="23"/>
      <c r="M30" s="23"/>
      <c r="N30" s="23"/>
      <c r="O30" s="23"/>
      <c r="P30" s="23"/>
      <c r="Q30" s="23"/>
      <c r="S30" s="37">
        <v>2264</v>
      </c>
      <c r="U30" s="21" t="s">
        <v>29</v>
      </c>
      <c r="V30" s="16">
        <v>440.01</v>
      </c>
    </row>
    <row r="31" spans="1:23" x14ac:dyDescent="0.25">
      <c r="A31">
        <v>32</v>
      </c>
      <c r="B31" s="1">
        <v>1201</v>
      </c>
      <c r="C31" s="3" t="s">
        <v>6</v>
      </c>
      <c r="D31" s="2">
        <v>42724</v>
      </c>
      <c r="E31" s="5" t="s">
        <v>8</v>
      </c>
      <c r="F31" s="7" t="s">
        <v>85</v>
      </c>
      <c r="G31" s="24">
        <v>1201</v>
      </c>
      <c r="H31" s="23"/>
      <c r="I31" s="23"/>
      <c r="J31" s="23"/>
      <c r="K31" s="23"/>
      <c r="L31" s="23"/>
      <c r="M31" s="23"/>
      <c r="N31" s="23"/>
      <c r="O31" s="23"/>
      <c r="P31" s="23"/>
      <c r="Q31" s="23"/>
      <c r="S31" s="37">
        <v>1201</v>
      </c>
      <c r="U31" s="21" t="s">
        <v>18</v>
      </c>
      <c r="V31" s="16">
        <v>875.99</v>
      </c>
    </row>
    <row r="32" spans="1:23" x14ac:dyDescent="0.25">
      <c r="A32">
        <v>33</v>
      </c>
      <c r="B32" s="1">
        <v>12000</v>
      </c>
      <c r="C32" s="3" t="s">
        <v>6</v>
      </c>
      <c r="D32" s="2">
        <v>42725</v>
      </c>
      <c r="E32" s="5" t="s">
        <v>8</v>
      </c>
      <c r="F32" s="7" t="s">
        <v>50</v>
      </c>
      <c r="G32" s="24">
        <v>2254.14</v>
      </c>
      <c r="H32" s="7" t="s">
        <v>51</v>
      </c>
      <c r="I32" s="24">
        <v>3300</v>
      </c>
      <c r="J32" s="7" t="s">
        <v>52</v>
      </c>
      <c r="K32" s="24">
        <v>1860</v>
      </c>
      <c r="L32" s="7" t="s">
        <v>53</v>
      </c>
      <c r="M32" s="24">
        <v>3506.95</v>
      </c>
      <c r="N32" s="7" t="s">
        <v>54</v>
      </c>
      <c r="O32" s="24">
        <v>1017.99</v>
      </c>
      <c r="P32" s="7" t="s">
        <v>56</v>
      </c>
      <c r="Q32" s="24">
        <v>60.92</v>
      </c>
      <c r="S32" s="36">
        <f>SUM(G32:Q32)</f>
        <v>12000</v>
      </c>
      <c r="U32" s="21" t="s">
        <v>20</v>
      </c>
      <c r="V32" s="16">
        <v>540</v>
      </c>
    </row>
    <row r="33" spans="1:23" x14ac:dyDescent="0.25">
      <c r="A33">
        <v>34</v>
      </c>
      <c r="B33" s="1">
        <v>3850</v>
      </c>
      <c r="C33" s="3" t="s">
        <v>6</v>
      </c>
      <c r="D33" s="2">
        <v>42725</v>
      </c>
      <c r="E33" s="5" t="s">
        <v>8</v>
      </c>
      <c r="F33" s="7" t="s">
        <v>58</v>
      </c>
      <c r="G33" s="24">
        <v>398.41</v>
      </c>
      <c r="H33" s="7" t="s">
        <v>85</v>
      </c>
      <c r="I33" s="23">
        <v>98.03</v>
      </c>
      <c r="J33" s="7" t="s">
        <v>89</v>
      </c>
      <c r="K33" s="24">
        <v>3333</v>
      </c>
      <c r="L33" s="7" t="s">
        <v>61</v>
      </c>
      <c r="M33" s="23">
        <v>20.56</v>
      </c>
      <c r="N33" s="23"/>
      <c r="O33" s="23"/>
      <c r="P33" s="23"/>
      <c r="Q33" s="23"/>
      <c r="S33" s="36">
        <f>SUM(G33:M33)</f>
        <v>3850</v>
      </c>
      <c r="U33" s="21" t="s">
        <v>13</v>
      </c>
      <c r="V33" s="16">
        <v>220.01</v>
      </c>
      <c r="W33" s="3" t="s">
        <v>73</v>
      </c>
    </row>
    <row r="34" spans="1:23" x14ac:dyDescent="0.25">
      <c r="A34">
        <v>35</v>
      </c>
      <c r="B34" s="1">
        <v>1294</v>
      </c>
      <c r="C34" s="3" t="s">
        <v>6</v>
      </c>
      <c r="D34" s="2">
        <v>42726</v>
      </c>
      <c r="E34" s="5" t="s">
        <v>8</v>
      </c>
      <c r="F34" s="7" t="s">
        <v>58</v>
      </c>
      <c r="G34" s="24">
        <v>1294</v>
      </c>
      <c r="H34" s="23"/>
      <c r="I34" s="23"/>
      <c r="J34" s="23"/>
      <c r="K34" s="23"/>
      <c r="L34" s="23"/>
      <c r="M34" s="23"/>
      <c r="N34" s="23"/>
      <c r="O34" s="23"/>
      <c r="P34" s="23"/>
      <c r="Q34" s="23"/>
      <c r="S34" s="37">
        <v>1294</v>
      </c>
      <c r="U34" s="21" t="s">
        <v>33</v>
      </c>
      <c r="V34" s="18">
        <v>880.02</v>
      </c>
      <c r="W34" s="3" t="s">
        <v>73</v>
      </c>
    </row>
    <row r="35" spans="1:23" x14ac:dyDescent="0.25">
      <c r="A35">
        <v>36</v>
      </c>
      <c r="B35" s="1">
        <v>800</v>
      </c>
      <c r="C35" s="3" t="s">
        <v>6</v>
      </c>
      <c r="D35" s="2">
        <v>42727</v>
      </c>
      <c r="E35" s="5" t="s">
        <v>8</v>
      </c>
      <c r="F35" s="7" t="s">
        <v>85</v>
      </c>
      <c r="G35" s="24">
        <v>800</v>
      </c>
      <c r="H35" s="23"/>
      <c r="I35" s="23"/>
      <c r="J35" s="23"/>
      <c r="K35" s="23"/>
      <c r="L35" s="23"/>
      <c r="M35" s="23"/>
      <c r="N35" s="23"/>
      <c r="O35" s="23"/>
      <c r="P35" s="23"/>
      <c r="Q35" s="23"/>
      <c r="S35" s="37">
        <v>800</v>
      </c>
      <c r="U35" s="21" t="s">
        <v>40</v>
      </c>
      <c r="V35" s="17">
        <v>5703.08</v>
      </c>
      <c r="W35" s="3" t="s">
        <v>73</v>
      </c>
    </row>
    <row r="36" spans="1:23" x14ac:dyDescent="0.25">
      <c r="A36">
        <v>37</v>
      </c>
      <c r="B36" s="1">
        <v>285624.90000000002</v>
      </c>
      <c r="C36" s="3" t="s">
        <v>5</v>
      </c>
      <c r="D36" s="2">
        <v>42731</v>
      </c>
      <c r="E36" t="s">
        <v>7</v>
      </c>
      <c r="F36" s="7" t="s">
        <v>57</v>
      </c>
      <c r="G36" s="1">
        <v>285624.90000000002</v>
      </c>
      <c r="S36" s="37">
        <v>285624.90000000002</v>
      </c>
      <c r="U36" s="21" t="s">
        <v>24</v>
      </c>
      <c r="V36" s="19">
        <v>11395.14</v>
      </c>
      <c r="W36" s="3" t="s">
        <v>73</v>
      </c>
    </row>
    <row r="37" spans="1:23" x14ac:dyDescent="0.25">
      <c r="A37">
        <v>38</v>
      </c>
      <c r="B37" s="1">
        <v>713</v>
      </c>
      <c r="C37" s="3" t="s">
        <v>5</v>
      </c>
      <c r="D37" s="2">
        <v>42731</v>
      </c>
      <c r="E37" t="s">
        <v>7</v>
      </c>
      <c r="F37" s="7" t="s">
        <v>84</v>
      </c>
      <c r="G37" s="24">
        <v>530.01</v>
      </c>
      <c r="H37" s="7" t="s">
        <v>83</v>
      </c>
      <c r="I37" s="23">
        <v>36.82</v>
      </c>
      <c r="J37" s="7" t="s">
        <v>81</v>
      </c>
      <c r="K37">
        <v>144.41999999999999</v>
      </c>
      <c r="L37" s="7" t="s">
        <v>61</v>
      </c>
      <c r="M37">
        <v>1.75</v>
      </c>
      <c r="S37" s="36">
        <f>SUM(G37:M37)</f>
        <v>713</v>
      </c>
      <c r="U37" s="21" t="s">
        <v>25</v>
      </c>
      <c r="V37" s="18">
        <v>298</v>
      </c>
    </row>
    <row r="38" spans="1:23" x14ac:dyDescent="0.25">
      <c r="A38">
        <v>39</v>
      </c>
      <c r="B38" s="1">
        <v>998</v>
      </c>
      <c r="C38" s="3" t="s">
        <v>6</v>
      </c>
      <c r="D38" s="2">
        <v>42731</v>
      </c>
      <c r="E38" s="5" t="s">
        <v>8</v>
      </c>
      <c r="F38" s="7" t="s">
        <v>58</v>
      </c>
      <c r="G38" s="24">
        <v>998</v>
      </c>
      <c r="H38" s="23"/>
      <c r="I38" s="23"/>
      <c r="S38" s="37">
        <v>998</v>
      </c>
      <c r="U38" s="21" t="s">
        <v>34</v>
      </c>
      <c r="V38" s="17">
        <v>1178.99</v>
      </c>
    </row>
    <row r="39" spans="1:23" x14ac:dyDescent="0.25">
      <c r="A39" s="23">
        <v>40</v>
      </c>
      <c r="B39" s="24">
        <v>1039</v>
      </c>
      <c r="C39" s="35" t="s">
        <v>5</v>
      </c>
      <c r="D39" s="44">
        <v>42732</v>
      </c>
      <c r="E39" s="23" t="s">
        <v>7</v>
      </c>
      <c r="F39" s="7" t="s">
        <v>86</v>
      </c>
      <c r="G39" s="24">
        <v>1039</v>
      </c>
      <c r="H39" s="23"/>
      <c r="I39" s="23"/>
      <c r="S39" s="37">
        <v>1039</v>
      </c>
      <c r="U39" s="21" t="s">
        <v>37</v>
      </c>
      <c r="V39" s="17">
        <v>3136</v>
      </c>
      <c r="W39" s="3" t="s">
        <v>73</v>
      </c>
    </row>
    <row r="40" spans="1:23" x14ac:dyDescent="0.25">
      <c r="A40">
        <v>41</v>
      </c>
      <c r="B40" s="1">
        <v>1000</v>
      </c>
      <c r="C40" s="3" t="s">
        <v>6</v>
      </c>
      <c r="D40" s="2">
        <v>42733</v>
      </c>
      <c r="E40" s="5" t="s">
        <v>8</v>
      </c>
      <c r="F40" s="7" t="s">
        <v>12</v>
      </c>
      <c r="G40" s="24">
        <v>500</v>
      </c>
      <c r="H40" s="7" t="s">
        <v>58</v>
      </c>
      <c r="I40" s="24">
        <v>500</v>
      </c>
      <c r="S40" s="36">
        <f>SUM(G40:I40)</f>
        <v>1000</v>
      </c>
      <c r="U40" s="21" t="s">
        <v>32</v>
      </c>
      <c r="V40" s="17">
        <v>1750</v>
      </c>
      <c r="W40" s="3" t="s">
        <v>73</v>
      </c>
    </row>
    <row r="41" spans="1:23" x14ac:dyDescent="0.25">
      <c r="A41">
        <v>42</v>
      </c>
      <c r="B41" s="26">
        <v>20381.82</v>
      </c>
      <c r="C41" s="27" t="s">
        <v>5</v>
      </c>
      <c r="D41" s="28">
        <v>42734</v>
      </c>
      <c r="E41" s="29" t="s">
        <v>7</v>
      </c>
      <c r="F41" s="47" t="s">
        <v>91</v>
      </c>
      <c r="G41" s="31">
        <v>13033.4</v>
      </c>
      <c r="H41" s="7" t="s">
        <v>92</v>
      </c>
      <c r="I41">
        <v>7348.42</v>
      </c>
      <c r="J41" s="32"/>
      <c r="K41" s="31"/>
      <c r="L41" s="32"/>
      <c r="M41" s="31"/>
      <c r="P41" s="32"/>
      <c r="Q41" s="33"/>
      <c r="R41" t="s">
        <v>72</v>
      </c>
      <c r="S41" s="37">
        <f>SUM(F41:I41)</f>
        <v>20381.82</v>
      </c>
      <c r="U41" s="21" t="s">
        <v>35</v>
      </c>
      <c r="V41" s="18">
        <v>880.02</v>
      </c>
    </row>
    <row r="42" spans="1:23" x14ac:dyDescent="0.25">
      <c r="A42">
        <v>43</v>
      </c>
      <c r="B42" s="1">
        <v>7355</v>
      </c>
      <c r="C42" s="3" t="s">
        <v>6</v>
      </c>
      <c r="D42" s="2">
        <v>42734</v>
      </c>
      <c r="E42" s="5" t="s">
        <v>8</v>
      </c>
      <c r="F42" s="7" t="s">
        <v>55</v>
      </c>
      <c r="G42" s="24">
        <v>3453.94</v>
      </c>
      <c r="H42" s="7" t="s">
        <v>49</v>
      </c>
      <c r="I42" s="24">
        <v>24.42</v>
      </c>
      <c r="J42" s="7" t="s">
        <v>87</v>
      </c>
      <c r="K42" s="24">
        <v>2677.6</v>
      </c>
      <c r="L42" s="7" t="s">
        <v>88</v>
      </c>
      <c r="M42">
        <v>1199.04</v>
      </c>
      <c r="S42" s="36">
        <f>SUM(G42:M42)</f>
        <v>7355</v>
      </c>
      <c r="U42" s="21" t="s">
        <v>66</v>
      </c>
      <c r="V42" s="17">
        <v>3136</v>
      </c>
    </row>
    <row r="43" spans="1:23" x14ac:dyDescent="0.25">
      <c r="B43" s="6">
        <f>SUM(B3:B42)</f>
        <v>755688.6399999999</v>
      </c>
      <c r="U43" s="21" t="s">
        <v>36</v>
      </c>
      <c r="V43" s="19">
        <v>11395.14</v>
      </c>
    </row>
    <row r="44" spans="1:23" x14ac:dyDescent="0.25">
      <c r="G44" s="22">
        <f>SUM(G3:Q42)</f>
        <v>750688.68100000022</v>
      </c>
      <c r="U44" s="21" t="s">
        <v>41</v>
      </c>
      <c r="V44" s="17">
        <v>5703.08</v>
      </c>
    </row>
    <row r="45" spans="1:23" x14ac:dyDescent="0.25">
      <c r="J45" s="32"/>
      <c r="K45" s="31"/>
      <c r="L45" s="23"/>
      <c r="M45" s="23"/>
      <c r="U45" s="21" t="s">
        <v>42</v>
      </c>
      <c r="V45" s="18">
        <v>550.01</v>
      </c>
    </row>
    <row r="46" spans="1:23" x14ac:dyDescent="0.25">
      <c r="J46" s="32"/>
      <c r="K46" s="31"/>
      <c r="L46" s="23"/>
      <c r="M46" s="23"/>
      <c r="U46" s="21" t="s">
        <v>43</v>
      </c>
      <c r="V46" s="18">
        <v>390</v>
      </c>
    </row>
    <row r="47" spans="1:23" x14ac:dyDescent="0.25">
      <c r="U47" s="21" t="s">
        <v>44</v>
      </c>
      <c r="V47" s="17">
        <v>3890</v>
      </c>
      <c r="W47" t="s">
        <v>73</v>
      </c>
    </row>
    <row r="48" spans="1:23" x14ac:dyDescent="0.25">
      <c r="U48" s="21" t="s">
        <v>50</v>
      </c>
      <c r="V48" s="17">
        <v>5719.14</v>
      </c>
      <c r="W48" s="3" t="s">
        <v>73</v>
      </c>
    </row>
    <row r="49" spans="21:23" x14ac:dyDescent="0.25">
      <c r="U49" s="21" t="s">
        <v>45</v>
      </c>
      <c r="V49" s="18">
        <v>880</v>
      </c>
    </row>
    <row r="50" spans="21:23" x14ac:dyDescent="0.25">
      <c r="U50" s="21" t="s">
        <v>38</v>
      </c>
      <c r="V50" s="17">
        <v>1100.03</v>
      </c>
    </row>
    <row r="51" spans="21:23" x14ac:dyDescent="0.25">
      <c r="U51" s="21" t="s">
        <v>51</v>
      </c>
      <c r="V51" s="17">
        <v>3300</v>
      </c>
    </row>
    <row r="52" spans="21:23" x14ac:dyDescent="0.25">
      <c r="U52" s="21" t="s">
        <v>39</v>
      </c>
      <c r="V52" s="18">
        <v>220.01</v>
      </c>
    </row>
    <row r="53" spans="21:23" x14ac:dyDescent="0.25">
      <c r="U53" s="21" t="s">
        <v>31</v>
      </c>
      <c r="V53" s="17">
        <v>3298.98</v>
      </c>
      <c r="W53" s="3" t="s">
        <v>73</v>
      </c>
    </row>
    <row r="54" spans="21:23" x14ac:dyDescent="0.25">
      <c r="U54" s="21" t="s">
        <v>48</v>
      </c>
      <c r="V54" s="17">
        <v>2877.04</v>
      </c>
      <c r="W54" s="3" t="s">
        <v>73</v>
      </c>
    </row>
    <row r="55" spans="21:23" x14ac:dyDescent="0.25">
      <c r="U55" s="21" t="s">
        <v>52</v>
      </c>
      <c r="V55" s="17">
        <v>1860</v>
      </c>
    </row>
    <row r="56" spans="21:23" x14ac:dyDescent="0.25">
      <c r="U56" s="48" t="s">
        <v>67</v>
      </c>
      <c r="V56" s="49">
        <v>10000</v>
      </c>
      <c r="W56" s="23" t="s">
        <v>93</v>
      </c>
    </row>
    <row r="57" spans="21:23" x14ac:dyDescent="0.25">
      <c r="U57" s="48" t="s">
        <v>68</v>
      </c>
      <c r="V57" s="49">
        <v>23675.31</v>
      </c>
      <c r="W57" s="23" t="s">
        <v>93</v>
      </c>
    </row>
    <row r="58" spans="21:23" x14ac:dyDescent="0.25">
      <c r="U58" s="48" t="s">
        <v>69</v>
      </c>
      <c r="V58" s="49">
        <v>10371.51</v>
      </c>
      <c r="W58" s="23" t="s">
        <v>93</v>
      </c>
    </row>
    <row r="59" spans="21:23" x14ac:dyDescent="0.25">
      <c r="U59" s="48" t="s">
        <v>70</v>
      </c>
      <c r="V59" s="49">
        <v>52393.98</v>
      </c>
      <c r="W59" s="23" t="s">
        <v>93</v>
      </c>
    </row>
    <row r="60" spans="21:23" x14ac:dyDescent="0.25">
      <c r="U60" s="48" t="s">
        <v>71</v>
      </c>
      <c r="V60" s="50">
        <v>191458.29</v>
      </c>
      <c r="W60" s="23" t="s">
        <v>93</v>
      </c>
    </row>
    <row r="61" spans="21:23" x14ac:dyDescent="0.25">
      <c r="U61" s="21" t="s">
        <v>53</v>
      </c>
      <c r="V61" s="17">
        <v>3506.95</v>
      </c>
      <c r="W61" s="3" t="s">
        <v>73</v>
      </c>
    </row>
    <row r="62" spans="21:23" x14ac:dyDescent="0.25">
      <c r="U62" s="21" t="s">
        <v>46</v>
      </c>
      <c r="V62" s="18">
        <v>550.01</v>
      </c>
    </row>
    <row r="63" spans="21:23" x14ac:dyDescent="0.25">
      <c r="U63" s="21" t="s">
        <v>54</v>
      </c>
      <c r="V63" s="17">
        <v>1017.99</v>
      </c>
    </row>
    <row r="64" spans="21:23" x14ac:dyDescent="0.25">
      <c r="U64" s="21" t="s">
        <v>47</v>
      </c>
      <c r="V64" s="17">
        <v>4828</v>
      </c>
      <c r="W64" s="3" t="s">
        <v>73</v>
      </c>
    </row>
    <row r="65" spans="21:23" x14ac:dyDescent="0.25">
      <c r="U65" s="21" t="s">
        <v>55</v>
      </c>
      <c r="V65" s="19">
        <v>11078.94</v>
      </c>
      <c r="W65" s="3" t="s">
        <v>73</v>
      </c>
    </row>
    <row r="66" spans="21:23" x14ac:dyDescent="0.25">
      <c r="U66" s="21" t="s">
        <v>56</v>
      </c>
      <c r="V66" s="17">
        <v>7073.11</v>
      </c>
      <c r="W66" s="3" t="s">
        <v>73</v>
      </c>
    </row>
    <row r="67" spans="21:23" x14ac:dyDescent="0.25">
      <c r="U67" s="21" t="s">
        <v>49</v>
      </c>
      <c r="V67" s="18">
        <v>829.01</v>
      </c>
    </row>
    <row r="68" spans="21:23" x14ac:dyDescent="0.25">
      <c r="U68" s="40" t="s">
        <v>58</v>
      </c>
      <c r="V68" s="41">
        <v>5947.01</v>
      </c>
    </row>
    <row r="69" spans="21:23" x14ac:dyDescent="0.25">
      <c r="U69" s="40" t="s">
        <v>59</v>
      </c>
      <c r="V69" s="41">
        <v>5570.01</v>
      </c>
      <c r="W69" s="3" t="s">
        <v>73</v>
      </c>
    </row>
    <row r="70" spans="21:23" x14ac:dyDescent="0.25">
      <c r="U70" s="40" t="s">
        <v>60</v>
      </c>
      <c r="V70" s="41">
        <v>5500.14</v>
      </c>
      <c r="W70" s="3" t="s">
        <v>73</v>
      </c>
    </row>
    <row r="71" spans="21:23" x14ac:dyDescent="0.25">
      <c r="U71" s="40" t="s">
        <v>30</v>
      </c>
      <c r="V71" s="42">
        <v>433</v>
      </c>
    </row>
    <row r="72" spans="21:23" x14ac:dyDescent="0.25">
      <c r="U72" s="46" t="s">
        <v>87</v>
      </c>
      <c r="V72" s="45">
        <v>5720.15</v>
      </c>
    </row>
    <row r="73" spans="21:23" x14ac:dyDescent="0.25">
      <c r="U73" s="46" t="s">
        <v>90</v>
      </c>
      <c r="V73" s="45">
        <v>6609.15</v>
      </c>
    </row>
    <row r="74" spans="21:23" x14ac:dyDescent="0.25">
      <c r="U74" s="46" t="s">
        <v>88</v>
      </c>
      <c r="V74" s="45">
        <v>1557.01</v>
      </c>
    </row>
    <row r="75" spans="21:23" x14ac:dyDescent="0.25">
      <c r="U75" s="46" t="s">
        <v>89</v>
      </c>
      <c r="V75" s="45">
        <v>3399.99</v>
      </c>
    </row>
    <row r="76" spans="21:23" x14ac:dyDescent="0.25">
      <c r="U76" s="40" t="s">
        <v>61</v>
      </c>
      <c r="V76" s="42">
        <v>220.01</v>
      </c>
    </row>
    <row r="77" spans="21:23" x14ac:dyDescent="0.25">
      <c r="U77" s="40" t="s">
        <v>14</v>
      </c>
      <c r="V77" s="43">
        <v>327626.46000000002</v>
      </c>
    </row>
    <row r="78" spans="21:23" x14ac:dyDescent="0.25">
      <c r="U78" s="46" t="s">
        <v>92</v>
      </c>
      <c r="V78" s="45">
        <v>7350.42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arnoldo</dc:creator>
  <cp:lastModifiedBy>arnoldo</cp:lastModifiedBy>
  <dcterms:created xsi:type="dcterms:W3CDTF">2017-07-04T23:50:07Z</dcterms:created>
  <dcterms:modified xsi:type="dcterms:W3CDTF">2017-07-29T00:39:03Z</dcterms:modified>
</cp:coreProperties>
</file>