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5315" windowHeight="646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Hoja1!$A$2:$L$2</definedName>
  </definedNames>
  <calcPr calcId="144525"/>
</workbook>
</file>

<file path=xl/calcChain.xml><?xml version="1.0" encoding="utf-8"?>
<calcChain xmlns="http://schemas.openxmlformats.org/spreadsheetml/2006/main">
  <c r="H65" i="1" l="1"/>
  <c r="D65" i="1"/>
  <c r="L55" i="1"/>
  <c r="L51" i="1"/>
  <c r="L50" i="1"/>
  <c r="L49" i="1"/>
  <c r="L46" i="1"/>
  <c r="L39" i="1"/>
  <c r="L35" i="1"/>
  <c r="L33" i="1"/>
  <c r="L28" i="1"/>
  <c r="L21" i="1"/>
  <c r="L20" i="1"/>
  <c r="L3" i="1"/>
</calcChain>
</file>

<file path=xl/sharedStrings.xml><?xml version="1.0" encoding="utf-8"?>
<sst xmlns="http://schemas.openxmlformats.org/spreadsheetml/2006/main" count="317" uniqueCount="144">
  <si>
    <t>FECHA</t>
  </si>
  <si>
    <t xml:space="preserve">NOMBRE </t>
  </si>
  <si>
    <t>CANTIDAD</t>
  </si>
  <si>
    <t>MOVIMIENTO</t>
  </si>
  <si>
    <t>FOLIO</t>
  </si>
  <si>
    <t>FACTURA</t>
  </si>
  <si>
    <t xml:space="preserve">IMPORTE </t>
  </si>
  <si>
    <t>CLIENTE</t>
  </si>
  <si>
    <t>FECHA DE FACTURA</t>
  </si>
  <si>
    <t>SUMA TOTAL</t>
  </si>
  <si>
    <t>FALTANTE</t>
  </si>
  <si>
    <t>CREDITOS DE DICIEMBRE</t>
  </si>
  <si>
    <t>ROCIO ORALIA ACEVEDO DORIA</t>
  </si>
  <si>
    <t>Efectivo</t>
  </si>
  <si>
    <t>0473A00004254</t>
  </si>
  <si>
    <t>0473A00004226</t>
  </si>
  <si>
    <t xml:space="preserve">XAVIER RIGOBERTO ROSALES ZAVALA </t>
  </si>
  <si>
    <t>Transferencia electronica</t>
  </si>
  <si>
    <t>0468A00004175</t>
  </si>
  <si>
    <t>0468A00004102</t>
  </si>
  <si>
    <t>0473A00004358</t>
  </si>
  <si>
    <t>PATRICIA CALDERON FERNANDEZ</t>
  </si>
  <si>
    <t>0466A00004224</t>
  </si>
  <si>
    <t>ABRAHAM ROMAN MATA</t>
  </si>
  <si>
    <t>0553A00004341</t>
  </si>
  <si>
    <t>EMILIO BALLI HERNANDEZ</t>
  </si>
  <si>
    <t>0177A00004265</t>
  </si>
  <si>
    <t>LUZ ANGELICA MORENO AHUMADA</t>
  </si>
  <si>
    <t>0519A00004304</t>
  </si>
  <si>
    <t>EUNICE JAEL ISAIS TORRES</t>
  </si>
  <si>
    <t>Tarjeta de credito</t>
  </si>
  <si>
    <t>0585A00004327</t>
  </si>
  <si>
    <t>MOVIMPRESOS S.A. DE C.V.</t>
  </si>
  <si>
    <t>0546A00004322</t>
  </si>
  <si>
    <t>0468A00004278</t>
  </si>
  <si>
    <t>0473A00004359</t>
  </si>
  <si>
    <t>0473A00004321</t>
  </si>
  <si>
    <t>KAREN ARELY TORRES VILLANUEVA</t>
  </si>
  <si>
    <t>0579A00004188</t>
  </si>
  <si>
    <t>0473A00004357</t>
  </si>
  <si>
    <t>CINTHIA RANGEL AGUILERA</t>
  </si>
  <si>
    <t>0051A00004196</t>
  </si>
  <si>
    <t>MARIA DE JESUS SEGOVIA SALAZAR</t>
  </si>
  <si>
    <t>0149A00004220</t>
  </si>
  <si>
    <t>ADRIANA CAROLINA LOZANO VILLANUEVA</t>
  </si>
  <si>
    <t>0003A00004040</t>
  </si>
  <si>
    <t>DIANA RUBI SEPULVEDA VAZQUEZ</t>
  </si>
  <si>
    <t>0591A00004377</t>
  </si>
  <si>
    <t xml:space="preserve">DANIEL ANTONIO ROJAS CORRAL </t>
  </si>
  <si>
    <t>0457A00004131</t>
  </si>
  <si>
    <t>DAVID MARCIAL MIRELES QUINTANILLA</t>
  </si>
  <si>
    <t>0511A00004143</t>
  </si>
  <si>
    <t xml:space="preserve">RIGOBERTO RODRIGUEZ HERNANDEZ </t>
  </si>
  <si>
    <t>0583A00004201</t>
  </si>
  <si>
    <t>0583A00004252</t>
  </si>
  <si>
    <t>INGRID KRAUSE SENNEWALD</t>
  </si>
  <si>
    <t>0470A00004303</t>
  </si>
  <si>
    <t>0457A00004266</t>
  </si>
  <si>
    <t>ERICKA JUDITH GUERRA LUNA</t>
  </si>
  <si>
    <t>0495A00004287</t>
  </si>
  <si>
    <t>NANCY GABRIELA PENA HINOJOSA</t>
  </si>
  <si>
    <t>Cheque</t>
  </si>
  <si>
    <t>00164104990</t>
  </si>
  <si>
    <t>ALEJANDRA CASAS SANTOYO</t>
  </si>
  <si>
    <t>Tarjeta de debito</t>
  </si>
  <si>
    <t>0559A00004329</t>
  </si>
  <si>
    <t>ANA VICTORIA LARA GUERRERO</t>
  </si>
  <si>
    <t>0023A00004282</t>
  </si>
  <si>
    <t>ARACELY CABALLERO MONTELONGO</t>
  </si>
  <si>
    <t>0563A00004262</t>
  </si>
  <si>
    <t xml:space="preserve">BLANCA PALACIOS LUNA </t>
  </si>
  <si>
    <t>0041A00004214</t>
  </si>
  <si>
    <t>0041A00004395</t>
  </si>
  <si>
    <t>DENISE ASTRID QUINTANILLA BOTELLO</t>
  </si>
  <si>
    <t>0461A00004286</t>
  </si>
  <si>
    <t>EDLIN ANAIS MARTINEZ VAZQUEZ</t>
  </si>
  <si>
    <t>0065A00004396</t>
  </si>
  <si>
    <t>MARIA MAGDALENA RAMIREZ ALVARADO</t>
  </si>
  <si>
    <t>0285A00004215</t>
  </si>
  <si>
    <t xml:space="preserve">NORMA LETICIA RODRIGUEZ GONZALEZ </t>
  </si>
  <si>
    <t>0315A00004354</t>
  </si>
  <si>
    <t>04031723828</t>
  </si>
  <si>
    <t>EULALIA FABIOLA SALAZAR RIVAS</t>
  </si>
  <si>
    <t>0408A00004339</t>
  </si>
  <si>
    <t xml:space="preserve">JAIME LUGO RODRIGUEZ </t>
  </si>
  <si>
    <t>0497A00004245</t>
  </si>
  <si>
    <t>IRMA ALEJANDRA VALDEZ MARTINEZ</t>
  </si>
  <si>
    <t>0005A00004259</t>
  </si>
  <si>
    <t>0005A00004312</t>
  </si>
  <si>
    <t>0005A00004338</t>
  </si>
  <si>
    <t>MARIBEL JARAMILLO ARELLANO</t>
  </si>
  <si>
    <t>0471A00004243</t>
  </si>
  <si>
    <t>NADIA IVETH LARA GARCIA</t>
  </si>
  <si>
    <t>0529A00004257</t>
  </si>
  <si>
    <t>0041A00004213</t>
  </si>
  <si>
    <t>0065A00004349</t>
  </si>
  <si>
    <t>0408A00004229</t>
  </si>
  <si>
    <t>0408A00004230</t>
  </si>
  <si>
    <t>LILIANA TIJERINA RODRIGUEZ</t>
  </si>
  <si>
    <t>0311A00004398</t>
  </si>
  <si>
    <t>A4254</t>
  </si>
  <si>
    <t>A4226</t>
  </si>
  <si>
    <t>A4341</t>
  </si>
  <si>
    <t>A4265</t>
  </si>
  <si>
    <t>A4304</t>
  </si>
  <si>
    <t>A4321</t>
  </si>
  <si>
    <t>A4188</t>
  </si>
  <si>
    <t>A4224</t>
  </si>
  <si>
    <t>A4196</t>
  </si>
  <si>
    <t>A4220</t>
  </si>
  <si>
    <t>A4040</t>
  </si>
  <si>
    <t>A4377</t>
  </si>
  <si>
    <t>A4143</t>
  </si>
  <si>
    <t>A4201</t>
  </si>
  <si>
    <t>A4252</t>
  </si>
  <si>
    <t>A4303</t>
  </si>
  <si>
    <t>A4287</t>
  </si>
  <si>
    <t>A4282</t>
  </si>
  <si>
    <t>A4262</t>
  </si>
  <si>
    <t>A4214</t>
  </si>
  <si>
    <t>A4395</t>
  </si>
  <si>
    <t>A4396</t>
  </si>
  <si>
    <t>A4215</t>
  </si>
  <si>
    <t>A4354</t>
  </si>
  <si>
    <t>A4339</t>
  </si>
  <si>
    <t>A4243</t>
  </si>
  <si>
    <t>A4257</t>
  </si>
  <si>
    <t>A4213</t>
  </si>
  <si>
    <t>A4349</t>
  </si>
  <si>
    <t>A4229</t>
  </si>
  <si>
    <t>A4230</t>
  </si>
  <si>
    <t>A4398</t>
  </si>
  <si>
    <t>BANORTE</t>
  </si>
  <si>
    <t>SANTANDER</t>
  </si>
  <si>
    <t>DEPO. 1432</t>
  </si>
  <si>
    <t>IZETTLE</t>
  </si>
  <si>
    <t>HSBC</t>
  </si>
  <si>
    <t>7875APAC</t>
  </si>
  <si>
    <t>TRNSBAN</t>
  </si>
  <si>
    <t>A4327</t>
  </si>
  <si>
    <t>BANAMEX</t>
  </si>
  <si>
    <t>T.EFECTIVO</t>
  </si>
  <si>
    <t>A4210</t>
  </si>
  <si>
    <t>A4348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</si>
</sst>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Tahoma"/>
    </font>
    <font>
      <sz val="8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</cellStyleXfs>
  <cellXfs count="58">
    <xf numFmtId="0" fontId="0" fillId="0" borderId="0" xfId="0"/>
    <xf numFmtId="44" fontId="0" fillId="36" borderId="10" xfId="1" applyFont="1" applyFill="1" applyBorder="1"/>
    <xf numFmtId="44" fontId="18" fillId="35" borderId="13" xfId="1" applyFont="1" applyFill="1" applyBorder="1" applyAlignment="1">
      <alignment horizontal="center" vertical="center"/>
    </xf>
    <xf numFmtId="44" fontId="18" fillId="35" borderId="12" xfId="1" applyFont="1" applyFill="1" applyBorder="1" applyAlignment="1">
      <alignment horizontal="center" vertical="center"/>
    </xf>
    <xf numFmtId="0" fontId="18" fillId="35" borderId="10" xfId="43" applyFill="1" applyBorder="1" applyAlignment="1">
      <alignment horizontal="left"/>
    </xf>
    <xf numFmtId="14" fontId="18" fillId="35" borderId="10" xfId="43" applyNumberFormat="1" applyFill="1" applyBorder="1" applyAlignment="1">
      <alignment horizontal="left"/>
    </xf>
    <xf numFmtId="44" fontId="18" fillId="33" borderId="12" xfId="1" applyFont="1" applyFill="1" applyBorder="1" applyAlignment="1">
      <alignment horizontal="center" vertical="center"/>
    </xf>
    <xf numFmtId="44" fontId="18" fillId="35" borderId="10" xfId="1" applyFont="1" applyFill="1" applyBorder="1" applyAlignment="1">
      <alignment horizontal="right"/>
    </xf>
    <xf numFmtId="0" fontId="18" fillId="36" borderId="10" xfId="43" applyFill="1" applyBorder="1" applyAlignment="1">
      <alignment horizontal="left"/>
    </xf>
    <xf numFmtId="44" fontId="18" fillId="33" borderId="11" xfId="1" applyFont="1" applyFill="1" applyBorder="1" applyAlignment="1">
      <alignment horizontal="center" vertical="center"/>
    </xf>
    <xf numFmtId="44" fontId="18" fillId="36" borderId="10" xfId="1" applyFont="1" applyFill="1" applyBorder="1" applyAlignment="1">
      <alignment horizontal="right"/>
    </xf>
    <xf numFmtId="14" fontId="18" fillId="36" borderId="10" xfId="43" applyNumberFormat="1" applyFill="1" applyBorder="1" applyAlignment="1">
      <alignment horizontal="left"/>
    </xf>
    <xf numFmtId="0" fontId="0" fillId="36" borderId="10" xfId="0" applyFill="1" applyBorder="1"/>
    <xf numFmtId="44" fontId="18" fillId="35" borderId="11" xfId="1" applyFont="1" applyFill="1" applyBorder="1" applyAlignment="1">
      <alignment horizontal="center" vertical="center"/>
    </xf>
    <xf numFmtId="0" fontId="0" fillId="0" borderId="0" xfId="0"/>
    <xf numFmtId="44" fontId="17" fillId="34" borderId="10" xfId="1" applyFont="1" applyFill="1" applyBorder="1"/>
    <xf numFmtId="0" fontId="0" fillId="0" borderId="10" xfId="0" applyBorder="1"/>
    <xf numFmtId="0" fontId="17" fillId="34" borderId="10" xfId="0" applyFont="1" applyFill="1" applyBorder="1"/>
    <xf numFmtId="0" fontId="17" fillId="34" borderId="11" xfId="0" applyFont="1" applyFill="1" applyBorder="1"/>
    <xf numFmtId="44" fontId="18" fillId="0" borderId="10" xfId="1" applyFont="1" applyBorder="1" applyAlignment="1">
      <alignment horizontal="right"/>
    </xf>
    <xf numFmtId="44" fontId="18" fillId="33" borderId="10" xfId="1" applyFont="1" applyFill="1" applyBorder="1" applyAlignment="1">
      <alignment horizontal="right"/>
    </xf>
    <xf numFmtId="44" fontId="0" fillId="0" borderId="0" xfId="1" applyFont="1"/>
    <xf numFmtId="0" fontId="18" fillId="33" borderId="10" xfId="43" applyFill="1" applyBorder="1" applyAlignment="1">
      <alignment horizontal="left"/>
    </xf>
    <xf numFmtId="14" fontId="18" fillId="33" borderId="10" xfId="43" applyNumberFormat="1" applyFill="1" applyBorder="1" applyAlignment="1">
      <alignment horizontal="left"/>
    </xf>
    <xf numFmtId="0" fontId="18" fillId="0" borderId="10" xfId="43" applyBorder="1" applyAlignment="1">
      <alignment horizontal="left"/>
    </xf>
    <xf numFmtId="14" fontId="18" fillId="0" borderId="10" xfId="43" applyNumberFormat="1" applyBorder="1" applyAlignment="1">
      <alignment horizontal="left"/>
    </xf>
    <xf numFmtId="14" fontId="18" fillId="37" borderId="10" xfId="43" applyNumberFormat="1" applyFill="1" applyBorder="1" applyAlignment="1">
      <alignment horizontal="left"/>
    </xf>
    <xf numFmtId="0" fontId="18" fillId="37" borderId="10" xfId="43" applyFill="1" applyBorder="1" applyAlignment="1">
      <alignment horizontal="left"/>
    </xf>
    <xf numFmtId="44" fontId="18" fillId="37" borderId="10" xfId="1" applyFont="1" applyFill="1" applyBorder="1" applyAlignment="1">
      <alignment horizontal="right"/>
    </xf>
    <xf numFmtId="0" fontId="0" fillId="37" borderId="10" xfId="0" applyFill="1" applyBorder="1"/>
    <xf numFmtId="44" fontId="0" fillId="36" borderId="11" xfId="1" applyFont="1" applyFill="1" applyBorder="1" applyAlignment="1">
      <alignment horizontal="center" vertical="center"/>
    </xf>
    <xf numFmtId="44" fontId="0" fillId="36" borderId="13" xfId="1" applyFont="1" applyFill="1" applyBorder="1" applyAlignment="1">
      <alignment horizontal="center" vertical="center"/>
    </xf>
    <xf numFmtId="44" fontId="0" fillId="36" borderId="12" xfId="1" applyFont="1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44" fontId="18" fillId="37" borderId="13" xfId="1" applyFont="1" applyFill="1" applyBorder="1" applyAlignment="1">
      <alignment horizontal="center" vertical="center"/>
    </xf>
    <xf numFmtId="0" fontId="18" fillId="37" borderId="12" xfId="43" applyFill="1" applyBorder="1" applyAlignment="1">
      <alignment horizontal="center" vertical="center"/>
    </xf>
    <xf numFmtId="44" fontId="18" fillId="37" borderId="12" xfId="1" applyFont="1" applyFill="1" applyBorder="1" applyAlignment="1">
      <alignment horizontal="center" vertical="center"/>
    </xf>
    <xf numFmtId="44" fontId="18" fillId="37" borderId="11" xfId="1" applyFont="1" applyFill="1" applyBorder="1" applyAlignment="1">
      <alignment horizontal="center" vertical="center"/>
    </xf>
    <xf numFmtId="0" fontId="18" fillId="37" borderId="13" xfId="43" applyFill="1" applyBorder="1" applyAlignment="1">
      <alignment horizontal="center" vertical="center"/>
    </xf>
    <xf numFmtId="44" fontId="14" fillId="0" borderId="0" xfId="1" applyFont="1"/>
    <xf numFmtId="0" fontId="17" fillId="34" borderId="10" xfId="0" applyFont="1" applyFill="1" applyBorder="1" applyAlignment="1">
      <alignment horizontal="left"/>
    </xf>
    <xf numFmtId="0" fontId="18" fillId="37" borderId="11" xfId="43" applyFill="1" applyBorder="1" applyAlignment="1">
      <alignment horizontal="center" vertical="center"/>
    </xf>
    <xf numFmtId="0" fontId="0" fillId="0" borderId="0" xfId="0" applyAlignment="1">
      <alignment horizontal="left"/>
    </xf>
    <xf numFmtId="44" fontId="0" fillId="0" borderId="10" xfId="0" applyNumberFormat="1" applyBorder="1" applyAlignment="1">
      <alignment horizontal="center" vertical="center"/>
    </xf>
    <xf numFmtId="44" fontId="18" fillId="35" borderId="10" xfId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left"/>
    </xf>
    <xf numFmtId="44" fontId="0" fillId="0" borderId="10" xfId="0" applyNumberFormat="1" applyBorder="1"/>
    <xf numFmtId="14" fontId="0" fillId="36" borderId="10" xfId="0" applyNumberFormat="1" applyFill="1" applyBorder="1" applyAlignment="1">
      <alignment horizontal="left"/>
    </xf>
    <xf numFmtId="14" fontId="0" fillId="37" borderId="10" xfId="0" applyNumberFormat="1" applyFill="1" applyBorder="1" applyAlignment="1">
      <alignment horizontal="left"/>
    </xf>
    <xf numFmtId="0" fontId="18" fillId="0" borderId="10" xfId="43" applyBorder="1" applyAlignment="1">
      <alignment horizontal="left"/>
    </xf>
    <xf numFmtId="14" fontId="18" fillId="0" borderId="10" xfId="43" applyNumberFormat="1" applyBorder="1" applyAlignment="1">
      <alignment horizontal="left"/>
    </xf>
    <xf numFmtId="0" fontId="18" fillId="0" borderId="10" xfId="43" applyBorder="1" applyAlignment="1">
      <alignment horizontal="left"/>
    </xf>
    <xf numFmtId="14" fontId="18" fillId="0" borderId="10" xfId="43" applyNumberFormat="1" applyBorder="1" applyAlignment="1">
      <alignment horizontal="left"/>
    </xf>
    <xf numFmtId="0" fontId="18" fillId="0" borderId="10" xfId="43" applyBorder="1" applyAlignment="1">
      <alignment horizontal="left"/>
    </xf>
    <xf numFmtId="14" fontId="18" fillId="0" borderId="10" xfId="43" applyNumberFormat="1" applyBorder="1" applyAlignment="1">
      <alignment horizontal="left"/>
    </xf>
    <xf numFmtId="0" fontId="18" fillId="0" borderId="10" xfId="43" applyBorder="1" applyAlignment="1">
      <alignment horizontal="right"/>
    </xf>
  </cellXfs>
  <cellStyles count="45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rmal 2" xfId="43"/>
    <cellStyle name="Normal 3" xfId="44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workbookViewId="0">
      <selection activeCell="H65" sqref="H65"/>
    </sheetView>
  </sheetViews>
  <sheetFormatPr baseColWidth="10" defaultRowHeight="15" x14ac:dyDescent="0.25"/>
  <cols>
    <col min="1" max="1" width="3" bestFit="1" customWidth="1"/>
    <col min="3" max="3" width="31.140625" bestFit="1" customWidth="1"/>
    <col min="4" max="4" width="11.7109375" style="21" bestFit="1" customWidth="1"/>
    <col min="5" max="5" width="18.42578125" bestFit="1" customWidth="1"/>
    <col min="6" max="6" width="12.28515625" bestFit="1" customWidth="1"/>
    <col min="8" max="8" width="11.42578125" style="21"/>
    <col min="9" max="9" width="31.140625" bestFit="1" customWidth="1"/>
    <col min="10" max="10" width="18.140625" style="44" bestFit="1" customWidth="1"/>
    <col min="11" max="11" width="14.5703125" bestFit="1" customWidth="1"/>
  </cols>
  <sheetData>
    <row r="1" spans="1:12" x14ac:dyDescent="0.25">
      <c r="A1" s="17"/>
      <c r="B1" s="17" t="s">
        <v>11</v>
      </c>
      <c r="C1" s="17"/>
      <c r="D1" s="15"/>
      <c r="E1" s="17"/>
      <c r="F1" s="17"/>
      <c r="G1" s="17"/>
      <c r="H1" s="15"/>
      <c r="I1" s="17"/>
      <c r="J1" s="42"/>
      <c r="K1" s="17"/>
      <c r="L1" s="17"/>
    </row>
    <row r="2" spans="1:12" x14ac:dyDescent="0.25">
      <c r="A2" s="17"/>
      <c r="B2" s="17" t="s">
        <v>0</v>
      </c>
      <c r="C2" s="17" t="s">
        <v>1</v>
      </c>
      <c r="D2" s="15" t="s">
        <v>2</v>
      </c>
      <c r="E2" s="17" t="s">
        <v>3</v>
      </c>
      <c r="F2" s="17" t="s">
        <v>4</v>
      </c>
      <c r="G2" s="17" t="s">
        <v>5</v>
      </c>
      <c r="H2" s="15" t="s">
        <v>6</v>
      </c>
      <c r="I2" s="17" t="s">
        <v>7</v>
      </c>
      <c r="J2" s="42" t="s">
        <v>8</v>
      </c>
      <c r="K2" s="18" t="s">
        <v>9</v>
      </c>
      <c r="L2" s="18" t="s">
        <v>10</v>
      </c>
    </row>
    <row r="3" spans="1:12" x14ac:dyDescent="0.25">
      <c r="A3">
        <v>1</v>
      </c>
      <c r="B3" s="5">
        <v>43444</v>
      </c>
      <c r="C3" s="4" t="s">
        <v>23</v>
      </c>
      <c r="D3" s="7">
        <v>1000</v>
      </c>
      <c r="E3" s="4" t="s">
        <v>13</v>
      </c>
      <c r="F3" s="4" t="s">
        <v>24</v>
      </c>
      <c r="G3" s="4" t="s">
        <v>102</v>
      </c>
      <c r="H3" s="7">
        <v>2299</v>
      </c>
      <c r="I3" s="4" t="s">
        <v>23</v>
      </c>
      <c r="J3" s="5">
        <v>43430</v>
      </c>
      <c r="K3" s="7">
        <v>2299</v>
      </c>
      <c r="L3" s="48">
        <f>K3-D3</f>
        <v>1299</v>
      </c>
    </row>
    <row r="4" spans="1:12" x14ac:dyDescent="0.25">
      <c r="A4">
        <v>2</v>
      </c>
      <c r="B4" s="23">
        <v>43444</v>
      </c>
      <c r="C4" s="22" t="s">
        <v>44</v>
      </c>
      <c r="D4" s="20">
        <v>3300</v>
      </c>
      <c r="E4" s="22" t="s">
        <v>13</v>
      </c>
      <c r="F4" s="22" t="s">
        <v>45</v>
      </c>
      <c r="G4" s="22" t="s">
        <v>110</v>
      </c>
      <c r="H4" s="20">
        <v>3300</v>
      </c>
      <c r="I4" s="22" t="s">
        <v>44</v>
      </c>
      <c r="J4" s="23">
        <v>43343</v>
      </c>
    </row>
    <row r="5" spans="1:12" x14ac:dyDescent="0.25">
      <c r="A5">
        <v>3</v>
      </c>
      <c r="B5" s="26">
        <v>43444</v>
      </c>
      <c r="C5" s="27" t="s">
        <v>63</v>
      </c>
      <c r="D5" s="28">
        <v>3938</v>
      </c>
      <c r="E5" s="27" t="s">
        <v>64</v>
      </c>
      <c r="F5" s="27" t="s">
        <v>65</v>
      </c>
      <c r="G5" s="29" t="s">
        <v>135</v>
      </c>
      <c r="H5" s="28">
        <v>3938</v>
      </c>
      <c r="I5" s="27" t="s">
        <v>63</v>
      </c>
      <c r="J5" s="50">
        <v>43441</v>
      </c>
    </row>
    <row r="6" spans="1:12" x14ac:dyDescent="0.25">
      <c r="A6" s="14">
        <v>4</v>
      </c>
      <c r="B6" s="23">
        <v>43444</v>
      </c>
      <c r="C6" s="22" t="s">
        <v>66</v>
      </c>
      <c r="D6" s="20">
        <v>4569</v>
      </c>
      <c r="E6" s="22" t="s">
        <v>13</v>
      </c>
      <c r="F6" s="22" t="s">
        <v>67</v>
      </c>
      <c r="G6" s="22" t="s">
        <v>117</v>
      </c>
      <c r="H6" s="20">
        <v>4569</v>
      </c>
      <c r="I6" s="22" t="s">
        <v>66</v>
      </c>
      <c r="J6" s="23">
        <v>43414</v>
      </c>
    </row>
    <row r="7" spans="1:12" x14ac:dyDescent="0.25">
      <c r="A7" s="14">
        <v>5</v>
      </c>
      <c r="B7" s="23">
        <v>43444</v>
      </c>
      <c r="C7" s="22" t="s">
        <v>68</v>
      </c>
      <c r="D7" s="20">
        <v>1736.03</v>
      </c>
      <c r="E7" s="22" t="s">
        <v>13</v>
      </c>
      <c r="F7" s="22" t="s">
        <v>69</v>
      </c>
      <c r="G7" s="22" t="s">
        <v>118</v>
      </c>
      <c r="H7" s="20">
        <v>1736.03</v>
      </c>
      <c r="I7" s="22" t="s">
        <v>68</v>
      </c>
      <c r="J7" s="23">
        <v>43408</v>
      </c>
    </row>
    <row r="8" spans="1:12" x14ac:dyDescent="0.25">
      <c r="A8" s="14">
        <v>6</v>
      </c>
      <c r="B8" s="23">
        <v>43444</v>
      </c>
      <c r="C8" s="22" t="s">
        <v>70</v>
      </c>
      <c r="D8" s="20">
        <v>2916.01</v>
      </c>
      <c r="E8" s="22" t="s">
        <v>13</v>
      </c>
      <c r="F8" s="22" t="s">
        <v>71</v>
      </c>
      <c r="G8" s="22" t="s">
        <v>119</v>
      </c>
      <c r="H8" s="20">
        <v>2916.01</v>
      </c>
      <c r="I8" s="22" t="s">
        <v>70</v>
      </c>
      <c r="J8" s="23">
        <v>43398</v>
      </c>
    </row>
    <row r="9" spans="1:12" x14ac:dyDescent="0.25">
      <c r="A9" s="14">
        <v>7</v>
      </c>
      <c r="B9" s="23">
        <v>43444</v>
      </c>
      <c r="C9" s="22" t="s">
        <v>70</v>
      </c>
      <c r="D9" s="20">
        <v>687.01</v>
      </c>
      <c r="E9" s="22" t="s">
        <v>13</v>
      </c>
      <c r="F9" s="22" t="s">
        <v>72</v>
      </c>
      <c r="G9" s="22" t="s">
        <v>120</v>
      </c>
      <c r="H9" s="20">
        <v>687.01</v>
      </c>
      <c r="I9" s="22" t="s">
        <v>70</v>
      </c>
      <c r="J9" s="23">
        <v>43442</v>
      </c>
    </row>
    <row r="10" spans="1:12" x14ac:dyDescent="0.25">
      <c r="A10" s="14">
        <v>8</v>
      </c>
      <c r="B10" s="23">
        <v>43444</v>
      </c>
      <c r="C10" s="22" t="s">
        <v>70</v>
      </c>
      <c r="D10" s="20">
        <v>2274.0100000000002</v>
      </c>
      <c r="E10" s="22" t="s">
        <v>13</v>
      </c>
      <c r="F10" s="22" t="s">
        <v>94</v>
      </c>
      <c r="G10" s="22" t="s">
        <v>127</v>
      </c>
      <c r="H10" s="20">
        <v>2274.0100000000002</v>
      </c>
      <c r="I10" s="22" t="s">
        <v>70</v>
      </c>
      <c r="J10" s="23">
        <v>43398</v>
      </c>
    </row>
    <row r="11" spans="1:12" x14ac:dyDescent="0.25">
      <c r="A11" s="14">
        <v>9</v>
      </c>
      <c r="B11" s="23">
        <v>43444</v>
      </c>
      <c r="C11" s="22" t="s">
        <v>40</v>
      </c>
      <c r="D11" s="20">
        <v>1500.02</v>
      </c>
      <c r="E11" s="22" t="s">
        <v>13</v>
      </c>
      <c r="F11" s="22" t="s">
        <v>41</v>
      </c>
      <c r="G11" s="22" t="s">
        <v>108</v>
      </c>
      <c r="H11" s="20">
        <v>1500.02</v>
      </c>
      <c r="I11" s="22" t="s">
        <v>40</v>
      </c>
      <c r="J11" s="23">
        <v>43392</v>
      </c>
    </row>
    <row r="12" spans="1:12" x14ac:dyDescent="0.25">
      <c r="A12" s="14">
        <v>10</v>
      </c>
      <c r="B12" s="11">
        <v>43444</v>
      </c>
      <c r="C12" s="8" t="s">
        <v>48</v>
      </c>
      <c r="D12" s="10">
        <v>5000</v>
      </c>
      <c r="E12" s="8" t="s">
        <v>17</v>
      </c>
      <c r="F12" s="8" t="s">
        <v>49</v>
      </c>
      <c r="G12" s="12" t="s">
        <v>133</v>
      </c>
      <c r="H12" s="10">
        <v>5000</v>
      </c>
      <c r="I12" s="8" t="s">
        <v>48</v>
      </c>
      <c r="J12" s="49">
        <v>43438</v>
      </c>
    </row>
    <row r="13" spans="1:12" x14ac:dyDescent="0.25">
      <c r="A13" s="14">
        <v>11</v>
      </c>
      <c r="B13" s="11">
        <v>43444</v>
      </c>
      <c r="C13" s="8" t="s">
        <v>48</v>
      </c>
      <c r="D13" s="10">
        <v>5000</v>
      </c>
      <c r="E13" s="8" t="s">
        <v>17</v>
      </c>
      <c r="F13" s="8" t="s">
        <v>49</v>
      </c>
      <c r="G13" s="12" t="s">
        <v>133</v>
      </c>
      <c r="H13" s="10">
        <v>5000</v>
      </c>
      <c r="I13" s="8" t="s">
        <v>48</v>
      </c>
      <c r="J13" s="49">
        <v>43448</v>
      </c>
    </row>
    <row r="14" spans="1:12" x14ac:dyDescent="0.25">
      <c r="A14" s="14">
        <v>12</v>
      </c>
      <c r="B14" s="11">
        <v>43444</v>
      </c>
      <c r="C14" s="8" t="s">
        <v>48</v>
      </c>
      <c r="D14" s="10">
        <v>20000</v>
      </c>
      <c r="E14" s="8" t="s">
        <v>17</v>
      </c>
      <c r="F14" s="8" t="s">
        <v>57</v>
      </c>
      <c r="G14" s="12" t="s">
        <v>133</v>
      </c>
      <c r="H14" s="10">
        <v>20000</v>
      </c>
      <c r="I14" s="8" t="s">
        <v>48</v>
      </c>
      <c r="J14" s="49">
        <v>43441</v>
      </c>
    </row>
    <row r="15" spans="1:12" x14ac:dyDescent="0.25">
      <c r="A15" s="14">
        <v>13</v>
      </c>
      <c r="B15" s="23">
        <v>43444</v>
      </c>
      <c r="C15" s="22" t="s">
        <v>50</v>
      </c>
      <c r="D15" s="20">
        <v>1364.01</v>
      </c>
      <c r="E15" s="22" t="s">
        <v>13</v>
      </c>
      <c r="F15" s="22" t="s">
        <v>51</v>
      </c>
      <c r="G15" s="22" t="s">
        <v>112</v>
      </c>
      <c r="H15" s="20">
        <v>1364.01</v>
      </c>
      <c r="I15" s="22" t="s">
        <v>50</v>
      </c>
      <c r="J15" s="23">
        <v>43380</v>
      </c>
    </row>
    <row r="16" spans="1:12" x14ac:dyDescent="0.25">
      <c r="A16" s="14">
        <v>14</v>
      </c>
      <c r="B16" s="25">
        <v>43444</v>
      </c>
      <c r="C16" s="24" t="s">
        <v>73</v>
      </c>
      <c r="D16" s="19">
        <v>4138</v>
      </c>
      <c r="E16" s="24" t="s">
        <v>61</v>
      </c>
      <c r="F16" s="24" t="s">
        <v>74</v>
      </c>
      <c r="G16" s="16" t="s">
        <v>134</v>
      </c>
      <c r="H16" s="19">
        <v>4138</v>
      </c>
      <c r="I16" s="24" t="s">
        <v>73</v>
      </c>
      <c r="J16" s="47">
        <v>43440</v>
      </c>
    </row>
    <row r="17" spans="1:12" x14ac:dyDescent="0.25">
      <c r="A17" s="14">
        <v>15</v>
      </c>
      <c r="B17" s="23">
        <v>43444</v>
      </c>
      <c r="C17" s="22" t="s">
        <v>46</v>
      </c>
      <c r="D17" s="20">
        <v>992.01</v>
      </c>
      <c r="E17" s="22" t="s">
        <v>13</v>
      </c>
      <c r="F17" s="22" t="s">
        <v>47</v>
      </c>
      <c r="G17" s="22" t="s">
        <v>111</v>
      </c>
      <c r="H17" s="20">
        <v>992.01</v>
      </c>
      <c r="I17" s="22" t="s">
        <v>46</v>
      </c>
      <c r="J17" s="23">
        <v>43434</v>
      </c>
    </row>
    <row r="18" spans="1:12" x14ac:dyDescent="0.25">
      <c r="A18" s="14">
        <v>16</v>
      </c>
      <c r="B18" s="23">
        <v>43444</v>
      </c>
      <c r="C18" s="22" t="s">
        <v>75</v>
      </c>
      <c r="D18" s="20">
        <v>728</v>
      </c>
      <c r="E18" s="22" t="s">
        <v>13</v>
      </c>
      <c r="F18" s="22" t="s">
        <v>76</v>
      </c>
      <c r="G18" s="22" t="s">
        <v>121</v>
      </c>
      <c r="H18" s="20">
        <v>728</v>
      </c>
      <c r="I18" s="22" t="s">
        <v>75</v>
      </c>
      <c r="J18" s="23">
        <v>43442</v>
      </c>
    </row>
    <row r="19" spans="1:12" x14ac:dyDescent="0.25">
      <c r="A19" s="14">
        <v>17</v>
      </c>
      <c r="B19" s="23">
        <v>43444</v>
      </c>
      <c r="C19" s="22" t="s">
        <v>75</v>
      </c>
      <c r="D19" s="20">
        <v>1404.01</v>
      </c>
      <c r="E19" s="22" t="s">
        <v>13</v>
      </c>
      <c r="F19" s="22" t="s">
        <v>95</v>
      </c>
      <c r="G19" s="22" t="s">
        <v>128</v>
      </c>
      <c r="H19" s="20">
        <v>1404.01</v>
      </c>
      <c r="I19" s="22" t="s">
        <v>75</v>
      </c>
      <c r="J19" s="23">
        <v>43431</v>
      </c>
    </row>
    <row r="20" spans="1:12" x14ac:dyDescent="0.25">
      <c r="A20" s="14">
        <v>18</v>
      </c>
      <c r="B20" s="5">
        <v>43444</v>
      </c>
      <c r="C20" s="4" t="s">
        <v>25</v>
      </c>
      <c r="D20" s="7">
        <v>2000</v>
      </c>
      <c r="E20" s="4" t="s">
        <v>13</v>
      </c>
      <c r="F20" s="4" t="s">
        <v>26</v>
      </c>
      <c r="G20" s="4" t="s">
        <v>103</v>
      </c>
      <c r="H20" s="7">
        <v>8877</v>
      </c>
      <c r="I20" s="4" t="s">
        <v>25</v>
      </c>
      <c r="J20" s="5">
        <v>43410</v>
      </c>
      <c r="K20" s="7">
        <v>8877</v>
      </c>
      <c r="L20" s="48">
        <f>K20-D20</f>
        <v>6877</v>
      </c>
    </row>
    <row r="21" spans="1:12" x14ac:dyDescent="0.25">
      <c r="A21" s="14">
        <v>19</v>
      </c>
      <c r="B21" s="5">
        <v>43444</v>
      </c>
      <c r="C21" s="4" t="s">
        <v>58</v>
      </c>
      <c r="D21" s="7">
        <v>2000.01</v>
      </c>
      <c r="E21" s="4" t="s">
        <v>13</v>
      </c>
      <c r="F21" s="4" t="s">
        <v>59</v>
      </c>
      <c r="G21" s="4" t="s">
        <v>116</v>
      </c>
      <c r="H21" s="7">
        <v>3147.01</v>
      </c>
      <c r="I21" s="4" t="s">
        <v>58</v>
      </c>
      <c r="J21" s="5">
        <v>43417</v>
      </c>
      <c r="K21" s="7">
        <v>3147.01</v>
      </c>
      <c r="L21" s="48">
        <f>K21-D21</f>
        <v>1147.0000000000002</v>
      </c>
    </row>
    <row r="22" spans="1:12" x14ac:dyDescent="0.25">
      <c r="A22" s="14">
        <v>20</v>
      </c>
      <c r="B22" s="23">
        <v>43444</v>
      </c>
      <c r="C22" s="22" t="s">
        <v>82</v>
      </c>
      <c r="D22" s="20">
        <v>620</v>
      </c>
      <c r="E22" s="22" t="s">
        <v>13</v>
      </c>
      <c r="F22" s="22" t="s">
        <v>83</v>
      </c>
      <c r="G22" s="22" t="s">
        <v>124</v>
      </c>
      <c r="H22" s="20">
        <v>620</v>
      </c>
      <c r="I22" s="22" t="s">
        <v>82</v>
      </c>
      <c r="J22" s="23">
        <v>43428</v>
      </c>
    </row>
    <row r="23" spans="1:12" x14ac:dyDescent="0.25">
      <c r="A23" s="14">
        <v>21</v>
      </c>
      <c r="B23" s="23">
        <v>43444</v>
      </c>
      <c r="C23" s="22" t="s">
        <v>82</v>
      </c>
      <c r="D23" s="20">
        <v>3704.01</v>
      </c>
      <c r="E23" s="22" t="s">
        <v>13</v>
      </c>
      <c r="F23" s="22" t="s">
        <v>96</v>
      </c>
      <c r="G23" s="22" t="s">
        <v>129</v>
      </c>
      <c r="H23" s="20">
        <v>3704.01</v>
      </c>
      <c r="I23" s="22" t="s">
        <v>82</v>
      </c>
      <c r="J23" s="23">
        <v>43401</v>
      </c>
    </row>
    <row r="24" spans="1:12" x14ac:dyDescent="0.25">
      <c r="A24" s="14">
        <v>22</v>
      </c>
      <c r="B24" s="23">
        <v>43444</v>
      </c>
      <c r="C24" s="22" t="s">
        <v>82</v>
      </c>
      <c r="D24" s="20">
        <v>2842.01</v>
      </c>
      <c r="E24" s="22" t="s">
        <v>13</v>
      </c>
      <c r="F24" s="22" t="s">
        <v>97</v>
      </c>
      <c r="G24" s="22" t="s">
        <v>130</v>
      </c>
      <c r="H24" s="20">
        <v>2842.01</v>
      </c>
      <c r="I24" s="22" t="s">
        <v>82</v>
      </c>
      <c r="J24" s="23">
        <v>43401</v>
      </c>
    </row>
    <row r="25" spans="1:12" x14ac:dyDescent="0.25">
      <c r="A25" s="14">
        <v>23</v>
      </c>
      <c r="B25" s="26">
        <v>43444</v>
      </c>
      <c r="C25" s="27" t="s">
        <v>29</v>
      </c>
      <c r="D25" s="28">
        <v>1200</v>
      </c>
      <c r="E25" s="27" t="s">
        <v>30</v>
      </c>
      <c r="F25" s="27" t="s">
        <v>31</v>
      </c>
      <c r="G25" s="43" t="s">
        <v>139</v>
      </c>
      <c r="H25" s="39">
        <v>3750</v>
      </c>
      <c r="I25" s="43" t="s">
        <v>29</v>
      </c>
      <c r="J25" s="26">
        <v>43428</v>
      </c>
    </row>
    <row r="26" spans="1:12" x14ac:dyDescent="0.25">
      <c r="A26" s="14">
        <v>24</v>
      </c>
      <c r="B26" s="26">
        <v>43444</v>
      </c>
      <c r="C26" s="27" t="s">
        <v>29</v>
      </c>
      <c r="D26" s="28">
        <v>1550</v>
      </c>
      <c r="E26" s="27" t="s">
        <v>30</v>
      </c>
      <c r="F26" s="27" t="s">
        <v>31</v>
      </c>
      <c r="G26" s="40"/>
      <c r="H26" s="36"/>
      <c r="I26" s="40"/>
      <c r="J26" s="26">
        <v>43428</v>
      </c>
    </row>
    <row r="27" spans="1:12" x14ac:dyDescent="0.25">
      <c r="A27" s="14">
        <v>25</v>
      </c>
      <c r="B27" s="26">
        <v>43444</v>
      </c>
      <c r="C27" s="27" t="s">
        <v>29</v>
      </c>
      <c r="D27" s="28">
        <v>1000</v>
      </c>
      <c r="E27" s="27" t="s">
        <v>30</v>
      </c>
      <c r="F27" s="27" t="s">
        <v>31</v>
      </c>
      <c r="G27" s="37"/>
      <c r="H27" s="38"/>
      <c r="I27" s="37"/>
      <c r="J27" s="26">
        <v>43428</v>
      </c>
    </row>
    <row r="28" spans="1:12" x14ac:dyDescent="0.25">
      <c r="A28" s="14">
        <v>26</v>
      </c>
      <c r="B28" s="5">
        <v>43444</v>
      </c>
      <c r="C28" s="4" t="s">
        <v>55</v>
      </c>
      <c r="D28" s="7">
        <v>3500</v>
      </c>
      <c r="E28" s="4" t="s">
        <v>13</v>
      </c>
      <c r="F28" s="4" t="s">
        <v>56</v>
      </c>
      <c r="G28" s="4" t="s">
        <v>115</v>
      </c>
      <c r="H28" s="7">
        <v>4464</v>
      </c>
      <c r="I28" s="4" t="s">
        <v>55</v>
      </c>
      <c r="J28" s="5">
        <v>43421</v>
      </c>
      <c r="K28" s="7">
        <v>4464</v>
      </c>
      <c r="L28" s="48">
        <f>K28-D28</f>
        <v>964</v>
      </c>
    </row>
    <row r="29" spans="1:12" x14ac:dyDescent="0.25">
      <c r="A29" s="14">
        <v>27</v>
      </c>
      <c r="B29" s="11">
        <v>43444</v>
      </c>
      <c r="C29" s="8" t="s">
        <v>86</v>
      </c>
      <c r="D29" s="10">
        <v>3584.01</v>
      </c>
      <c r="E29" s="8" t="s">
        <v>17</v>
      </c>
      <c r="F29" s="8" t="s">
        <v>87</v>
      </c>
      <c r="G29" s="33" t="s">
        <v>137</v>
      </c>
      <c r="H29" s="30">
        <v>13723</v>
      </c>
      <c r="I29" s="8" t="s">
        <v>86</v>
      </c>
      <c r="J29" s="49">
        <v>43427</v>
      </c>
    </row>
    <row r="30" spans="1:12" x14ac:dyDescent="0.25">
      <c r="A30" s="14">
        <v>28</v>
      </c>
      <c r="B30" s="11">
        <v>43444</v>
      </c>
      <c r="C30" s="8" t="s">
        <v>86</v>
      </c>
      <c r="D30" s="10">
        <v>6373.01</v>
      </c>
      <c r="E30" s="8" t="s">
        <v>17</v>
      </c>
      <c r="F30" s="8" t="s">
        <v>88</v>
      </c>
      <c r="G30" s="34"/>
      <c r="H30" s="31"/>
      <c r="I30" s="8" t="s">
        <v>86</v>
      </c>
      <c r="J30" s="49">
        <v>43427</v>
      </c>
    </row>
    <row r="31" spans="1:12" x14ac:dyDescent="0.25">
      <c r="A31" s="14">
        <v>29</v>
      </c>
      <c r="B31" s="11">
        <v>43444</v>
      </c>
      <c r="C31" s="8" t="s">
        <v>86</v>
      </c>
      <c r="D31" s="10">
        <v>3766</v>
      </c>
      <c r="E31" s="8" t="s">
        <v>17</v>
      </c>
      <c r="F31" s="8" t="s">
        <v>89</v>
      </c>
      <c r="G31" s="35"/>
      <c r="H31" s="32"/>
      <c r="I31" s="8" t="s">
        <v>86</v>
      </c>
      <c r="J31" s="49">
        <v>43427</v>
      </c>
    </row>
    <row r="32" spans="1:12" x14ac:dyDescent="0.25">
      <c r="A32" s="14">
        <v>30</v>
      </c>
      <c r="B32" s="11">
        <v>43444</v>
      </c>
      <c r="C32" s="8" t="s">
        <v>84</v>
      </c>
      <c r="D32" s="10">
        <v>2420</v>
      </c>
      <c r="E32" s="8" t="s">
        <v>17</v>
      </c>
      <c r="F32" s="8" t="s">
        <v>85</v>
      </c>
      <c r="G32" s="12" t="s">
        <v>138</v>
      </c>
      <c r="H32" s="10">
        <v>2420</v>
      </c>
      <c r="I32" s="8" t="s">
        <v>84</v>
      </c>
      <c r="J32" s="49">
        <v>43426</v>
      </c>
    </row>
    <row r="33" spans="1:12" x14ac:dyDescent="0.25">
      <c r="A33" s="14">
        <v>31</v>
      </c>
      <c r="B33" s="5">
        <v>43444</v>
      </c>
      <c r="C33" s="4" t="s">
        <v>37</v>
      </c>
      <c r="D33" s="7">
        <v>1000</v>
      </c>
      <c r="E33" s="4" t="s">
        <v>13</v>
      </c>
      <c r="F33" s="4" t="s">
        <v>38</v>
      </c>
      <c r="G33" s="4" t="s">
        <v>106</v>
      </c>
      <c r="H33" s="7">
        <v>1431.01</v>
      </c>
      <c r="I33" s="4" t="s">
        <v>37</v>
      </c>
      <c r="J33" s="5">
        <v>43390</v>
      </c>
      <c r="K33" s="7">
        <v>1431.01</v>
      </c>
      <c r="L33" s="48">
        <f>K33-D33</f>
        <v>431.01</v>
      </c>
    </row>
    <row r="34" spans="1:12" x14ac:dyDescent="0.25">
      <c r="A34" s="14">
        <v>32</v>
      </c>
      <c r="B34" s="23">
        <v>43445</v>
      </c>
      <c r="C34" s="22" t="s">
        <v>98</v>
      </c>
      <c r="D34" s="20">
        <v>2098.0100000000002</v>
      </c>
      <c r="E34" s="22" t="s">
        <v>13</v>
      </c>
      <c r="F34" s="22" t="s">
        <v>99</v>
      </c>
      <c r="G34" s="22" t="s">
        <v>131</v>
      </c>
      <c r="H34" s="20">
        <v>2098.0100000000002</v>
      </c>
      <c r="I34" s="22" t="s">
        <v>98</v>
      </c>
      <c r="J34" s="23">
        <v>43442</v>
      </c>
    </row>
    <row r="35" spans="1:12" x14ac:dyDescent="0.25">
      <c r="A35" s="14">
        <v>33</v>
      </c>
      <c r="B35" s="5">
        <v>43444</v>
      </c>
      <c r="C35" s="4" t="s">
        <v>27</v>
      </c>
      <c r="D35" s="7">
        <v>500</v>
      </c>
      <c r="E35" s="4" t="s">
        <v>13</v>
      </c>
      <c r="F35" s="4" t="s">
        <v>28</v>
      </c>
      <c r="G35" s="4" t="s">
        <v>104</v>
      </c>
      <c r="H35" s="13">
        <v>1743</v>
      </c>
      <c r="I35" s="4" t="s">
        <v>27</v>
      </c>
      <c r="J35" s="5">
        <v>43421</v>
      </c>
      <c r="K35" s="46">
        <v>1743</v>
      </c>
      <c r="L35" s="45">
        <f>K35-D35-D36</f>
        <v>743</v>
      </c>
    </row>
    <row r="36" spans="1:12" x14ac:dyDescent="0.25">
      <c r="A36" s="14">
        <v>34</v>
      </c>
      <c r="B36" s="5">
        <v>43444</v>
      </c>
      <c r="C36" s="4" t="s">
        <v>27</v>
      </c>
      <c r="D36" s="7">
        <v>500</v>
      </c>
      <c r="E36" s="4" t="s">
        <v>13</v>
      </c>
      <c r="F36" s="4" t="s">
        <v>28</v>
      </c>
      <c r="G36" s="4" t="s">
        <v>104</v>
      </c>
      <c r="H36" s="3"/>
      <c r="I36" s="4" t="s">
        <v>27</v>
      </c>
      <c r="J36" s="5">
        <v>43421</v>
      </c>
      <c r="K36" s="46"/>
      <c r="L36" s="45"/>
    </row>
    <row r="37" spans="1:12" x14ac:dyDescent="0.25">
      <c r="A37" s="14">
        <v>35</v>
      </c>
      <c r="B37" s="23">
        <v>43444</v>
      </c>
      <c r="C37" s="22" t="s">
        <v>42</v>
      </c>
      <c r="D37" s="20">
        <v>740</v>
      </c>
      <c r="E37" s="22" t="s">
        <v>13</v>
      </c>
      <c r="F37" s="22" t="s">
        <v>43</v>
      </c>
      <c r="G37" s="22" t="s">
        <v>109</v>
      </c>
      <c r="H37" s="9">
        <v>1740</v>
      </c>
      <c r="I37" s="22" t="s">
        <v>42</v>
      </c>
      <c r="J37" s="23">
        <v>43398</v>
      </c>
    </row>
    <row r="38" spans="1:12" x14ac:dyDescent="0.25">
      <c r="A38" s="14">
        <v>36</v>
      </c>
      <c r="B38" s="23">
        <v>43444</v>
      </c>
      <c r="C38" s="22" t="s">
        <v>42</v>
      </c>
      <c r="D38" s="20">
        <v>1000</v>
      </c>
      <c r="E38" s="22" t="s">
        <v>13</v>
      </c>
      <c r="F38" s="22" t="s">
        <v>43</v>
      </c>
      <c r="G38" s="22" t="s">
        <v>109</v>
      </c>
      <c r="H38" s="6"/>
      <c r="I38" s="22" t="s">
        <v>42</v>
      </c>
      <c r="J38" s="23">
        <v>43398</v>
      </c>
    </row>
    <row r="39" spans="1:12" x14ac:dyDescent="0.25">
      <c r="A39" s="14">
        <v>37</v>
      </c>
      <c r="B39" s="5">
        <v>43444</v>
      </c>
      <c r="C39" s="4" t="s">
        <v>77</v>
      </c>
      <c r="D39" s="7">
        <v>6</v>
      </c>
      <c r="E39" s="4" t="s">
        <v>13</v>
      </c>
      <c r="F39" s="4" t="s">
        <v>78</v>
      </c>
      <c r="G39" s="4" t="s">
        <v>122</v>
      </c>
      <c r="H39" s="7">
        <v>2306</v>
      </c>
      <c r="I39" s="4" t="s">
        <v>77</v>
      </c>
      <c r="J39" s="5">
        <v>43398</v>
      </c>
      <c r="K39" s="7">
        <v>2306</v>
      </c>
      <c r="L39" s="48">
        <f>K39-D39</f>
        <v>2300</v>
      </c>
    </row>
    <row r="40" spans="1:12" x14ac:dyDescent="0.25">
      <c r="A40" s="14">
        <v>38</v>
      </c>
      <c r="B40" s="25">
        <v>43444</v>
      </c>
      <c r="C40" s="24" t="s">
        <v>77</v>
      </c>
      <c r="D40" s="19">
        <v>2500.0100000000002</v>
      </c>
      <c r="E40" s="24" t="s">
        <v>61</v>
      </c>
      <c r="F40" s="24">
        <v>4031723828</v>
      </c>
      <c r="G40" s="51" t="s">
        <v>142</v>
      </c>
      <c r="H40" s="19">
        <v>2500.0100000000002</v>
      </c>
      <c r="I40" s="51" t="s">
        <v>77</v>
      </c>
      <c r="J40" s="52">
        <v>43398</v>
      </c>
    </row>
    <row r="41" spans="1:12" x14ac:dyDescent="0.25">
      <c r="A41" s="14">
        <v>39</v>
      </c>
      <c r="B41" s="25">
        <v>43444</v>
      </c>
      <c r="C41" s="24" t="s">
        <v>77</v>
      </c>
      <c r="D41" s="19">
        <v>2300</v>
      </c>
      <c r="E41" s="24" t="s">
        <v>61</v>
      </c>
      <c r="F41" s="24" t="s">
        <v>81</v>
      </c>
      <c r="G41" s="53" t="s">
        <v>122</v>
      </c>
      <c r="H41" s="19">
        <v>2306</v>
      </c>
      <c r="I41" s="53" t="s">
        <v>77</v>
      </c>
      <c r="J41" s="54">
        <v>43398</v>
      </c>
    </row>
    <row r="42" spans="1:12" x14ac:dyDescent="0.25">
      <c r="A42" s="14">
        <v>40</v>
      </c>
      <c r="B42" s="23">
        <v>43444</v>
      </c>
      <c r="C42" s="22" t="s">
        <v>90</v>
      </c>
      <c r="D42" s="20">
        <v>2529.0100000000002</v>
      </c>
      <c r="E42" s="22" t="s">
        <v>13</v>
      </c>
      <c r="F42" s="22" t="s">
        <v>91</v>
      </c>
      <c r="G42" s="22" t="s">
        <v>125</v>
      </c>
      <c r="H42" s="20">
        <v>2529.0100000000002</v>
      </c>
      <c r="I42" s="22" t="s">
        <v>90</v>
      </c>
      <c r="J42" s="23">
        <v>43405</v>
      </c>
    </row>
    <row r="43" spans="1:12" x14ac:dyDescent="0.25">
      <c r="A43" s="14">
        <v>41</v>
      </c>
      <c r="B43" s="11">
        <v>43444</v>
      </c>
      <c r="C43" s="8" t="s">
        <v>32</v>
      </c>
      <c r="D43" s="10">
        <v>5512</v>
      </c>
      <c r="E43" s="8" t="s">
        <v>17</v>
      </c>
      <c r="F43" s="8" t="s">
        <v>33</v>
      </c>
      <c r="G43" s="12" t="s">
        <v>136</v>
      </c>
      <c r="H43" s="10">
        <v>5512</v>
      </c>
      <c r="I43" s="8" t="s">
        <v>32</v>
      </c>
      <c r="J43" s="49">
        <v>43426</v>
      </c>
    </row>
    <row r="44" spans="1:12" x14ac:dyDescent="0.25">
      <c r="A44" s="14">
        <v>42</v>
      </c>
      <c r="B44" s="23">
        <v>43444</v>
      </c>
      <c r="C44" s="22" t="s">
        <v>92</v>
      </c>
      <c r="D44" s="20">
        <v>2204.0100000000002</v>
      </c>
      <c r="E44" s="22" t="s">
        <v>13</v>
      </c>
      <c r="F44" s="22" t="s">
        <v>93</v>
      </c>
      <c r="G44" s="22" t="s">
        <v>126</v>
      </c>
      <c r="H44" s="20">
        <v>2204.0100000000002</v>
      </c>
      <c r="I44" s="22" t="s">
        <v>92</v>
      </c>
      <c r="J44" s="23">
        <v>43406</v>
      </c>
    </row>
    <row r="45" spans="1:12" x14ac:dyDescent="0.25">
      <c r="A45" s="14">
        <v>43</v>
      </c>
      <c r="B45" s="25">
        <v>43444</v>
      </c>
      <c r="C45" s="24" t="s">
        <v>60</v>
      </c>
      <c r="D45" s="19">
        <v>5000</v>
      </c>
      <c r="E45" s="24" t="s">
        <v>61</v>
      </c>
      <c r="F45" s="24" t="s">
        <v>62</v>
      </c>
      <c r="G45" s="55" t="s">
        <v>143</v>
      </c>
      <c r="H45" s="57">
        <v>9536.01</v>
      </c>
      <c r="I45" s="55" t="s">
        <v>60</v>
      </c>
      <c r="J45" s="56">
        <v>43431</v>
      </c>
    </row>
    <row r="46" spans="1:12" x14ac:dyDescent="0.25">
      <c r="A46" s="14">
        <v>44</v>
      </c>
      <c r="B46" s="5">
        <v>43444</v>
      </c>
      <c r="C46" s="4" t="s">
        <v>79</v>
      </c>
      <c r="D46" s="7">
        <v>500</v>
      </c>
      <c r="E46" s="4" t="s">
        <v>13</v>
      </c>
      <c r="F46" s="4" t="s">
        <v>80</v>
      </c>
      <c r="G46" s="4" t="s">
        <v>123</v>
      </c>
      <c r="H46" s="13">
        <v>3750.04</v>
      </c>
      <c r="I46" s="4" t="s">
        <v>79</v>
      </c>
      <c r="J46" s="5">
        <v>43431</v>
      </c>
      <c r="K46" s="46">
        <v>3750.04</v>
      </c>
      <c r="L46" s="45">
        <f>K46-D46-D47</f>
        <v>2750.04</v>
      </c>
    </row>
    <row r="47" spans="1:12" x14ac:dyDescent="0.25">
      <c r="A47" s="14">
        <v>45</v>
      </c>
      <c r="B47" s="5">
        <v>43444</v>
      </c>
      <c r="C47" s="4" t="s">
        <v>79</v>
      </c>
      <c r="D47" s="7">
        <v>500</v>
      </c>
      <c r="E47" s="4" t="s">
        <v>13</v>
      </c>
      <c r="F47" s="4" t="s">
        <v>80</v>
      </c>
      <c r="G47" s="4" t="s">
        <v>123</v>
      </c>
      <c r="H47" s="3"/>
      <c r="I47" s="4" t="s">
        <v>79</v>
      </c>
      <c r="J47" s="5">
        <v>43431</v>
      </c>
      <c r="K47" s="46"/>
      <c r="L47" s="45"/>
    </row>
    <row r="48" spans="1:12" x14ac:dyDescent="0.25">
      <c r="A48" s="14">
        <v>46</v>
      </c>
      <c r="B48" s="11">
        <v>43444</v>
      </c>
      <c r="C48" s="8" t="s">
        <v>21</v>
      </c>
      <c r="D48" s="10">
        <v>4000</v>
      </c>
      <c r="E48" s="8" t="s">
        <v>17</v>
      </c>
      <c r="F48" s="8" t="s">
        <v>22</v>
      </c>
      <c r="G48" s="12" t="s">
        <v>138</v>
      </c>
      <c r="H48" s="1">
        <v>400</v>
      </c>
      <c r="I48" s="8" t="s">
        <v>21</v>
      </c>
      <c r="J48" s="49">
        <v>43434</v>
      </c>
    </row>
    <row r="49" spans="1:12" x14ac:dyDescent="0.25">
      <c r="A49" s="14">
        <v>47</v>
      </c>
      <c r="B49" s="5">
        <v>43444</v>
      </c>
      <c r="C49" s="4" t="s">
        <v>21</v>
      </c>
      <c r="D49" s="7">
        <v>1484</v>
      </c>
      <c r="E49" s="4" t="s">
        <v>13</v>
      </c>
      <c r="F49" s="4" t="s">
        <v>22</v>
      </c>
      <c r="G49" s="4" t="s">
        <v>107</v>
      </c>
      <c r="H49" s="7">
        <v>5484</v>
      </c>
      <c r="I49" s="4" t="s">
        <v>21</v>
      </c>
      <c r="J49" s="5">
        <v>43398</v>
      </c>
      <c r="K49" s="7">
        <v>5484</v>
      </c>
      <c r="L49" s="48">
        <f>K49-D49</f>
        <v>4000</v>
      </c>
    </row>
    <row r="50" spans="1:12" x14ac:dyDescent="0.25">
      <c r="A50" s="14">
        <v>48</v>
      </c>
      <c r="B50" s="5">
        <v>43444</v>
      </c>
      <c r="C50" s="4" t="s">
        <v>52</v>
      </c>
      <c r="D50" s="7">
        <v>59</v>
      </c>
      <c r="E50" s="4" t="s">
        <v>13</v>
      </c>
      <c r="F50" s="4" t="s">
        <v>53</v>
      </c>
      <c r="G50" s="4" t="s">
        <v>113</v>
      </c>
      <c r="H50" s="7">
        <v>1059.01</v>
      </c>
      <c r="I50" s="4" t="s">
        <v>52</v>
      </c>
      <c r="J50" s="5">
        <v>43392</v>
      </c>
      <c r="K50" s="7">
        <v>1059.01</v>
      </c>
      <c r="L50" s="48">
        <f>K50-D50</f>
        <v>1000.01</v>
      </c>
    </row>
    <row r="51" spans="1:12" x14ac:dyDescent="0.25">
      <c r="A51" s="14">
        <v>49</v>
      </c>
      <c r="B51" s="5">
        <v>43444</v>
      </c>
      <c r="C51" s="4" t="s">
        <v>52</v>
      </c>
      <c r="D51" s="7">
        <v>1000</v>
      </c>
      <c r="E51" s="4" t="s">
        <v>13</v>
      </c>
      <c r="F51" s="4" t="s">
        <v>54</v>
      </c>
      <c r="G51" s="4" t="s">
        <v>114</v>
      </c>
      <c r="H51" s="7">
        <v>2051.0100000000002</v>
      </c>
      <c r="I51" s="4" t="s">
        <v>52</v>
      </c>
      <c r="J51" s="5">
        <v>43405</v>
      </c>
      <c r="K51" s="7">
        <v>2051.0100000000002</v>
      </c>
      <c r="L51" s="48">
        <f>K51-D51</f>
        <v>1051.0100000000002</v>
      </c>
    </row>
    <row r="52" spans="1:12" x14ac:dyDescent="0.25">
      <c r="A52" s="14">
        <v>50</v>
      </c>
      <c r="B52" s="23">
        <v>43444</v>
      </c>
      <c r="C52" s="22" t="s">
        <v>12</v>
      </c>
      <c r="D52" s="20">
        <v>2680.03</v>
      </c>
      <c r="E52" s="22" t="s">
        <v>13</v>
      </c>
      <c r="F52" s="22" t="s">
        <v>14</v>
      </c>
      <c r="G52" s="22" t="s">
        <v>100</v>
      </c>
      <c r="H52" s="20">
        <v>2680.03</v>
      </c>
      <c r="I52" s="22" t="s">
        <v>12</v>
      </c>
      <c r="J52" s="23">
        <v>43405</v>
      </c>
    </row>
    <row r="53" spans="1:12" x14ac:dyDescent="0.25">
      <c r="A53" s="14">
        <v>51</v>
      </c>
      <c r="B53" s="11">
        <v>43444</v>
      </c>
      <c r="C53" s="8" t="s">
        <v>12</v>
      </c>
      <c r="D53" s="10">
        <v>1862</v>
      </c>
      <c r="E53" s="8" t="s">
        <v>17</v>
      </c>
      <c r="F53" s="8" t="s">
        <v>20</v>
      </c>
      <c r="G53" s="12" t="s">
        <v>140</v>
      </c>
      <c r="H53" s="30">
        <v>1997</v>
      </c>
      <c r="I53" s="8" t="s">
        <v>12</v>
      </c>
      <c r="J53" s="49">
        <v>43439</v>
      </c>
    </row>
    <row r="54" spans="1:12" x14ac:dyDescent="0.25">
      <c r="A54" s="14">
        <v>52</v>
      </c>
      <c r="B54" s="11">
        <v>43444</v>
      </c>
      <c r="C54" s="8" t="s">
        <v>12</v>
      </c>
      <c r="D54" s="10">
        <v>135</v>
      </c>
      <c r="E54" s="8" t="s">
        <v>17</v>
      </c>
      <c r="F54" s="8" t="s">
        <v>35</v>
      </c>
      <c r="G54" s="12" t="s">
        <v>140</v>
      </c>
      <c r="H54" s="32"/>
      <c r="I54" s="8" t="s">
        <v>12</v>
      </c>
      <c r="J54" s="49">
        <v>43439</v>
      </c>
    </row>
    <row r="55" spans="1:12" x14ac:dyDescent="0.25">
      <c r="A55" s="14">
        <v>53</v>
      </c>
      <c r="B55" s="5">
        <v>43444</v>
      </c>
      <c r="C55" s="4" t="s">
        <v>12</v>
      </c>
      <c r="D55" s="7">
        <v>2000</v>
      </c>
      <c r="E55" s="4" t="s">
        <v>13</v>
      </c>
      <c r="F55" s="4" t="s">
        <v>15</v>
      </c>
      <c r="G55" s="4" t="s">
        <v>101</v>
      </c>
      <c r="H55" s="13">
        <v>24800</v>
      </c>
      <c r="I55" s="4" t="s">
        <v>12</v>
      </c>
      <c r="J55" s="5">
        <v>43398</v>
      </c>
      <c r="K55" s="46">
        <v>24800</v>
      </c>
      <c r="L55" s="45">
        <f>K55-D55-D56-D57</f>
        <v>8000</v>
      </c>
    </row>
    <row r="56" spans="1:12" x14ac:dyDescent="0.25">
      <c r="A56" s="14">
        <v>54</v>
      </c>
      <c r="B56" s="5">
        <v>43444</v>
      </c>
      <c r="C56" s="4" t="s">
        <v>12</v>
      </c>
      <c r="D56" s="7">
        <v>4800</v>
      </c>
      <c r="E56" s="4" t="s">
        <v>13</v>
      </c>
      <c r="F56" s="4" t="s">
        <v>15</v>
      </c>
      <c r="G56" s="4" t="s">
        <v>101</v>
      </c>
      <c r="H56" s="2"/>
      <c r="I56" s="4" t="s">
        <v>12</v>
      </c>
      <c r="J56" s="5">
        <v>43398</v>
      </c>
      <c r="K56" s="46"/>
      <c r="L56" s="45"/>
    </row>
    <row r="57" spans="1:12" x14ac:dyDescent="0.25">
      <c r="A57" s="14">
        <v>55</v>
      </c>
      <c r="B57" s="5">
        <v>43444</v>
      </c>
      <c r="C57" s="4" t="s">
        <v>12</v>
      </c>
      <c r="D57" s="7">
        <v>10000</v>
      </c>
      <c r="E57" s="4" t="s">
        <v>13</v>
      </c>
      <c r="F57" s="4" t="s">
        <v>15</v>
      </c>
      <c r="G57" s="4" t="s">
        <v>101</v>
      </c>
      <c r="H57" s="3"/>
      <c r="I57" s="4" t="s">
        <v>12</v>
      </c>
      <c r="J57" s="5">
        <v>43398</v>
      </c>
      <c r="K57" s="46"/>
      <c r="L57" s="45"/>
    </row>
    <row r="58" spans="1:12" x14ac:dyDescent="0.25">
      <c r="A58" s="14">
        <v>56</v>
      </c>
      <c r="B58" s="23">
        <v>43444</v>
      </c>
      <c r="C58" s="22" t="s">
        <v>12</v>
      </c>
      <c r="D58" s="20">
        <v>1488</v>
      </c>
      <c r="E58" s="22" t="s">
        <v>13</v>
      </c>
      <c r="F58" s="22" t="s">
        <v>36</v>
      </c>
      <c r="G58" s="22" t="s">
        <v>105</v>
      </c>
      <c r="H58" s="20">
        <v>1488</v>
      </c>
      <c r="I58" s="22" t="s">
        <v>12</v>
      </c>
      <c r="J58" s="23">
        <v>43428</v>
      </c>
    </row>
    <row r="59" spans="1:12" x14ac:dyDescent="0.25">
      <c r="A59" s="14">
        <v>57</v>
      </c>
      <c r="B59" s="11">
        <v>43444</v>
      </c>
      <c r="C59" s="8" t="s">
        <v>12</v>
      </c>
      <c r="D59" s="10">
        <v>2000</v>
      </c>
      <c r="E59" s="8" t="s">
        <v>17</v>
      </c>
      <c r="F59" s="8" t="s">
        <v>39</v>
      </c>
      <c r="G59" s="12" t="s">
        <v>140</v>
      </c>
      <c r="H59" s="10">
        <v>2000</v>
      </c>
      <c r="I59" s="8" t="s">
        <v>12</v>
      </c>
      <c r="J59" s="49">
        <v>43430</v>
      </c>
    </row>
    <row r="60" spans="1:12" x14ac:dyDescent="0.25">
      <c r="A60" s="14">
        <v>58</v>
      </c>
      <c r="B60" s="11">
        <v>43444</v>
      </c>
      <c r="C60" s="8" t="s">
        <v>16</v>
      </c>
      <c r="D60" s="10">
        <v>2736</v>
      </c>
      <c r="E60" s="8" t="s">
        <v>17</v>
      </c>
      <c r="F60" s="8" t="s">
        <v>18</v>
      </c>
      <c r="G60" s="12" t="s">
        <v>132</v>
      </c>
      <c r="H60" s="30">
        <v>3000</v>
      </c>
      <c r="I60" s="8" t="s">
        <v>16</v>
      </c>
      <c r="J60" s="49">
        <v>43424</v>
      </c>
    </row>
    <row r="61" spans="1:12" x14ac:dyDescent="0.25">
      <c r="A61" s="14">
        <v>59</v>
      </c>
      <c r="B61" s="11">
        <v>43444</v>
      </c>
      <c r="C61" s="8" t="s">
        <v>16</v>
      </c>
      <c r="D61" s="10">
        <v>264</v>
      </c>
      <c r="E61" s="8" t="s">
        <v>17</v>
      </c>
      <c r="F61" s="8" t="s">
        <v>19</v>
      </c>
      <c r="G61" s="12" t="s">
        <v>132</v>
      </c>
      <c r="H61" s="32"/>
      <c r="I61" s="8" t="s">
        <v>16</v>
      </c>
      <c r="J61" s="49">
        <v>43424</v>
      </c>
    </row>
    <row r="62" spans="1:12" x14ac:dyDescent="0.25">
      <c r="A62" s="14">
        <v>60</v>
      </c>
      <c r="B62" s="11">
        <v>43444</v>
      </c>
      <c r="C62" s="8" t="s">
        <v>16</v>
      </c>
      <c r="D62" s="10">
        <v>2500</v>
      </c>
      <c r="E62" s="8" t="s">
        <v>17</v>
      </c>
      <c r="F62" s="8" t="s">
        <v>34</v>
      </c>
      <c r="G62" s="12" t="s">
        <v>132</v>
      </c>
      <c r="H62" s="10">
        <v>2500</v>
      </c>
      <c r="I62" s="8" t="s">
        <v>16</v>
      </c>
      <c r="J62" s="49">
        <v>43444</v>
      </c>
    </row>
    <row r="63" spans="1:12" x14ac:dyDescent="0.25">
      <c r="A63" s="14">
        <v>61</v>
      </c>
      <c r="B63" s="11">
        <v>43444</v>
      </c>
      <c r="C63" s="8" t="s">
        <v>16</v>
      </c>
      <c r="D63" s="10">
        <v>1200</v>
      </c>
      <c r="E63" s="8" t="s">
        <v>17</v>
      </c>
      <c r="F63" s="8" t="s">
        <v>34</v>
      </c>
      <c r="G63" s="12" t="s">
        <v>132</v>
      </c>
      <c r="H63" s="10">
        <v>1200</v>
      </c>
      <c r="I63" s="8" t="s">
        <v>16</v>
      </c>
      <c r="J63" s="49">
        <v>43437</v>
      </c>
    </row>
    <row r="64" spans="1:12" x14ac:dyDescent="0.25">
      <c r="A64" s="14">
        <v>62</v>
      </c>
      <c r="B64" s="11">
        <v>43444</v>
      </c>
      <c r="C64" s="8" t="s">
        <v>16</v>
      </c>
      <c r="D64" s="10">
        <v>1000</v>
      </c>
      <c r="E64" s="8" t="s">
        <v>17</v>
      </c>
      <c r="F64" s="8" t="s">
        <v>18</v>
      </c>
      <c r="G64" s="12" t="s">
        <v>132</v>
      </c>
      <c r="H64" s="10">
        <v>1000</v>
      </c>
      <c r="I64" s="8" t="s">
        <v>16</v>
      </c>
      <c r="J64" s="49">
        <v>43430</v>
      </c>
    </row>
    <row r="65" spans="4:8" x14ac:dyDescent="0.25">
      <c r="D65" s="41">
        <f>SUM(D4,D6:D11,D15,D17:D19,D22:D24,D34,D37:D38,D42,D44,D52,D58)</f>
        <v>41375.19</v>
      </c>
      <c r="H65" s="41">
        <f>SUM(H4,H6:H11,H15,H17:H19,H22:H24,H34,H37,H42,H44,H52,H58)</f>
        <v>41375.19</v>
      </c>
    </row>
    <row r="66" spans="4:8" x14ac:dyDescent="0.25">
      <c r="D66" s="21" t="s">
        <v>141</v>
      </c>
      <c r="H66" s="21" t="s">
        <v>141</v>
      </c>
    </row>
  </sheetData>
  <autoFilter ref="A2:L2">
    <sortState ref="A3:L64">
      <sortCondition ref="C2"/>
    </sortState>
  </autoFilter>
  <mergeCells count="17">
    <mergeCell ref="L55:L57"/>
    <mergeCell ref="L35:L36"/>
    <mergeCell ref="L46:L47"/>
    <mergeCell ref="H25:H27"/>
    <mergeCell ref="G25:G27"/>
    <mergeCell ref="I25:I27"/>
    <mergeCell ref="H53:H54"/>
    <mergeCell ref="H60:H61"/>
    <mergeCell ref="K35:K36"/>
    <mergeCell ref="K46:K47"/>
    <mergeCell ref="K55:K57"/>
    <mergeCell ref="H37:H38"/>
    <mergeCell ref="H46:H47"/>
    <mergeCell ref="H55:H57"/>
    <mergeCell ref="H35:H36"/>
    <mergeCell ref="H29:H31"/>
    <mergeCell ref="G29:G3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2019-03-07T22:27:27Z</dcterms:created>
  <dcterms:modified xsi:type="dcterms:W3CDTF">2019-03-08T20:13:51Z</dcterms:modified>
</cp:coreProperties>
</file>