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Y1" i="1" l="1"/>
  <c r="U42" i="1" l="1"/>
  <c r="U25" i="1"/>
  <c r="U36" i="1"/>
  <c r="U35" i="1"/>
  <c r="U31" i="1"/>
  <c r="U29" i="1"/>
  <c r="U28" i="1"/>
  <c r="U26" i="1"/>
  <c r="U24" i="1"/>
  <c r="U22" i="1"/>
  <c r="U21" i="1"/>
  <c r="U17" i="1"/>
  <c r="U16" i="1"/>
  <c r="U14" i="1"/>
  <c r="U13" i="1"/>
  <c r="U12" i="1"/>
  <c r="U10" i="1"/>
  <c r="U9" i="1"/>
  <c r="U8" i="1"/>
  <c r="U6" i="1"/>
  <c r="U5" i="1"/>
  <c r="U4" i="1"/>
  <c r="B43" i="1" l="1"/>
</calcChain>
</file>

<file path=xl/sharedStrings.xml><?xml version="1.0" encoding="utf-8"?>
<sst xmlns="http://schemas.openxmlformats.org/spreadsheetml/2006/main" count="224" uniqueCount="73">
  <si>
    <t>RELACION DE DEPOSITOS</t>
  </si>
  <si>
    <t>#</t>
  </si>
  <si>
    <t>MONTO</t>
  </si>
  <si>
    <t>COMENTARIO</t>
  </si>
  <si>
    <t>FECHA</t>
  </si>
  <si>
    <t>MOVIMINETO</t>
  </si>
  <si>
    <t>DEPOSITO EN EFECTIVO</t>
  </si>
  <si>
    <t>TRANSFERENCIA INTERBANCARIA</t>
  </si>
  <si>
    <t>SCOTIRED</t>
  </si>
  <si>
    <t>FACTURAS VARIAS</t>
  </si>
  <si>
    <t>TRANFERENCIA SP</t>
  </si>
  <si>
    <t>PRESTAMO</t>
  </si>
  <si>
    <t>DEPOSITO</t>
  </si>
  <si>
    <t>DEP.NETO</t>
  </si>
  <si>
    <t>A1384</t>
  </si>
  <si>
    <t>A1403</t>
  </si>
  <si>
    <t>A1392</t>
  </si>
  <si>
    <t>A1385</t>
  </si>
  <si>
    <t>A1388</t>
  </si>
  <si>
    <t>A1390</t>
  </si>
  <si>
    <t>A1387</t>
  </si>
  <si>
    <t>DISPOSICION EN EFECTIVO</t>
  </si>
  <si>
    <t>A1391</t>
  </si>
  <si>
    <t>A1394</t>
  </si>
  <si>
    <t>A1396</t>
  </si>
  <si>
    <t>A1393</t>
  </si>
  <si>
    <t>A1389</t>
  </si>
  <si>
    <t>A1399</t>
  </si>
  <si>
    <t>A1398</t>
  </si>
  <si>
    <t>A1401</t>
  </si>
  <si>
    <t>A1402</t>
  </si>
  <si>
    <t>A1386</t>
  </si>
  <si>
    <t>A1395</t>
  </si>
  <si>
    <t>A1420</t>
  </si>
  <si>
    <t>A1422</t>
  </si>
  <si>
    <t>A1409</t>
  </si>
  <si>
    <t>A1405</t>
  </si>
  <si>
    <t>A1400</t>
  </si>
  <si>
    <t>A1410</t>
  </si>
  <si>
    <t>A1408</t>
  </si>
  <si>
    <t>A1407</t>
  </si>
  <si>
    <t>A1411</t>
  </si>
  <si>
    <t>A1412</t>
  </si>
  <si>
    <t>A1428</t>
  </si>
  <si>
    <t>A1414</t>
  </si>
  <si>
    <t>A1417</t>
  </si>
  <si>
    <t>A1426</t>
  </si>
  <si>
    <t>A1415</t>
  </si>
  <si>
    <t>A1404</t>
  </si>
  <si>
    <t>A1418</t>
  </si>
  <si>
    <t>A1425</t>
  </si>
  <si>
    <t>A1427</t>
  </si>
  <si>
    <t>A1419</t>
  </si>
  <si>
    <t>A1421</t>
  </si>
  <si>
    <t>A1430</t>
  </si>
  <si>
    <t>A1436</t>
  </si>
  <si>
    <t>A1431</t>
  </si>
  <si>
    <t>A1432</t>
  </si>
  <si>
    <t>A1434</t>
  </si>
  <si>
    <t>A1397</t>
  </si>
  <si>
    <t>A2364</t>
  </si>
  <si>
    <t>A2342</t>
  </si>
  <si>
    <t>DEPOSITO EN EFECTIVOS</t>
  </si>
  <si>
    <t>FACTURA</t>
  </si>
  <si>
    <t>ESTATUS</t>
  </si>
  <si>
    <t>A1406</t>
  </si>
  <si>
    <t>A1413</t>
  </si>
  <si>
    <t>A1416</t>
  </si>
  <si>
    <t>A1423</t>
  </si>
  <si>
    <t>A1424</t>
  </si>
  <si>
    <t>CANCELADO</t>
  </si>
  <si>
    <t xml:space="preserve">PRINT TO LOGO </t>
  </si>
  <si>
    <t>GABRIELA GONI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</si>
</sst>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0,000.00"/>
    <numFmt numFmtId="165" formatCode="000.00"/>
    <numFmt numFmtId="166" formatCode="00,00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39">
    <xf numFmtId="0" fontId="0" fillId="0" borderId="0" xfId="0"/>
    <xf numFmtId="44" fontId="0" fillId="0" borderId="0" xfId="1" applyFont="1"/>
    <xf numFmtId="0" fontId="3" fillId="2" borderId="1" xfId="0" applyFont="1" applyFill="1" applyBorder="1"/>
    <xf numFmtId="44" fontId="3" fillId="2" borderId="2" xfId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44" fontId="3" fillId="2" borderId="0" xfId="1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0" fillId="0" borderId="4" xfId="0" applyBorder="1"/>
    <xf numFmtId="44" fontId="0" fillId="0" borderId="0" xfId="1" applyFont="1" applyBorder="1"/>
    <xf numFmtId="0" fontId="2" fillId="0" borderId="0" xfId="0" applyFont="1" applyBorder="1"/>
    <xf numFmtId="14" fontId="0" fillId="0" borderId="0" xfId="0" applyNumberFormat="1" applyBorder="1"/>
    <xf numFmtId="0" fontId="0" fillId="3" borderId="5" xfId="0" applyFill="1" applyBorder="1"/>
    <xf numFmtId="0" fontId="0" fillId="0" borderId="5" xfId="0" applyBorder="1"/>
    <xf numFmtId="0" fontId="0" fillId="0" borderId="6" xfId="0" applyBorder="1"/>
    <xf numFmtId="44" fontId="0" fillId="0" borderId="7" xfId="1" applyFont="1" applyBorder="1"/>
    <xf numFmtId="0" fontId="2" fillId="0" borderId="7" xfId="0" applyFont="1" applyBorder="1"/>
    <xf numFmtId="14" fontId="0" fillId="0" borderId="7" xfId="0" applyNumberFormat="1" applyBorder="1"/>
    <xf numFmtId="0" fontId="0" fillId="3" borderId="8" xfId="0" applyFill="1" applyBorder="1"/>
    <xf numFmtId="44" fontId="4" fillId="0" borderId="0" xfId="1" applyFont="1"/>
    <xf numFmtId="0" fontId="0" fillId="0" borderId="5" xfId="0" applyFill="1" applyBorder="1"/>
    <xf numFmtId="44" fontId="6" fillId="0" borderId="0" xfId="1" applyFont="1"/>
    <xf numFmtId="44" fontId="7" fillId="0" borderId="0" xfId="1" applyFo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/>
    </xf>
    <xf numFmtId="44" fontId="2" fillId="3" borderId="0" xfId="0" applyNumberFormat="1" applyFont="1" applyFill="1"/>
    <xf numFmtId="44" fontId="6" fillId="6" borderId="0" xfId="1" applyFont="1" applyFill="1" applyAlignment="1">
      <alignment vertical="center"/>
    </xf>
    <xf numFmtId="44" fontId="5" fillId="6" borderId="0" xfId="1" applyFont="1" applyFill="1" applyAlignment="1">
      <alignment vertical="center"/>
    </xf>
    <xf numFmtId="0" fontId="9" fillId="0" borderId="0" xfId="2" applyFont="1" applyFill="1" applyAlignment="1" applyProtection="1">
      <alignment horizontal="left" vertical="top"/>
      <protection locked="0"/>
    </xf>
    <xf numFmtId="0" fontId="9" fillId="4" borderId="0" xfId="2" applyFont="1" applyFill="1" applyAlignment="1" applyProtection="1">
      <alignment horizontal="left" vertical="top"/>
      <protection locked="0"/>
    </xf>
    <xf numFmtId="164" fontId="9" fillId="0" borderId="0" xfId="2" applyNumberFormat="1" applyFont="1" applyFill="1" applyAlignment="1" applyProtection="1">
      <alignment horizontal="right" vertical="top"/>
      <protection locked="0"/>
    </xf>
    <xf numFmtId="165" fontId="9" fillId="0" borderId="0" xfId="2" applyNumberFormat="1" applyFont="1" applyFill="1" applyAlignment="1" applyProtection="1">
      <alignment horizontal="right" vertical="top"/>
      <protection locked="0"/>
    </xf>
    <xf numFmtId="166" fontId="9" fillId="0" borderId="0" xfId="2" applyNumberFormat="1" applyFont="1" applyFill="1" applyAlignment="1" applyProtection="1">
      <alignment horizontal="right" vertical="top"/>
      <protection locked="0"/>
    </xf>
    <xf numFmtId="164" fontId="9" fillId="4" borderId="0" xfId="2" applyNumberFormat="1" applyFont="1" applyFill="1" applyAlignment="1" applyProtection="1">
      <alignment horizontal="right" vertical="top"/>
      <protection locked="0"/>
    </xf>
    <xf numFmtId="0" fontId="9" fillId="3" borderId="0" xfId="2" applyFont="1" applyFill="1" applyAlignment="1" applyProtection="1">
      <alignment horizontal="left" vertical="top"/>
      <protection locked="0"/>
    </xf>
    <xf numFmtId="0" fontId="9" fillId="7" borderId="0" xfId="2" applyFont="1" applyFill="1" applyAlignment="1" applyProtection="1">
      <alignment horizontal="left" vertical="top"/>
      <protection locked="0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topLeftCell="K34" workbookViewId="0">
      <selection activeCell="W53" sqref="W53"/>
    </sheetView>
  </sheetViews>
  <sheetFormatPr baseColWidth="10" defaultRowHeight="15" x14ac:dyDescent="0.25"/>
  <cols>
    <col min="1" max="1" width="3" bestFit="1" customWidth="1"/>
    <col min="2" max="2" width="12.5703125" style="1" bestFit="1" customWidth="1"/>
    <col min="3" max="3" width="30.7109375" bestFit="1" customWidth="1"/>
    <col min="4" max="4" width="10.7109375" bestFit="1" customWidth="1"/>
    <col min="5" max="5" width="17.28515625" bestFit="1" customWidth="1"/>
    <col min="6" max="6" width="6.28515625" bestFit="1" customWidth="1"/>
    <col min="7" max="7" width="11.5703125" style="1" bestFit="1" customWidth="1"/>
    <col min="8" max="8" width="6.28515625" bestFit="1" customWidth="1"/>
    <col min="9" max="9" width="11.42578125" style="1"/>
    <col min="10" max="10" width="6.42578125" customWidth="1"/>
    <col min="11" max="11" width="11.42578125" style="1"/>
    <col min="12" max="12" width="6.5703125" customWidth="1"/>
    <col min="13" max="13" width="11.42578125" style="1"/>
    <col min="14" max="14" width="6.28515625" bestFit="1" customWidth="1"/>
    <col min="15" max="15" width="11.42578125" style="1"/>
    <col min="16" max="16" width="6.28515625" bestFit="1" customWidth="1"/>
    <col min="17" max="17" width="10.5703125" style="1" bestFit="1" customWidth="1"/>
    <col min="18" max="18" width="6.28515625" bestFit="1" customWidth="1"/>
    <col min="20" max="20" width="6.28515625" bestFit="1" customWidth="1"/>
    <col min="21" max="21" width="11.42578125" style="1"/>
    <col min="25" max="25" width="12.5703125" bestFit="1" customWidth="1"/>
  </cols>
  <sheetData>
    <row r="1" spans="1:25" x14ac:dyDescent="0.25">
      <c r="W1" s="27" t="s">
        <v>62</v>
      </c>
      <c r="X1" s="27"/>
      <c r="Y1" s="28">
        <f>SUM(B4:B5,B8:B10,B12:B14,B16:B19,B21,B23:B24,B26:B29,B31:B32,B34:B35,B38:B42)</f>
        <v>108491.01</v>
      </c>
    </row>
    <row r="2" spans="1:25" x14ac:dyDescent="0.25">
      <c r="A2" s="2"/>
      <c r="B2" s="3" t="s">
        <v>0</v>
      </c>
      <c r="C2" s="4"/>
      <c r="D2" s="4"/>
      <c r="E2" s="5"/>
      <c r="W2" s="29" t="s">
        <v>9</v>
      </c>
      <c r="X2" s="23"/>
      <c r="Y2" s="29"/>
    </row>
    <row r="3" spans="1:25" x14ac:dyDescent="0.25">
      <c r="A3" s="6" t="s">
        <v>1</v>
      </c>
      <c r="B3" s="7" t="s">
        <v>2</v>
      </c>
      <c r="C3" s="8" t="s">
        <v>3</v>
      </c>
      <c r="D3" s="8" t="s">
        <v>4</v>
      </c>
      <c r="E3" s="9" t="s">
        <v>5</v>
      </c>
      <c r="W3" s="30" t="s">
        <v>63</v>
      </c>
      <c r="X3" s="30" t="s">
        <v>2</v>
      </c>
      <c r="Y3" s="30" t="s">
        <v>64</v>
      </c>
    </row>
    <row r="4" spans="1:25" x14ac:dyDescent="0.25">
      <c r="A4" s="10">
        <v>1</v>
      </c>
      <c r="B4" s="11">
        <v>4787</v>
      </c>
      <c r="C4" s="12" t="s">
        <v>6</v>
      </c>
      <c r="D4" s="13">
        <v>42919</v>
      </c>
      <c r="E4" s="14" t="s">
        <v>9</v>
      </c>
      <c r="F4" s="26" t="s">
        <v>14</v>
      </c>
      <c r="G4" s="1">
        <v>2975.02</v>
      </c>
      <c r="H4" s="26" t="s">
        <v>15</v>
      </c>
      <c r="I4" s="1">
        <v>1800</v>
      </c>
      <c r="J4" s="26" t="s">
        <v>19</v>
      </c>
      <c r="K4" s="1">
        <v>11.98</v>
      </c>
      <c r="U4" s="24">
        <f>SUM(F4:K4)</f>
        <v>4787</v>
      </c>
      <c r="W4" s="37" t="s">
        <v>14</v>
      </c>
      <c r="X4" s="33">
        <v>2975.02</v>
      </c>
    </row>
    <row r="5" spans="1:25" x14ac:dyDescent="0.25">
      <c r="A5" s="10">
        <v>2</v>
      </c>
      <c r="B5" s="11">
        <v>1000</v>
      </c>
      <c r="C5" s="12" t="s">
        <v>6</v>
      </c>
      <c r="D5" s="13">
        <v>42920</v>
      </c>
      <c r="E5" s="14" t="s">
        <v>9</v>
      </c>
      <c r="F5" s="26" t="s">
        <v>16</v>
      </c>
      <c r="G5" s="1">
        <v>1000</v>
      </c>
      <c r="U5" s="24">
        <f>SUM(G5)</f>
        <v>1000</v>
      </c>
      <c r="W5" s="37" t="s">
        <v>17</v>
      </c>
      <c r="X5" s="33">
        <v>2769.06</v>
      </c>
    </row>
    <row r="6" spans="1:25" x14ac:dyDescent="0.25">
      <c r="A6" s="10">
        <v>3</v>
      </c>
      <c r="B6" s="11">
        <v>7124.93</v>
      </c>
      <c r="C6" s="12" t="s">
        <v>7</v>
      </c>
      <c r="D6" s="13">
        <v>42920</v>
      </c>
      <c r="E6" s="15" t="s">
        <v>10</v>
      </c>
      <c r="F6" s="26" t="s">
        <v>26</v>
      </c>
      <c r="G6" s="1">
        <v>7124.93</v>
      </c>
      <c r="U6" s="24">
        <f>SUM(G6)</f>
        <v>7124.93</v>
      </c>
      <c r="W6" s="37" t="s">
        <v>31</v>
      </c>
      <c r="X6" s="34">
        <v>650.02</v>
      </c>
    </row>
    <row r="7" spans="1:25" x14ac:dyDescent="0.25">
      <c r="A7" s="10">
        <v>4</v>
      </c>
      <c r="B7" s="11">
        <v>45000</v>
      </c>
      <c r="C7" s="12" t="s">
        <v>8</v>
      </c>
      <c r="D7" s="13">
        <v>42921</v>
      </c>
      <c r="E7" s="15" t="s">
        <v>11</v>
      </c>
      <c r="W7" s="37" t="s">
        <v>20</v>
      </c>
      <c r="X7" s="33">
        <v>1540.02</v>
      </c>
    </row>
    <row r="8" spans="1:25" x14ac:dyDescent="0.25">
      <c r="A8" s="10">
        <v>5</v>
      </c>
      <c r="B8" s="11">
        <v>7920</v>
      </c>
      <c r="C8" s="12" t="s">
        <v>6</v>
      </c>
      <c r="D8" s="13">
        <v>42921</v>
      </c>
      <c r="E8" s="14" t="s">
        <v>9</v>
      </c>
      <c r="F8" s="26" t="s">
        <v>17</v>
      </c>
      <c r="G8" s="1">
        <v>2769.06</v>
      </c>
      <c r="H8" s="26" t="s">
        <v>18</v>
      </c>
      <c r="I8" s="1">
        <v>4839.01</v>
      </c>
      <c r="J8" s="26" t="s">
        <v>20</v>
      </c>
      <c r="K8" s="1">
        <v>300.02</v>
      </c>
      <c r="L8" s="26" t="s">
        <v>19</v>
      </c>
      <c r="M8" s="1">
        <v>11.91</v>
      </c>
      <c r="U8" s="24">
        <f>SUM(F8:M8)</f>
        <v>7920</v>
      </c>
      <c r="W8" s="37" t="s">
        <v>18</v>
      </c>
      <c r="X8" s="33">
        <v>4839.01</v>
      </c>
    </row>
    <row r="9" spans="1:25" x14ac:dyDescent="0.25">
      <c r="A9" s="10">
        <v>6</v>
      </c>
      <c r="B9" s="11">
        <v>4480</v>
      </c>
      <c r="C9" s="12" t="s">
        <v>6</v>
      </c>
      <c r="D9" s="13">
        <v>42921</v>
      </c>
      <c r="E9" s="14" t="s">
        <v>9</v>
      </c>
      <c r="F9" s="26" t="s">
        <v>19</v>
      </c>
      <c r="G9" s="1">
        <v>4480</v>
      </c>
      <c r="U9" s="24">
        <f>SUM(G9)</f>
        <v>4480</v>
      </c>
      <c r="W9" s="37" t="s">
        <v>26</v>
      </c>
      <c r="X9" s="33">
        <v>7566.02</v>
      </c>
    </row>
    <row r="10" spans="1:25" x14ac:dyDescent="0.25">
      <c r="A10" s="10">
        <v>7</v>
      </c>
      <c r="B10" s="11">
        <v>1240</v>
      </c>
      <c r="C10" s="12" t="s">
        <v>6</v>
      </c>
      <c r="D10" s="13">
        <v>42922</v>
      </c>
      <c r="E10" s="14" t="s">
        <v>9</v>
      </c>
      <c r="F10" s="26" t="s">
        <v>20</v>
      </c>
      <c r="G10" s="1">
        <v>1240</v>
      </c>
      <c r="U10" s="24">
        <f>SUM(G10)</f>
        <v>1240</v>
      </c>
      <c r="W10" s="37" t="s">
        <v>19</v>
      </c>
      <c r="X10" s="33">
        <v>4506.0200000000004</v>
      </c>
    </row>
    <row r="11" spans="1:25" x14ac:dyDescent="0.25">
      <c r="A11" s="10">
        <v>8</v>
      </c>
      <c r="B11" s="11">
        <v>50000</v>
      </c>
      <c r="C11" s="12" t="s">
        <v>21</v>
      </c>
      <c r="D11" s="13">
        <v>42922</v>
      </c>
      <c r="E11" s="22" t="s">
        <v>11</v>
      </c>
      <c r="W11" s="37" t="s">
        <v>22</v>
      </c>
      <c r="X11" s="33">
        <v>5950.01</v>
      </c>
    </row>
    <row r="12" spans="1:25" x14ac:dyDescent="0.25">
      <c r="A12" s="10">
        <v>9</v>
      </c>
      <c r="B12" s="11">
        <v>5834</v>
      </c>
      <c r="C12" s="12" t="s">
        <v>6</v>
      </c>
      <c r="D12" s="13">
        <v>42923</v>
      </c>
      <c r="E12" s="14" t="s">
        <v>9</v>
      </c>
      <c r="F12" s="26" t="s">
        <v>22</v>
      </c>
      <c r="G12" s="1">
        <v>5834</v>
      </c>
      <c r="U12" s="24">
        <f>SUM(G12)</f>
        <v>5834</v>
      </c>
      <c r="W12" s="37" t="s">
        <v>16</v>
      </c>
      <c r="X12" s="33">
        <v>1105.02</v>
      </c>
    </row>
    <row r="13" spans="1:25" x14ac:dyDescent="0.25">
      <c r="A13" s="10">
        <v>10</v>
      </c>
      <c r="B13" s="11">
        <v>6000</v>
      </c>
      <c r="C13" s="12" t="s">
        <v>6</v>
      </c>
      <c r="D13" s="13">
        <v>42923</v>
      </c>
      <c r="E13" s="14" t="s">
        <v>9</v>
      </c>
      <c r="F13" s="26" t="s">
        <v>23</v>
      </c>
      <c r="G13" s="1">
        <v>5950.02</v>
      </c>
      <c r="H13" s="26" t="s">
        <v>19</v>
      </c>
      <c r="I13" s="1">
        <v>2.13</v>
      </c>
      <c r="J13" s="26" t="s">
        <v>16</v>
      </c>
      <c r="K13" s="1">
        <v>47.85</v>
      </c>
      <c r="U13" s="24">
        <f>SUM(F13:K13)</f>
        <v>6000.0000000000009</v>
      </c>
      <c r="W13" s="37" t="s">
        <v>25</v>
      </c>
      <c r="X13" s="34">
        <v>714</v>
      </c>
    </row>
    <row r="14" spans="1:25" x14ac:dyDescent="0.25">
      <c r="A14" s="10">
        <v>11</v>
      </c>
      <c r="B14" s="11">
        <v>3269</v>
      </c>
      <c r="C14" s="12" t="s">
        <v>6</v>
      </c>
      <c r="D14" s="13">
        <v>42926</v>
      </c>
      <c r="E14" s="14" t="s">
        <v>9</v>
      </c>
      <c r="F14" s="26" t="s">
        <v>24</v>
      </c>
      <c r="G14" s="1">
        <v>2394.0300000000002</v>
      </c>
      <c r="H14" s="26" t="s">
        <v>25</v>
      </c>
      <c r="I14" s="1">
        <v>714</v>
      </c>
      <c r="J14" s="26" t="s">
        <v>22</v>
      </c>
      <c r="K14" s="1">
        <v>116.01</v>
      </c>
      <c r="L14" s="26" t="s">
        <v>16</v>
      </c>
      <c r="M14" s="1">
        <v>44.96</v>
      </c>
      <c r="U14" s="24">
        <f>SUM(F14:M14)</f>
        <v>3269.0000000000005</v>
      </c>
      <c r="W14" s="37" t="s">
        <v>23</v>
      </c>
      <c r="X14" s="33">
        <v>5950.02</v>
      </c>
    </row>
    <row r="15" spans="1:25" x14ac:dyDescent="0.25">
      <c r="A15" s="10">
        <v>12</v>
      </c>
      <c r="B15" s="11">
        <v>5630.82</v>
      </c>
      <c r="C15" s="12" t="s">
        <v>7</v>
      </c>
      <c r="D15" s="13">
        <v>42927</v>
      </c>
      <c r="E15" s="15" t="s">
        <v>10</v>
      </c>
      <c r="W15" s="37" t="s">
        <v>32</v>
      </c>
      <c r="X15" s="34">
        <v>954.01</v>
      </c>
    </row>
    <row r="16" spans="1:25" x14ac:dyDescent="0.25">
      <c r="A16" s="10">
        <v>13</v>
      </c>
      <c r="B16" s="11">
        <v>4360</v>
      </c>
      <c r="C16" s="12" t="s">
        <v>6</v>
      </c>
      <c r="D16" s="13">
        <v>42928</v>
      </c>
      <c r="E16" s="14" t="s">
        <v>9</v>
      </c>
      <c r="F16" s="26" t="s">
        <v>31</v>
      </c>
      <c r="G16" s="1">
        <v>650.02</v>
      </c>
      <c r="H16" s="26" t="s">
        <v>26</v>
      </c>
      <c r="I16" s="1">
        <v>245.1</v>
      </c>
      <c r="J16" s="26" t="s">
        <v>16</v>
      </c>
      <c r="K16" s="1">
        <v>12.21</v>
      </c>
      <c r="L16" s="26" t="s">
        <v>32</v>
      </c>
      <c r="M16" s="1">
        <v>954.01</v>
      </c>
      <c r="N16" s="26" t="s">
        <v>27</v>
      </c>
      <c r="O16" s="1">
        <v>677.01</v>
      </c>
      <c r="P16" s="26" t="s">
        <v>30</v>
      </c>
      <c r="Q16" s="1">
        <v>1309</v>
      </c>
      <c r="R16" s="26" t="s">
        <v>33</v>
      </c>
      <c r="S16">
        <v>512.65</v>
      </c>
      <c r="U16" s="24">
        <f>SUM(F16:S16)</f>
        <v>4360</v>
      </c>
      <c r="W16" s="37" t="s">
        <v>24</v>
      </c>
      <c r="X16" s="33">
        <v>2394.0300000000002</v>
      </c>
    </row>
    <row r="17" spans="1:25" x14ac:dyDescent="0.25">
      <c r="A17" s="10">
        <v>14</v>
      </c>
      <c r="B17" s="11">
        <v>3415</v>
      </c>
      <c r="C17" s="12" t="s">
        <v>6</v>
      </c>
      <c r="D17" s="13">
        <v>42928</v>
      </c>
      <c r="E17" s="14" t="s">
        <v>9</v>
      </c>
      <c r="F17" s="26" t="s">
        <v>28</v>
      </c>
      <c r="G17" s="1">
        <v>1785.01</v>
      </c>
      <c r="H17" s="26" t="s">
        <v>29</v>
      </c>
      <c r="I17" s="1">
        <v>1434</v>
      </c>
      <c r="J17" s="26" t="s">
        <v>26</v>
      </c>
      <c r="K17" s="1">
        <v>195.99</v>
      </c>
      <c r="U17" s="24">
        <f>SUM(F17:K17)</f>
        <v>3415</v>
      </c>
      <c r="W17" s="37" t="s">
        <v>59</v>
      </c>
      <c r="X17" s="35">
        <v>11900.05</v>
      </c>
    </row>
    <row r="18" spans="1:25" x14ac:dyDescent="0.25">
      <c r="A18" s="10">
        <v>15</v>
      </c>
      <c r="B18" s="11">
        <v>6200</v>
      </c>
      <c r="C18" s="12" t="s">
        <v>6</v>
      </c>
      <c r="D18" s="13">
        <v>42929</v>
      </c>
      <c r="E18" s="14" t="s">
        <v>9</v>
      </c>
      <c r="F18" s="26" t="s">
        <v>27</v>
      </c>
      <c r="G18" s="1">
        <v>6200</v>
      </c>
      <c r="U18" s="24">
        <v>6200</v>
      </c>
      <c r="W18" s="37" t="s">
        <v>28</v>
      </c>
      <c r="X18" s="33">
        <v>1785.01</v>
      </c>
    </row>
    <row r="19" spans="1:25" x14ac:dyDescent="0.25">
      <c r="A19" s="10">
        <v>16</v>
      </c>
      <c r="B19" s="11">
        <v>8426</v>
      </c>
      <c r="C19" s="12" t="s">
        <v>6</v>
      </c>
      <c r="D19" s="13">
        <v>42929</v>
      </c>
      <c r="E19" s="14" t="s">
        <v>9</v>
      </c>
      <c r="F19" s="26" t="s">
        <v>34</v>
      </c>
      <c r="G19" s="1">
        <v>8426</v>
      </c>
      <c r="U19" s="24">
        <v>8426</v>
      </c>
      <c r="W19" s="37" t="s">
        <v>27</v>
      </c>
      <c r="X19" s="33">
        <v>6877.01</v>
      </c>
    </row>
    <row r="20" spans="1:25" x14ac:dyDescent="0.25">
      <c r="A20" s="10">
        <v>17</v>
      </c>
      <c r="B20" s="11">
        <v>79365</v>
      </c>
      <c r="C20" s="12" t="s">
        <v>7</v>
      </c>
      <c r="D20" s="13">
        <v>42930</v>
      </c>
      <c r="E20" s="15" t="s">
        <v>10</v>
      </c>
      <c r="F20" s="25" t="s">
        <v>61</v>
      </c>
      <c r="G20" s="1">
        <v>79365</v>
      </c>
      <c r="U20" s="1">
        <v>79365</v>
      </c>
      <c r="W20" s="37" t="s">
        <v>37</v>
      </c>
      <c r="X20" s="33">
        <v>5950.01</v>
      </c>
    </row>
    <row r="21" spans="1:25" x14ac:dyDescent="0.25">
      <c r="A21" s="10">
        <v>18</v>
      </c>
      <c r="B21" s="11">
        <v>2350</v>
      </c>
      <c r="C21" s="12" t="s">
        <v>6</v>
      </c>
      <c r="D21" s="13">
        <v>42930</v>
      </c>
      <c r="E21" s="14" t="s">
        <v>9</v>
      </c>
      <c r="F21" s="26" t="s">
        <v>35</v>
      </c>
      <c r="G21" s="1">
        <v>1922.02</v>
      </c>
      <c r="H21" s="26" t="s">
        <v>34</v>
      </c>
      <c r="I21" s="1">
        <v>421.04</v>
      </c>
      <c r="J21" s="26" t="s">
        <v>45</v>
      </c>
      <c r="K21" s="1">
        <v>6.94</v>
      </c>
      <c r="U21" s="24">
        <f>SUM(F21:K21)</f>
        <v>2350</v>
      </c>
      <c r="W21" s="37" t="s">
        <v>29</v>
      </c>
      <c r="X21" s="33">
        <v>1434</v>
      </c>
    </row>
    <row r="22" spans="1:25" x14ac:dyDescent="0.25">
      <c r="A22" s="10">
        <v>19</v>
      </c>
      <c r="B22" s="11">
        <v>1561</v>
      </c>
      <c r="C22" s="12" t="s">
        <v>7</v>
      </c>
      <c r="D22" s="13">
        <v>42933</v>
      </c>
      <c r="E22" s="15" t="s">
        <v>10</v>
      </c>
      <c r="F22" s="26" t="s">
        <v>36</v>
      </c>
      <c r="G22" s="1">
        <v>1524.03</v>
      </c>
      <c r="H22" s="26" t="s">
        <v>33</v>
      </c>
      <c r="I22" s="1">
        <v>36.97</v>
      </c>
      <c r="U22" s="24">
        <f>SUM(F22:I22)</f>
        <v>1561</v>
      </c>
      <c r="W22" s="37" t="s">
        <v>30</v>
      </c>
      <c r="X22" s="33">
        <v>1309</v>
      </c>
    </row>
    <row r="23" spans="1:25" x14ac:dyDescent="0.25">
      <c r="A23" s="10">
        <v>20</v>
      </c>
      <c r="B23" s="11">
        <v>4135</v>
      </c>
      <c r="C23" s="12" t="s">
        <v>6</v>
      </c>
      <c r="D23" s="13">
        <v>42933</v>
      </c>
      <c r="E23" s="14" t="s">
        <v>9</v>
      </c>
      <c r="F23" s="26" t="s">
        <v>37</v>
      </c>
      <c r="G23" s="1">
        <v>4135</v>
      </c>
      <c r="U23" s="24">
        <v>4135</v>
      </c>
      <c r="W23" s="37" t="s">
        <v>15</v>
      </c>
      <c r="X23" s="33">
        <v>1800</v>
      </c>
    </row>
    <row r="24" spans="1:25" x14ac:dyDescent="0.25">
      <c r="A24" s="10">
        <v>21</v>
      </c>
      <c r="B24" s="11">
        <v>2480</v>
      </c>
      <c r="C24" s="12" t="s">
        <v>6</v>
      </c>
      <c r="D24" s="13">
        <v>42934</v>
      </c>
      <c r="E24" s="14" t="s">
        <v>9</v>
      </c>
      <c r="F24" s="26" t="s">
        <v>37</v>
      </c>
      <c r="G24" s="1">
        <v>1815.01</v>
      </c>
      <c r="H24" s="26" t="s">
        <v>39</v>
      </c>
      <c r="I24" s="1">
        <v>664.99</v>
      </c>
      <c r="U24" s="24">
        <f>SUM(F24:I24)</f>
        <v>2480</v>
      </c>
      <c r="W24" s="32" t="s">
        <v>48</v>
      </c>
      <c r="X24" s="36">
        <v>2856.01</v>
      </c>
      <c r="Y24" t="s">
        <v>70</v>
      </c>
    </row>
    <row r="25" spans="1:25" x14ac:dyDescent="0.25">
      <c r="A25" s="10">
        <v>22</v>
      </c>
      <c r="B25" s="11">
        <v>4925.97</v>
      </c>
      <c r="C25" s="12" t="s">
        <v>7</v>
      </c>
      <c r="D25" s="13">
        <v>42934</v>
      </c>
      <c r="E25" s="15" t="s">
        <v>10</v>
      </c>
      <c r="F25" s="26" t="s">
        <v>40</v>
      </c>
      <c r="G25" s="1">
        <v>1275</v>
      </c>
      <c r="H25" s="26" t="s">
        <v>41</v>
      </c>
      <c r="I25" s="1">
        <v>1424.02</v>
      </c>
      <c r="J25" s="26" t="s">
        <v>42</v>
      </c>
      <c r="K25" s="1">
        <v>1630.02</v>
      </c>
      <c r="L25" s="26" t="s">
        <v>57</v>
      </c>
      <c r="M25" s="1">
        <v>356.02</v>
      </c>
      <c r="N25" s="26" t="s">
        <v>50</v>
      </c>
      <c r="O25" s="1">
        <v>200.03</v>
      </c>
      <c r="P25" s="26" t="s">
        <v>55</v>
      </c>
      <c r="Q25" s="25">
        <v>40.880000000000003</v>
      </c>
      <c r="U25" s="24">
        <f>SUM(F25:Q25)</f>
        <v>4925.9699999999993</v>
      </c>
      <c r="W25" s="37" t="s">
        <v>36</v>
      </c>
      <c r="X25" s="33">
        <v>1524.03</v>
      </c>
    </row>
    <row r="26" spans="1:25" x14ac:dyDescent="0.25">
      <c r="A26" s="10">
        <v>23</v>
      </c>
      <c r="B26" s="11">
        <v>1000</v>
      </c>
      <c r="C26" s="12" t="s">
        <v>6</v>
      </c>
      <c r="D26" s="13">
        <v>42934</v>
      </c>
      <c r="E26" s="14" t="s">
        <v>9</v>
      </c>
      <c r="F26" s="26" t="s">
        <v>43</v>
      </c>
      <c r="G26" s="1">
        <v>94.01</v>
      </c>
      <c r="H26" s="26" t="s">
        <v>33</v>
      </c>
      <c r="I26" s="1">
        <v>5.99</v>
      </c>
      <c r="J26" s="26" t="s">
        <v>44</v>
      </c>
      <c r="K26" s="1">
        <v>900</v>
      </c>
      <c r="U26" s="24">
        <f>SUM(F26:K26)</f>
        <v>1000</v>
      </c>
      <c r="W26" s="32" t="s">
        <v>65</v>
      </c>
      <c r="X26" s="36">
        <v>3094</v>
      </c>
      <c r="Y26" t="s">
        <v>70</v>
      </c>
    </row>
    <row r="27" spans="1:25" x14ac:dyDescent="0.25">
      <c r="A27" s="10">
        <v>24</v>
      </c>
      <c r="B27" s="11">
        <v>1500</v>
      </c>
      <c r="C27" s="12" t="s">
        <v>6</v>
      </c>
      <c r="D27" s="13">
        <v>42935</v>
      </c>
      <c r="E27" s="14" t="s">
        <v>9</v>
      </c>
      <c r="F27" s="26" t="s">
        <v>45</v>
      </c>
      <c r="G27" s="1">
        <v>1500</v>
      </c>
      <c r="U27" s="24">
        <v>1500</v>
      </c>
      <c r="W27" s="37" t="s">
        <v>40</v>
      </c>
      <c r="X27" s="33">
        <v>1275</v>
      </c>
    </row>
    <row r="28" spans="1:25" x14ac:dyDescent="0.25">
      <c r="A28" s="10">
        <v>25</v>
      </c>
      <c r="B28" s="11">
        <v>1554.01</v>
      </c>
      <c r="C28" s="12" t="s">
        <v>6</v>
      </c>
      <c r="D28" s="13">
        <v>42936</v>
      </c>
      <c r="E28" s="14" t="s">
        <v>9</v>
      </c>
      <c r="F28" s="26" t="s">
        <v>46</v>
      </c>
      <c r="G28" s="1">
        <v>1522.02</v>
      </c>
      <c r="H28" s="26" t="s">
        <v>33</v>
      </c>
      <c r="I28" s="1">
        <v>31.4</v>
      </c>
      <c r="J28" s="26" t="s">
        <v>45</v>
      </c>
      <c r="K28" s="1">
        <v>0.59</v>
      </c>
      <c r="U28" s="24">
        <f>SUM(F28:K28)</f>
        <v>1554.01</v>
      </c>
      <c r="W28" s="37" t="s">
        <v>39</v>
      </c>
      <c r="X28" s="34">
        <v>680</v>
      </c>
    </row>
    <row r="29" spans="1:25" x14ac:dyDescent="0.25">
      <c r="A29" s="10">
        <v>26</v>
      </c>
      <c r="B29" s="11">
        <v>3100</v>
      </c>
      <c r="C29" s="12" t="s">
        <v>6</v>
      </c>
      <c r="D29" s="13">
        <v>42936</v>
      </c>
      <c r="E29" s="14" t="s">
        <v>9</v>
      </c>
      <c r="F29" s="26" t="s">
        <v>47</v>
      </c>
      <c r="G29" s="1">
        <v>1364.01</v>
      </c>
      <c r="H29" s="26" t="s">
        <v>49</v>
      </c>
      <c r="I29" s="1">
        <v>1666</v>
      </c>
      <c r="J29" s="26" t="s">
        <v>50</v>
      </c>
      <c r="K29" s="1">
        <v>69.989999999999995</v>
      </c>
      <c r="U29" s="24">
        <f>SUM(F29:K29)</f>
        <v>3100</v>
      </c>
      <c r="W29" s="37" t="s">
        <v>35</v>
      </c>
      <c r="X29" s="33">
        <v>1922.02</v>
      </c>
    </row>
    <row r="30" spans="1:25" x14ac:dyDescent="0.25">
      <c r="A30" s="10">
        <v>27</v>
      </c>
      <c r="B30" s="11">
        <v>1696.26</v>
      </c>
      <c r="C30" s="12" t="s">
        <v>13</v>
      </c>
      <c r="D30" s="13">
        <v>42937</v>
      </c>
      <c r="E30" s="15" t="s">
        <v>12</v>
      </c>
      <c r="W30" s="37" t="s">
        <v>38</v>
      </c>
      <c r="X30" s="34">
        <v>600</v>
      </c>
    </row>
    <row r="31" spans="1:25" x14ac:dyDescent="0.25">
      <c r="A31" s="10">
        <v>28</v>
      </c>
      <c r="B31" s="11">
        <v>6920</v>
      </c>
      <c r="C31" s="12" t="s">
        <v>6</v>
      </c>
      <c r="D31" s="13">
        <v>42937</v>
      </c>
      <c r="E31" s="14" t="s">
        <v>9</v>
      </c>
      <c r="F31" s="26" t="s">
        <v>52</v>
      </c>
      <c r="G31" s="1">
        <v>2036.02</v>
      </c>
      <c r="H31" s="26" t="s">
        <v>53</v>
      </c>
      <c r="I31" s="1">
        <v>803</v>
      </c>
      <c r="J31" s="26" t="s">
        <v>51</v>
      </c>
      <c r="K31" s="1">
        <v>478.01</v>
      </c>
      <c r="L31" s="26" t="s">
        <v>54</v>
      </c>
      <c r="M31" s="1">
        <v>3600</v>
      </c>
      <c r="N31" s="26" t="s">
        <v>45</v>
      </c>
      <c r="O31" s="1">
        <v>2.97</v>
      </c>
      <c r="U31" s="24">
        <f>SUM(F31:O31)</f>
        <v>6920</v>
      </c>
      <c r="W31" s="37" t="s">
        <v>41</v>
      </c>
      <c r="X31" s="33">
        <v>1424.02</v>
      </c>
    </row>
    <row r="32" spans="1:25" x14ac:dyDescent="0.25">
      <c r="A32" s="10">
        <v>29</v>
      </c>
      <c r="B32" s="11">
        <v>2700</v>
      </c>
      <c r="C32" s="12" t="s">
        <v>6</v>
      </c>
      <c r="D32" s="13">
        <v>42937</v>
      </c>
      <c r="E32" s="14" t="s">
        <v>9</v>
      </c>
      <c r="F32" s="26" t="s">
        <v>55</v>
      </c>
      <c r="G32" s="1">
        <v>2700</v>
      </c>
      <c r="U32" s="24">
        <v>2700</v>
      </c>
      <c r="W32" s="37" t="s">
        <v>42</v>
      </c>
      <c r="X32" s="33">
        <v>1630.02</v>
      </c>
    </row>
    <row r="33" spans="1:25" x14ac:dyDescent="0.25">
      <c r="A33" s="10">
        <v>30</v>
      </c>
      <c r="B33" s="11">
        <v>23000</v>
      </c>
      <c r="C33" s="12" t="s">
        <v>6</v>
      </c>
      <c r="D33" s="13">
        <v>42940</v>
      </c>
      <c r="E33" s="22" t="s">
        <v>11</v>
      </c>
      <c r="W33" s="32" t="s">
        <v>66</v>
      </c>
      <c r="X33" s="36">
        <v>5950.01</v>
      </c>
      <c r="Y33" t="s">
        <v>70</v>
      </c>
    </row>
    <row r="34" spans="1:25" x14ac:dyDescent="0.25">
      <c r="A34" s="10">
        <v>31</v>
      </c>
      <c r="B34" s="11">
        <v>3300</v>
      </c>
      <c r="C34" s="12" t="s">
        <v>6</v>
      </c>
      <c r="D34" s="13">
        <v>42940</v>
      </c>
      <c r="E34" s="14" t="s">
        <v>9</v>
      </c>
      <c r="F34" s="26" t="s">
        <v>50</v>
      </c>
      <c r="G34" s="1">
        <v>3300</v>
      </c>
      <c r="U34" s="24">
        <v>3300</v>
      </c>
      <c r="W34" s="37" t="s">
        <v>44</v>
      </c>
      <c r="X34" s="34">
        <v>900</v>
      </c>
    </row>
    <row r="35" spans="1:25" x14ac:dyDescent="0.25">
      <c r="A35" s="10">
        <v>32</v>
      </c>
      <c r="B35" s="11">
        <v>2699</v>
      </c>
      <c r="C35" s="12" t="s">
        <v>6</v>
      </c>
      <c r="D35" s="13">
        <v>42940</v>
      </c>
      <c r="E35" s="14" t="s">
        <v>9</v>
      </c>
      <c r="F35" s="26" t="s">
        <v>56</v>
      </c>
      <c r="G35" s="1">
        <v>1485.01</v>
      </c>
      <c r="H35" s="26" t="s">
        <v>57</v>
      </c>
      <c r="I35" s="1">
        <v>123.99</v>
      </c>
      <c r="U35" s="24">
        <f>SUM(F35:I35)</f>
        <v>1609</v>
      </c>
      <c r="W35" s="37" t="s">
        <v>47</v>
      </c>
      <c r="X35" s="33">
        <v>1364.01</v>
      </c>
    </row>
    <row r="36" spans="1:25" x14ac:dyDescent="0.25">
      <c r="A36" s="10">
        <v>33</v>
      </c>
      <c r="B36" s="11">
        <v>4516.13</v>
      </c>
      <c r="C36" s="12" t="s">
        <v>7</v>
      </c>
      <c r="D36" s="13">
        <v>42941</v>
      </c>
      <c r="E36" s="15" t="s">
        <v>10</v>
      </c>
      <c r="F36" s="26" t="s">
        <v>58</v>
      </c>
      <c r="G36" s="1">
        <v>4411</v>
      </c>
      <c r="H36" s="26" t="s">
        <v>55</v>
      </c>
      <c r="I36" s="1">
        <v>105.13</v>
      </c>
      <c r="U36" s="24">
        <f>SUM(F36:I36)</f>
        <v>4516.13</v>
      </c>
      <c r="W36" s="37" t="s">
        <v>67</v>
      </c>
      <c r="X36" s="36">
        <v>3033.02</v>
      </c>
      <c r="Y36" t="s">
        <v>70</v>
      </c>
    </row>
    <row r="37" spans="1:25" x14ac:dyDescent="0.25">
      <c r="A37" s="10">
        <v>34</v>
      </c>
      <c r="B37" s="11">
        <v>92344.29</v>
      </c>
      <c r="C37" s="12" t="s">
        <v>7</v>
      </c>
      <c r="D37" s="13">
        <v>42941</v>
      </c>
      <c r="E37" s="15" t="s">
        <v>10</v>
      </c>
      <c r="F37" s="25" t="s">
        <v>60</v>
      </c>
      <c r="G37" s="1">
        <v>92344.29</v>
      </c>
      <c r="U37" s="1">
        <v>92344.29</v>
      </c>
      <c r="W37" s="37" t="s">
        <v>45</v>
      </c>
      <c r="X37" s="33">
        <v>1512.04</v>
      </c>
    </row>
    <row r="38" spans="1:25" x14ac:dyDescent="0.25">
      <c r="A38" s="10">
        <v>35</v>
      </c>
      <c r="B38" s="11">
        <v>600</v>
      </c>
      <c r="C38" s="12" t="s">
        <v>6</v>
      </c>
      <c r="D38" s="13">
        <v>42942</v>
      </c>
      <c r="E38" s="14" t="s">
        <v>9</v>
      </c>
      <c r="F38" s="26" t="s">
        <v>38</v>
      </c>
      <c r="G38" s="1">
        <v>600</v>
      </c>
      <c r="U38" s="24">
        <v>600</v>
      </c>
      <c r="W38" s="37" t="s">
        <v>49</v>
      </c>
      <c r="X38" s="33">
        <v>1666</v>
      </c>
    </row>
    <row r="39" spans="1:25" x14ac:dyDescent="0.25">
      <c r="A39" s="10">
        <v>36</v>
      </c>
      <c r="B39" s="11">
        <v>5856</v>
      </c>
      <c r="C39" s="12" t="s">
        <v>6</v>
      </c>
      <c r="D39" s="13">
        <v>42942</v>
      </c>
      <c r="E39" s="14" t="s">
        <v>9</v>
      </c>
      <c r="F39" s="26" t="s">
        <v>43</v>
      </c>
      <c r="G39" s="1">
        <v>5856</v>
      </c>
      <c r="U39" s="24">
        <v>5856</v>
      </c>
      <c r="W39" s="37" t="s">
        <v>52</v>
      </c>
      <c r="X39" s="33">
        <v>2036.02</v>
      </c>
    </row>
    <row r="40" spans="1:25" x14ac:dyDescent="0.25">
      <c r="A40" s="10">
        <v>37</v>
      </c>
      <c r="B40" s="11">
        <v>4000</v>
      </c>
      <c r="C40" s="12" t="s">
        <v>6</v>
      </c>
      <c r="D40" s="13">
        <v>42943</v>
      </c>
      <c r="E40" s="14" t="s">
        <v>9</v>
      </c>
      <c r="F40" s="26" t="s">
        <v>59</v>
      </c>
      <c r="G40" s="1">
        <v>4000</v>
      </c>
      <c r="U40" s="24">
        <v>4000</v>
      </c>
      <c r="W40" s="37" t="s">
        <v>33</v>
      </c>
      <c r="X40" s="34">
        <v>587.01</v>
      </c>
    </row>
    <row r="41" spans="1:25" x14ac:dyDescent="0.25">
      <c r="A41" s="10">
        <v>38</v>
      </c>
      <c r="B41" s="11">
        <v>7220</v>
      </c>
      <c r="C41" s="12" t="s">
        <v>6</v>
      </c>
      <c r="D41" s="13">
        <v>42944</v>
      </c>
      <c r="E41" s="14" t="s">
        <v>9</v>
      </c>
      <c r="F41" s="26" t="s">
        <v>59</v>
      </c>
      <c r="G41" s="1">
        <v>7220</v>
      </c>
      <c r="U41" s="24">
        <v>7220</v>
      </c>
      <c r="W41" s="37" t="s">
        <v>53</v>
      </c>
      <c r="X41" s="34">
        <v>803</v>
      </c>
    </row>
    <row r="42" spans="1:25" x14ac:dyDescent="0.25">
      <c r="A42" s="16">
        <v>39</v>
      </c>
      <c r="B42" s="17">
        <v>2146</v>
      </c>
      <c r="C42" s="18" t="s">
        <v>6</v>
      </c>
      <c r="D42" s="19">
        <v>42947</v>
      </c>
      <c r="E42" s="20" t="s">
        <v>9</v>
      </c>
      <c r="F42" s="26" t="s">
        <v>59</v>
      </c>
      <c r="G42" s="1">
        <v>680.05</v>
      </c>
      <c r="H42" s="26" t="s">
        <v>39</v>
      </c>
      <c r="I42" s="1">
        <v>15.01</v>
      </c>
      <c r="J42" s="26" t="s">
        <v>55</v>
      </c>
      <c r="K42" s="1">
        <v>10</v>
      </c>
      <c r="L42" s="26" t="s">
        <v>45</v>
      </c>
      <c r="M42" s="1">
        <v>1.54</v>
      </c>
      <c r="N42" s="26" t="s">
        <v>56</v>
      </c>
      <c r="O42" s="1">
        <v>1439.4</v>
      </c>
      <c r="U42" s="24">
        <f>SUM(G42:O42)</f>
        <v>2146</v>
      </c>
      <c r="W42" s="37" t="s">
        <v>34</v>
      </c>
      <c r="X42" s="33">
        <v>8847.0400000000009</v>
      </c>
    </row>
    <row r="43" spans="1:25" x14ac:dyDescent="0.25">
      <c r="B43" s="21">
        <f>SUM(B4:B42)</f>
        <v>423655.41</v>
      </c>
      <c r="W43" s="32" t="s">
        <v>68</v>
      </c>
      <c r="X43" s="36">
        <v>5950.01</v>
      </c>
    </row>
    <row r="44" spans="1:25" x14ac:dyDescent="0.25">
      <c r="W44" s="32" t="s">
        <v>69</v>
      </c>
      <c r="X44" s="36">
        <v>4411</v>
      </c>
    </row>
    <row r="45" spans="1:25" x14ac:dyDescent="0.25">
      <c r="W45" s="37" t="s">
        <v>50</v>
      </c>
      <c r="X45" s="33">
        <v>3570.02</v>
      </c>
    </row>
    <row r="46" spans="1:25" x14ac:dyDescent="0.25">
      <c r="W46" s="37" t="s">
        <v>46</v>
      </c>
      <c r="X46" s="33">
        <v>1522.02</v>
      </c>
    </row>
    <row r="47" spans="1:25" x14ac:dyDescent="0.25">
      <c r="W47" s="37" t="s">
        <v>51</v>
      </c>
      <c r="X47" s="34">
        <v>478.01</v>
      </c>
    </row>
    <row r="48" spans="1:25" x14ac:dyDescent="0.25">
      <c r="W48" s="37" t="s">
        <v>43</v>
      </c>
      <c r="X48" s="33">
        <v>5950.01</v>
      </c>
    </row>
    <row r="49" spans="23:25" x14ac:dyDescent="0.25">
      <c r="W49" s="37" t="s">
        <v>54</v>
      </c>
      <c r="X49" s="33">
        <v>3600</v>
      </c>
    </row>
    <row r="50" spans="23:25" x14ac:dyDescent="0.25">
      <c r="W50" s="37" t="s">
        <v>56</v>
      </c>
      <c r="X50" s="33">
        <v>1485.01</v>
      </c>
    </row>
    <row r="51" spans="23:25" x14ac:dyDescent="0.25">
      <c r="W51" s="37" t="s">
        <v>57</v>
      </c>
      <c r="X51" s="33">
        <v>1570.01</v>
      </c>
    </row>
    <row r="52" spans="23:25" x14ac:dyDescent="0.25">
      <c r="W52" s="31" t="s">
        <v>58</v>
      </c>
      <c r="X52" s="33">
        <v>4411</v>
      </c>
    </row>
    <row r="53" spans="23:25" x14ac:dyDescent="0.25">
      <c r="W53" s="31" t="s">
        <v>55</v>
      </c>
      <c r="X53" s="33">
        <v>2856.01</v>
      </c>
    </row>
    <row r="54" spans="23:25" x14ac:dyDescent="0.25">
      <c r="W54" s="38" t="s">
        <v>61</v>
      </c>
      <c r="X54" s="33">
        <v>79365</v>
      </c>
      <c r="Y54" t="s">
        <v>71</v>
      </c>
    </row>
    <row r="55" spans="23:25" x14ac:dyDescent="0.25">
      <c r="W55" s="38" t="s">
        <v>60</v>
      </c>
      <c r="X55" s="33">
        <v>92344.29</v>
      </c>
      <c r="Y55" t="s">
        <v>72</v>
      </c>
    </row>
  </sheetData>
  <mergeCells count="1">
    <mergeCell ref="W1:X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2017-08-07T18:59:11Z</dcterms:created>
  <dcterms:modified xsi:type="dcterms:W3CDTF">2017-08-11T19:46:08Z</dcterms:modified>
</cp:coreProperties>
</file>