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875" windowHeight="75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E1" i="1" l="1"/>
  <c r="AA8" i="1"/>
  <c r="AA33" i="1"/>
  <c r="AA14" i="1"/>
  <c r="AA39" i="1"/>
  <c r="AA37" i="1"/>
  <c r="AA30" i="1"/>
  <c r="AA28" i="1"/>
  <c r="AA47" i="1"/>
  <c r="AA45" i="1"/>
  <c r="AA44" i="1"/>
  <c r="AA43" i="1"/>
  <c r="AA42" i="1"/>
  <c r="AA38" i="1"/>
  <c r="AA36" i="1"/>
  <c r="AA35" i="1"/>
  <c r="AA31" i="1"/>
  <c r="AA26" i="1"/>
  <c r="AA25" i="1"/>
  <c r="AA24" i="1"/>
  <c r="AA23" i="1"/>
  <c r="AA20" i="1"/>
  <c r="AA18" i="1"/>
  <c r="AA13" i="1"/>
  <c r="AA11" i="1"/>
  <c r="AA7" i="1"/>
  <c r="AA5" i="1"/>
  <c r="AA4" i="1"/>
  <c r="AA3" i="1"/>
  <c r="B50" i="1"/>
</calcChain>
</file>

<file path=xl/sharedStrings.xml><?xml version="1.0" encoding="utf-8"?>
<sst xmlns="http://schemas.openxmlformats.org/spreadsheetml/2006/main" count="346" uniqueCount="119">
  <si>
    <t xml:space="preserve">RELACION DE DEPOSITOS </t>
  </si>
  <si>
    <t>#</t>
  </si>
  <si>
    <t>MONTO</t>
  </si>
  <si>
    <t>COMENTARIO</t>
  </si>
  <si>
    <t>FECHA</t>
  </si>
  <si>
    <t>MOVIMIENTO</t>
  </si>
  <si>
    <t>DEPOSITO EFECTIVO</t>
  </si>
  <si>
    <t>FACTURAS VARIAS</t>
  </si>
  <si>
    <t>SCOTIACRED</t>
  </si>
  <si>
    <t>DISPOSICION DE CREDITOS</t>
  </si>
  <si>
    <t>TRASNFERENCIA BANCARIA</t>
  </si>
  <si>
    <t>TRANSFERENCIA SP</t>
  </si>
  <si>
    <t>PAGO</t>
  </si>
  <si>
    <t xml:space="preserve"> 1226845 DEP. NETO</t>
  </si>
  <si>
    <t>A1286</t>
  </si>
  <si>
    <t>A1287</t>
  </si>
  <si>
    <t>A1288</t>
  </si>
  <si>
    <t>A1290</t>
  </si>
  <si>
    <t>A1291</t>
  </si>
  <si>
    <t>A1292</t>
  </si>
  <si>
    <t>A1294</t>
  </si>
  <si>
    <t>A1295</t>
  </si>
  <si>
    <t>A1296</t>
  </si>
  <si>
    <t>A1349</t>
  </si>
  <si>
    <t>A1282</t>
  </si>
  <si>
    <t>A1339</t>
  </si>
  <si>
    <t>A1355</t>
  </si>
  <si>
    <t>A1336</t>
  </si>
  <si>
    <t>A1350</t>
  </si>
  <si>
    <t>A1303</t>
  </si>
  <si>
    <t>A1338</t>
  </si>
  <si>
    <t>A1298</t>
  </si>
  <si>
    <t>A1306</t>
  </si>
  <si>
    <t>A1299</t>
  </si>
  <si>
    <t>A1300</t>
  </si>
  <si>
    <t>A1301</t>
  </si>
  <si>
    <t>A1302</t>
  </si>
  <si>
    <t>A1351</t>
  </si>
  <si>
    <t>A1343</t>
  </si>
  <si>
    <t>A1342</t>
  </si>
  <si>
    <t>A1337</t>
  </si>
  <si>
    <t>A1357</t>
  </si>
  <si>
    <t>A1304</t>
  </si>
  <si>
    <t>A1305</t>
  </si>
  <si>
    <t>A1353</t>
  </si>
  <si>
    <t>A1308</t>
  </si>
  <si>
    <t>A1371</t>
  </si>
  <si>
    <t>A1307</t>
  </si>
  <si>
    <t>A1340</t>
  </si>
  <si>
    <t>A1341</t>
  </si>
  <si>
    <t>A1284</t>
  </si>
  <si>
    <t>A1344</t>
  </si>
  <si>
    <t>A1361</t>
  </si>
  <si>
    <t>A1363</t>
  </si>
  <si>
    <t>A1354</t>
  </si>
  <si>
    <t>A1346</t>
  </si>
  <si>
    <t>A1352</t>
  </si>
  <si>
    <t>A1359</t>
  </si>
  <si>
    <t>A1356</t>
  </si>
  <si>
    <t>A1360</t>
  </si>
  <si>
    <t>A1362</t>
  </si>
  <si>
    <t>A1364</t>
  </si>
  <si>
    <t>A1366</t>
  </si>
  <si>
    <t>A1365</t>
  </si>
  <si>
    <t>A1383</t>
  </si>
  <si>
    <t>A1374</t>
  </si>
  <si>
    <t>A1367</t>
  </si>
  <si>
    <t>A1368</t>
  </si>
  <si>
    <t>A1369</t>
  </si>
  <si>
    <t>A1381</t>
  </si>
  <si>
    <t>A1373</t>
  </si>
  <si>
    <t>A1376</t>
  </si>
  <si>
    <t>A1370</t>
  </si>
  <si>
    <t>A1380</t>
  </si>
  <si>
    <t>A1378</t>
  </si>
  <si>
    <t>A1375</t>
  </si>
  <si>
    <t>A2216</t>
  </si>
  <si>
    <t>A2217</t>
  </si>
  <si>
    <t>A2218</t>
  </si>
  <si>
    <t>PRESTAMO</t>
  </si>
  <si>
    <t>A1377</t>
  </si>
  <si>
    <t>A1382</t>
  </si>
  <si>
    <t>A1551</t>
  </si>
  <si>
    <t>FACTURA</t>
  </si>
  <si>
    <t>ESTATUS</t>
  </si>
  <si>
    <t>A1293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</si>
  <si>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</si>
  <si>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</si>
  <si>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</si>
  <si>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</si>
  <si>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</si>
  <si>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</si>
  <si>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</si>
  <si>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</si>
  <si>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</si>
  <si>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</si>
  <si>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</si>
  <si>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</si>
  <si>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</si>
  <si>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</si>
  <si>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</si>
  <si>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</si>
  <si>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</si>
  <si>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</si>
  <si>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</si>
  <si>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</si>
  <si>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</si>
  <si>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</si>
  <si>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</si>
  <si>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</si>
  <si>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A1347</t>
  </si>
  <si>
    <t>A1348</t>
  </si>
  <si>
    <t>A1358</t>
  </si>
  <si>
    <t>A1372</t>
  </si>
  <si>
    <t>CANCELADA</t>
  </si>
  <si>
    <t>PRINT TO LOGO</t>
  </si>
  <si>
    <t>A2338</t>
  </si>
  <si>
    <t>GABRIELA GOÑI</t>
  </si>
  <si>
    <t>DEPOSITO EN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</si>
</sst>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,00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Tahom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44" fontId="2" fillId="3" borderId="0" xfId="0" applyNumberFormat="1" applyFont="1" applyFill="1"/>
    <xf numFmtId="0" fontId="0" fillId="3" borderId="0" xfId="0" applyFill="1"/>
    <xf numFmtId="0" fontId="0" fillId="0" borderId="0" xfId="0" applyFont="1"/>
    <xf numFmtId="164" fontId="6" fillId="0" borderId="0" xfId="2" applyNumberFormat="1" applyFont="1" applyFill="1" applyAlignment="1" applyProtection="1">
      <alignment horizontal="right" vertical="top"/>
      <protection locked="0"/>
    </xf>
    <xf numFmtId="44" fontId="6" fillId="0" borderId="0" xfId="1" applyFont="1" applyFill="1" applyAlignment="1" applyProtection="1">
      <alignment horizontal="right" vertical="top"/>
      <protection locked="0"/>
    </xf>
    <xf numFmtId="0" fontId="0" fillId="4" borderId="0" xfId="0" applyFont="1" applyFill="1"/>
    <xf numFmtId="0" fontId="0" fillId="4" borderId="0" xfId="0" applyFill="1"/>
    <xf numFmtId="0" fontId="0" fillId="5" borderId="0" xfId="0" applyFont="1" applyFill="1"/>
    <xf numFmtId="0" fontId="0" fillId="5" borderId="0" xfId="0" applyFill="1"/>
    <xf numFmtId="44" fontId="0" fillId="4" borderId="0" xfId="1" applyFont="1" applyFill="1"/>
    <xf numFmtId="14" fontId="0" fillId="0" borderId="0" xfId="0" applyNumberFormat="1" applyFill="1"/>
    <xf numFmtId="44" fontId="8" fillId="7" borderId="0" xfId="1" applyFont="1" applyFill="1" applyAlignment="1">
      <alignment vertical="center"/>
    </xf>
    <xf numFmtId="44" fontId="8" fillId="0" borderId="0" xfId="1" applyFont="1"/>
    <xf numFmtId="44" fontId="4" fillId="7" borderId="0" xfId="1" applyFont="1" applyFill="1" applyAlignment="1">
      <alignment vertical="center"/>
    </xf>
    <xf numFmtId="0" fontId="7" fillId="6" borderId="0" xfId="2" applyFont="1" applyFill="1" applyAlignment="1" applyProtection="1">
      <alignment horizontal="left" vertical="top"/>
      <protection locked="0"/>
    </xf>
    <xf numFmtId="0" fontId="7" fillId="3" borderId="0" xfId="2" applyFont="1" applyFill="1" applyAlignment="1" applyProtection="1">
      <alignment horizontal="left" vertical="top"/>
      <protection locked="0"/>
    </xf>
    <xf numFmtId="0" fontId="7" fillId="4" borderId="0" xfId="2" applyFont="1" applyFill="1" applyAlignment="1" applyProtection="1">
      <alignment horizontal="left" vertical="top"/>
      <protection locked="0"/>
    </xf>
    <xf numFmtId="0" fontId="7" fillId="8" borderId="0" xfId="2" applyFont="1" applyFill="1" applyAlignment="1" applyProtection="1">
      <alignment horizontal="left" vertical="top"/>
      <protection locked="0"/>
    </xf>
    <xf numFmtId="0" fontId="0" fillId="8" borderId="0" xfId="0" applyFill="1"/>
    <xf numFmtId="44" fontId="7" fillId="0" borderId="0" xfId="1" applyFont="1" applyFill="1" applyAlignment="1" applyProtection="1">
      <alignment horizontal="right" vertical="top"/>
      <protection locked="0"/>
    </xf>
    <xf numFmtId="44" fontId="7" fillId="6" borderId="0" xfId="1" applyFont="1" applyFill="1" applyAlignment="1" applyProtection="1">
      <alignment horizontal="right" vertical="top"/>
      <protection locked="0"/>
    </xf>
    <xf numFmtId="0" fontId="0" fillId="0" borderId="0" xfId="0"/>
    <xf numFmtId="0" fontId="0" fillId="3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topLeftCell="N1" workbookViewId="0">
      <selection activeCell="AE8" sqref="AE8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5.42578125" bestFit="1" customWidth="1"/>
    <col min="4" max="4" width="10.7109375" bestFit="1" customWidth="1"/>
    <col min="5" max="5" width="24.5703125" bestFit="1" customWidth="1"/>
    <col min="6" max="6" width="6.28515625" bestFit="1" customWidth="1"/>
    <col min="7" max="7" width="12.5703125" style="1" bestFit="1" customWidth="1"/>
    <col min="8" max="8" width="6.28515625" bestFit="1" customWidth="1"/>
    <col min="9" max="9" width="11.42578125" style="1"/>
    <col min="10" max="10" width="6.28515625" bestFit="1" customWidth="1"/>
    <col min="11" max="11" width="12.5703125" style="1" bestFit="1" customWidth="1"/>
    <col min="12" max="12" width="6.28515625" bestFit="1" customWidth="1"/>
    <col min="13" max="13" width="11.42578125" style="1"/>
    <col min="14" max="14" width="6.28515625" bestFit="1" customWidth="1"/>
    <col min="15" max="15" width="11.42578125" style="1"/>
    <col min="16" max="16" width="6.28515625" bestFit="1" customWidth="1"/>
    <col min="17" max="17" width="11.42578125" style="1"/>
    <col min="18" max="18" width="6.28515625" bestFit="1" customWidth="1"/>
    <col min="20" max="20" width="6.28515625" bestFit="1" customWidth="1"/>
    <col min="22" max="22" width="6.28515625" bestFit="1" customWidth="1"/>
    <col min="24" max="24" width="6.28515625" bestFit="1" customWidth="1"/>
    <col min="27" max="27" width="11.42578125" style="1"/>
    <col min="30" max="30" width="12.5703125" style="1" bestFit="1" customWidth="1"/>
    <col min="31" max="31" width="14.5703125" bestFit="1" customWidth="1"/>
  </cols>
  <sheetData>
    <row r="1" spans="1:31" x14ac:dyDescent="0.25">
      <c r="B1" s="26" t="s">
        <v>0</v>
      </c>
      <c r="C1" s="26"/>
      <c r="D1" s="26"/>
      <c r="E1" s="26"/>
      <c r="AC1" s="27" t="s">
        <v>118</v>
      </c>
      <c r="AD1" s="27"/>
      <c r="AE1" s="5">
        <f>SUM(B3:B5,B7:B9,B11:B15,B18:B20,B22:B27,B29,B31:B36,B38:B45,B47,B49)</f>
        <v>183820.09</v>
      </c>
    </row>
    <row r="2" spans="1:3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AC2" s="16" t="s">
        <v>7</v>
      </c>
      <c r="AD2" s="17"/>
      <c r="AE2" s="16"/>
    </row>
    <row r="3" spans="1:31" x14ac:dyDescent="0.25">
      <c r="A3">
        <v>1</v>
      </c>
      <c r="B3" s="1">
        <v>28322.05</v>
      </c>
      <c r="C3" s="4" t="s">
        <v>6</v>
      </c>
      <c r="D3" s="2">
        <v>42887</v>
      </c>
      <c r="E3" s="6" t="s">
        <v>7</v>
      </c>
      <c r="F3" s="12" t="s">
        <v>14</v>
      </c>
      <c r="G3" s="9">
        <v>325.01</v>
      </c>
      <c r="H3" s="12" t="s">
        <v>15</v>
      </c>
      <c r="I3" s="9">
        <v>6953.04</v>
      </c>
      <c r="J3" s="12" t="s">
        <v>16</v>
      </c>
      <c r="K3" s="9">
        <v>2438</v>
      </c>
      <c r="L3" s="12" t="s">
        <v>17</v>
      </c>
      <c r="M3" s="9">
        <v>1908.01</v>
      </c>
      <c r="N3" s="12" t="s">
        <v>18</v>
      </c>
      <c r="O3" s="9">
        <v>487</v>
      </c>
      <c r="P3" s="12" t="s">
        <v>19</v>
      </c>
      <c r="Q3" s="9">
        <v>4788.04</v>
      </c>
      <c r="R3" s="12" t="s">
        <v>20</v>
      </c>
      <c r="S3" s="9">
        <v>2975.01</v>
      </c>
      <c r="T3" s="12" t="s">
        <v>21</v>
      </c>
      <c r="U3" s="9">
        <v>2065.02</v>
      </c>
      <c r="V3" s="12" t="s">
        <v>22</v>
      </c>
      <c r="W3" s="9">
        <v>6002</v>
      </c>
      <c r="X3" s="13" t="s">
        <v>23</v>
      </c>
      <c r="Y3" s="1">
        <v>380.92</v>
      </c>
      <c r="AA3" s="14">
        <f>SUM(G3:Y3)</f>
        <v>28322.05</v>
      </c>
      <c r="AC3" s="18" t="s">
        <v>83</v>
      </c>
      <c r="AD3" s="18" t="s">
        <v>2</v>
      </c>
      <c r="AE3" s="18" t="s">
        <v>84</v>
      </c>
    </row>
    <row r="4" spans="1:31" x14ac:dyDescent="0.25">
      <c r="A4">
        <v>2</v>
      </c>
      <c r="B4" s="1">
        <v>2100</v>
      </c>
      <c r="C4" s="4" t="s">
        <v>6</v>
      </c>
      <c r="D4" s="2">
        <v>42887</v>
      </c>
      <c r="E4" s="6" t="s">
        <v>7</v>
      </c>
      <c r="F4" s="13" t="s">
        <v>23</v>
      </c>
      <c r="G4" s="1">
        <v>2000</v>
      </c>
      <c r="H4" s="13" t="s">
        <v>24</v>
      </c>
      <c r="I4" s="1">
        <v>100</v>
      </c>
      <c r="AA4" s="14">
        <f>SUM(F4:I4)</f>
        <v>2100</v>
      </c>
      <c r="AC4" s="20" t="s">
        <v>50</v>
      </c>
      <c r="AD4" s="24">
        <v>1375.01</v>
      </c>
    </row>
    <row r="5" spans="1:31" x14ac:dyDescent="0.25">
      <c r="A5">
        <v>3</v>
      </c>
      <c r="B5" s="1">
        <v>5000</v>
      </c>
      <c r="C5" s="4" t="s">
        <v>6</v>
      </c>
      <c r="D5" s="2">
        <v>42887</v>
      </c>
      <c r="E5" s="6" t="s">
        <v>7</v>
      </c>
      <c r="F5" s="13" t="s">
        <v>25</v>
      </c>
      <c r="G5" s="1">
        <v>4760.07</v>
      </c>
      <c r="H5" s="13" t="s">
        <v>26</v>
      </c>
      <c r="I5" s="1">
        <v>238</v>
      </c>
      <c r="J5" s="13" t="s">
        <v>24</v>
      </c>
      <c r="K5" s="1">
        <v>1.93</v>
      </c>
      <c r="AA5" s="14">
        <f>SUM(F5:K5)</f>
        <v>5000</v>
      </c>
      <c r="AC5" s="20" t="s">
        <v>14</v>
      </c>
      <c r="AD5" s="24">
        <v>325.01</v>
      </c>
    </row>
    <row r="6" spans="1:31" x14ac:dyDescent="0.25">
      <c r="A6">
        <v>4</v>
      </c>
      <c r="B6" s="1">
        <v>8000</v>
      </c>
      <c r="C6" s="4" t="s">
        <v>8</v>
      </c>
      <c r="D6" s="2">
        <v>42891</v>
      </c>
      <c r="E6" t="s">
        <v>79</v>
      </c>
      <c r="AC6" s="20" t="s">
        <v>15</v>
      </c>
      <c r="AD6" s="24">
        <v>6953.04</v>
      </c>
    </row>
    <row r="7" spans="1:31" x14ac:dyDescent="0.25">
      <c r="A7">
        <v>5</v>
      </c>
      <c r="B7" s="1">
        <v>7600</v>
      </c>
      <c r="C7" s="4" t="s">
        <v>6</v>
      </c>
      <c r="D7" s="2">
        <v>42891</v>
      </c>
      <c r="E7" s="6" t="s">
        <v>7</v>
      </c>
      <c r="F7" s="13" t="s">
        <v>27</v>
      </c>
      <c r="G7" s="1">
        <v>6539</v>
      </c>
      <c r="H7" s="13" t="s">
        <v>28</v>
      </c>
      <c r="I7" s="1">
        <v>1058</v>
      </c>
      <c r="J7" s="13" t="s">
        <v>24</v>
      </c>
      <c r="K7" s="1">
        <v>3</v>
      </c>
      <c r="AA7" s="14">
        <f>SUM(F7:K7)</f>
        <v>7600</v>
      </c>
      <c r="AC7" s="20" t="s">
        <v>16</v>
      </c>
      <c r="AD7" s="24">
        <v>2438</v>
      </c>
    </row>
    <row r="8" spans="1:31" x14ac:dyDescent="0.25">
      <c r="A8">
        <v>6</v>
      </c>
      <c r="B8" s="1">
        <v>1324</v>
      </c>
      <c r="C8" s="4" t="s">
        <v>6</v>
      </c>
      <c r="D8" s="2">
        <v>42891</v>
      </c>
      <c r="E8" s="6" t="s">
        <v>7</v>
      </c>
      <c r="F8" s="13" t="s">
        <v>29</v>
      </c>
      <c r="G8" s="1">
        <v>1309</v>
      </c>
      <c r="H8" s="13" t="s">
        <v>30</v>
      </c>
      <c r="I8" s="1">
        <v>14</v>
      </c>
      <c r="J8" s="13" t="s">
        <v>82</v>
      </c>
      <c r="K8" s="1">
        <v>1</v>
      </c>
      <c r="AA8" s="14">
        <f>SUM(F8:K8)</f>
        <v>1324</v>
      </c>
      <c r="AC8" s="20" t="s">
        <v>17</v>
      </c>
      <c r="AD8" s="24">
        <v>1908.01</v>
      </c>
    </row>
    <row r="9" spans="1:31" x14ac:dyDescent="0.25">
      <c r="A9">
        <v>7</v>
      </c>
      <c r="B9" s="1">
        <v>1400</v>
      </c>
      <c r="C9" s="4" t="s">
        <v>6</v>
      </c>
      <c r="D9" s="2">
        <v>42891</v>
      </c>
      <c r="E9" s="6" t="s">
        <v>7</v>
      </c>
      <c r="F9" s="13" t="s">
        <v>30</v>
      </c>
      <c r="G9" s="1">
        <v>1400</v>
      </c>
      <c r="AA9" s="14">
        <v>1400</v>
      </c>
      <c r="AC9" s="20" t="s">
        <v>18</v>
      </c>
      <c r="AD9" s="24">
        <v>487</v>
      </c>
    </row>
    <row r="10" spans="1:31" x14ac:dyDescent="0.25">
      <c r="A10">
        <v>8</v>
      </c>
      <c r="B10" s="1">
        <v>1020.11</v>
      </c>
      <c r="C10" s="4" t="s">
        <v>10</v>
      </c>
      <c r="D10" s="2">
        <v>42892</v>
      </c>
      <c r="E10" t="s">
        <v>11</v>
      </c>
      <c r="F10" s="23" t="s">
        <v>75</v>
      </c>
      <c r="G10" s="1">
        <v>1020.11</v>
      </c>
      <c r="AA10" s="1">
        <v>1020.11</v>
      </c>
      <c r="AC10" s="20" t="s">
        <v>19</v>
      </c>
      <c r="AD10" s="24">
        <v>4788.04</v>
      </c>
    </row>
    <row r="11" spans="1:31" x14ac:dyDescent="0.25">
      <c r="A11">
        <v>9</v>
      </c>
      <c r="B11" s="1">
        <v>1000</v>
      </c>
      <c r="C11" s="4" t="s">
        <v>6</v>
      </c>
      <c r="D11" s="2">
        <v>42892</v>
      </c>
      <c r="E11" s="6" t="s">
        <v>7</v>
      </c>
      <c r="F11" s="13" t="s">
        <v>31</v>
      </c>
      <c r="G11" s="1">
        <v>79</v>
      </c>
      <c r="H11" s="13" t="s">
        <v>32</v>
      </c>
      <c r="I11" s="1">
        <v>921</v>
      </c>
      <c r="AA11" s="14">
        <f>SUM(F11:I11)</f>
        <v>1000</v>
      </c>
      <c r="AC11" s="19" t="s">
        <v>85</v>
      </c>
      <c r="AD11" s="25">
        <v>595</v>
      </c>
      <c r="AE11" t="s">
        <v>114</v>
      </c>
    </row>
    <row r="12" spans="1:31" x14ac:dyDescent="0.25">
      <c r="A12">
        <v>10</v>
      </c>
      <c r="B12" s="1">
        <v>2000</v>
      </c>
      <c r="C12" s="4" t="s">
        <v>6</v>
      </c>
      <c r="D12" s="2">
        <v>42893</v>
      </c>
      <c r="E12" s="6" t="s">
        <v>7</v>
      </c>
      <c r="F12" s="13" t="s">
        <v>31</v>
      </c>
      <c r="G12" s="1">
        <v>2000</v>
      </c>
      <c r="AA12" s="14">
        <v>2000</v>
      </c>
      <c r="AC12" s="20" t="s">
        <v>20</v>
      </c>
      <c r="AD12" s="24">
        <v>2975.01</v>
      </c>
    </row>
    <row r="13" spans="1:31" x14ac:dyDescent="0.25">
      <c r="A13">
        <v>11</v>
      </c>
      <c r="B13" s="1">
        <v>4643</v>
      </c>
      <c r="C13" s="4" t="s">
        <v>6</v>
      </c>
      <c r="D13" s="2">
        <v>42894</v>
      </c>
      <c r="E13" s="6" t="s">
        <v>7</v>
      </c>
      <c r="F13" s="12" t="s">
        <v>34</v>
      </c>
      <c r="G13" s="8">
        <v>1822.01</v>
      </c>
      <c r="H13" s="12" t="s">
        <v>35</v>
      </c>
      <c r="I13" s="8">
        <v>1048</v>
      </c>
      <c r="J13" s="12" t="s">
        <v>36</v>
      </c>
      <c r="K13" s="8">
        <v>1236</v>
      </c>
      <c r="L13" s="12" t="s">
        <v>32</v>
      </c>
      <c r="M13" s="1">
        <v>37.08</v>
      </c>
      <c r="N13" s="12" t="s">
        <v>30</v>
      </c>
      <c r="O13" s="1">
        <v>20</v>
      </c>
      <c r="P13" s="12" t="s">
        <v>33</v>
      </c>
      <c r="Q13" s="1">
        <v>33.01</v>
      </c>
      <c r="R13" s="13" t="s">
        <v>59</v>
      </c>
      <c r="S13">
        <v>369.09</v>
      </c>
      <c r="T13" s="13" t="s">
        <v>57</v>
      </c>
      <c r="U13">
        <v>77.81</v>
      </c>
      <c r="AA13" s="14">
        <f>SUM(F13:U13)</f>
        <v>4643.0000000000009</v>
      </c>
      <c r="AC13" s="20" t="s">
        <v>21</v>
      </c>
      <c r="AD13" s="24">
        <v>2065.02</v>
      </c>
    </row>
    <row r="14" spans="1:31" x14ac:dyDescent="0.25">
      <c r="A14">
        <v>12</v>
      </c>
      <c r="B14" s="1">
        <v>5200</v>
      </c>
      <c r="C14" s="4" t="s">
        <v>6</v>
      </c>
      <c r="D14" s="2">
        <v>42894</v>
      </c>
      <c r="E14" s="6" t="s">
        <v>7</v>
      </c>
      <c r="F14" s="12" t="s">
        <v>37</v>
      </c>
      <c r="G14" s="1">
        <v>2800</v>
      </c>
      <c r="H14" t="s">
        <v>38</v>
      </c>
      <c r="I14" s="1">
        <v>2394</v>
      </c>
      <c r="J14" s="13" t="s">
        <v>82</v>
      </c>
      <c r="K14" s="1">
        <v>6</v>
      </c>
      <c r="AA14" s="14">
        <f>SUM(F14:K14)</f>
        <v>5200</v>
      </c>
      <c r="AC14" s="20" t="s">
        <v>22</v>
      </c>
      <c r="AD14" s="24">
        <v>6002</v>
      </c>
    </row>
    <row r="15" spans="1:31" x14ac:dyDescent="0.25">
      <c r="A15">
        <v>13</v>
      </c>
      <c r="B15" s="1">
        <v>800</v>
      </c>
      <c r="C15" s="4" t="s">
        <v>6</v>
      </c>
      <c r="D15" s="2">
        <v>42895</v>
      </c>
      <c r="E15" s="6" t="s">
        <v>7</v>
      </c>
      <c r="F15" s="13" t="s">
        <v>33</v>
      </c>
      <c r="G15" s="1">
        <v>800</v>
      </c>
      <c r="AA15" s="14">
        <v>800</v>
      </c>
      <c r="AC15" s="20" t="s">
        <v>31</v>
      </c>
      <c r="AD15" s="24">
        <v>2079</v>
      </c>
    </row>
    <row r="16" spans="1:31" x14ac:dyDescent="0.25">
      <c r="A16">
        <v>14</v>
      </c>
      <c r="B16" s="1">
        <v>100000</v>
      </c>
      <c r="C16" s="4" t="s">
        <v>8</v>
      </c>
      <c r="D16" s="2">
        <v>42895</v>
      </c>
      <c r="E16" t="s">
        <v>9</v>
      </c>
      <c r="AC16" s="20" t="s">
        <v>33</v>
      </c>
      <c r="AD16" s="24">
        <v>833.01</v>
      </c>
    </row>
    <row r="17" spans="1:31" x14ac:dyDescent="0.25">
      <c r="A17">
        <v>15</v>
      </c>
      <c r="B17" s="1">
        <v>6030.99</v>
      </c>
      <c r="C17" s="4" t="s">
        <v>12</v>
      </c>
      <c r="D17" s="2">
        <v>42895</v>
      </c>
      <c r="E17" t="s">
        <v>13</v>
      </c>
      <c r="AC17" s="20" t="s">
        <v>34</v>
      </c>
      <c r="AD17" s="24">
        <v>1822.01</v>
      </c>
    </row>
    <row r="18" spans="1:31" x14ac:dyDescent="0.25">
      <c r="A18">
        <v>16</v>
      </c>
      <c r="B18" s="1">
        <v>2601</v>
      </c>
      <c r="C18" s="4" t="s">
        <v>6</v>
      </c>
      <c r="D18" s="2">
        <v>42895</v>
      </c>
      <c r="E18" s="6" t="s">
        <v>7</v>
      </c>
      <c r="F18" s="13" t="s">
        <v>39</v>
      </c>
      <c r="G18" s="1">
        <v>1450.05</v>
      </c>
      <c r="H18" s="13" t="s">
        <v>40</v>
      </c>
      <c r="I18" s="1">
        <v>1150.95</v>
      </c>
      <c r="AA18" s="14">
        <f>SUM(F18:I18)</f>
        <v>2601</v>
      </c>
      <c r="AC18" s="20" t="s">
        <v>35</v>
      </c>
      <c r="AD18" s="24">
        <v>1048</v>
      </c>
    </row>
    <row r="19" spans="1:31" x14ac:dyDescent="0.25">
      <c r="A19">
        <v>17</v>
      </c>
      <c r="B19" s="1">
        <v>1240.01</v>
      </c>
      <c r="C19" s="4" t="s">
        <v>6</v>
      </c>
      <c r="D19" s="2">
        <v>42898</v>
      </c>
      <c r="E19" s="6" t="s">
        <v>7</v>
      </c>
      <c r="F19" s="13" t="s">
        <v>41</v>
      </c>
      <c r="G19" s="1">
        <v>1240.01</v>
      </c>
      <c r="AA19" s="14">
        <v>1240.01</v>
      </c>
      <c r="AC19" s="20" t="s">
        <v>36</v>
      </c>
      <c r="AD19" s="24">
        <v>1236</v>
      </c>
    </row>
    <row r="20" spans="1:31" x14ac:dyDescent="0.25">
      <c r="A20">
        <v>18</v>
      </c>
      <c r="B20" s="1">
        <v>10701</v>
      </c>
      <c r="C20" s="4" t="s">
        <v>6</v>
      </c>
      <c r="D20" s="2">
        <v>42898</v>
      </c>
      <c r="E20" s="6" t="s">
        <v>7</v>
      </c>
      <c r="F20" s="12" t="s">
        <v>42</v>
      </c>
      <c r="G20" s="9">
        <v>1760.11</v>
      </c>
      <c r="H20" s="7" t="s">
        <v>43</v>
      </c>
      <c r="I20" s="9">
        <v>1728.01</v>
      </c>
      <c r="J20" s="12" t="s">
        <v>44</v>
      </c>
      <c r="K20" s="9">
        <v>6038</v>
      </c>
      <c r="L20" s="12" t="s">
        <v>45</v>
      </c>
      <c r="M20" s="1">
        <v>1174.8800000000001</v>
      </c>
      <c r="AA20" s="14">
        <f>SUM(F20:M20)</f>
        <v>10701</v>
      </c>
      <c r="AC20" s="20" t="s">
        <v>29</v>
      </c>
      <c r="AD20" s="24">
        <v>1309</v>
      </c>
    </row>
    <row r="21" spans="1:31" x14ac:dyDescent="0.25">
      <c r="A21">
        <v>19</v>
      </c>
      <c r="B21" s="1">
        <v>186466.45</v>
      </c>
      <c r="C21" s="4" t="s">
        <v>10</v>
      </c>
      <c r="D21" s="2">
        <v>42899</v>
      </c>
      <c r="E21" t="s">
        <v>11</v>
      </c>
      <c r="F21" s="10" t="s">
        <v>76</v>
      </c>
      <c r="G21" s="1">
        <v>36311.99</v>
      </c>
      <c r="H21" s="11" t="s">
        <v>77</v>
      </c>
      <c r="I21" s="9">
        <v>14100.18</v>
      </c>
      <c r="J21" s="11" t="s">
        <v>78</v>
      </c>
      <c r="K21" s="1">
        <v>136054.28</v>
      </c>
      <c r="AC21" s="20" t="s">
        <v>42</v>
      </c>
      <c r="AD21" s="24">
        <v>1760.11</v>
      </c>
    </row>
    <row r="22" spans="1:31" x14ac:dyDescent="0.25">
      <c r="A22">
        <v>20</v>
      </c>
      <c r="B22" s="1">
        <v>1180</v>
      </c>
      <c r="C22" s="4" t="s">
        <v>6</v>
      </c>
      <c r="D22" s="15">
        <v>42899</v>
      </c>
      <c r="E22" s="6" t="s">
        <v>7</v>
      </c>
      <c r="F22" s="13" t="s">
        <v>46</v>
      </c>
      <c r="G22" s="1">
        <v>1180</v>
      </c>
      <c r="AA22" s="14">
        <v>1180</v>
      </c>
      <c r="AC22" s="20" t="s">
        <v>43</v>
      </c>
      <c r="AD22" s="24">
        <v>1728.01</v>
      </c>
    </row>
    <row r="23" spans="1:31" x14ac:dyDescent="0.25">
      <c r="A23">
        <v>21</v>
      </c>
      <c r="B23" s="1">
        <v>5700</v>
      </c>
      <c r="C23" s="4" t="s">
        <v>6</v>
      </c>
      <c r="D23" s="2">
        <v>42899</v>
      </c>
      <c r="E23" s="6" t="s">
        <v>7</v>
      </c>
      <c r="F23" s="12" t="s">
        <v>47</v>
      </c>
      <c r="G23" s="9">
        <v>1087.01</v>
      </c>
      <c r="H23" s="12" t="s">
        <v>48</v>
      </c>
      <c r="I23" s="9">
        <v>3383.01</v>
      </c>
      <c r="J23" s="12" t="s">
        <v>28</v>
      </c>
      <c r="K23" s="9">
        <v>1058</v>
      </c>
      <c r="L23" s="12" t="s">
        <v>41</v>
      </c>
      <c r="M23" s="1">
        <v>171.98</v>
      </c>
      <c r="AA23" s="14">
        <f>SUM(F23:M23)</f>
        <v>5700</v>
      </c>
      <c r="AC23" s="20" t="s">
        <v>32</v>
      </c>
      <c r="AD23" s="24">
        <v>958.03</v>
      </c>
    </row>
    <row r="24" spans="1:31" x14ac:dyDescent="0.25">
      <c r="A24">
        <v>22</v>
      </c>
      <c r="B24" s="1">
        <v>5000</v>
      </c>
      <c r="C24" s="4" t="s">
        <v>6</v>
      </c>
      <c r="D24" s="2">
        <v>42900</v>
      </c>
      <c r="E24" s="6" t="s">
        <v>7</v>
      </c>
      <c r="F24" s="12" t="s">
        <v>49</v>
      </c>
      <c r="G24" s="9">
        <v>4836.01</v>
      </c>
      <c r="H24" s="13" t="s">
        <v>41</v>
      </c>
      <c r="I24" s="1">
        <v>163.99</v>
      </c>
      <c r="AA24" s="14">
        <f>SUM(F24:I24)</f>
        <v>5000</v>
      </c>
      <c r="AC24" s="20" t="s">
        <v>47</v>
      </c>
      <c r="AD24" s="24">
        <v>1087.01</v>
      </c>
    </row>
    <row r="25" spans="1:31" x14ac:dyDescent="0.25">
      <c r="A25">
        <v>23</v>
      </c>
      <c r="B25" s="1">
        <v>800</v>
      </c>
      <c r="C25" s="4" t="s">
        <v>6</v>
      </c>
      <c r="D25" s="2">
        <v>42900</v>
      </c>
      <c r="E25" s="6" t="s">
        <v>7</v>
      </c>
      <c r="F25" s="12" t="s">
        <v>50</v>
      </c>
      <c r="G25" s="1">
        <v>800</v>
      </c>
      <c r="AA25" s="14">
        <f>SUM(G25)</f>
        <v>800</v>
      </c>
      <c r="AC25" s="20" t="s">
        <v>45</v>
      </c>
      <c r="AD25" s="24">
        <v>1190.04</v>
      </c>
    </row>
    <row r="26" spans="1:31" x14ac:dyDescent="0.25">
      <c r="A26">
        <v>24</v>
      </c>
      <c r="B26" s="1">
        <v>3360</v>
      </c>
      <c r="C26" s="4" t="s">
        <v>6</v>
      </c>
      <c r="D26" s="2">
        <v>42900</v>
      </c>
      <c r="E26" s="6" t="s">
        <v>7</v>
      </c>
      <c r="F26" s="12" t="s">
        <v>51</v>
      </c>
      <c r="G26" s="1">
        <v>2380</v>
      </c>
      <c r="H26" s="13" t="s">
        <v>52</v>
      </c>
      <c r="I26" s="1">
        <v>595</v>
      </c>
      <c r="J26" s="13" t="s">
        <v>53</v>
      </c>
      <c r="K26" s="1">
        <v>325.01</v>
      </c>
      <c r="L26" s="13" t="s">
        <v>40</v>
      </c>
      <c r="M26" s="1">
        <v>39.049999999999997</v>
      </c>
      <c r="N26" s="13" t="s">
        <v>46</v>
      </c>
      <c r="O26" s="1">
        <v>10</v>
      </c>
      <c r="P26" s="13" t="s">
        <v>45</v>
      </c>
      <c r="Q26" s="1">
        <v>10.94</v>
      </c>
      <c r="AA26" s="14">
        <f>SUM(F26:Q26)</f>
        <v>3360.0000000000005</v>
      </c>
      <c r="AC26" s="19" t="s">
        <v>86</v>
      </c>
      <c r="AD26" s="25">
        <v>1434</v>
      </c>
      <c r="AE26" t="s">
        <v>114</v>
      </c>
    </row>
    <row r="27" spans="1:31" x14ac:dyDescent="0.25">
      <c r="A27">
        <v>25</v>
      </c>
      <c r="B27" s="1">
        <v>574</v>
      </c>
      <c r="C27" s="4" t="s">
        <v>6</v>
      </c>
      <c r="D27" s="2">
        <v>42901</v>
      </c>
      <c r="E27" s="6" t="s">
        <v>7</v>
      </c>
      <c r="F27" s="13" t="s">
        <v>50</v>
      </c>
      <c r="G27" s="1">
        <v>574</v>
      </c>
      <c r="AA27" s="14">
        <v>574</v>
      </c>
      <c r="AC27" s="19" t="s">
        <v>87</v>
      </c>
      <c r="AD27" s="25">
        <v>6539.01</v>
      </c>
      <c r="AE27" t="s">
        <v>114</v>
      </c>
    </row>
    <row r="28" spans="1:31" x14ac:dyDescent="0.25">
      <c r="A28">
        <v>26</v>
      </c>
      <c r="B28" s="1">
        <v>2463</v>
      </c>
      <c r="C28" s="4" t="s">
        <v>10</v>
      </c>
      <c r="D28" s="2">
        <v>42901</v>
      </c>
      <c r="E28" t="s">
        <v>11</v>
      </c>
      <c r="F28" s="23" t="s">
        <v>75</v>
      </c>
      <c r="G28" s="1">
        <v>1106.92</v>
      </c>
      <c r="H28" s="23" t="s">
        <v>80</v>
      </c>
      <c r="I28" s="1">
        <v>1356.08</v>
      </c>
      <c r="AA28" s="1">
        <f>SUM(F28:I28)</f>
        <v>2463</v>
      </c>
      <c r="AC28" s="19" t="s">
        <v>88</v>
      </c>
      <c r="AD28" s="25">
        <v>1190</v>
      </c>
      <c r="AE28" t="s">
        <v>114</v>
      </c>
    </row>
    <row r="29" spans="1:31" x14ac:dyDescent="0.25">
      <c r="A29">
        <v>27</v>
      </c>
      <c r="B29" s="1">
        <v>3185</v>
      </c>
      <c r="C29" s="4" t="s">
        <v>6</v>
      </c>
      <c r="D29" s="2">
        <v>42901</v>
      </c>
      <c r="E29" s="6" t="s">
        <v>7</v>
      </c>
      <c r="F29" s="13" t="s">
        <v>54</v>
      </c>
      <c r="G29" s="1">
        <v>3185</v>
      </c>
      <c r="AA29" s="14">
        <v>3185</v>
      </c>
      <c r="AC29" s="19" t="s">
        <v>89</v>
      </c>
      <c r="AD29" s="25">
        <v>3383.01</v>
      </c>
      <c r="AE29" t="s">
        <v>114</v>
      </c>
    </row>
    <row r="30" spans="1:31" x14ac:dyDescent="0.25">
      <c r="A30">
        <v>28</v>
      </c>
      <c r="B30" s="1">
        <v>995.05</v>
      </c>
      <c r="C30" s="4" t="s">
        <v>10</v>
      </c>
      <c r="D30" s="2">
        <v>42902</v>
      </c>
      <c r="E30" t="s">
        <v>11</v>
      </c>
      <c r="F30" s="23" t="s">
        <v>80</v>
      </c>
      <c r="G30" s="1">
        <v>547.94000000000005</v>
      </c>
      <c r="H30" s="23" t="s">
        <v>63</v>
      </c>
      <c r="I30" s="1">
        <v>447.11</v>
      </c>
      <c r="AA30" s="1">
        <f>SUM(F30:I30)</f>
        <v>995.05000000000007</v>
      </c>
      <c r="AC30" s="19" t="s">
        <v>90</v>
      </c>
      <c r="AD30" s="25">
        <v>11900</v>
      </c>
      <c r="AE30" t="s">
        <v>114</v>
      </c>
    </row>
    <row r="31" spans="1:31" x14ac:dyDescent="0.25">
      <c r="A31">
        <v>29</v>
      </c>
      <c r="B31" s="1">
        <v>4000</v>
      </c>
      <c r="C31" s="4" t="s">
        <v>6</v>
      </c>
      <c r="D31" s="2">
        <v>42902</v>
      </c>
      <c r="E31" s="6" t="s">
        <v>7</v>
      </c>
      <c r="F31" s="13" t="s">
        <v>58</v>
      </c>
      <c r="G31" s="1">
        <v>2934.05</v>
      </c>
      <c r="H31" s="13" t="s">
        <v>59</v>
      </c>
      <c r="I31" s="1">
        <v>1065.95</v>
      </c>
      <c r="AA31" s="14">
        <f>SUM(F31:I31)</f>
        <v>4000</v>
      </c>
      <c r="AC31" s="19" t="s">
        <v>91</v>
      </c>
      <c r="AD31" s="25">
        <v>4836.01</v>
      </c>
      <c r="AE31" t="s">
        <v>114</v>
      </c>
    </row>
    <row r="32" spans="1:31" x14ac:dyDescent="0.25">
      <c r="A32">
        <v>30</v>
      </c>
      <c r="B32" s="1">
        <v>10000</v>
      </c>
      <c r="C32" s="4" t="s">
        <v>6</v>
      </c>
      <c r="D32" s="2">
        <v>42902</v>
      </c>
      <c r="E32" s="6" t="s">
        <v>7</v>
      </c>
      <c r="F32" s="13" t="s">
        <v>55</v>
      </c>
      <c r="G32" s="1">
        <v>10000</v>
      </c>
      <c r="AA32" s="14">
        <v>10000</v>
      </c>
      <c r="AC32" s="19" t="s">
        <v>92</v>
      </c>
      <c r="AD32" s="25">
        <v>1450.05</v>
      </c>
      <c r="AE32" t="s">
        <v>114</v>
      </c>
    </row>
    <row r="33" spans="1:31" x14ac:dyDescent="0.25">
      <c r="A33">
        <v>31</v>
      </c>
      <c r="B33" s="1">
        <v>1945</v>
      </c>
      <c r="C33" s="4" t="s">
        <v>6</v>
      </c>
      <c r="D33" s="2">
        <v>42905</v>
      </c>
      <c r="E33" s="6" t="s">
        <v>7</v>
      </c>
      <c r="F33" s="13" t="s">
        <v>55</v>
      </c>
      <c r="G33" s="1">
        <v>1900</v>
      </c>
      <c r="H33" s="13" t="s">
        <v>50</v>
      </c>
      <c r="I33" s="1">
        <v>1.01</v>
      </c>
      <c r="J33" s="13" t="s">
        <v>45</v>
      </c>
      <c r="K33" s="1">
        <v>1.27</v>
      </c>
      <c r="L33" s="13" t="s">
        <v>74</v>
      </c>
      <c r="M33" s="1">
        <v>37.409999999999997</v>
      </c>
      <c r="N33" s="13" t="s">
        <v>82</v>
      </c>
      <c r="O33" s="1">
        <v>5.31</v>
      </c>
      <c r="AA33" s="14">
        <f>SUM(F33:O33)</f>
        <v>1945</v>
      </c>
      <c r="AC33" s="19" t="s">
        <v>93</v>
      </c>
      <c r="AD33" s="25">
        <v>2394</v>
      </c>
      <c r="AE33" t="s">
        <v>114</v>
      </c>
    </row>
    <row r="34" spans="1:31" x14ac:dyDescent="0.25">
      <c r="A34">
        <v>32</v>
      </c>
      <c r="B34" s="1">
        <v>1000</v>
      </c>
      <c r="C34" s="4" t="s">
        <v>6</v>
      </c>
      <c r="D34" s="2">
        <v>42906</v>
      </c>
      <c r="E34" s="6" t="s">
        <v>7</v>
      </c>
      <c r="F34" s="13" t="s">
        <v>59</v>
      </c>
      <c r="G34" s="1">
        <v>1000</v>
      </c>
      <c r="AA34" s="14">
        <v>1000</v>
      </c>
      <c r="AC34" s="19" t="s">
        <v>94</v>
      </c>
      <c r="AD34" s="25">
        <v>358.01</v>
      </c>
      <c r="AE34" t="s">
        <v>114</v>
      </c>
    </row>
    <row r="35" spans="1:31" x14ac:dyDescent="0.25">
      <c r="A35">
        <v>33</v>
      </c>
      <c r="B35" s="1">
        <v>770</v>
      </c>
      <c r="C35" s="4" t="s">
        <v>6</v>
      </c>
      <c r="D35" s="2">
        <v>42908</v>
      </c>
      <c r="E35" s="6" t="s">
        <v>7</v>
      </c>
      <c r="F35" s="13" t="s">
        <v>60</v>
      </c>
      <c r="G35" s="1">
        <v>526.01</v>
      </c>
      <c r="H35" s="13" t="s">
        <v>57</v>
      </c>
      <c r="I35" s="1">
        <v>200.24</v>
      </c>
      <c r="J35" s="13" t="s">
        <v>54</v>
      </c>
      <c r="K35" s="1">
        <v>43.75</v>
      </c>
      <c r="AA35" s="14">
        <f>SUM(F35:K35)</f>
        <v>770</v>
      </c>
      <c r="AC35" s="19" t="s">
        <v>95</v>
      </c>
      <c r="AD35" s="25">
        <v>3600</v>
      </c>
      <c r="AE35" t="s">
        <v>114</v>
      </c>
    </row>
    <row r="36" spans="1:31" x14ac:dyDescent="0.25">
      <c r="A36">
        <v>34</v>
      </c>
      <c r="B36" s="1">
        <v>8730</v>
      </c>
      <c r="C36" s="4" t="s">
        <v>6</v>
      </c>
      <c r="D36" s="2">
        <v>42908</v>
      </c>
      <c r="E36" s="6" t="s">
        <v>7</v>
      </c>
      <c r="F36" s="13" t="s">
        <v>56</v>
      </c>
      <c r="G36" s="1">
        <v>7347.05</v>
      </c>
      <c r="H36" s="13" t="s">
        <v>57</v>
      </c>
      <c r="I36" s="1">
        <v>1382.95</v>
      </c>
      <c r="AA36" s="14">
        <f>SUM(F36:I36)</f>
        <v>8730</v>
      </c>
      <c r="AC36" s="19" t="s">
        <v>96</v>
      </c>
      <c r="AD36" s="25">
        <v>238</v>
      </c>
      <c r="AE36" t="s">
        <v>114</v>
      </c>
    </row>
    <row r="37" spans="1:31" x14ac:dyDescent="0.25">
      <c r="A37">
        <v>35</v>
      </c>
      <c r="B37" s="1">
        <v>1513.26</v>
      </c>
      <c r="C37" s="4" t="s">
        <v>10</v>
      </c>
      <c r="D37" s="2">
        <v>42909</v>
      </c>
      <c r="E37" t="s">
        <v>11</v>
      </c>
      <c r="F37" s="23" t="s">
        <v>63</v>
      </c>
      <c r="G37" s="1">
        <v>266.89</v>
      </c>
      <c r="H37" s="23" t="s">
        <v>81</v>
      </c>
      <c r="I37" s="1">
        <v>910.02</v>
      </c>
      <c r="J37" s="23" t="s">
        <v>82</v>
      </c>
      <c r="K37" s="1">
        <v>336.35</v>
      </c>
      <c r="AA37" s="1">
        <f>SUM(F37:K37)</f>
        <v>1513.2599999999998</v>
      </c>
      <c r="AC37" s="19" t="s">
        <v>97</v>
      </c>
      <c r="AD37" s="25">
        <v>1058</v>
      </c>
      <c r="AE37" t="s">
        <v>114</v>
      </c>
    </row>
    <row r="38" spans="1:31" x14ac:dyDescent="0.25">
      <c r="A38">
        <v>36</v>
      </c>
      <c r="B38" s="1">
        <v>10412</v>
      </c>
      <c r="C38" s="4" t="s">
        <v>6</v>
      </c>
      <c r="D38" s="2">
        <v>42909</v>
      </c>
      <c r="E38" s="6" t="s">
        <v>7</v>
      </c>
      <c r="F38" s="13" t="s">
        <v>61</v>
      </c>
      <c r="G38" s="1">
        <v>2090.0300000000002</v>
      </c>
      <c r="H38" s="13" t="s">
        <v>62</v>
      </c>
      <c r="I38" s="1">
        <v>7777</v>
      </c>
      <c r="J38" s="13" t="s">
        <v>64</v>
      </c>
      <c r="K38" s="1">
        <v>542.02</v>
      </c>
      <c r="L38" s="13" t="s">
        <v>45</v>
      </c>
      <c r="M38" s="1">
        <v>2.95</v>
      </c>
      <c r="AA38" s="14">
        <f>SUM(F38:M38)</f>
        <v>10412.000000000002</v>
      </c>
      <c r="AC38" s="19" t="s">
        <v>98</v>
      </c>
      <c r="AD38" s="25">
        <v>2800</v>
      </c>
      <c r="AE38" t="s">
        <v>114</v>
      </c>
    </row>
    <row r="39" spans="1:31" x14ac:dyDescent="0.25">
      <c r="A39">
        <v>37</v>
      </c>
      <c r="B39" s="1">
        <v>2967</v>
      </c>
      <c r="C39" s="4" t="s">
        <v>6</v>
      </c>
      <c r="D39" s="2">
        <v>42909</v>
      </c>
      <c r="E39" s="6" t="s">
        <v>7</v>
      </c>
      <c r="F39" s="13" t="s">
        <v>65</v>
      </c>
      <c r="G39" s="1">
        <v>2481.0500000000002</v>
      </c>
      <c r="H39" s="13" t="s">
        <v>66</v>
      </c>
      <c r="I39" s="1">
        <v>371.06</v>
      </c>
      <c r="J39" s="13" t="s">
        <v>71</v>
      </c>
      <c r="K39" s="1">
        <v>100.01</v>
      </c>
      <c r="L39" s="13" t="s">
        <v>41</v>
      </c>
      <c r="M39" s="1">
        <v>14.02</v>
      </c>
      <c r="N39" s="13" t="s">
        <v>82</v>
      </c>
      <c r="O39" s="1">
        <v>0.86</v>
      </c>
      <c r="AA39" s="14">
        <f>SUM(F39:O39)</f>
        <v>2967.0000000000005</v>
      </c>
      <c r="AC39" s="19" t="s">
        <v>99</v>
      </c>
      <c r="AD39" s="25">
        <v>4760.07</v>
      </c>
      <c r="AE39" t="s">
        <v>114</v>
      </c>
    </row>
    <row r="40" spans="1:31" x14ac:dyDescent="0.25">
      <c r="A40">
        <v>38</v>
      </c>
      <c r="B40" s="1">
        <v>1834</v>
      </c>
      <c r="C40" s="4" t="s">
        <v>6</v>
      </c>
      <c r="D40" s="2">
        <v>42912</v>
      </c>
      <c r="E40" s="6" t="s">
        <v>7</v>
      </c>
      <c r="F40" s="13" t="s">
        <v>66</v>
      </c>
      <c r="G40" s="1">
        <v>1834</v>
      </c>
      <c r="AA40" s="14">
        <v>1834</v>
      </c>
      <c r="AC40" s="19" t="s">
        <v>100</v>
      </c>
      <c r="AD40" s="25">
        <v>2380</v>
      </c>
      <c r="AE40" t="s">
        <v>114</v>
      </c>
    </row>
    <row r="41" spans="1:31" x14ac:dyDescent="0.25">
      <c r="A41">
        <v>39</v>
      </c>
      <c r="B41" s="1">
        <v>1000</v>
      </c>
      <c r="C41" s="4" t="s">
        <v>6</v>
      </c>
      <c r="D41" s="2">
        <v>42913</v>
      </c>
      <c r="E41" s="6" t="s">
        <v>7</v>
      </c>
      <c r="F41" s="13" t="s">
        <v>66</v>
      </c>
      <c r="G41" s="1">
        <v>1000</v>
      </c>
      <c r="AA41" s="14">
        <v>1000</v>
      </c>
      <c r="AC41" s="19" t="s">
        <v>101</v>
      </c>
      <c r="AD41" s="25">
        <v>2380.08</v>
      </c>
      <c r="AE41" t="s">
        <v>114</v>
      </c>
    </row>
    <row r="42" spans="1:31" x14ac:dyDescent="0.25">
      <c r="A42">
        <v>40</v>
      </c>
      <c r="B42" s="1">
        <v>15951.03</v>
      </c>
      <c r="C42" s="4" t="s">
        <v>6</v>
      </c>
      <c r="D42" s="2">
        <v>42913</v>
      </c>
      <c r="E42" s="6" t="s">
        <v>7</v>
      </c>
      <c r="F42" s="13" t="s">
        <v>67</v>
      </c>
      <c r="G42" s="1">
        <v>5950.02</v>
      </c>
      <c r="H42" s="13" t="s">
        <v>68</v>
      </c>
      <c r="I42" s="1">
        <v>6426.01</v>
      </c>
      <c r="J42" s="13" t="s">
        <v>69</v>
      </c>
      <c r="K42" s="1">
        <v>3387.06</v>
      </c>
      <c r="L42" s="13" t="s">
        <v>66</v>
      </c>
      <c r="M42" s="1">
        <v>187.94</v>
      </c>
      <c r="AA42" s="14">
        <f>SUM(F42:M42)</f>
        <v>15951.03</v>
      </c>
      <c r="AC42" s="19" t="s">
        <v>102</v>
      </c>
      <c r="AD42" s="25">
        <v>7347.05</v>
      </c>
      <c r="AE42" t="s">
        <v>114</v>
      </c>
    </row>
    <row r="43" spans="1:31" x14ac:dyDescent="0.25">
      <c r="A43">
        <v>41</v>
      </c>
      <c r="B43" s="1">
        <v>10000</v>
      </c>
      <c r="C43" s="4" t="s">
        <v>6</v>
      </c>
      <c r="D43" s="2">
        <v>42914</v>
      </c>
      <c r="E43" s="6" t="s">
        <v>7</v>
      </c>
      <c r="F43" s="13" t="s">
        <v>70</v>
      </c>
      <c r="G43" s="1">
        <v>5950</v>
      </c>
      <c r="H43" s="13" t="s">
        <v>71</v>
      </c>
      <c r="I43" s="1">
        <v>4050</v>
      </c>
      <c r="AA43" s="14">
        <f>SUM(F43:I43)</f>
        <v>10000</v>
      </c>
      <c r="AC43" s="19" t="s">
        <v>103</v>
      </c>
      <c r="AD43" s="25">
        <v>6038</v>
      </c>
      <c r="AE43" t="s">
        <v>114</v>
      </c>
    </row>
    <row r="44" spans="1:31" x14ac:dyDescent="0.25">
      <c r="A44">
        <v>42</v>
      </c>
      <c r="B44" s="1">
        <v>3000</v>
      </c>
      <c r="C44" s="4" t="s">
        <v>6</v>
      </c>
      <c r="D44" s="2">
        <v>42914</v>
      </c>
      <c r="E44" s="6" t="s">
        <v>7</v>
      </c>
      <c r="F44" s="13" t="s">
        <v>60</v>
      </c>
      <c r="G44" s="1">
        <v>3000</v>
      </c>
      <c r="AA44" s="14">
        <f>SUM(G44)</f>
        <v>3000</v>
      </c>
      <c r="AC44" s="19" t="s">
        <v>104</v>
      </c>
      <c r="AD44" s="25">
        <v>3348.04</v>
      </c>
      <c r="AE44" t="s">
        <v>114</v>
      </c>
    </row>
    <row r="45" spans="1:31" x14ac:dyDescent="0.25">
      <c r="A45">
        <v>43</v>
      </c>
      <c r="B45" s="1">
        <v>14400</v>
      </c>
      <c r="C45" s="4" t="s">
        <v>6</v>
      </c>
      <c r="D45" s="2">
        <v>42914</v>
      </c>
      <c r="E45" s="6" t="s">
        <v>7</v>
      </c>
      <c r="F45" s="13" t="s">
        <v>72</v>
      </c>
      <c r="G45" s="1">
        <v>4958.05</v>
      </c>
      <c r="H45" s="13" t="s">
        <v>73</v>
      </c>
      <c r="I45" s="1">
        <v>7000.01</v>
      </c>
      <c r="J45" s="13" t="s">
        <v>74</v>
      </c>
      <c r="K45" s="1">
        <v>2441.94</v>
      </c>
      <c r="AA45" s="14">
        <f>SUM(F45:K45)</f>
        <v>14400.000000000002</v>
      </c>
      <c r="AC45" s="19" t="s">
        <v>105</v>
      </c>
      <c r="AD45" s="25">
        <v>238</v>
      </c>
      <c r="AE45" t="s">
        <v>114</v>
      </c>
    </row>
    <row r="46" spans="1:31" x14ac:dyDescent="0.25">
      <c r="A46">
        <v>44</v>
      </c>
      <c r="B46" s="1">
        <v>100000</v>
      </c>
      <c r="C46" s="4" t="s">
        <v>10</v>
      </c>
      <c r="D46" s="2">
        <v>42915</v>
      </c>
      <c r="E46" t="s">
        <v>11</v>
      </c>
      <c r="F46" s="11" t="s">
        <v>116</v>
      </c>
      <c r="G46" s="1">
        <v>100000</v>
      </c>
      <c r="AC46" s="19" t="s">
        <v>106</v>
      </c>
      <c r="AD46" s="25">
        <v>2934.05</v>
      </c>
      <c r="AE46" t="s">
        <v>114</v>
      </c>
    </row>
    <row r="47" spans="1:31" x14ac:dyDescent="0.25">
      <c r="A47">
        <v>45</v>
      </c>
      <c r="B47" s="1">
        <v>2281</v>
      </c>
      <c r="C47" s="4" t="s">
        <v>6</v>
      </c>
      <c r="D47" s="2">
        <v>42915</v>
      </c>
      <c r="E47" s="6" t="s">
        <v>7</v>
      </c>
      <c r="F47" s="13" t="s">
        <v>75</v>
      </c>
      <c r="G47" s="1">
        <v>2127.0300000000002</v>
      </c>
      <c r="H47" s="13" t="s">
        <v>54</v>
      </c>
      <c r="I47" s="1">
        <v>119.29</v>
      </c>
      <c r="J47" s="13" t="s">
        <v>74</v>
      </c>
      <c r="K47" s="1">
        <v>34.68</v>
      </c>
      <c r="AA47" s="14">
        <f>SUM(F47:K47)</f>
        <v>2281</v>
      </c>
      <c r="AC47" s="19" t="s">
        <v>107</v>
      </c>
      <c r="AD47" s="25">
        <v>1590</v>
      </c>
      <c r="AE47" t="s">
        <v>114</v>
      </c>
    </row>
    <row r="48" spans="1:31" x14ac:dyDescent="0.25">
      <c r="A48">
        <v>46</v>
      </c>
      <c r="B48" s="1">
        <v>25000</v>
      </c>
      <c r="C48" s="4" t="s">
        <v>8</v>
      </c>
      <c r="D48" s="2">
        <v>42916</v>
      </c>
      <c r="E48" t="s">
        <v>79</v>
      </c>
      <c r="AC48" s="19" t="s">
        <v>108</v>
      </c>
      <c r="AD48" s="25">
        <v>636</v>
      </c>
      <c r="AE48" t="s">
        <v>114</v>
      </c>
    </row>
    <row r="49" spans="1:31" x14ac:dyDescent="0.25">
      <c r="A49">
        <v>47</v>
      </c>
      <c r="B49" s="1">
        <v>1800</v>
      </c>
      <c r="C49" s="4" t="s">
        <v>6</v>
      </c>
      <c r="D49" s="2">
        <v>42916</v>
      </c>
      <c r="E49" s="6" t="s">
        <v>7</v>
      </c>
      <c r="F49" s="13" t="s">
        <v>71</v>
      </c>
      <c r="G49" s="1">
        <v>1800</v>
      </c>
      <c r="AA49" s="14">
        <v>1800</v>
      </c>
      <c r="AC49" s="19" t="s">
        <v>109</v>
      </c>
      <c r="AD49" s="25">
        <v>1661</v>
      </c>
      <c r="AE49" t="s">
        <v>114</v>
      </c>
    </row>
    <row r="50" spans="1:31" x14ac:dyDescent="0.25">
      <c r="B50" s="5">
        <f>SUM(B3:B49)</f>
        <v>615308.94999999995</v>
      </c>
      <c r="AC50" s="20" t="s">
        <v>27</v>
      </c>
      <c r="AD50" s="24">
        <v>6539.01</v>
      </c>
    </row>
    <row r="51" spans="1:31" x14ac:dyDescent="0.25">
      <c r="AC51" s="20" t="s">
        <v>40</v>
      </c>
      <c r="AD51" s="24">
        <v>1190</v>
      </c>
    </row>
    <row r="52" spans="1:31" x14ac:dyDescent="0.25">
      <c r="AC52" s="20" t="s">
        <v>30</v>
      </c>
      <c r="AD52" s="24">
        <v>1434</v>
      </c>
    </row>
    <row r="53" spans="1:31" x14ac:dyDescent="0.25">
      <c r="AC53" s="20" t="s">
        <v>25</v>
      </c>
      <c r="AD53" s="24">
        <v>4760.07</v>
      </c>
    </row>
    <row r="54" spans="1:31" x14ac:dyDescent="0.25">
      <c r="AC54" s="20" t="s">
        <v>48</v>
      </c>
      <c r="AD54" s="24">
        <v>3383.01</v>
      </c>
    </row>
    <row r="55" spans="1:31" x14ac:dyDescent="0.25">
      <c r="AC55" s="20" t="s">
        <v>49</v>
      </c>
      <c r="AD55" s="24">
        <v>4836.01</v>
      </c>
    </row>
    <row r="56" spans="1:31" x14ac:dyDescent="0.25">
      <c r="AC56" s="20" t="s">
        <v>39</v>
      </c>
      <c r="AD56" s="24">
        <v>1450.05</v>
      </c>
    </row>
    <row r="57" spans="1:31" x14ac:dyDescent="0.25">
      <c r="AC57" s="20" t="s">
        <v>38</v>
      </c>
      <c r="AD57" s="24">
        <v>2394</v>
      </c>
    </row>
    <row r="58" spans="1:31" x14ac:dyDescent="0.25">
      <c r="AC58" s="20" t="s">
        <v>51</v>
      </c>
      <c r="AD58" s="24">
        <v>2380</v>
      </c>
    </row>
    <row r="59" spans="1:31" x14ac:dyDescent="0.25">
      <c r="AC59" s="20" t="s">
        <v>55</v>
      </c>
      <c r="AD59" s="24">
        <v>11900</v>
      </c>
    </row>
    <row r="60" spans="1:31" x14ac:dyDescent="0.25">
      <c r="AC60" s="19" t="s">
        <v>110</v>
      </c>
      <c r="AD60" s="25">
        <v>3600</v>
      </c>
      <c r="AE60" t="s">
        <v>114</v>
      </c>
    </row>
    <row r="61" spans="1:31" x14ac:dyDescent="0.25">
      <c r="AC61" s="19" t="s">
        <v>111</v>
      </c>
      <c r="AD61" s="25">
        <v>238</v>
      </c>
      <c r="AE61" t="s">
        <v>114</v>
      </c>
    </row>
    <row r="62" spans="1:31" x14ac:dyDescent="0.25">
      <c r="AC62" s="20" t="s">
        <v>23</v>
      </c>
      <c r="AD62" s="24">
        <v>2380.0500000000002</v>
      </c>
    </row>
    <row r="63" spans="1:31" x14ac:dyDescent="0.25">
      <c r="AC63" s="20" t="s">
        <v>28</v>
      </c>
      <c r="AD63" s="24">
        <v>1058</v>
      </c>
    </row>
    <row r="64" spans="1:31" x14ac:dyDescent="0.25">
      <c r="AC64" s="20" t="s">
        <v>37</v>
      </c>
      <c r="AD64" s="24">
        <v>2800</v>
      </c>
    </row>
    <row r="65" spans="29:31" x14ac:dyDescent="0.25">
      <c r="AC65" s="20" t="s">
        <v>56</v>
      </c>
      <c r="AD65" s="24">
        <v>7347.05</v>
      </c>
    </row>
    <row r="66" spans="29:31" x14ac:dyDescent="0.25">
      <c r="AC66" s="20" t="s">
        <v>44</v>
      </c>
      <c r="AD66" s="24">
        <v>6038</v>
      </c>
    </row>
    <row r="67" spans="29:31" x14ac:dyDescent="0.25">
      <c r="AC67" s="20" t="s">
        <v>54</v>
      </c>
      <c r="AD67" s="24">
        <v>3348.04</v>
      </c>
    </row>
    <row r="68" spans="29:31" x14ac:dyDescent="0.25">
      <c r="AC68" s="20" t="s">
        <v>26</v>
      </c>
      <c r="AD68" s="24">
        <v>238</v>
      </c>
    </row>
    <row r="69" spans="29:31" x14ac:dyDescent="0.25">
      <c r="AC69" s="20" t="s">
        <v>58</v>
      </c>
      <c r="AD69" s="24">
        <v>2934.05</v>
      </c>
    </row>
    <row r="70" spans="29:31" x14ac:dyDescent="0.25">
      <c r="AC70" s="20" t="s">
        <v>41</v>
      </c>
      <c r="AD70" s="24">
        <v>1590</v>
      </c>
    </row>
    <row r="71" spans="29:31" x14ac:dyDescent="0.25">
      <c r="AC71" s="19" t="s">
        <v>112</v>
      </c>
      <c r="AD71" s="25">
        <v>636</v>
      </c>
      <c r="AE71" t="s">
        <v>114</v>
      </c>
    </row>
    <row r="72" spans="29:31" x14ac:dyDescent="0.25">
      <c r="AC72" s="20" t="s">
        <v>57</v>
      </c>
      <c r="AD72" s="24">
        <v>1661</v>
      </c>
    </row>
    <row r="73" spans="29:31" x14ac:dyDescent="0.25">
      <c r="AC73" s="20" t="s">
        <v>59</v>
      </c>
      <c r="AD73" s="24">
        <v>2435.04</v>
      </c>
    </row>
    <row r="74" spans="29:31" x14ac:dyDescent="0.25">
      <c r="AC74" s="20" t="s">
        <v>52</v>
      </c>
      <c r="AD74" s="24">
        <v>595</v>
      </c>
    </row>
    <row r="75" spans="29:31" x14ac:dyDescent="0.25">
      <c r="AC75" s="20" t="s">
        <v>60</v>
      </c>
      <c r="AD75" s="24">
        <v>3526.01</v>
      </c>
    </row>
    <row r="76" spans="29:31" x14ac:dyDescent="0.25">
      <c r="AC76" s="20" t="s">
        <v>53</v>
      </c>
      <c r="AD76" s="24">
        <v>325.01</v>
      </c>
    </row>
    <row r="77" spans="29:31" x14ac:dyDescent="0.25">
      <c r="AC77" s="20" t="s">
        <v>61</v>
      </c>
      <c r="AD77" s="24">
        <v>2090.0300000000002</v>
      </c>
    </row>
    <row r="78" spans="29:31" x14ac:dyDescent="0.25">
      <c r="AC78" s="22" t="s">
        <v>63</v>
      </c>
      <c r="AD78" s="24">
        <v>714</v>
      </c>
    </row>
    <row r="79" spans="29:31" x14ac:dyDescent="0.25">
      <c r="AC79" s="20" t="s">
        <v>62</v>
      </c>
      <c r="AD79" s="24">
        <v>7777</v>
      </c>
    </row>
    <row r="80" spans="29:31" x14ac:dyDescent="0.25">
      <c r="AC80" s="20" t="s">
        <v>66</v>
      </c>
      <c r="AD80" s="24">
        <v>3393</v>
      </c>
    </row>
    <row r="81" spans="29:31" x14ac:dyDescent="0.25">
      <c r="AC81" s="20" t="s">
        <v>67</v>
      </c>
      <c r="AD81" s="24">
        <v>5950.02</v>
      </c>
    </row>
    <row r="82" spans="29:31" x14ac:dyDescent="0.25">
      <c r="AC82" s="20" t="s">
        <v>68</v>
      </c>
      <c r="AD82" s="24">
        <v>6426.01</v>
      </c>
    </row>
    <row r="83" spans="29:31" x14ac:dyDescent="0.25">
      <c r="AC83" s="20" t="s">
        <v>72</v>
      </c>
      <c r="AD83" s="24">
        <v>4958.05</v>
      </c>
    </row>
    <row r="84" spans="29:31" x14ac:dyDescent="0.25">
      <c r="AC84" s="20" t="s">
        <v>46</v>
      </c>
      <c r="AD84" s="24">
        <v>1190</v>
      </c>
    </row>
    <row r="85" spans="29:31" x14ac:dyDescent="0.25">
      <c r="AC85" s="19" t="s">
        <v>113</v>
      </c>
      <c r="AD85" s="25">
        <v>2127.0300000000002</v>
      </c>
      <c r="AE85" t="s">
        <v>114</v>
      </c>
    </row>
    <row r="86" spans="29:31" x14ac:dyDescent="0.25">
      <c r="AC86" s="20" t="s">
        <v>70</v>
      </c>
      <c r="AD86" s="24">
        <v>5950</v>
      </c>
    </row>
    <row r="87" spans="29:31" x14ac:dyDescent="0.25">
      <c r="AC87" s="20" t="s">
        <v>65</v>
      </c>
      <c r="AD87" s="24">
        <v>2481.0500000000002</v>
      </c>
    </row>
    <row r="88" spans="29:31" x14ac:dyDescent="0.25">
      <c r="AC88" s="22" t="s">
        <v>75</v>
      </c>
      <c r="AD88" s="24">
        <v>2127.0300000000002</v>
      </c>
    </row>
    <row r="89" spans="29:31" x14ac:dyDescent="0.25">
      <c r="AC89" s="20" t="s">
        <v>71</v>
      </c>
      <c r="AD89" s="24">
        <v>5950.01</v>
      </c>
    </row>
    <row r="90" spans="29:31" x14ac:dyDescent="0.25">
      <c r="AC90" s="22" t="s">
        <v>80</v>
      </c>
      <c r="AD90" s="24">
        <v>1904.02</v>
      </c>
    </row>
    <row r="91" spans="29:31" x14ac:dyDescent="0.25">
      <c r="AC91" s="20" t="s">
        <v>74</v>
      </c>
      <c r="AD91" s="24">
        <v>2514.0300000000002</v>
      </c>
    </row>
    <row r="92" spans="29:31" x14ac:dyDescent="0.25">
      <c r="AC92" s="20" t="s">
        <v>73</v>
      </c>
      <c r="AD92" s="24">
        <v>7000.01</v>
      </c>
    </row>
    <row r="93" spans="29:31" x14ac:dyDescent="0.25">
      <c r="AC93" s="20" t="s">
        <v>69</v>
      </c>
      <c r="AD93" s="24">
        <v>3387.06</v>
      </c>
    </row>
    <row r="94" spans="29:31" x14ac:dyDescent="0.25">
      <c r="AC94" s="22" t="s">
        <v>81</v>
      </c>
      <c r="AD94" s="24">
        <v>910.02</v>
      </c>
    </row>
    <row r="95" spans="29:31" x14ac:dyDescent="0.25">
      <c r="AC95" s="20" t="s">
        <v>64</v>
      </c>
      <c r="AD95" s="24">
        <v>542.02</v>
      </c>
    </row>
    <row r="96" spans="29:31" x14ac:dyDescent="0.25">
      <c r="AC96" s="22" t="s">
        <v>82</v>
      </c>
      <c r="AD96" s="24">
        <v>399.01</v>
      </c>
    </row>
    <row r="97" spans="29:31" x14ac:dyDescent="0.25">
      <c r="AC97" s="21" t="s">
        <v>76</v>
      </c>
      <c r="AD97" s="24">
        <v>36311.99</v>
      </c>
      <c r="AE97" t="s">
        <v>115</v>
      </c>
    </row>
    <row r="98" spans="29:31" x14ac:dyDescent="0.25">
      <c r="AC98" s="21" t="s">
        <v>77</v>
      </c>
      <c r="AD98" s="24">
        <v>14100.18</v>
      </c>
      <c r="AE98" t="s">
        <v>115</v>
      </c>
    </row>
    <row r="99" spans="29:31" x14ac:dyDescent="0.25">
      <c r="AC99" s="21" t="s">
        <v>78</v>
      </c>
      <c r="AD99" s="24">
        <v>136054.28</v>
      </c>
      <c r="AE99" t="s">
        <v>115</v>
      </c>
    </row>
    <row r="100" spans="29:31" x14ac:dyDescent="0.25">
      <c r="AC100" s="21" t="s">
        <v>116</v>
      </c>
      <c r="AD100" s="1">
        <v>100000</v>
      </c>
      <c r="AE100" t="s">
        <v>117</v>
      </c>
    </row>
  </sheetData>
  <mergeCells count="2">
    <mergeCell ref="B1:E1"/>
    <mergeCell ref="AC1:A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2017-07-06T17:11:24Z</dcterms:created>
  <dcterms:modified xsi:type="dcterms:W3CDTF">2017-08-09T17:43:55Z</dcterms:modified>
</cp:coreProperties>
</file>