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25" windowWidth="10515" windowHeight="7620"/>
  </bookViews>
  <sheets>
    <sheet name="Hoja1" sheetId="1" r:id="rId1"/>
    <sheet name="Hoja2" sheetId="2" r:id="rId2"/>
    <sheet name="Hoja3" sheetId="3" r:id="rId3"/>
  </sheets>
  <calcPr calcId="144525" concurrentCalc="0"/>
</workbook>
</file>

<file path=xl/calcChain.xml><?xml version="1.0" encoding="utf-8"?>
<calcChain xmlns="http://schemas.openxmlformats.org/spreadsheetml/2006/main">
  <c r="AE13" i="1" l="1"/>
  <c r="AI1" i="1"/>
  <c r="AE37" i="1"/>
  <c r="AE52" i="1"/>
  <c r="AE8" i="1"/>
  <c r="AE50" i="1"/>
  <c r="AE45" i="1"/>
  <c r="AE44" i="1"/>
  <c r="AE43" i="1"/>
  <c r="AE40" i="1"/>
  <c r="AE39" i="1"/>
  <c r="AE35" i="1"/>
  <c r="AE34" i="1"/>
  <c r="AE30" i="1"/>
  <c r="AE29" i="1"/>
  <c r="AE28" i="1"/>
  <c r="AE26" i="1"/>
  <c r="AE23" i="1"/>
  <c r="AE22" i="1"/>
  <c r="AE21" i="1"/>
  <c r="AE20" i="1"/>
  <c r="AE16" i="1"/>
  <c r="AE15" i="1"/>
  <c r="AE12" i="1"/>
  <c r="AE11" i="1"/>
  <c r="AE10" i="1"/>
  <c r="AE7" i="1"/>
  <c r="AE5" i="1"/>
  <c r="AE4" i="1"/>
  <c r="AE3" i="1"/>
  <c r="B53" i="1"/>
</calcChain>
</file>

<file path=xl/sharedStrings.xml><?xml version="1.0" encoding="utf-8"?>
<sst xmlns="http://schemas.openxmlformats.org/spreadsheetml/2006/main" count="391" uniqueCount="138">
  <si>
    <t>RELACION DE DEPOSITOS</t>
  </si>
  <si>
    <t>#</t>
  </si>
  <si>
    <t>MONTO</t>
  </si>
  <si>
    <t>COMENTARIO</t>
  </si>
  <si>
    <t>FECHA</t>
  </si>
  <si>
    <t>MOVIMIENTO</t>
  </si>
  <si>
    <t>DEPOSITO EFECTIVO</t>
  </si>
  <si>
    <t>FACTURAS VARIAS</t>
  </si>
  <si>
    <t>SCOTIARED</t>
  </si>
  <si>
    <t>TRASFERENCIA BANCARIA</t>
  </si>
  <si>
    <t>TRANSFERENCIA SP</t>
  </si>
  <si>
    <t>A1166</t>
  </si>
  <si>
    <t>A1168</t>
  </si>
  <si>
    <t>A1169</t>
  </si>
  <si>
    <t>A1167</t>
  </si>
  <si>
    <t>A1172</t>
  </si>
  <si>
    <t>A1173</t>
  </si>
  <si>
    <t>A1174</t>
  </si>
  <si>
    <t>A1175</t>
  </si>
  <si>
    <t>A1176</t>
  </si>
  <si>
    <t>A1177</t>
  </si>
  <si>
    <t>A1178</t>
  </si>
  <si>
    <t>A1179</t>
  </si>
  <si>
    <t>A1181</t>
  </si>
  <si>
    <t>A1182</t>
  </si>
  <si>
    <t>A1183</t>
  </si>
  <si>
    <t>A1184</t>
  </si>
  <si>
    <t>A1185</t>
  </si>
  <si>
    <t>A1188</t>
  </si>
  <si>
    <t>A1190</t>
  </si>
  <si>
    <t>A1189</t>
  </si>
  <si>
    <t>A1194</t>
  </si>
  <si>
    <t>A1193</t>
  </si>
  <si>
    <t>A1186</t>
  </si>
  <si>
    <t>A1198</t>
  </si>
  <si>
    <t>A1191</t>
  </si>
  <si>
    <t>A1195</t>
  </si>
  <si>
    <t>A1196</t>
  </si>
  <si>
    <t>A1197</t>
  </si>
  <si>
    <t>A1199</t>
  </si>
  <si>
    <t>A1192</t>
  </si>
  <si>
    <t>A1203</t>
  </si>
  <si>
    <t>A1201</t>
  </si>
  <si>
    <t>A1205</t>
  </si>
  <si>
    <t>A1207</t>
  </si>
  <si>
    <t>A1212</t>
  </si>
  <si>
    <t>A1204</t>
  </si>
  <si>
    <t>A1206</t>
  </si>
  <si>
    <t>A1208</t>
  </si>
  <si>
    <t>A1209</t>
  </si>
  <si>
    <t>A1210</t>
  </si>
  <si>
    <t>A1211</t>
  </si>
  <si>
    <t>A1213</t>
  </si>
  <si>
    <t>A1214</t>
  </si>
  <si>
    <t>A1215</t>
  </si>
  <si>
    <t>A1216</t>
  </si>
  <si>
    <t>A1217</t>
  </si>
  <si>
    <t>A1218</t>
  </si>
  <si>
    <t>A1219</t>
  </si>
  <si>
    <t>A1220</t>
  </si>
  <si>
    <t>A1230</t>
  </si>
  <si>
    <t>A1222</t>
  </si>
  <si>
    <t>A1227</t>
  </si>
  <si>
    <t>A1235</t>
  </si>
  <si>
    <t>A1223</t>
  </si>
  <si>
    <t>A1237</t>
  </si>
  <si>
    <t>A1225</t>
  </si>
  <si>
    <t>A1126</t>
  </si>
  <si>
    <t>A1228</t>
  </si>
  <si>
    <t>A1229</t>
  </si>
  <si>
    <t>A1231</t>
  </si>
  <si>
    <t>A1232</t>
  </si>
  <si>
    <t>A1234</t>
  </si>
  <si>
    <t>A1236</t>
  </si>
  <si>
    <t>A1239</t>
  </si>
  <si>
    <t>A1248</t>
  </si>
  <si>
    <t>A1240</t>
  </si>
  <si>
    <t>A1224</t>
  </si>
  <si>
    <t>A1264</t>
  </si>
  <si>
    <t>A1241</t>
  </si>
  <si>
    <t>A1246</t>
  </si>
  <si>
    <t>A1268</t>
  </si>
  <si>
    <t>A1243</t>
  </si>
  <si>
    <t>A1244</t>
  </si>
  <si>
    <t>A1261</t>
  </si>
  <si>
    <t>A1242</t>
  </si>
  <si>
    <t>A1245</t>
  </si>
  <si>
    <t>A1250</t>
  </si>
  <si>
    <t>A1255</t>
  </si>
  <si>
    <t>A1254</t>
  </si>
  <si>
    <t>A1257</t>
  </si>
  <si>
    <t>A1260</t>
  </si>
  <si>
    <t>A1258</t>
  </si>
  <si>
    <t>A1259</t>
  </si>
  <si>
    <t>A1262</t>
  </si>
  <si>
    <t>A1263</t>
  </si>
  <si>
    <t>A1265</t>
  </si>
  <si>
    <t>A1267</t>
  </si>
  <si>
    <t>A1289</t>
  </si>
  <si>
    <t>A1297</t>
  </si>
  <si>
    <t>A1269</t>
  </si>
  <si>
    <t>A1270</t>
  </si>
  <si>
    <t>A1271</t>
  </si>
  <si>
    <t>A1272</t>
  </si>
  <si>
    <t>A1273</t>
  </si>
  <si>
    <t>A1274</t>
  </si>
  <si>
    <t>A1275</t>
  </si>
  <si>
    <t>A1276</t>
  </si>
  <si>
    <t>A1277</t>
  </si>
  <si>
    <t>A1278</t>
  </si>
  <si>
    <t>A1279</t>
  </si>
  <si>
    <t>A1280</t>
  </si>
  <si>
    <t>PRESTAMO</t>
  </si>
  <si>
    <t>A2084</t>
  </si>
  <si>
    <t>A2118</t>
  </si>
  <si>
    <t>A2176</t>
  </si>
  <si>
    <t>A2177</t>
  </si>
  <si>
    <t>A2178</t>
  </si>
  <si>
    <t>A1137</t>
  </si>
  <si>
    <t>A1162</t>
  </si>
  <si>
    <t>A1163</t>
  </si>
  <si>
    <t>A1281</t>
  </si>
  <si>
    <t>A1285</t>
  </si>
  <si>
    <t>A1283</t>
  </si>
  <si>
    <t>A1345</t>
  </si>
  <si>
    <t xml:space="preserve">DEPOSITOS EFECTIVOS </t>
  </si>
  <si>
    <t>FACTURA</t>
  </si>
  <si>
    <t>ESTATUS</t>
  </si>
  <si>
    <t>A1200</t>
  </si>
  <si>
    <t>A1221</t>
  </si>
  <si>
    <t>A1226</t>
  </si>
  <si>
    <t>A1238</t>
  </si>
  <si>
    <t>A1247</t>
  </si>
  <si>
    <t>A1256</t>
  </si>
  <si>
    <t xml:space="preserve">PRINT TO LOGO </t>
  </si>
  <si>
    <t>CANCELADA</t>
  </si>
  <si>
    <t>A1551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</si>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</sst>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0,000.00"/>
    <numFmt numFmtId="165" formatCode="000.00"/>
    <numFmt numFmtId="166" formatCode="00,000.00"/>
    <numFmt numFmtId="167" formatCode="000,00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Tahom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36">
    <xf numFmtId="0" fontId="0" fillId="0" borderId="0" xfId="0"/>
    <xf numFmtId="44" fontId="0" fillId="0" borderId="0" xfId="1" applyFont="1"/>
    <xf numFmtId="14" fontId="0" fillId="0" borderId="0" xfId="0" applyNumberFormat="1"/>
    <xf numFmtId="44" fontId="2" fillId="0" borderId="0" xfId="1" applyFont="1"/>
    <xf numFmtId="0" fontId="2" fillId="0" borderId="0" xfId="0" applyFont="1"/>
    <xf numFmtId="0" fontId="3" fillId="2" borderId="0" xfId="0" applyFont="1" applyFill="1"/>
    <xf numFmtId="0" fontId="0" fillId="3" borderId="0" xfId="0" applyFill="1"/>
    <xf numFmtId="164" fontId="6" fillId="0" borderId="0" xfId="2" applyNumberFormat="1" applyFont="1" applyFill="1" applyAlignment="1" applyProtection="1">
      <alignment horizontal="right" vertical="top"/>
      <protection locked="0"/>
    </xf>
    <xf numFmtId="165" fontId="6" fillId="0" borderId="0" xfId="2" applyNumberFormat="1" applyFont="1" applyFill="1" applyAlignment="1" applyProtection="1">
      <alignment horizontal="right" vertical="top"/>
      <protection locked="0"/>
    </xf>
    <xf numFmtId="44" fontId="7" fillId="0" borderId="0" xfId="1" applyFont="1" applyFill="1" applyAlignment="1" applyProtection="1">
      <alignment horizontal="right" vertical="top"/>
      <protection locked="0"/>
    </xf>
    <xf numFmtId="44" fontId="1" fillId="0" borderId="0" xfId="1" applyFont="1"/>
    <xf numFmtId="44" fontId="0" fillId="0" borderId="0" xfId="0" applyNumberFormat="1"/>
    <xf numFmtId="44" fontId="0" fillId="4" borderId="0" xfId="1" applyFont="1" applyFill="1"/>
    <xf numFmtId="44" fontId="1" fillId="4" borderId="0" xfId="1" applyFont="1" applyFill="1"/>
    <xf numFmtId="0" fontId="0" fillId="4" borderId="0" xfId="0" applyFill="1"/>
    <xf numFmtId="0" fontId="0" fillId="4" borderId="0" xfId="0" applyFont="1" applyFill="1"/>
    <xf numFmtId="44" fontId="6" fillId="0" borderId="0" xfId="1" applyFont="1" applyFill="1" applyAlignment="1" applyProtection="1">
      <alignment horizontal="right" vertical="top"/>
      <protection locked="0"/>
    </xf>
    <xf numFmtId="44" fontId="0" fillId="7" borderId="0" xfId="1" applyFont="1" applyFill="1"/>
    <xf numFmtId="0" fontId="0" fillId="7" borderId="0" xfId="0" applyFill="1"/>
    <xf numFmtId="166" fontId="6" fillId="0" borderId="0" xfId="2" applyNumberFormat="1" applyFont="1" applyFill="1" applyAlignment="1" applyProtection="1">
      <alignment horizontal="right" vertical="top"/>
      <protection locked="0"/>
    </xf>
    <xf numFmtId="167" fontId="6" fillId="0" borderId="0" xfId="2" applyNumberFormat="1" applyFont="1" applyFill="1" applyAlignment="1" applyProtection="1">
      <alignment horizontal="right" vertical="top"/>
      <protection locked="0"/>
    </xf>
    <xf numFmtId="44" fontId="1" fillId="7" borderId="0" xfId="1" applyFont="1" applyFill="1"/>
    <xf numFmtId="0" fontId="0" fillId="0" borderId="0" xfId="0" applyFont="1" applyFill="1"/>
    <xf numFmtId="44" fontId="0" fillId="8" borderId="0" xfId="1" applyFont="1" applyFill="1"/>
    <xf numFmtId="44" fontId="2" fillId="3" borderId="0" xfId="0" applyNumberFormat="1" applyFont="1" applyFill="1"/>
    <xf numFmtId="44" fontId="8" fillId="6" borderId="0" xfId="1" applyFont="1" applyFill="1" applyAlignment="1">
      <alignment vertical="center"/>
    </xf>
    <xf numFmtId="44" fontId="8" fillId="0" borderId="0" xfId="1" applyFont="1"/>
    <xf numFmtId="44" fontId="4" fillId="6" borderId="0" xfId="1" applyFont="1" applyFill="1" applyAlignment="1">
      <alignment vertical="center"/>
    </xf>
    <xf numFmtId="0" fontId="6" fillId="0" borderId="0" xfId="2" applyFont="1" applyFill="1" applyAlignment="1" applyProtection="1">
      <alignment horizontal="left" vertical="top"/>
      <protection locked="0"/>
    </xf>
    <xf numFmtId="164" fontId="6" fillId="9" borderId="0" xfId="2" applyNumberFormat="1" applyFont="1" applyFill="1" applyAlignment="1" applyProtection="1">
      <alignment horizontal="right" vertical="top"/>
      <protection locked="0"/>
    </xf>
    <xf numFmtId="0" fontId="6" fillId="5" borderId="0" xfId="2" applyFont="1" applyFill="1" applyAlignment="1" applyProtection="1">
      <alignment horizontal="left" vertical="top"/>
      <protection locked="0"/>
    </xf>
    <xf numFmtId="164" fontId="6" fillId="5" borderId="0" xfId="2" applyNumberFormat="1" applyFont="1" applyFill="1" applyAlignment="1" applyProtection="1">
      <alignment horizontal="right" vertical="top"/>
      <protection locked="0"/>
    </xf>
    <xf numFmtId="165" fontId="6" fillId="5" borderId="0" xfId="2" applyNumberFormat="1" applyFont="1" applyFill="1" applyAlignment="1" applyProtection="1">
      <alignment horizontal="right" vertical="top"/>
      <protection locked="0"/>
    </xf>
    <xf numFmtId="0" fontId="6" fillId="3" borderId="0" xfId="2" applyFont="1" applyFill="1" applyAlignment="1" applyProtection="1">
      <alignment horizontal="left" vertical="top"/>
      <protection locked="0"/>
    </xf>
    <xf numFmtId="0" fontId="6" fillId="7" borderId="0" xfId="2" applyFont="1" applyFill="1" applyAlignment="1" applyProtection="1">
      <alignment horizontal="left" vertical="top"/>
      <protection locked="0"/>
    </xf>
    <xf numFmtId="0" fontId="0" fillId="3" borderId="0" xfId="0" applyFill="1" applyAlignment="1">
      <alignment horizontal="center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9"/>
  <sheetViews>
    <sheetView tabSelected="1" topLeftCell="R103" zoomScaleNormal="100" workbookViewId="0">
      <selection activeCell="AG115" sqref="AG115"/>
    </sheetView>
  </sheetViews>
  <sheetFormatPr baseColWidth="10" defaultRowHeight="15" x14ac:dyDescent="0.25"/>
  <cols>
    <col min="1" max="1" width="3" bestFit="1" customWidth="1"/>
    <col min="2" max="2" width="15.140625" bestFit="1" customWidth="1"/>
    <col min="3" max="3" width="24" bestFit="1" customWidth="1"/>
    <col min="5" max="5" width="23" bestFit="1" customWidth="1"/>
    <col min="6" max="6" width="7.7109375" bestFit="1" customWidth="1"/>
    <col min="7" max="7" width="12.7109375" bestFit="1" customWidth="1"/>
    <col min="8" max="8" width="7.7109375" bestFit="1" customWidth="1"/>
    <col min="9" max="9" width="12.5703125" bestFit="1" customWidth="1"/>
    <col min="10" max="10" width="7.7109375" bestFit="1" customWidth="1"/>
    <col min="11" max="11" width="11.5703125" bestFit="1" customWidth="1"/>
    <col min="12" max="12" width="7.7109375" bestFit="1" customWidth="1"/>
    <col min="14" max="14" width="7.7109375" bestFit="1" customWidth="1"/>
    <col min="16" max="16" width="7.7109375" bestFit="1" customWidth="1"/>
    <col min="18" max="18" width="7.7109375" bestFit="1" customWidth="1"/>
    <col min="20" max="20" width="7.7109375" bestFit="1" customWidth="1"/>
    <col min="22" max="22" width="7.7109375" bestFit="1" customWidth="1"/>
    <col min="24" max="24" width="7.7109375" bestFit="1" customWidth="1"/>
    <col min="26" max="26" width="7.7109375" bestFit="1" customWidth="1"/>
    <col min="28" max="28" width="7.7109375" bestFit="1" customWidth="1"/>
    <col min="35" max="35" width="15" bestFit="1" customWidth="1"/>
  </cols>
  <sheetData>
    <row r="1" spans="1:35" x14ac:dyDescent="0.25">
      <c r="B1" t="s">
        <v>0</v>
      </c>
      <c r="AG1" s="35" t="s">
        <v>125</v>
      </c>
      <c r="AH1" s="35"/>
      <c r="AI1" s="24">
        <f>SUM(B3:B5,B7:B8,B10:B12,B14:B18,B20:B23,B25:B26,B28:B30,B32:B35,B37,B39:B40,B42:B46,B48,B50,B52)</f>
        <v>217514.05000000002</v>
      </c>
    </row>
    <row r="2" spans="1:35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AG2" s="25" t="s">
        <v>7</v>
      </c>
      <c r="AH2" s="26"/>
      <c r="AI2" s="25"/>
    </row>
    <row r="3" spans="1:35" x14ac:dyDescent="0.25">
      <c r="A3">
        <v>1</v>
      </c>
      <c r="B3" s="1">
        <v>955</v>
      </c>
      <c r="C3" s="4" t="s">
        <v>6</v>
      </c>
      <c r="D3" s="2">
        <v>42857</v>
      </c>
      <c r="E3" s="6" t="s">
        <v>7</v>
      </c>
      <c r="F3" s="12" t="s">
        <v>30</v>
      </c>
      <c r="G3" s="1">
        <v>420</v>
      </c>
      <c r="H3" s="12" t="s">
        <v>28</v>
      </c>
      <c r="I3" s="1">
        <v>139.16999999999999</v>
      </c>
      <c r="J3" s="12" t="s">
        <v>22</v>
      </c>
      <c r="K3" s="1">
        <v>132.06</v>
      </c>
      <c r="L3" s="12" t="s">
        <v>18</v>
      </c>
      <c r="M3" s="1">
        <v>0.14000000000000001</v>
      </c>
      <c r="N3" s="12" t="s">
        <v>33</v>
      </c>
      <c r="O3" s="1">
        <v>238.99</v>
      </c>
      <c r="P3" s="12" t="s">
        <v>41</v>
      </c>
      <c r="Q3" s="1">
        <v>24.64</v>
      </c>
      <c r="AE3" s="11">
        <f>SUM(G3:Q3)</f>
        <v>955</v>
      </c>
      <c r="AG3" s="27" t="s">
        <v>126</v>
      </c>
      <c r="AH3" s="27" t="s">
        <v>2</v>
      </c>
      <c r="AI3" s="27" t="s">
        <v>127</v>
      </c>
    </row>
    <row r="4" spans="1:35" x14ac:dyDescent="0.25">
      <c r="A4">
        <v>2</v>
      </c>
      <c r="B4" s="1">
        <v>9722.0300000000007</v>
      </c>
      <c r="C4" s="4" t="s">
        <v>6</v>
      </c>
      <c r="D4" s="2">
        <v>42858</v>
      </c>
      <c r="E4" s="6" t="s">
        <v>7</v>
      </c>
      <c r="F4" s="12" t="s">
        <v>12</v>
      </c>
      <c r="G4" s="1">
        <v>3720</v>
      </c>
      <c r="H4" s="12" t="s">
        <v>13</v>
      </c>
      <c r="I4" s="1">
        <v>5672.01</v>
      </c>
      <c r="J4" s="12" t="s">
        <v>22</v>
      </c>
      <c r="K4" s="1">
        <v>330.02</v>
      </c>
      <c r="L4" s="1"/>
      <c r="M4" s="1"/>
      <c r="N4" s="1"/>
      <c r="O4" s="1"/>
      <c r="P4" s="1"/>
      <c r="Q4" s="1"/>
      <c r="AE4" s="11">
        <f>SUM(F4:K4)</f>
        <v>9722.0300000000007</v>
      </c>
      <c r="AG4" s="28" t="s">
        <v>118</v>
      </c>
      <c r="AH4" s="8">
        <v>513</v>
      </c>
    </row>
    <row r="5" spans="1:35" x14ac:dyDescent="0.25">
      <c r="A5">
        <v>3</v>
      </c>
      <c r="B5" s="1">
        <v>9264</v>
      </c>
      <c r="C5" s="4" t="s">
        <v>6</v>
      </c>
      <c r="D5" s="2">
        <v>42858</v>
      </c>
      <c r="E5" s="6" t="s">
        <v>7</v>
      </c>
      <c r="F5" s="12" t="s">
        <v>14</v>
      </c>
      <c r="G5" s="9">
        <v>2100.0100000000002</v>
      </c>
      <c r="H5" s="12" t="s">
        <v>15</v>
      </c>
      <c r="I5" s="9">
        <v>1100</v>
      </c>
      <c r="J5" s="12" t="s">
        <v>16</v>
      </c>
      <c r="K5" s="9">
        <v>2640.07</v>
      </c>
      <c r="L5" s="12" t="s">
        <v>17</v>
      </c>
      <c r="M5" s="9">
        <v>2456.0300000000002</v>
      </c>
      <c r="N5" s="12" t="s">
        <v>18</v>
      </c>
      <c r="O5" s="1">
        <v>967.89</v>
      </c>
      <c r="P5" s="1"/>
      <c r="Q5" s="1"/>
      <c r="AE5" s="11">
        <f>SUM(F5:O5)</f>
        <v>9264</v>
      </c>
      <c r="AG5" s="28" t="s">
        <v>119</v>
      </c>
      <c r="AH5" s="8">
        <v>770.02</v>
      </c>
    </row>
    <row r="6" spans="1:35" x14ac:dyDescent="0.25">
      <c r="A6">
        <v>4</v>
      </c>
      <c r="B6" s="1">
        <v>15000</v>
      </c>
      <c r="C6" s="4" t="s">
        <v>8</v>
      </c>
      <c r="D6" s="2">
        <v>42859</v>
      </c>
      <c r="E6" t="s">
        <v>112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AG6" s="28" t="s">
        <v>120</v>
      </c>
      <c r="AH6" s="7">
        <v>1320.01</v>
      </c>
    </row>
    <row r="7" spans="1:35" x14ac:dyDescent="0.25">
      <c r="A7">
        <v>5</v>
      </c>
      <c r="B7" s="1">
        <v>6581</v>
      </c>
      <c r="C7" s="4" t="s">
        <v>6</v>
      </c>
      <c r="D7" s="2">
        <v>42859</v>
      </c>
      <c r="E7" s="6" t="s">
        <v>7</v>
      </c>
      <c r="F7" s="12" t="s">
        <v>11</v>
      </c>
      <c r="G7" s="1">
        <v>6433</v>
      </c>
      <c r="H7" s="12" t="s">
        <v>18</v>
      </c>
      <c r="I7" s="1">
        <v>148</v>
      </c>
      <c r="J7" s="1"/>
      <c r="K7" s="1"/>
      <c r="L7" s="1"/>
      <c r="M7" s="1"/>
      <c r="N7" s="1"/>
      <c r="O7" s="1"/>
      <c r="P7" s="1"/>
      <c r="Q7" s="1"/>
      <c r="AE7" s="11">
        <f>SUM(F7:I7)</f>
        <v>6581</v>
      </c>
      <c r="AG7" s="33" t="s">
        <v>11</v>
      </c>
      <c r="AH7" s="29">
        <v>6433</v>
      </c>
    </row>
    <row r="8" spans="1:35" x14ac:dyDescent="0.25">
      <c r="A8">
        <v>6</v>
      </c>
      <c r="B8" s="1">
        <v>5750</v>
      </c>
      <c r="C8" s="4" t="s">
        <v>6</v>
      </c>
      <c r="D8" s="2">
        <v>42860</v>
      </c>
      <c r="E8" s="6" t="s">
        <v>7</v>
      </c>
      <c r="F8" s="12" t="s">
        <v>19</v>
      </c>
      <c r="G8" s="9">
        <v>1320.03</v>
      </c>
      <c r="H8" s="12" t="s">
        <v>20</v>
      </c>
      <c r="I8" s="9">
        <v>2270.04</v>
      </c>
      <c r="J8" s="12" t="s">
        <v>21</v>
      </c>
      <c r="K8" s="9">
        <v>1242</v>
      </c>
      <c r="L8" s="12" t="s">
        <v>22</v>
      </c>
      <c r="M8" s="1">
        <v>917.43</v>
      </c>
      <c r="N8" s="12" t="s">
        <v>123</v>
      </c>
      <c r="O8" s="1">
        <v>0.5</v>
      </c>
      <c r="P8" s="1"/>
      <c r="Q8" s="1"/>
      <c r="AE8" s="11">
        <f>SUM(F8:O8)</f>
        <v>5750</v>
      </c>
      <c r="AG8" s="33" t="s">
        <v>14</v>
      </c>
      <c r="AH8" s="7">
        <v>2100.0100000000002</v>
      </c>
    </row>
    <row r="9" spans="1:35" x14ac:dyDescent="0.25">
      <c r="A9">
        <v>7</v>
      </c>
      <c r="B9" s="1">
        <v>114875.54</v>
      </c>
      <c r="C9" s="4" t="s">
        <v>9</v>
      </c>
      <c r="D9" s="2">
        <v>42863</v>
      </c>
      <c r="E9" t="s">
        <v>10</v>
      </c>
      <c r="F9" s="17" t="s">
        <v>113</v>
      </c>
      <c r="G9" s="1">
        <v>114875.54</v>
      </c>
      <c r="H9" s="1"/>
      <c r="I9" s="1"/>
      <c r="J9" s="1"/>
      <c r="K9" s="1"/>
      <c r="L9" s="1"/>
      <c r="M9" s="1"/>
      <c r="N9" s="1"/>
      <c r="O9" s="1"/>
      <c r="P9" s="1"/>
      <c r="Q9" s="1"/>
      <c r="AG9" s="33" t="s">
        <v>12</v>
      </c>
      <c r="AH9" s="7">
        <v>3720</v>
      </c>
    </row>
    <row r="10" spans="1:35" x14ac:dyDescent="0.25">
      <c r="A10">
        <v>8</v>
      </c>
      <c r="B10" s="1">
        <v>7076</v>
      </c>
      <c r="C10" s="4" t="s">
        <v>6</v>
      </c>
      <c r="D10" s="2">
        <v>42863</v>
      </c>
      <c r="E10" s="6" t="s">
        <v>7</v>
      </c>
      <c r="F10" s="12" t="s">
        <v>23</v>
      </c>
      <c r="G10" s="9">
        <v>1260.06</v>
      </c>
      <c r="H10" s="12" t="s">
        <v>24</v>
      </c>
      <c r="I10" s="9">
        <v>1100</v>
      </c>
      <c r="J10" s="12" t="s">
        <v>25</v>
      </c>
      <c r="K10" s="9">
        <v>1060</v>
      </c>
      <c r="L10" s="12" t="s">
        <v>26</v>
      </c>
      <c r="M10" s="9">
        <v>1043</v>
      </c>
      <c r="N10" s="12" t="s">
        <v>27</v>
      </c>
      <c r="O10" s="9">
        <v>1252.01</v>
      </c>
      <c r="P10" s="12" t="s">
        <v>28</v>
      </c>
      <c r="Q10" s="1">
        <v>1360.93</v>
      </c>
      <c r="AE10" s="11">
        <f>SUM(F10:Q10)</f>
        <v>7076</v>
      </c>
      <c r="AG10" s="33" t="s">
        <v>13</v>
      </c>
      <c r="AH10" s="7">
        <v>5672.01</v>
      </c>
    </row>
    <row r="11" spans="1:35" x14ac:dyDescent="0.25">
      <c r="A11">
        <v>9</v>
      </c>
      <c r="B11" s="1">
        <v>12497</v>
      </c>
      <c r="C11" s="4" t="s">
        <v>6</v>
      </c>
      <c r="D11" s="2">
        <v>42863</v>
      </c>
      <c r="E11" s="6" t="s">
        <v>7</v>
      </c>
      <c r="F11" s="12" t="s">
        <v>29</v>
      </c>
      <c r="G11" s="1">
        <v>10500.01</v>
      </c>
      <c r="H11" s="12" t="s">
        <v>31</v>
      </c>
      <c r="I11" s="1">
        <v>1288.01</v>
      </c>
      <c r="J11" s="12" t="s">
        <v>32</v>
      </c>
      <c r="K11" s="1">
        <v>615</v>
      </c>
      <c r="L11" s="12" t="s">
        <v>18</v>
      </c>
      <c r="M11" s="1">
        <v>93.98</v>
      </c>
      <c r="N11" s="1"/>
      <c r="O11" s="1"/>
      <c r="P11" s="1"/>
      <c r="Q11" s="1"/>
      <c r="AE11" s="11">
        <f>SUM(G11:M11)</f>
        <v>12497</v>
      </c>
      <c r="AG11" s="33" t="s">
        <v>15</v>
      </c>
      <c r="AH11" s="7">
        <v>1100</v>
      </c>
    </row>
    <row r="12" spans="1:35" x14ac:dyDescent="0.25">
      <c r="A12">
        <v>10</v>
      </c>
      <c r="B12" s="1">
        <v>1700</v>
      </c>
      <c r="C12" s="4" t="s">
        <v>6</v>
      </c>
      <c r="D12" s="2">
        <v>42863</v>
      </c>
      <c r="E12" s="6" t="s">
        <v>7</v>
      </c>
      <c r="F12" s="12" t="s">
        <v>34</v>
      </c>
      <c r="G12" s="9">
        <v>1018</v>
      </c>
      <c r="H12" s="12" t="s">
        <v>35</v>
      </c>
      <c r="I12" s="9">
        <v>678</v>
      </c>
      <c r="J12" s="12" t="s">
        <v>41</v>
      </c>
      <c r="K12" s="9">
        <v>4</v>
      </c>
      <c r="L12" s="1"/>
      <c r="M12" s="1"/>
      <c r="N12" s="1"/>
      <c r="O12" s="1"/>
      <c r="P12" s="1"/>
      <c r="Q12" s="1"/>
      <c r="AE12" s="11">
        <f>SUM(F12:K12)</f>
        <v>1700</v>
      </c>
      <c r="AG12" s="33" t="s">
        <v>16</v>
      </c>
      <c r="AH12" s="7">
        <v>2640.07</v>
      </c>
    </row>
    <row r="13" spans="1:35" x14ac:dyDescent="0.25">
      <c r="A13">
        <v>11</v>
      </c>
      <c r="B13" s="1">
        <v>5426.29</v>
      </c>
      <c r="C13" s="4" t="s">
        <v>9</v>
      </c>
      <c r="D13" s="2">
        <v>42864</v>
      </c>
      <c r="E13" t="s">
        <v>10</v>
      </c>
      <c r="F13" s="23" t="s">
        <v>118</v>
      </c>
      <c r="G13" s="1">
        <v>513</v>
      </c>
      <c r="H13" s="23" t="s">
        <v>119</v>
      </c>
      <c r="I13" s="1">
        <v>522.92999999999995</v>
      </c>
      <c r="J13" s="23" t="s">
        <v>120</v>
      </c>
      <c r="K13" s="1">
        <v>1320.01</v>
      </c>
      <c r="L13" s="23" t="s">
        <v>121</v>
      </c>
      <c r="M13" s="1">
        <v>1510.04</v>
      </c>
      <c r="N13" s="23" t="s">
        <v>122</v>
      </c>
      <c r="O13" s="1">
        <v>1439</v>
      </c>
      <c r="P13" s="23" t="s">
        <v>111</v>
      </c>
      <c r="Q13" s="1">
        <v>100.15</v>
      </c>
      <c r="R13" t="s">
        <v>136</v>
      </c>
      <c r="S13">
        <v>21.16</v>
      </c>
      <c r="AE13" s="11">
        <f>SUM(F13:S13)</f>
        <v>5426.2899999999991</v>
      </c>
      <c r="AG13" s="33" t="s">
        <v>17</v>
      </c>
      <c r="AH13" s="7">
        <v>2456.0300000000002</v>
      </c>
    </row>
    <row r="14" spans="1:35" x14ac:dyDescent="0.25">
      <c r="A14">
        <v>12</v>
      </c>
      <c r="B14" s="1">
        <v>2000</v>
      </c>
      <c r="C14" s="4" t="s">
        <v>6</v>
      </c>
      <c r="D14" s="2">
        <v>42865</v>
      </c>
      <c r="E14" s="6" t="s">
        <v>7</v>
      </c>
      <c r="F14" s="12" t="s">
        <v>30</v>
      </c>
      <c r="G14" s="1">
        <v>2000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AE14" s="1">
        <v>2000</v>
      </c>
      <c r="AG14" s="33" t="s">
        <v>18</v>
      </c>
      <c r="AH14" s="7">
        <v>1210.01</v>
      </c>
    </row>
    <row r="15" spans="1:35" x14ac:dyDescent="0.25">
      <c r="A15">
        <v>13</v>
      </c>
      <c r="B15" s="1">
        <v>9323</v>
      </c>
      <c r="C15" s="4" t="s">
        <v>6</v>
      </c>
      <c r="D15" s="2">
        <v>42866</v>
      </c>
      <c r="E15" s="6" t="s">
        <v>7</v>
      </c>
      <c r="F15" s="12" t="s">
        <v>36</v>
      </c>
      <c r="G15" s="9">
        <v>1010.01</v>
      </c>
      <c r="H15" s="12" t="s">
        <v>37</v>
      </c>
      <c r="I15" s="9">
        <v>780.01</v>
      </c>
      <c r="J15" s="12" t="s">
        <v>38</v>
      </c>
      <c r="K15" s="9">
        <v>5500.04</v>
      </c>
      <c r="L15" s="12" t="s">
        <v>39</v>
      </c>
      <c r="M15" s="9">
        <v>1568.01</v>
      </c>
      <c r="N15" s="12" t="s">
        <v>40</v>
      </c>
      <c r="O15" s="1">
        <v>368</v>
      </c>
      <c r="P15" s="12" t="s">
        <v>41</v>
      </c>
      <c r="Q15" s="1">
        <v>96.93</v>
      </c>
      <c r="AE15" s="11">
        <f>SUM(F15:Q15)</f>
        <v>9323</v>
      </c>
      <c r="AG15" s="33" t="s">
        <v>19</v>
      </c>
      <c r="AH15" s="7">
        <v>1320.03</v>
      </c>
    </row>
    <row r="16" spans="1:35" x14ac:dyDescent="0.25">
      <c r="A16">
        <v>14</v>
      </c>
      <c r="B16" s="1">
        <v>3198</v>
      </c>
      <c r="C16" s="4" t="s">
        <v>6</v>
      </c>
      <c r="D16" s="2">
        <v>42867</v>
      </c>
      <c r="E16" s="6" t="s">
        <v>7</v>
      </c>
      <c r="F16" s="12" t="s">
        <v>42</v>
      </c>
      <c r="G16" s="1">
        <v>2117.0100000000002</v>
      </c>
      <c r="H16" s="12" t="s">
        <v>43</v>
      </c>
      <c r="I16" s="1">
        <v>1062</v>
      </c>
      <c r="J16" s="12" t="s">
        <v>41</v>
      </c>
      <c r="K16" s="1">
        <v>18.989999999999998</v>
      </c>
      <c r="L16" s="1"/>
      <c r="M16" s="1"/>
      <c r="N16" s="1"/>
      <c r="O16" s="1"/>
      <c r="P16" s="1"/>
      <c r="Q16" s="1"/>
      <c r="AE16" s="11">
        <f>SUM(F16:K16)</f>
        <v>3198</v>
      </c>
      <c r="AG16" s="33" t="s">
        <v>20</v>
      </c>
      <c r="AH16" s="7">
        <v>2270.04</v>
      </c>
    </row>
    <row r="17" spans="1:34" x14ac:dyDescent="0.25">
      <c r="A17">
        <v>15</v>
      </c>
      <c r="B17" s="1">
        <v>5000</v>
      </c>
      <c r="C17" s="4" t="s">
        <v>6</v>
      </c>
      <c r="D17" s="2">
        <v>42867</v>
      </c>
      <c r="E17" s="6" t="s">
        <v>7</v>
      </c>
      <c r="F17" s="12" t="s">
        <v>44</v>
      </c>
      <c r="G17" s="1">
        <v>5000</v>
      </c>
      <c r="AE17" s="1">
        <v>5000</v>
      </c>
      <c r="AG17" s="33" t="s">
        <v>21</v>
      </c>
      <c r="AH17" s="7">
        <v>1242</v>
      </c>
    </row>
    <row r="18" spans="1:34" x14ac:dyDescent="0.25">
      <c r="A18">
        <v>16</v>
      </c>
      <c r="B18" s="1">
        <v>5000</v>
      </c>
      <c r="C18" s="4" t="s">
        <v>6</v>
      </c>
      <c r="D18" s="2">
        <v>42867</v>
      </c>
      <c r="E18" s="6" t="s">
        <v>7</v>
      </c>
      <c r="F18" s="12" t="s">
        <v>44</v>
      </c>
      <c r="G18" s="1">
        <v>5000</v>
      </c>
      <c r="AE18" s="1">
        <v>5000</v>
      </c>
      <c r="AG18" s="33" t="s">
        <v>22</v>
      </c>
      <c r="AH18" s="7">
        <v>1380.01</v>
      </c>
    </row>
    <row r="19" spans="1:34" x14ac:dyDescent="0.25">
      <c r="A19">
        <v>17</v>
      </c>
      <c r="B19" s="1">
        <v>15000</v>
      </c>
      <c r="C19" s="4" t="s">
        <v>8</v>
      </c>
      <c r="D19" s="2">
        <v>42867</v>
      </c>
      <c r="E19" t="s">
        <v>112</v>
      </c>
      <c r="AG19" s="33" t="s">
        <v>23</v>
      </c>
      <c r="AH19" s="7">
        <v>1260.06</v>
      </c>
    </row>
    <row r="20" spans="1:34" x14ac:dyDescent="0.25">
      <c r="A20">
        <v>18</v>
      </c>
      <c r="B20" s="1">
        <v>5152</v>
      </c>
      <c r="C20" s="4" t="s">
        <v>6</v>
      </c>
      <c r="D20" s="2">
        <v>42867</v>
      </c>
      <c r="E20" s="6" t="s">
        <v>7</v>
      </c>
      <c r="F20" s="12" t="s">
        <v>47</v>
      </c>
      <c r="G20" s="1">
        <v>4950.08</v>
      </c>
      <c r="H20" s="14" t="s">
        <v>48</v>
      </c>
      <c r="I20">
        <v>201.92</v>
      </c>
      <c r="AE20" s="11">
        <f>SUM(F20:I20)</f>
        <v>5152</v>
      </c>
      <c r="AG20" s="33" t="s">
        <v>24</v>
      </c>
      <c r="AH20" s="7">
        <v>1100</v>
      </c>
    </row>
    <row r="21" spans="1:34" x14ac:dyDescent="0.25">
      <c r="A21">
        <v>19</v>
      </c>
      <c r="B21" s="1">
        <v>18674</v>
      </c>
      <c r="C21" s="4" t="s">
        <v>6</v>
      </c>
      <c r="D21" s="2">
        <v>42870</v>
      </c>
      <c r="E21" s="6" t="s">
        <v>7</v>
      </c>
      <c r="F21" s="13" t="s">
        <v>49</v>
      </c>
      <c r="G21" s="9">
        <v>1908</v>
      </c>
      <c r="H21" s="13" t="s">
        <v>50</v>
      </c>
      <c r="I21" s="9">
        <v>1190.02</v>
      </c>
      <c r="J21" s="13" t="s">
        <v>51</v>
      </c>
      <c r="K21" s="9">
        <v>399.01</v>
      </c>
      <c r="L21" s="13" t="s">
        <v>52</v>
      </c>
      <c r="M21" s="9">
        <v>900</v>
      </c>
      <c r="N21" s="13" t="s">
        <v>53</v>
      </c>
      <c r="O21" s="9">
        <v>399.01</v>
      </c>
      <c r="P21" s="13" t="s">
        <v>54</v>
      </c>
      <c r="Q21" s="9">
        <v>3604</v>
      </c>
      <c r="R21" s="13" t="s">
        <v>55</v>
      </c>
      <c r="S21" s="9">
        <v>5500.01</v>
      </c>
      <c r="T21" s="13" t="s">
        <v>56</v>
      </c>
      <c r="U21" s="9">
        <v>2380</v>
      </c>
      <c r="V21" s="13" t="s">
        <v>58</v>
      </c>
      <c r="W21" s="9">
        <v>866.01</v>
      </c>
      <c r="X21" s="13" t="s">
        <v>59</v>
      </c>
      <c r="Y21" s="9">
        <v>1235.01</v>
      </c>
      <c r="Z21" s="12" t="s">
        <v>60</v>
      </c>
      <c r="AA21" s="10">
        <v>292.93</v>
      </c>
      <c r="AE21" s="11">
        <f>SUM(F21:AA21)</f>
        <v>18674</v>
      </c>
      <c r="AG21" s="33" t="s">
        <v>25</v>
      </c>
      <c r="AH21" s="7">
        <v>1060</v>
      </c>
    </row>
    <row r="22" spans="1:34" x14ac:dyDescent="0.25">
      <c r="A22">
        <v>20</v>
      </c>
      <c r="B22" s="1">
        <v>4174</v>
      </c>
      <c r="C22" s="4" t="s">
        <v>6</v>
      </c>
      <c r="D22" s="2">
        <v>42870</v>
      </c>
      <c r="E22" s="6" t="s">
        <v>7</v>
      </c>
      <c r="F22" s="14" t="s">
        <v>46</v>
      </c>
      <c r="G22" s="1">
        <v>4008</v>
      </c>
      <c r="H22" s="14" t="s">
        <v>41</v>
      </c>
      <c r="I22" s="1">
        <v>137.44</v>
      </c>
      <c r="J22" s="14" t="s">
        <v>60</v>
      </c>
      <c r="K22" s="1">
        <v>28.56</v>
      </c>
      <c r="AE22" s="1">
        <f>SUM(F22:K22)</f>
        <v>4174</v>
      </c>
      <c r="AG22" s="33" t="s">
        <v>26</v>
      </c>
      <c r="AH22" s="7">
        <v>1043</v>
      </c>
    </row>
    <row r="23" spans="1:34" x14ac:dyDescent="0.25">
      <c r="A23">
        <v>21</v>
      </c>
      <c r="B23" s="1">
        <v>1600</v>
      </c>
      <c r="C23" s="4" t="s">
        <v>6</v>
      </c>
      <c r="D23" s="2">
        <v>42871</v>
      </c>
      <c r="E23" s="6" t="s">
        <v>7</v>
      </c>
      <c r="F23" s="14" t="s">
        <v>44</v>
      </c>
      <c r="G23" s="1">
        <v>1000</v>
      </c>
      <c r="H23" s="14" t="s">
        <v>45</v>
      </c>
      <c r="I23" s="1">
        <v>600</v>
      </c>
      <c r="AE23" s="1">
        <f>SUM(F23:I23)</f>
        <v>1600</v>
      </c>
      <c r="AG23" s="33" t="s">
        <v>27</v>
      </c>
      <c r="AH23" s="7">
        <v>1252.01</v>
      </c>
    </row>
    <row r="24" spans="1:34" x14ac:dyDescent="0.25">
      <c r="A24">
        <v>22</v>
      </c>
      <c r="B24" s="1">
        <v>121133.42</v>
      </c>
      <c r="C24" s="4" t="s">
        <v>9</v>
      </c>
      <c r="D24" s="2">
        <v>42871</v>
      </c>
      <c r="E24" t="s">
        <v>10</v>
      </c>
      <c r="F24" s="18" t="s">
        <v>114</v>
      </c>
      <c r="G24" s="1">
        <v>121133.42</v>
      </c>
      <c r="AG24" s="33" t="s">
        <v>33</v>
      </c>
      <c r="AH24" s="8">
        <v>238.99</v>
      </c>
    </row>
    <row r="25" spans="1:34" x14ac:dyDescent="0.25">
      <c r="A25">
        <v>23</v>
      </c>
      <c r="B25" s="1">
        <v>1088</v>
      </c>
      <c r="C25" s="4" t="s">
        <v>6</v>
      </c>
      <c r="D25" s="2">
        <v>42871</v>
      </c>
      <c r="E25" s="6" t="s">
        <v>7</v>
      </c>
      <c r="F25" s="14" t="s">
        <v>63</v>
      </c>
      <c r="G25" s="1">
        <v>1088</v>
      </c>
      <c r="AE25" s="1">
        <v>1088</v>
      </c>
      <c r="AG25" s="33" t="s">
        <v>28</v>
      </c>
      <c r="AH25" s="7">
        <v>1500.1</v>
      </c>
    </row>
    <row r="26" spans="1:34" x14ac:dyDescent="0.25">
      <c r="A26">
        <v>24</v>
      </c>
      <c r="B26" s="1">
        <v>3000</v>
      </c>
      <c r="C26" s="4" t="s">
        <v>6</v>
      </c>
      <c r="D26" s="2">
        <v>42872</v>
      </c>
      <c r="E26" s="6" t="s">
        <v>7</v>
      </c>
      <c r="F26" s="14" t="s">
        <v>61</v>
      </c>
      <c r="G26" s="1">
        <v>2394</v>
      </c>
      <c r="H26" s="14" t="s">
        <v>62</v>
      </c>
      <c r="I26" s="1">
        <v>600.01</v>
      </c>
      <c r="J26" s="14" t="s">
        <v>48</v>
      </c>
      <c r="K26" s="1">
        <v>6.09</v>
      </c>
      <c r="AE26" s="1">
        <f>SUM(F26:K26)</f>
        <v>3000.1000000000004</v>
      </c>
      <c r="AG26" s="33" t="s">
        <v>30</v>
      </c>
      <c r="AH26" s="7">
        <v>2420</v>
      </c>
    </row>
    <row r="27" spans="1:34" x14ac:dyDescent="0.25">
      <c r="A27">
        <v>25</v>
      </c>
      <c r="B27" s="1">
        <v>10000</v>
      </c>
      <c r="C27" s="4" t="s">
        <v>8</v>
      </c>
      <c r="D27" s="2">
        <v>42873</v>
      </c>
      <c r="E27" t="s">
        <v>112</v>
      </c>
      <c r="AG27" s="33" t="s">
        <v>29</v>
      </c>
      <c r="AH27" s="19">
        <v>10500.01</v>
      </c>
    </row>
    <row r="28" spans="1:34" x14ac:dyDescent="0.25">
      <c r="A28">
        <v>26</v>
      </c>
      <c r="B28" s="1">
        <v>8900</v>
      </c>
      <c r="C28" s="4" t="s">
        <v>6</v>
      </c>
      <c r="D28" s="2">
        <v>42873</v>
      </c>
      <c r="E28" s="6" t="s">
        <v>7</v>
      </c>
      <c r="F28" s="14" t="s">
        <v>57</v>
      </c>
      <c r="G28" s="1">
        <v>5950</v>
      </c>
      <c r="H28" t="s">
        <v>64</v>
      </c>
      <c r="I28" s="1">
        <v>2362.0100000000002</v>
      </c>
      <c r="J28" t="s">
        <v>65</v>
      </c>
      <c r="K28" s="1">
        <v>317.99</v>
      </c>
      <c r="AE28" s="1">
        <f>SUM(F28:K28)</f>
        <v>8630</v>
      </c>
      <c r="AG28" s="33" t="s">
        <v>35</v>
      </c>
      <c r="AH28" s="8">
        <v>678</v>
      </c>
    </row>
    <row r="29" spans="1:34" x14ac:dyDescent="0.25">
      <c r="A29">
        <v>27</v>
      </c>
      <c r="B29" s="1">
        <v>4649</v>
      </c>
      <c r="C29" s="4" t="s">
        <v>6</v>
      </c>
      <c r="D29" s="2">
        <v>42874</v>
      </c>
      <c r="E29" s="6" t="s">
        <v>7</v>
      </c>
      <c r="F29" s="15" t="s">
        <v>66</v>
      </c>
      <c r="G29" s="9">
        <v>1641.04</v>
      </c>
      <c r="H29" s="15" t="s">
        <v>67</v>
      </c>
      <c r="I29" s="9">
        <v>1634.06</v>
      </c>
      <c r="J29" s="15" t="s">
        <v>68</v>
      </c>
      <c r="K29" s="9">
        <v>1166.01</v>
      </c>
      <c r="L29" s="14" t="s">
        <v>65</v>
      </c>
      <c r="M29">
        <v>158.03</v>
      </c>
      <c r="N29" s="14" t="s">
        <v>60</v>
      </c>
      <c r="O29">
        <v>35.520000000000003</v>
      </c>
      <c r="P29" s="14" t="s">
        <v>63</v>
      </c>
      <c r="Q29">
        <v>14.35</v>
      </c>
      <c r="AE29" s="1">
        <f>SUM(F29:Q29)</f>
        <v>4649.01</v>
      </c>
      <c r="AG29" s="33" t="s">
        <v>40</v>
      </c>
      <c r="AH29" s="8">
        <v>368</v>
      </c>
    </row>
    <row r="30" spans="1:34" x14ac:dyDescent="0.25">
      <c r="A30">
        <v>28</v>
      </c>
      <c r="B30" s="1">
        <v>7720</v>
      </c>
      <c r="C30" s="4" t="s">
        <v>6</v>
      </c>
      <c r="D30" s="2">
        <v>42874</v>
      </c>
      <c r="E30" s="6" t="s">
        <v>7</v>
      </c>
      <c r="F30" s="12" t="s">
        <v>69</v>
      </c>
      <c r="G30" s="9">
        <v>714</v>
      </c>
      <c r="H30" s="12" t="s">
        <v>70</v>
      </c>
      <c r="I30" s="9">
        <v>2394.0100000000002</v>
      </c>
      <c r="J30" s="12" t="s">
        <v>71</v>
      </c>
      <c r="K30" s="9">
        <v>648.01</v>
      </c>
      <c r="L30" s="12" t="s">
        <v>72</v>
      </c>
      <c r="M30" s="9">
        <v>650.01</v>
      </c>
      <c r="N30" s="12" t="s">
        <v>73</v>
      </c>
      <c r="O30" s="9">
        <v>1155</v>
      </c>
      <c r="P30" s="12" t="s">
        <v>75</v>
      </c>
      <c r="Q30" s="9">
        <v>637</v>
      </c>
      <c r="R30" s="12" t="s">
        <v>76</v>
      </c>
      <c r="S30" s="1">
        <v>1521.97</v>
      </c>
      <c r="AE30" s="11">
        <f>SUM(F30:S30)</f>
        <v>7720.0000000000009</v>
      </c>
      <c r="AG30" s="33" t="s">
        <v>32</v>
      </c>
      <c r="AH30" s="8">
        <v>615</v>
      </c>
    </row>
    <row r="31" spans="1:34" x14ac:dyDescent="0.25">
      <c r="A31">
        <v>29</v>
      </c>
      <c r="B31" s="1">
        <v>1107.6199999999999</v>
      </c>
      <c r="C31" s="4" t="s">
        <v>9</v>
      </c>
      <c r="D31" s="2">
        <v>42877</v>
      </c>
      <c r="E31" t="s">
        <v>10</v>
      </c>
      <c r="F31" s="22" t="s">
        <v>123</v>
      </c>
      <c r="G31">
        <v>1107.6199999999999</v>
      </c>
      <c r="AG31" s="33" t="s">
        <v>31</v>
      </c>
      <c r="AH31" s="7">
        <v>1288.01</v>
      </c>
    </row>
    <row r="32" spans="1:34" x14ac:dyDescent="0.25">
      <c r="A32">
        <v>30</v>
      </c>
      <c r="B32" s="1">
        <v>2800</v>
      </c>
      <c r="C32" s="4" t="s">
        <v>6</v>
      </c>
      <c r="D32" s="2">
        <v>42877</v>
      </c>
      <c r="E32" s="6" t="s">
        <v>7</v>
      </c>
      <c r="F32" s="12" t="s">
        <v>74</v>
      </c>
      <c r="G32" s="1">
        <v>2800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E32" s="1">
        <v>2800</v>
      </c>
      <c r="AG32" s="33" t="s">
        <v>36</v>
      </c>
      <c r="AH32" s="7">
        <v>1010.01</v>
      </c>
    </row>
    <row r="33" spans="1:35" x14ac:dyDescent="0.25">
      <c r="A33">
        <v>31</v>
      </c>
      <c r="B33" s="1">
        <v>1</v>
      </c>
      <c r="C33" s="4" t="s">
        <v>6</v>
      </c>
      <c r="D33" s="2">
        <v>42877</v>
      </c>
      <c r="E33" s="6" t="s">
        <v>7</v>
      </c>
      <c r="F33" s="12" t="s">
        <v>80</v>
      </c>
      <c r="G33" s="1">
        <v>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E33" s="1">
        <v>1</v>
      </c>
      <c r="AG33" s="33" t="s">
        <v>37</v>
      </c>
      <c r="AH33" s="8">
        <v>780.01</v>
      </c>
    </row>
    <row r="34" spans="1:35" x14ac:dyDescent="0.25">
      <c r="A34">
        <v>32</v>
      </c>
      <c r="B34" s="1">
        <v>22147</v>
      </c>
      <c r="C34" s="4" t="s">
        <v>6</v>
      </c>
      <c r="D34" s="2">
        <v>42877</v>
      </c>
      <c r="E34" s="6" t="s">
        <v>7</v>
      </c>
      <c r="F34" s="12" t="s">
        <v>77</v>
      </c>
      <c r="G34" s="1">
        <v>11900.01</v>
      </c>
      <c r="H34" s="12" t="s">
        <v>78</v>
      </c>
      <c r="I34" s="1">
        <v>10246.99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E34" s="1">
        <f>SUM(F34:I34)</f>
        <v>22147</v>
      </c>
      <c r="AG34" s="33" t="s">
        <v>38</v>
      </c>
      <c r="AH34" s="7">
        <v>5500.04</v>
      </c>
    </row>
    <row r="35" spans="1:35" x14ac:dyDescent="0.25">
      <c r="A35">
        <v>33</v>
      </c>
      <c r="B35" s="1">
        <v>2240.0100000000002</v>
      </c>
      <c r="C35" s="4" t="s">
        <v>6</v>
      </c>
      <c r="D35" s="2">
        <v>42878</v>
      </c>
      <c r="E35" s="6" t="s">
        <v>7</v>
      </c>
      <c r="F35" s="12" t="s">
        <v>79</v>
      </c>
      <c r="G35" s="16">
        <v>1780.02</v>
      </c>
      <c r="H35" s="12" t="s">
        <v>74</v>
      </c>
      <c r="I35" s="1">
        <v>83.01</v>
      </c>
      <c r="J35" s="12" t="s">
        <v>76</v>
      </c>
      <c r="K35" s="1">
        <v>12.03</v>
      </c>
      <c r="L35" s="12" t="s">
        <v>78</v>
      </c>
      <c r="M35" s="1">
        <v>30.02</v>
      </c>
      <c r="N35" s="12" t="s">
        <v>80</v>
      </c>
      <c r="O35" s="1">
        <v>334.93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E35" s="1">
        <f>SUM(F35:O35)</f>
        <v>2240.0099999999998</v>
      </c>
      <c r="AG35" s="33" t="s">
        <v>34</v>
      </c>
      <c r="AH35" s="7">
        <v>1018</v>
      </c>
    </row>
    <row r="36" spans="1:35" x14ac:dyDescent="0.25">
      <c r="A36">
        <v>34</v>
      </c>
      <c r="B36" s="1">
        <v>25800</v>
      </c>
      <c r="C36" s="4" t="s">
        <v>8</v>
      </c>
      <c r="D36" s="2">
        <v>42878</v>
      </c>
      <c r="E36" t="s">
        <v>112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G36" s="33" t="s">
        <v>39</v>
      </c>
      <c r="AH36" s="7">
        <v>1568.01</v>
      </c>
    </row>
    <row r="37" spans="1:35" x14ac:dyDescent="0.25">
      <c r="A37">
        <v>35</v>
      </c>
      <c r="B37" s="1">
        <v>1400</v>
      </c>
      <c r="C37" s="4" t="s">
        <v>6</v>
      </c>
      <c r="D37" s="2">
        <v>42878</v>
      </c>
      <c r="E37" s="6" t="s">
        <v>7</v>
      </c>
      <c r="F37" s="12" t="s">
        <v>82</v>
      </c>
      <c r="G37" s="1">
        <v>1000</v>
      </c>
      <c r="H37" s="12" t="s">
        <v>81</v>
      </c>
      <c r="I37" s="1">
        <v>399.01</v>
      </c>
      <c r="J37" s="12" t="s">
        <v>124</v>
      </c>
      <c r="K37" s="1">
        <v>0.99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E37" s="1">
        <f>SUM(F37:K37)</f>
        <v>1400</v>
      </c>
      <c r="AG37" s="30" t="s">
        <v>128</v>
      </c>
      <c r="AH37" s="31">
        <v>1100</v>
      </c>
      <c r="AI37" t="s">
        <v>135</v>
      </c>
    </row>
    <row r="38" spans="1:35" x14ac:dyDescent="0.25">
      <c r="A38">
        <v>36</v>
      </c>
      <c r="B38" s="1">
        <v>708.76</v>
      </c>
      <c r="C38" s="4" t="s">
        <v>9</v>
      </c>
      <c r="D38" s="2">
        <v>42879</v>
      </c>
      <c r="E38" t="s">
        <v>10</v>
      </c>
      <c r="F38" s="1" t="s">
        <v>123</v>
      </c>
      <c r="G38" s="1">
        <v>708.76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E38" s="1"/>
      <c r="AG38" s="33" t="s">
        <v>42</v>
      </c>
      <c r="AH38" s="7">
        <v>2117.0100000000002</v>
      </c>
    </row>
    <row r="39" spans="1:35" x14ac:dyDescent="0.25">
      <c r="A39">
        <v>37</v>
      </c>
      <c r="B39" s="1">
        <v>4500</v>
      </c>
      <c r="C39" s="4" t="s">
        <v>6</v>
      </c>
      <c r="D39" s="2">
        <v>42879</v>
      </c>
      <c r="E39" s="6" t="s">
        <v>7</v>
      </c>
      <c r="F39" s="12" t="s">
        <v>85</v>
      </c>
      <c r="G39" s="9">
        <v>608.01</v>
      </c>
      <c r="H39" s="12" t="s">
        <v>86</v>
      </c>
      <c r="I39" s="9">
        <v>1190.01</v>
      </c>
      <c r="J39" s="12" t="s">
        <v>87</v>
      </c>
      <c r="K39" s="9">
        <v>833.01</v>
      </c>
      <c r="L39" s="12" t="s">
        <v>88</v>
      </c>
      <c r="M39" s="9">
        <v>1838.03</v>
      </c>
      <c r="N39" s="12" t="s">
        <v>80</v>
      </c>
      <c r="O39" s="1">
        <v>30.94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E39" s="1">
        <f>SUM(F39:O39)</f>
        <v>4499.9999999999991</v>
      </c>
      <c r="AG39" s="33" t="s">
        <v>41</v>
      </c>
      <c r="AH39" s="8">
        <v>282</v>
      </c>
    </row>
    <row r="40" spans="1:35" x14ac:dyDescent="0.25">
      <c r="A40">
        <v>38</v>
      </c>
      <c r="B40" s="1">
        <v>4839</v>
      </c>
      <c r="C40" s="4" t="s">
        <v>6</v>
      </c>
      <c r="D40" s="2">
        <v>42880</v>
      </c>
      <c r="E40" s="6" t="s">
        <v>7</v>
      </c>
      <c r="F40" s="12" t="s">
        <v>89</v>
      </c>
      <c r="G40" s="9">
        <v>2595.02</v>
      </c>
      <c r="H40" s="12" t="s">
        <v>90</v>
      </c>
      <c r="I40" s="9">
        <v>1105.02</v>
      </c>
      <c r="J40" s="12" t="s">
        <v>92</v>
      </c>
      <c r="K40" s="9">
        <v>1050</v>
      </c>
      <c r="L40" s="12" t="s">
        <v>80</v>
      </c>
      <c r="M40" s="1">
        <v>88.96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E40" s="1">
        <f>SUM(F40:M40)</f>
        <v>4839</v>
      </c>
      <c r="AG40" s="33" t="s">
        <v>46</v>
      </c>
      <c r="AH40" s="7">
        <v>4008</v>
      </c>
    </row>
    <row r="41" spans="1:35" x14ac:dyDescent="0.25">
      <c r="A41">
        <v>39</v>
      </c>
      <c r="B41" s="1">
        <v>3700</v>
      </c>
      <c r="C41" s="4" t="s">
        <v>8</v>
      </c>
      <c r="D41" s="2">
        <v>42881</v>
      </c>
      <c r="E41" t="s">
        <v>112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E41" s="1"/>
      <c r="AG41" s="33" t="s">
        <v>43</v>
      </c>
      <c r="AH41" s="7">
        <v>1062</v>
      </c>
    </row>
    <row r="42" spans="1:35" x14ac:dyDescent="0.25">
      <c r="A42">
        <v>40</v>
      </c>
      <c r="B42" s="1">
        <v>13122</v>
      </c>
      <c r="C42" s="4" t="s">
        <v>6</v>
      </c>
      <c r="D42" s="2">
        <v>42881</v>
      </c>
      <c r="E42" s="6" t="s">
        <v>7</v>
      </c>
      <c r="F42" s="12" t="s">
        <v>99</v>
      </c>
      <c r="G42" s="1">
        <v>13122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E42" s="1">
        <v>13122</v>
      </c>
      <c r="AG42" s="33" t="s">
        <v>47</v>
      </c>
      <c r="AH42" s="7">
        <v>4950.08</v>
      </c>
    </row>
    <row r="43" spans="1:35" x14ac:dyDescent="0.25">
      <c r="A43">
        <v>41</v>
      </c>
      <c r="B43" s="1">
        <v>2600</v>
      </c>
      <c r="C43" s="4" t="s">
        <v>6</v>
      </c>
      <c r="D43" s="2">
        <v>42871</v>
      </c>
      <c r="E43" s="6" t="s">
        <v>7</v>
      </c>
      <c r="F43" s="12" t="s">
        <v>83</v>
      </c>
      <c r="G43" s="1">
        <v>2366.02</v>
      </c>
      <c r="H43" s="12" t="s">
        <v>84</v>
      </c>
      <c r="I43" s="1">
        <v>233.98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E43" s="11">
        <f>SUM(F43:I43)</f>
        <v>2600</v>
      </c>
      <c r="AG43" s="33" t="s">
        <v>44</v>
      </c>
      <c r="AH43" s="19">
        <v>11000</v>
      </c>
    </row>
    <row r="44" spans="1:35" x14ac:dyDescent="0.25">
      <c r="A44">
        <v>42</v>
      </c>
      <c r="B44" s="1">
        <v>1623</v>
      </c>
      <c r="C44" s="4" t="s">
        <v>6</v>
      </c>
      <c r="D44" s="2">
        <v>42884</v>
      </c>
      <c r="E44" s="6" t="s">
        <v>7</v>
      </c>
      <c r="F44" s="12" t="s">
        <v>78</v>
      </c>
      <c r="G44" s="1">
        <v>1623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E44" s="11">
        <f>SUM(G44)</f>
        <v>1623</v>
      </c>
      <c r="AG44" s="33" t="s">
        <v>48</v>
      </c>
      <c r="AH44" s="8">
        <v>208.01</v>
      </c>
    </row>
    <row r="45" spans="1:35" x14ac:dyDescent="0.25">
      <c r="A45">
        <v>43</v>
      </c>
      <c r="B45" s="1">
        <v>15996</v>
      </c>
      <c r="C45" s="4" t="s">
        <v>6</v>
      </c>
      <c r="D45" s="2">
        <v>42884</v>
      </c>
      <c r="E45" s="6" t="s">
        <v>7</v>
      </c>
      <c r="F45" s="12" t="s">
        <v>100</v>
      </c>
      <c r="G45" s="9">
        <v>1582.02</v>
      </c>
      <c r="H45" s="12" t="s">
        <v>101</v>
      </c>
      <c r="I45" s="9">
        <v>598</v>
      </c>
      <c r="J45" s="12" t="s">
        <v>102</v>
      </c>
      <c r="K45" s="9">
        <v>2023.01</v>
      </c>
      <c r="L45" s="12" t="s">
        <v>103</v>
      </c>
      <c r="M45" s="9">
        <v>1512.01</v>
      </c>
      <c r="N45" s="12" t="s">
        <v>104</v>
      </c>
      <c r="O45" s="9">
        <v>2068.02</v>
      </c>
      <c r="P45" s="12" t="s">
        <v>105</v>
      </c>
      <c r="Q45" s="9">
        <v>1194.02</v>
      </c>
      <c r="R45" s="12" t="s">
        <v>106</v>
      </c>
      <c r="S45" s="9">
        <v>134</v>
      </c>
      <c r="T45" s="12" t="s">
        <v>107</v>
      </c>
      <c r="U45" s="9">
        <v>755</v>
      </c>
      <c r="V45" s="12" t="s">
        <v>108</v>
      </c>
      <c r="W45" s="9">
        <v>542.01</v>
      </c>
      <c r="X45" s="12" t="s">
        <v>109</v>
      </c>
      <c r="Y45" s="9">
        <v>526.01</v>
      </c>
      <c r="Z45" s="12" t="s">
        <v>110</v>
      </c>
      <c r="AA45" s="9">
        <v>4058.03</v>
      </c>
      <c r="AB45" s="12" t="s">
        <v>111</v>
      </c>
      <c r="AC45" s="1">
        <v>1003.87</v>
      </c>
      <c r="AE45" s="11">
        <f>SUM(F45:AC45)</f>
        <v>15996.000000000002</v>
      </c>
      <c r="AG45" s="33" t="s">
        <v>49</v>
      </c>
      <c r="AH45" s="7">
        <v>1908</v>
      </c>
    </row>
    <row r="46" spans="1:35" x14ac:dyDescent="0.25">
      <c r="A46">
        <v>44</v>
      </c>
      <c r="B46" s="1">
        <v>5450</v>
      </c>
      <c r="C46" s="4" t="s">
        <v>6</v>
      </c>
      <c r="D46" s="2">
        <v>42884</v>
      </c>
      <c r="E46" s="6" t="s">
        <v>7</v>
      </c>
      <c r="F46" s="12" t="s">
        <v>96</v>
      </c>
      <c r="G46" s="1">
        <v>5450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E46" s="1">
        <v>5450</v>
      </c>
      <c r="AG46" s="33" t="s">
        <v>50</v>
      </c>
      <c r="AH46" s="7">
        <v>1190.02</v>
      </c>
    </row>
    <row r="47" spans="1:35" x14ac:dyDescent="0.25">
      <c r="A47">
        <v>45</v>
      </c>
      <c r="B47" s="1">
        <v>233815.59</v>
      </c>
      <c r="C47" s="4" t="s">
        <v>9</v>
      </c>
      <c r="D47" s="2">
        <v>42885</v>
      </c>
      <c r="E47" t="s">
        <v>10</v>
      </c>
      <c r="F47" s="21" t="s">
        <v>115</v>
      </c>
      <c r="G47" s="9">
        <v>21581.78</v>
      </c>
      <c r="H47" s="21" t="s">
        <v>116</v>
      </c>
      <c r="I47" s="9">
        <v>177101.83</v>
      </c>
      <c r="J47" s="21" t="s">
        <v>117</v>
      </c>
      <c r="K47" s="9">
        <v>35131.980000000003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E47" s="1"/>
      <c r="AG47" s="33" t="s">
        <v>51</v>
      </c>
      <c r="AH47" s="8">
        <v>399.01</v>
      </c>
    </row>
    <row r="48" spans="1:35" x14ac:dyDescent="0.25">
      <c r="A48">
        <v>46</v>
      </c>
      <c r="B48" s="1">
        <v>1488</v>
      </c>
      <c r="C48" s="4" t="s">
        <v>6</v>
      </c>
      <c r="D48" s="2">
        <v>42885</v>
      </c>
      <c r="E48" s="6" t="s">
        <v>7</v>
      </c>
      <c r="F48" s="12" t="s">
        <v>97</v>
      </c>
      <c r="G48" s="1">
        <v>1488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E48" s="1">
        <v>1488</v>
      </c>
      <c r="AG48" s="33" t="s">
        <v>45</v>
      </c>
      <c r="AH48" s="8">
        <v>600</v>
      </c>
    </row>
    <row r="49" spans="1:35" x14ac:dyDescent="0.25">
      <c r="A49">
        <v>47</v>
      </c>
      <c r="B49" s="1">
        <v>956.5</v>
      </c>
      <c r="C49" s="4" t="s">
        <v>9</v>
      </c>
      <c r="D49" s="2">
        <v>42885</v>
      </c>
      <c r="E49" t="s">
        <v>10</v>
      </c>
      <c r="F49" s="1" t="s">
        <v>99</v>
      </c>
      <c r="G49" s="1">
        <v>845.01</v>
      </c>
      <c r="H49" s="1" t="s">
        <v>123</v>
      </c>
      <c r="I49" s="1">
        <v>42.02</v>
      </c>
      <c r="J49" s="1" t="s">
        <v>124</v>
      </c>
      <c r="K49" s="1">
        <v>69.47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G49" s="33" t="s">
        <v>52</v>
      </c>
      <c r="AH49" s="8">
        <v>900</v>
      </c>
    </row>
    <row r="50" spans="1:35" x14ac:dyDescent="0.25">
      <c r="A50">
        <v>48</v>
      </c>
      <c r="B50" s="1">
        <v>4960.01</v>
      </c>
      <c r="C50" s="4" t="s">
        <v>6</v>
      </c>
      <c r="D50" s="2">
        <v>42886</v>
      </c>
      <c r="E50" s="6" t="s">
        <v>7</v>
      </c>
      <c r="F50" s="12" t="s">
        <v>93</v>
      </c>
      <c r="G50" s="9">
        <v>598.01</v>
      </c>
      <c r="H50" s="12" t="s">
        <v>94</v>
      </c>
      <c r="I50" s="9">
        <v>595</v>
      </c>
      <c r="J50" s="12" t="s">
        <v>91</v>
      </c>
      <c r="K50" s="9">
        <v>1181</v>
      </c>
      <c r="L50" s="12" t="s">
        <v>95</v>
      </c>
      <c r="M50" s="9">
        <v>2065.0100000000002</v>
      </c>
      <c r="N50" s="12" t="s">
        <v>96</v>
      </c>
      <c r="O50" s="1">
        <v>500.02</v>
      </c>
      <c r="P50" s="12" t="s">
        <v>80</v>
      </c>
      <c r="Q50" s="1">
        <v>20.97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E50" s="11">
        <f>SUM(F50:Q50)</f>
        <v>4960.0100000000011</v>
      </c>
      <c r="AG50" s="33" t="s">
        <v>53</v>
      </c>
      <c r="AH50" s="8">
        <v>399.01</v>
      </c>
    </row>
    <row r="51" spans="1:35" x14ac:dyDescent="0.25">
      <c r="A51">
        <v>49</v>
      </c>
      <c r="B51" s="1">
        <v>286.95</v>
      </c>
      <c r="C51" s="4" t="s">
        <v>9</v>
      </c>
      <c r="D51" s="2">
        <v>42886</v>
      </c>
      <c r="E51" t="s">
        <v>10</v>
      </c>
      <c r="F51" s="1" t="s">
        <v>124</v>
      </c>
      <c r="G51" s="1">
        <v>286.95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G51" s="33" t="s">
        <v>54</v>
      </c>
      <c r="AH51" s="7">
        <v>3604</v>
      </c>
    </row>
    <row r="52" spans="1:35" x14ac:dyDescent="0.25">
      <c r="A52">
        <v>50</v>
      </c>
      <c r="B52" s="1">
        <v>1325</v>
      </c>
      <c r="C52" s="4" t="s">
        <v>6</v>
      </c>
      <c r="D52" s="2">
        <v>42886</v>
      </c>
      <c r="E52" s="6" t="s">
        <v>7</v>
      </c>
      <c r="F52" s="12" t="s">
        <v>97</v>
      </c>
      <c r="G52" s="1">
        <v>312</v>
      </c>
      <c r="H52" s="12" t="s">
        <v>98</v>
      </c>
      <c r="I52" s="1">
        <v>1005.01</v>
      </c>
      <c r="J52" s="12" t="s">
        <v>84</v>
      </c>
      <c r="K52" s="1">
        <v>4.0199999999999996</v>
      </c>
      <c r="L52" s="12" t="s">
        <v>63</v>
      </c>
      <c r="M52" s="1">
        <v>2.67</v>
      </c>
      <c r="N52" s="12" t="s">
        <v>80</v>
      </c>
      <c r="O52" s="1">
        <v>0.2</v>
      </c>
      <c r="P52" s="12" t="s">
        <v>123</v>
      </c>
      <c r="Q52" s="1">
        <v>1.1000000000000001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E52" s="11">
        <f>SUM(F52:Q52)</f>
        <v>1325</v>
      </c>
      <c r="AG52" s="33" t="s">
        <v>55</v>
      </c>
      <c r="AH52" s="7">
        <v>5500.01</v>
      </c>
    </row>
    <row r="53" spans="1:35" x14ac:dyDescent="0.25">
      <c r="B53" s="3">
        <f>SUM(B3:B52)</f>
        <v>765324.72</v>
      </c>
      <c r="AG53" s="33" t="s">
        <v>56</v>
      </c>
      <c r="AH53" s="7">
        <v>2380</v>
      </c>
    </row>
    <row r="54" spans="1:35" x14ac:dyDescent="0.25">
      <c r="AG54" s="33" t="s">
        <v>57</v>
      </c>
      <c r="AH54" s="7">
        <v>5950</v>
      </c>
    </row>
    <row r="55" spans="1:35" x14ac:dyDescent="0.25">
      <c r="AG55" s="33" t="s">
        <v>58</v>
      </c>
      <c r="AH55" s="8">
        <v>866.01</v>
      </c>
    </row>
    <row r="56" spans="1:35" x14ac:dyDescent="0.25">
      <c r="AG56" s="33" t="s">
        <v>59</v>
      </c>
      <c r="AH56" s="7">
        <v>1235.01</v>
      </c>
    </row>
    <row r="57" spans="1:35" x14ac:dyDescent="0.25">
      <c r="AG57" s="30" t="s">
        <v>129</v>
      </c>
      <c r="AH57" s="32">
        <v>650.01</v>
      </c>
      <c r="AI57" t="s">
        <v>135</v>
      </c>
    </row>
    <row r="58" spans="1:35" x14ac:dyDescent="0.25">
      <c r="AG58" s="33" t="s">
        <v>61</v>
      </c>
      <c r="AH58" s="7">
        <v>2394</v>
      </c>
    </row>
    <row r="59" spans="1:35" x14ac:dyDescent="0.25">
      <c r="AG59" s="33" t="s">
        <v>64</v>
      </c>
      <c r="AH59" s="7">
        <v>2632.01</v>
      </c>
    </row>
    <row r="60" spans="1:35" x14ac:dyDescent="0.25">
      <c r="AG60" s="33" t="s">
        <v>77</v>
      </c>
      <c r="AH60" s="19">
        <v>11900.01</v>
      </c>
      <c r="AI60" t="s">
        <v>137</v>
      </c>
    </row>
    <row r="61" spans="1:35" x14ac:dyDescent="0.25">
      <c r="AG61" s="33" t="s">
        <v>66</v>
      </c>
      <c r="AH61" s="7">
        <v>1641.04</v>
      </c>
    </row>
    <row r="62" spans="1:35" x14ac:dyDescent="0.25">
      <c r="AG62" s="33" t="s">
        <v>130</v>
      </c>
      <c r="AH62" s="7">
        <v>1634.06</v>
      </c>
    </row>
    <row r="63" spans="1:35" x14ac:dyDescent="0.25">
      <c r="AG63" s="33" t="s">
        <v>62</v>
      </c>
      <c r="AH63" s="8">
        <v>600.01</v>
      </c>
    </row>
    <row r="64" spans="1:35" x14ac:dyDescent="0.25">
      <c r="AG64" s="33" t="s">
        <v>68</v>
      </c>
      <c r="AH64" s="7">
        <v>1166.01</v>
      </c>
    </row>
    <row r="65" spans="33:35" x14ac:dyDescent="0.25">
      <c r="AG65" s="33" t="s">
        <v>69</v>
      </c>
      <c r="AH65" s="8">
        <v>714</v>
      </c>
    </row>
    <row r="66" spans="33:35" x14ac:dyDescent="0.25">
      <c r="AG66" s="33" t="s">
        <v>60</v>
      </c>
      <c r="AH66" s="8">
        <v>357.01</v>
      </c>
    </row>
    <row r="67" spans="33:35" x14ac:dyDescent="0.25">
      <c r="AG67" s="33" t="s">
        <v>70</v>
      </c>
      <c r="AH67" s="7">
        <v>2394.0100000000002</v>
      </c>
    </row>
    <row r="68" spans="33:35" x14ac:dyDescent="0.25">
      <c r="AG68" s="33" t="s">
        <v>71</v>
      </c>
      <c r="AH68" s="8">
        <v>648.01</v>
      </c>
    </row>
    <row r="69" spans="33:35" x14ac:dyDescent="0.25">
      <c r="AG69" s="33" t="s">
        <v>72</v>
      </c>
      <c r="AH69" s="8">
        <v>650.01</v>
      </c>
    </row>
    <row r="70" spans="33:35" x14ac:dyDescent="0.25">
      <c r="AG70" s="33" t="s">
        <v>63</v>
      </c>
      <c r="AH70" s="7">
        <v>1105.02</v>
      </c>
    </row>
    <row r="71" spans="33:35" x14ac:dyDescent="0.25">
      <c r="AG71" s="33" t="s">
        <v>73</v>
      </c>
      <c r="AH71" s="7">
        <v>1155</v>
      </c>
    </row>
    <row r="72" spans="33:35" x14ac:dyDescent="0.25">
      <c r="AG72" s="33" t="s">
        <v>65</v>
      </c>
      <c r="AH72" s="8">
        <v>476.02</v>
      </c>
    </row>
    <row r="73" spans="33:35" x14ac:dyDescent="0.25">
      <c r="AG73" s="30" t="s">
        <v>131</v>
      </c>
      <c r="AH73" s="31">
        <v>1589.01</v>
      </c>
      <c r="AI73" t="s">
        <v>135</v>
      </c>
    </row>
    <row r="74" spans="33:35" x14ac:dyDescent="0.25">
      <c r="AG74" s="33" t="s">
        <v>74</v>
      </c>
      <c r="AH74" s="7">
        <v>2883.01</v>
      </c>
    </row>
    <row r="75" spans="33:35" x14ac:dyDescent="0.25">
      <c r="AG75" s="33" t="s">
        <v>76</v>
      </c>
      <c r="AH75" s="7">
        <v>1534</v>
      </c>
    </row>
    <row r="76" spans="33:35" x14ac:dyDescent="0.25">
      <c r="AG76" s="33" t="s">
        <v>79</v>
      </c>
      <c r="AH76" s="7">
        <v>1780.02</v>
      </c>
    </row>
    <row r="77" spans="33:35" x14ac:dyDescent="0.25">
      <c r="AG77" s="33" t="s">
        <v>85</v>
      </c>
      <c r="AH77" s="8">
        <v>608.01</v>
      </c>
    </row>
    <row r="78" spans="33:35" x14ac:dyDescent="0.25">
      <c r="AG78" s="33" t="s">
        <v>82</v>
      </c>
      <c r="AH78" s="7">
        <v>1000</v>
      </c>
    </row>
    <row r="79" spans="33:35" x14ac:dyDescent="0.25">
      <c r="AG79" s="33" t="s">
        <v>83</v>
      </c>
      <c r="AH79" s="7">
        <v>2366.02</v>
      </c>
    </row>
    <row r="80" spans="33:35" x14ac:dyDescent="0.25">
      <c r="AG80" s="33" t="s">
        <v>86</v>
      </c>
      <c r="AH80" s="7">
        <v>1190.01</v>
      </c>
    </row>
    <row r="81" spans="33:35" x14ac:dyDescent="0.25">
      <c r="AG81" s="33" t="s">
        <v>80</v>
      </c>
      <c r="AH81" s="8">
        <v>477</v>
      </c>
    </row>
    <row r="82" spans="33:35" x14ac:dyDescent="0.25">
      <c r="AG82" s="30" t="s">
        <v>132</v>
      </c>
      <c r="AH82" s="31">
        <v>1932.05</v>
      </c>
      <c r="AI82" t="s">
        <v>135</v>
      </c>
    </row>
    <row r="83" spans="33:35" x14ac:dyDescent="0.25">
      <c r="AG83" s="33" t="s">
        <v>75</v>
      </c>
      <c r="AH83" s="8">
        <v>637</v>
      </c>
      <c r="AI83" t="s">
        <v>137</v>
      </c>
    </row>
    <row r="84" spans="33:35" x14ac:dyDescent="0.25">
      <c r="AG84" s="33" t="s">
        <v>87</v>
      </c>
      <c r="AH84" s="8">
        <v>833.01</v>
      </c>
    </row>
    <row r="85" spans="33:35" x14ac:dyDescent="0.25">
      <c r="AG85" s="33" t="s">
        <v>89</v>
      </c>
      <c r="AH85" s="7">
        <v>2595.02</v>
      </c>
    </row>
    <row r="86" spans="33:35" x14ac:dyDescent="0.25">
      <c r="AG86" s="33" t="s">
        <v>88</v>
      </c>
      <c r="AH86" s="7">
        <v>1838.03</v>
      </c>
    </row>
    <row r="87" spans="33:35" x14ac:dyDescent="0.25">
      <c r="AG87" s="30" t="s">
        <v>133</v>
      </c>
      <c r="AH87" s="31">
        <v>2025</v>
      </c>
      <c r="AI87" t="s">
        <v>135</v>
      </c>
    </row>
    <row r="88" spans="33:35" x14ac:dyDescent="0.25">
      <c r="AG88" s="33" t="s">
        <v>90</v>
      </c>
      <c r="AH88" s="7">
        <v>1105.02</v>
      </c>
    </row>
    <row r="89" spans="33:35" x14ac:dyDescent="0.25">
      <c r="AG89" s="33" t="s">
        <v>92</v>
      </c>
      <c r="AH89" s="7">
        <v>1050</v>
      </c>
    </row>
    <row r="90" spans="33:35" x14ac:dyDescent="0.25">
      <c r="AG90" s="33" t="s">
        <v>93</v>
      </c>
      <c r="AH90" s="8">
        <v>598.01</v>
      </c>
    </row>
    <row r="91" spans="33:35" x14ac:dyDescent="0.25">
      <c r="AG91" s="33" t="s">
        <v>91</v>
      </c>
      <c r="AH91" s="7">
        <v>1181</v>
      </c>
    </row>
    <row r="92" spans="33:35" x14ac:dyDescent="0.25">
      <c r="AG92" s="33" t="s">
        <v>84</v>
      </c>
      <c r="AH92" s="8">
        <v>238</v>
      </c>
    </row>
    <row r="93" spans="33:35" x14ac:dyDescent="0.25">
      <c r="AG93" s="33" t="s">
        <v>94</v>
      </c>
      <c r="AH93" s="8">
        <v>595</v>
      </c>
    </row>
    <row r="94" spans="33:35" x14ac:dyDescent="0.25">
      <c r="AG94" s="33" t="s">
        <v>95</v>
      </c>
      <c r="AH94" s="7">
        <v>2065.0100000000002</v>
      </c>
    </row>
    <row r="95" spans="33:35" x14ac:dyDescent="0.25">
      <c r="AG95" s="33" t="s">
        <v>78</v>
      </c>
      <c r="AH95" s="19">
        <v>11900.01</v>
      </c>
    </row>
    <row r="96" spans="33:35" x14ac:dyDescent="0.25">
      <c r="AG96" s="33" t="s">
        <v>96</v>
      </c>
      <c r="AH96" s="7">
        <v>5950.02</v>
      </c>
    </row>
    <row r="97" spans="33:34" x14ac:dyDescent="0.25">
      <c r="AG97" s="33" t="s">
        <v>97</v>
      </c>
      <c r="AH97" s="7">
        <v>1800</v>
      </c>
    </row>
    <row r="98" spans="33:34" x14ac:dyDescent="0.25">
      <c r="AG98" s="33" t="s">
        <v>81</v>
      </c>
      <c r="AH98" s="8">
        <v>399.01</v>
      </c>
    </row>
    <row r="99" spans="33:34" x14ac:dyDescent="0.25">
      <c r="AG99" s="33" t="s">
        <v>100</v>
      </c>
      <c r="AH99" s="7">
        <v>1582.02</v>
      </c>
    </row>
    <row r="100" spans="33:34" x14ac:dyDescent="0.25">
      <c r="AG100" s="33" t="s">
        <v>101</v>
      </c>
      <c r="AH100" s="8">
        <v>598</v>
      </c>
    </row>
    <row r="101" spans="33:34" x14ac:dyDescent="0.25">
      <c r="AG101" s="33" t="s">
        <v>102</v>
      </c>
      <c r="AH101" s="7">
        <v>2023.01</v>
      </c>
    </row>
    <row r="102" spans="33:34" x14ac:dyDescent="0.25">
      <c r="AG102" s="33" t="s">
        <v>103</v>
      </c>
      <c r="AH102" s="7">
        <v>1512.01</v>
      </c>
    </row>
    <row r="103" spans="33:34" x14ac:dyDescent="0.25">
      <c r="AG103" s="33" t="s">
        <v>104</v>
      </c>
      <c r="AH103" s="7">
        <v>2068.02</v>
      </c>
    </row>
    <row r="104" spans="33:34" x14ac:dyDescent="0.25">
      <c r="AG104" s="33" t="s">
        <v>105</v>
      </c>
      <c r="AH104" s="7">
        <v>1194.02</v>
      </c>
    </row>
    <row r="105" spans="33:34" x14ac:dyDescent="0.25">
      <c r="AG105" s="33" t="s">
        <v>106</v>
      </c>
      <c r="AH105" s="8">
        <v>134</v>
      </c>
    </row>
    <row r="106" spans="33:34" x14ac:dyDescent="0.25">
      <c r="AG106" s="33" t="s">
        <v>107</v>
      </c>
      <c r="AH106" s="8">
        <v>755</v>
      </c>
    </row>
    <row r="107" spans="33:34" x14ac:dyDescent="0.25">
      <c r="AG107" s="33" t="s">
        <v>108</v>
      </c>
      <c r="AH107" s="8">
        <v>542.01</v>
      </c>
    </row>
    <row r="108" spans="33:34" x14ac:dyDescent="0.25">
      <c r="AG108" s="33" t="s">
        <v>109</v>
      </c>
      <c r="AH108" s="8">
        <v>526.01</v>
      </c>
    </row>
    <row r="109" spans="33:34" x14ac:dyDescent="0.25">
      <c r="AG109" s="33" t="s">
        <v>110</v>
      </c>
      <c r="AH109" s="7">
        <v>4058.03</v>
      </c>
    </row>
    <row r="110" spans="33:34" x14ac:dyDescent="0.25">
      <c r="AG110" s="33" t="s">
        <v>111</v>
      </c>
      <c r="AH110" s="7">
        <v>1104.02</v>
      </c>
    </row>
    <row r="111" spans="33:34" x14ac:dyDescent="0.25">
      <c r="AG111" s="33" t="s">
        <v>121</v>
      </c>
      <c r="AH111" s="7">
        <v>1510.04</v>
      </c>
    </row>
    <row r="112" spans="33:34" x14ac:dyDescent="0.25">
      <c r="AG112" s="33" t="s">
        <v>123</v>
      </c>
      <c r="AH112" s="7">
        <v>1860</v>
      </c>
    </row>
    <row r="113" spans="33:35" x14ac:dyDescent="0.25">
      <c r="AG113" s="28" t="s">
        <v>98</v>
      </c>
      <c r="AH113" s="7">
        <v>1005.01</v>
      </c>
    </row>
    <row r="114" spans="33:35" x14ac:dyDescent="0.25">
      <c r="AG114" s="28" t="s">
        <v>99</v>
      </c>
      <c r="AH114" s="19">
        <v>13967.01</v>
      </c>
    </row>
    <row r="115" spans="33:35" x14ac:dyDescent="0.25">
      <c r="AG115" s="28" t="s">
        <v>124</v>
      </c>
      <c r="AH115" s="8">
        <v>358.01</v>
      </c>
    </row>
    <row r="116" spans="33:35" x14ac:dyDescent="0.25">
      <c r="AG116" s="34" t="s">
        <v>113</v>
      </c>
      <c r="AH116" s="20">
        <v>114875.54</v>
      </c>
      <c r="AI116" t="s">
        <v>134</v>
      </c>
    </row>
    <row r="117" spans="33:35" x14ac:dyDescent="0.25">
      <c r="AG117" s="34" t="s">
        <v>115</v>
      </c>
      <c r="AH117" s="19">
        <v>21581.78</v>
      </c>
      <c r="AI117" t="s">
        <v>134</v>
      </c>
    </row>
    <row r="118" spans="33:35" x14ac:dyDescent="0.25">
      <c r="AG118" s="34" t="s">
        <v>116</v>
      </c>
      <c r="AH118" s="20">
        <v>177101.83</v>
      </c>
      <c r="AI118" t="s">
        <v>134</v>
      </c>
    </row>
    <row r="119" spans="33:35" x14ac:dyDescent="0.25">
      <c r="AG119" s="34" t="s">
        <v>117</v>
      </c>
      <c r="AH119" s="19">
        <v>35131.980000000003</v>
      </c>
      <c r="AI119" t="s">
        <v>134</v>
      </c>
    </row>
  </sheetData>
  <mergeCells count="1">
    <mergeCell ref="AG1:AH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2017-07-06T14:08:33Z</dcterms:created>
  <dcterms:modified xsi:type="dcterms:W3CDTF">2017-07-28T20:13:29Z</dcterms:modified>
</cp:coreProperties>
</file>