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315" windowHeight="436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Z1" i="1" l="1"/>
  <c r="U72" i="1"/>
  <c r="Q2" i="1"/>
  <c r="U56" i="1"/>
  <c r="U58" i="1"/>
  <c r="U68" i="1"/>
  <c r="U67" i="1"/>
  <c r="U64" i="1"/>
  <c r="U61" i="1"/>
  <c r="U60" i="1"/>
  <c r="U57" i="1"/>
  <c r="U55" i="1"/>
  <c r="U54" i="1"/>
  <c r="U53" i="1"/>
  <c r="U52" i="1"/>
  <c r="U51" i="1"/>
  <c r="U47" i="1"/>
  <c r="U41" i="1"/>
  <c r="U40" i="1"/>
  <c r="U32" i="1"/>
  <c r="U21" i="1"/>
  <c r="U25" i="1"/>
  <c r="U24" i="1"/>
  <c r="U23" i="1"/>
  <c r="U18" i="1"/>
  <c r="U17" i="1"/>
  <c r="U14" i="1"/>
  <c r="U13" i="1"/>
  <c r="U12" i="1"/>
  <c r="U11" i="1"/>
  <c r="U5" i="1"/>
  <c r="U4" i="1"/>
  <c r="U3" i="1"/>
  <c r="B72" i="1"/>
</calcChain>
</file>

<file path=xl/sharedStrings.xml><?xml version="1.0" encoding="utf-8"?>
<sst xmlns="http://schemas.openxmlformats.org/spreadsheetml/2006/main" count="353" uniqueCount="92">
  <si>
    <t>RELACION DE DEPOSITOS</t>
  </si>
  <si>
    <t>#</t>
  </si>
  <si>
    <t>MONTO</t>
  </si>
  <si>
    <t>MOVIMIENTO</t>
  </si>
  <si>
    <t>FECHA</t>
  </si>
  <si>
    <t>COMENTARIO</t>
  </si>
  <si>
    <t>DEPOSITO EN EFECTIVO</t>
  </si>
  <si>
    <t>FACTURAS VARIAS</t>
  </si>
  <si>
    <t>TRANSFERENCIA INTERBANCARIA</t>
  </si>
  <si>
    <t>TRANFERENCIA SP</t>
  </si>
  <si>
    <t>A2179</t>
  </si>
  <si>
    <t>A2181</t>
  </si>
  <si>
    <t>A2168</t>
  </si>
  <si>
    <t>A2175</t>
  </si>
  <si>
    <t>A2167</t>
  </si>
  <si>
    <t>A2174</t>
  </si>
  <si>
    <t>A2135</t>
  </si>
  <si>
    <t>A2171</t>
  </si>
  <si>
    <t>A2185</t>
  </si>
  <si>
    <t>A2184</t>
  </si>
  <si>
    <t>A2186</t>
  </si>
  <si>
    <t>A2196</t>
  </si>
  <si>
    <t>A2202</t>
  </si>
  <si>
    <t>A2195</t>
  </si>
  <si>
    <t>A2190</t>
  </si>
  <si>
    <t>A2173</t>
  </si>
  <si>
    <t>A2180</t>
  </si>
  <si>
    <t>A2183</t>
  </si>
  <si>
    <t>A2191</t>
  </si>
  <si>
    <t>A2194</t>
  </si>
  <si>
    <t>A2192</t>
  </si>
  <si>
    <t>A2193</t>
  </si>
  <si>
    <t>A2199</t>
  </si>
  <si>
    <t>A2197</t>
  </si>
  <si>
    <t>A2201</t>
  </si>
  <si>
    <t>A2200</t>
  </si>
  <si>
    <t>A2203</t>
  </si>
  <si>
    <t>A2205</t>
  </si>
  <si>
    <t>A2214</t>
  </si>
  <si>
    <t>A2208</t>
  </si>
  <si>
    <t>A2204</t>
  </si>
  <si>
    <t>A2206</t>
  </si>
  <si>
    <t>A2211</t>
  </si>
  <si>
    <t>A2207</t>
  </si>
  <si>
    <t>A2209</t>
  </si>
  <si>
    <t>A2210</t>
  </si>
  <si>
    <t>A2213</t>
  </si>
  <si>
    <t>A2219</t>
  </si>
  <si>
    <t>A2222</t>
  </si>
  <si>
    <t>A2226</t>
  </si>
  <si>
    <t>A2236</t>
  </si>
  <si>
    <t>A2232</t>
  </si>
  <si>
    <t>A2228</t>
  </si>
  <si>
    <t>A2212</t>
  </si>
  <si>
    <t>A2231</t>
  </si>
  <si>
    <t>A2224</t>
  </si>
  <si>
    <t>A2215</t>
  </si>
  <si>
    <t>A2220</t>
  </si>
  <si>
    <t>A2221</t>
  </si>
  <si>
    <t>A2227</t>
  </si>
  <si>
    <t>A2223</t>
  </si>
  <si>
    <t>A2225</t>
  </si>
  <si>
    <t>A2229</t>
  </si>
  <si>
    <t>A2230</t>
  </si>
  <si>
    <t>A2234</t>
  </si>
  <si>
    <t>A2237</t>
  </si>
  <si>
    <t>A2238</t>
  </si>
  <si>
    <t>A2239</t>
  </si>
  <si>
    <t>A2245</t>
  </si>
  <si>
    <t>A2241</t>
  </si>
  <si>
    <t>A2235</t>
  </si>
  <si>
    <t>A2240</t>
  </si>
  <si>
    <t>A2243</t>
  </si>
  <si>
    <t>A2242</t>
  </si>
  <si>
    <t>A2244</t>
  </si>
  <si>
    <t>A2246</t>
  </si>
  <si>
    <t>A2294</t>
  </si>
  <si>
    <t>A3624</t>
  </si>
  <si>
    <t>A3623</t>
  </si>
  <si>
    <t>A3587</t>
  </si>
  <si>
    <t>A3680</t>
  </si>
  <si>
    <t>DEPOSITO EN EFECTIVOS</t>
  </si>
  <si>
    <t xml:space="preserve"> FACTURAS VARIAS </t>
  </si>
  <si>
    <t xml:space="preserve"> FACTURA </t>
  </si>
  <si>
    <t xml:space="preserve"> MONTO </t>
  </si>
  <si>
    <t xml:space="preserve"> ESTATUS </t>
  </si>
  <si>
    <t>A2187</t>
  </si>
  <si>
    <t>A2189</t>
  </si>
  <si>
    <t>A2198</t>
  </si>
  <si>
    <t>A2233</t>
  </si>
  <si>
    <t>PRINT TO LOGO</t>
  </si>
  <si>
    <t>GABRIELA GOÑI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</si>
</sst>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0,000.00"/>
    <numFmt numFmtId="165" formatCode="000.00"/>
    <numFmt numFmtId="166" formatCode="00,00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44" fontId="3" fillId="2" borderId="1" xfId="1" applyFont="1" applyFill="1" applyBorder="1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0" fontId="0" fillId="3" borderId="1" xfId="0" applyFill="1" applyBorder="1"/>
    <xf numFmtId="44" fontId="2" fillId="0" borderId="0" xfId="1" applyFont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6" fillId="4" borderId="0" xfId="0" applyFont="1" applyFill="1"/>
    <xf numFmtId="0" fontId="0" fillId="0" borderId="0" xfId="0"/>
    <xf numFmtId="44" fontId="0" fillId="0" borderId="0" xfId="1" applyFont="1"/>
    <xf numFmtId="0" fontId="0" fillId="6" borderId="0" xfId="0" applyFill="1"/>
    <xf numFmtId="44" fontId="0" fillId="0" borderId="0" xfId="0" applyNumberFormat="1"/>
    <xf numFmtId="164" fontId="5" fillId="0" borderId="0" xfId="2" applyNumberFormat="1" applyFont="1" applyFill="1" applyAlignment="1" applyProtection="1">
      <alignment horizontal="right" vertical="top"/>
      <protection locked="0"/>
    </xf>
    <xf numFmtId="164" fontId="5" fillId="0" borderId="0" xfId="2" applyNumberFormat="1" applyFont="1" applyFill="1" applyAlignment="1" applyProtection="1">
      <alignment horizontal="right" vertical="top"/>
      <protection locked="0"/>
    </xf>
    <xf numFmtId="164" fontId="5" fillId="0" borderId="0" xfId="2" applyNumberFormat="1" applyFont="1" applyFill="1" applyAlignment="1" applyProtection="1">
      <alignment horizontal="right" vertical="top"/>
      <protection locked="0"/>
    </xf>
    <xf numFmtId="164" fontId="5" fillId="0" borderId="0" xfId="2" applyNumberFormat="1" applyFont="1" applyFill="1" applyAlignment="1" applyProtection="1">
      <alignment horizontal="right" vertical="top"/>
      <protection locked="0"/>
    </xf>
    <xf numFmtId="0" fontId="5" fillId="5" borderId="0" xfId="2" applyFont="1" applyFill="1" applyAlignment="1" applyProtection="1">
      <alignment horizontal="left" vertical="top"/>
      <protection locked="0"/>
    </xf>
    <xf numFmtId="164" fontId="5" fillId="0" borderId="0" xfId="2" applyNumberFormat="1" applyFont="1" applyFill="1" applyAlignment="1" applyProtection="1">
      <alignment horizontal="right" vertical="top"/>
      <protection locked="0"/>
    </xf>
    <xf numFmtId="164" fontId="5" fillId="5" borderId="0" xfId="2" applyNumberFormat="1" applyFont="1" applyFill="1" applyAlignment="1" applyProtection="1">
      <alignment horizontal="right" vertical="top"/>
      <protection locked="0"/>
    </xf>
    <xf numFmtId="0" fontId="5" fillId="5" borderId="0" xfId="2" applyFont="1" applyFill="1" applyAlignment="1" applyProtection="1">
      <alignment horizontal="left" vertical="top"/>
      <protection locked="0"/>
    </xf>
    <xf numFmtId="0" fontId="5" fillId="5" borderId="0" xfId="2" applyFont="1" applyFill="1" applyAlignment="1" applyProtection="1">
      <alignment horizontal="left" vertical="top"/>
      <protection locked="0"/>
    </xf>
    <xf numFmtId="164" fontId="5" fillId="0" borderId="0" xfId="2" applyNumberFormat="1" applyFont="1" applyFill="1" applyAlignment="1" applyProtection="1">
      <alignment horizontal="right" vertical="top"/>
      <protection locked="0"/>
    </xf>
    <xf numFmtId="164" fontId="5" fillId="5" borderId="0" xfId="2" applyNumberFormat="1" applyFont="1" applyFill="1" applyAlignment="1" applyProtection="1">
      <alignment horizontal="right" vertical="top"/>
      <protection locked="0"/>
    </xf>
    <xf numFmtId="166" fontId="5" fillId="5" borderId="0" xfId="2" applyNumberFormat="1" applyFont="1" applyFill="1" applyAlignment="1" applyProtection="1">
      <alignment horizontal="right" vertical="top"/>
      <protection locked="0"/>
    </xf>
    <xf numFmtId="164" fontId="5" fillId="0" borderId="0" xfId="2" applyNumberFormat="1" applyFont="1" applyFill="1" applyAlignment="1" applyProtection="1">
      <alignment horizontal="right" vertical="top"/>
      <protection locked="0"/>
    </xf>
    <xf numFmtId="165" fontId="5" fillId="0" borderId="0" xfId="2" applyNumberFormat="1" applyFont="1" applyFill="1" applyAlignment="1" applyProtection="1">
      <alignment horizontal="right" vertical="top"/>
      <protection locked="0"/>
    </xf>
    <xf numFmtId="0" fontId="5" fillId="5" borderId="0" xfId="2" applyFont="1" applyFill="1" applyAlignment="1" applyProtection="1">
      <alignment horizontal="left" vertical="top"/>
      <protection locked="0"/>
    </xf>
    <xf numFmtId="164" fontId="5" fillId="0" borderId="0" xfId="2" applyNumberFormat="1" applyFont="1" applyFill="1" applyAlignment="1" applyProtection="1">
      <alignment horizontal="right" vertical="top"/>
      <protection locked="0"/>
    </xf>
    <xf numFmtId="165" fontId="5" fillId="0" borderId="0" xfId="2" applyNumberFormat="1" applyFont="1" applyFill="1" applyAlignment="1" applyProtection="1">
      <alignment horizontal="right" vertical="top"/>
      <protection locked="0"/>
    </xf>
    <xf numFmtId="164" fontId="5" fillId="5" borderId="0" xfId="2" applyNumberFormat="1" applyFont="1" applyFill="1" applyAlignment="1" applyProtection="1">
      <alignment horizontal="right" vertical="top"/>
      <protection locked="0"/>
    </xf>
    <xf numFmtId="0" fontId="0" fillId="0" borderId="0" xfId="0"/>
    <xf numFmtId="164" fontId="5" fillId="0" borderId="0" xfId="2" applyNumberFormat="1" applyFont="1" applyFill="1" applyAlignment="1" applyProtection="1">
      <alignment horizontal="right" vertical="top"/>
      <protection locked="0"/>
    </xf>
    <xf numFmtId="165" fontId="5" fillId="0" borderId="0" xfId="2" applyNumberFormat="1" applyFont="1" applyFill="1" applyAlignment="1" applyProtection="1">
      <alignment horizontal="right" vertical="top"/>
      <protection locked="0"/>
    </xf>
    <xf numFmtId="0" fontId="5" fillId="3" borderId="0" xfId="2" applyFont="1" applyFill="1" applyAlignment="1" applyProtection="1">
      <alignment horizontal="left" vertical="top"/>
      <protection locked="0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showGridLines="0" tabSelected="1" topLeftCell="I55" workbookViewId="0">
      <selection activeCell="Z74" sqref="Z74"/>
    </sheetView>
  </sheetViews>
  <sheetFormatPr baseColWidth="10" defaultRowHeight="15" x14ac:dyDescent="0.25"/>
  <cols>
    <col min="1" max="1" width="3" bestFit="1" customWidth="1"/>
    <col min="2" max="2" width="12.5703125" style="4" bestFit="1" customWidth="1"/>
    <col min="3" max="3" width="30.7109375" bestFit="1" customWidth="1"/>
    <col min="4" max="4" width="10.7109375" bestFit="1" customWidth="1"/>
    <col min="5" max="5" width="17.28515625" bestFit="1" customWidth="1"/>
    <col min="6" max="6" width="6.28515625" bestFit="1" customWidth="1"/>
    <col min="7" max="7" width="12.5703125" style="4" bestFit="1" customWidth="1"/>
    <col min="8" max="8" width="6.28515625" bestFit="1" customWidth="1"/>
    <col min="9" max="9" width="11.42578125" style="4"/>
    <col min="10" max="10" width="6.28515625" bestFit="1" customWidth="1"/>
    <col min="11" max="11" width="11.42578125" style="4"/>
    <col min="12" max="12" width="6.28515625" bestFit="1" customWidth="1"/>
    <col min="13" max="13" width="11.42578125" style="4"/>
    <col min="14" max="14" width="6.28515625" bestFit="1" customWidth="1"/>
    <col min="15" max="15" width="11.42578125" style="4"/>
    <col min="16" max="16" width="6.28515625" bestFit="1" customWidth="1"/>
    <col min="17" max="17" width="12.5703125" style="4" bestFit="1" customWidth="1"/>
    <col min="18" max="18" width="6.28515625" bestFit="1" customWidth="1"/>
    <col min="19" max="19" width="12.5703125" style="4" bestFit="1" customWidth="1"/>
    <col min="21" max="21" width="12.5703125" style="4" bestFit="1" customWidth="1"/>
    <col min="23" max="23" width="3" bestFit="1" customWidth="1"/>
    <col min="25" max="25" width="12.5703125" bestFit="1" customWidth="1"/>
  </cols>
  <sheetData>
    <row r="1" spans="1:26" x14ac:dyDescent="0.25">
      <c r="A1" s="2"/>
      <c r="B1" s="3" t="s">
        <v>0</v>
      </c>
      <c r="C1" s="2"/>
      <c r="D1" s="2"/>
      <c r="E1" s="2"/>
      <c r="X1" s="14" t="s">
        <v>81</v>
      </c>
      <c r="Y1" s="14"/>
      <c r="Z1" s="17">
        <f>SUM(B3,B10:B12,B15:B16,B18,B22:B27,B29,B32:B34,B38,B43:B46,B48,B53,B57:B59,B64:B67,B70:B71)</f>
        <v>96458.049999999988</v>
      </c>
    </row>
    <row r="2" spans="1:2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Q2" s="4">
        <f>SUM(F3:S71)</f>
        <v>543266.4</v>
      </c>
      <c r="U2" s="4">
        <v>2010</v>
      </c>
      <c r="X2" s="14" t="s">
        <v>82</v>
      </c>
      <c r="Y2" s="14"/>
      <c r="Z2" s="14"/>
    </row>
    <row r="3" spans="1:26" x14ac:dyDescent="0.25">
      <c r="A3" s="5">
        <v>1</v>
      </c>
      <c r="B3" s="6">
        <v>2010</v>
      </c>
      <c r="C3" s="1" t="s">
        <v>6</v>
      </c>
      <c r="D3" s="7">
        <v>43222</v>
      </c>
      <c r="E3" s="8" t="s">
        <v>7</v>
      </c>
      <c r="F3" s="12" t="s">
        <v>10</v>
      </c>
      <c r="G3" s="4">
        <v>2010</v>
      </c>
      <c r="U3" s="4">
        <f>SUM(G4:I4)</f>
        <v>2502</v>
      </c>
      <c r="X3" s="14" t="s">
        <v>83</v>
      </c>
      <c r="Y3" s="15" t="s">
        <v>84</v>
      </c>
      <c r="Z3" s="14" t="s">
        <v>85</v>
      </c>
    </row>
    <row r="4" spans="1:26" x14ac:dyDescent="0.25">
      <c r="A4" s="5">
        <v>2</v>
      </c>
      <c r="B4" s="6">
        <v>2502</v>
      </c>
      <c r="C4" s="1" t="s">
        <v>8</v>
      </c>
      <c r="D4" s="7">
        <v>43223</v>
      </c>
      <c r="E4" s="5" t="s">
        <v>9</v>
      </c>
      <c r="F4" s="12" t="s">
        <v>13</v>
      </c>
      <c r="G4" s="4">
        <v>2480</v>
      </c>
      <c r="H4" s="12" t="s">
        <v>14</v>
      </c>
      <c r="I4" s="4">
        <v>22</v>
      </c>
      <c r="U4" s="4">
        <f>SUM(G5:K5)</f>
        <v>2800</v>
      </c>
      <c r="W4">
        <v>1</v>
      </c>
      <c r="X4" s="39" t="s">
        <v>17</v>
      </c>
      <c r="Y4" s="18">
        <v>4129.03</v>
      </c>
    </row>
    <row r="5" spans="1:26" x14ac:dyDescent="0.25">
      <c r="A5" s="5">
        <v>3</v>
      </c>
      <c r="B5" s="6">
        <v>2800</v>
      </c>
      <c r="C5" s="1" t="s">
        <v>8</v>
      </c>
      <c r="D5" s="7">
        <v>43223</v>
      </c>
      <c r="E5" s="5" t="s">
        <v>9</v>
      </c>
      <c r="F5" s="12" t="s">
        <v>11</v>
      </c>
      <c r="G5" s="4">
        <v>2750</v>
      </c>
      <c r="H5" s="12" t="s">
        <v>10</v>
      </c>
      <c r="I5" s="4">
        <v>30</v>
      </c>
      <c r="J5" s="12" t="s">
        <v>12</v>
      </c>
      <c r="K5" s="4">
        <v>20</v>
      </c>
      <c r="U5" s="4">
        <f>SUM(G6:M6)</f>
        <v>270</v>
      </c>
      <c r="W5">
        <v>2</v>
      </c>
      <c r="X5" s="39" t="s">
        <v>25</v>
      </c>
      <c r="Y5" s="19">
        <v>9920.02</v>
      </c>
    </row>
    <row r="6" spans="1:26" x14ac:dyDescent="0.25">
      <c r="A6" s="5">
        <v>4</v>
      </c>
      <c r="B6" s="6">
        <v>270</v>
      </c>
      <c r="C6" s="1" t="s">
        <v>8</v>
      </c>
      <c r="D6" s="7">
        <v>43223</v>
      </c>
      <c r="E6" s="5" t="s">
        <v>9</v>
      </c>
      <c r="F6" s="12" t="s">
        <v>14</v>
      </c>
      <c r="G6" s="4">
        <v>51</v>
      </c>
      <c r="H6" s="12" t="s">
        <v>15</v>
      </c>
      <c r="I6" s="4">
        <v>181</v>
      </c>
      <c r="J6" s="12" t="s">
        <v>16</v>
      </c>
      <c r="K6" s="4">
        <v>29</v>
      </c>
      <c r="L6" s="12" t="s">
        <v>19</v>
      </c>
      <c r="M6" s="4">
        <v>9</v>
      </c>
      <c r="U6" s="4">
        <v>4000</v>
      </c>
      <c r="W6">
        <v>3</v>
      </c>
      <c r="X6" s="39" t="s">
        <v>13</v>
      </c>
      <c r="Y6" s="20">
        <v>2480.0100000000002</v>
      </c>
    </row>
    <row r="7" spans="1:26" x14ac:dyDescent="0.25">
      <c r="A7" s="5">
        <v>5</v>
      </c>
      <c r="B7" s="6">
        <v>4000</v>
      </c>
      <c r="C7" s="1" t="s">
        <v>8</v>
      </c>
      <c r="D7" s="7">
        <v>43223</v>
      </c>
      <c r="E7" s="5" t="s">
        <v>9</v>
      </c>
      <c r="F7" s="12" t="s">
        <v>17</v>
      </c>
      <c r="G7" s="4">
        <v>4000</v>
      </c>
      <c r="U7" s="4">
        <v>5040</v>
      </c>
      <c r="W7" s="36">
        <v>4</v>
      </c>
      <c r="X7" s="39" t="s">
        <v>10</v>
      </c>
      <c r="Y7" s="21">
        <v>2040</v>
      </c>
    </row>
    <row r="8" spans="1:26" x14ac:dyDescent="0.25">
      <c r="A8" s="5">
        <v>6</v>
      </c>
      <c r="B8" s="6">
        <v>5040</v>
      </c>
      <c r="C8" s="1" t="s">
        <v>8</v>
      </c>
      <c r="D8" s="7">
        <v>43223</v>
      </c>
      <c r="E8" s="5" t="s">
        <v>9</v>
      </c>
      <c r="F8" s="12" t="s">
        <v>18</v>
      </c>
      <c r="G8" s="4">
        <v>5040</v>
      </c>
      <c r="U8" s="4">
        <v>1870</v>
      </c>
      <c r="W8" s="36">
        <v>5</v>
      </c>
      <c r="X8" s="39" t="s">
        <v>26</v>
      </c>
      <c r="Y8" s="21">
        <v>1020</v>
      </c>
    </row>
    <row r="9" spans="1:26" x14ac:dyDescent="0.25">
      <c r="A9" s="5">
        <v>7</v>
      </c>
      <c r="B9" s="6">
        <v>1870</v>
      </c>
      <c r="C9" s="1" t="s">
        <v>8</v>
      </c>
      <c r="D9" s="7">
        <v>43223</v>
      </c>
      <c r="E9" s="5" t="s">
        <v>9</v>
      </c>
      <c r="F9" s="12" t="s">
        <v>20</v>
      </c>
      <c r="G9" s="4">
        <v>1870</v>
      </c>
      <c r="U9" s="4">
        <v>716</v>
      </c>
      <c r="W9" s="36">
        <v>6</v>
      </c>
      <c r="X9" s="39" t="s">
        <v>11</v>
      </c>
      <c r="Y9" s="21">
        <v>2750</v>
      </c>
    </row>
    <row r="10" spans="1:26" x14ac:dyDescent="0.25">
      <c r="A10" s="5">
        <v>8</v>
      </c>
      <c r="B10" s="6">
        <v>716</v>
      </c>
      <c r="C10" s="1" t="s">
        <v>6</v>
      </c>
      <c r="D10" s="7">
        <v>43224</v>
      </c>
      <c r="E10" s="8" t="s">
        <v>7</v>
      </c>
      <c r="F10" s="12" t="s">
        <v>38</v>
      </c>
      <c r="G10" s="4">
        <v>716</v>
      </c>
      <c r="U10" s="4">
        <v>1500</v>
      </c>
      <c r="W10" s="36">
        <v>7</v>
      </c>
      <c r="X10" s="39" t="s">
        <v>27</v>
      </c>
      <c r="Y10" s="23">
        <v>2574.0100000000002</v>
      </c>
    </row>
    <row r="11" spans="1:26" x14ac:dyDescent="0.25">
      <c r="A11" s="5">
        <v>9</v>
      </c>
      <c r="B11" s="6">
        <v>1500</v>
      </c>
      <c r="C11" s="1" t="s">
        <v>6</v>
      </c>
      <c r="D11" s="7">
        <v>43227</v>
      </c>
      <c r="E11" s="8" t="s">
        <v>7</v>
      </c>
      <c r="F11" s="12" t="s">
        <v>19</v>
      </c>
      <c r="G11" s="4">
        <v>1500</v>
      </c>
      <c r="U11" s="4">
        <f>SUM(G12:Q12)</f>
        <v>19966</v>
      </c>
      <c r="W11" s="36">
        <v>8</v>
      </c>
      <c r="X11" s="39" t="s">
        <v>19</v>
      </c>
      <c r="Y11" s="23">
        <v>1509</v>
      </c>
    </row>
    <row r="12" spans="1:26" x14ac:dyDescent="0.25">
      <c r="A12" s="5">
        <v>10</v>
      </c>
      <c r="B12" s="6">
        <v>19966</v>
      </c>
      <c r="C12" s="1" t="s">
        <v>6</v>
      </c>
      <c r="D12" s="7">
        <v>43227</v>
      </c>
      <c r="E12" s="8" t="s">
        <v>7</v>
      </c>
      <c r="F12" s="12" t="s">
        <v>25</v>
      </c>
      <c r="G12" s="4">
        <v>9920</v>
      </c>
      <c r="H12" s="12" t="s">
        <v>26</v>
      </c>
      <c r="I12" s="4">
        <v>1020</v>
      </c>
      <c r="J12" s="12" t="s">
        <v>27</v>
      </c>
      <c r="K12" s="4">
        <v>2574</v>
      </c>
      <c r="L12" s="12" t="s">
        <v>28</v>
      </c>
      <c r="M12" s="4">
        <v>5834</v>
      </c>
      <c r="N12" s="12" t="s">
        <v>21</v>
      </c>
      <c r="O12" s="4">
        <v>600</v>
      </c>
      <c r="P12" s="12" t="s">
        <v>21</v>
      </c>
      <c r="Q12" s="4">
        <v>18</v>
      </c>
      <c r="U12" s="4">
        <f>SUM(G13:I13)</f>
        <v>700</v>
      </c>
      <c r="W12" s="36">
        <v>9</v>
      </c>
      <c r="X12" s="39" t="s">
        <v>18</v>
      </c>
      <c r="Y12" s="23">
        <v>5210</v>
      </c>
    </row>
    <row r="13" spans="1:26" x14ac:dyDescent="0.25">
      <c r="A13" s="5">
        <v>11</v>
      </c>
      <c r="B13" s="6">
        <v>700</v>
      </c>
      <c r="C13" s="1" t="s">
        <v>8</v>
      </c>
      <c r="D13" s="7">
        <v>43227</v>
      </c>
      <c r="E13" s="5" t="s">
        <v>9</v>
      </c>
      <c r="F13" s="12" t="s">
        <v>75</v>
      </c>
      <c r="G13" s="4">
        <v>664</v>
      </c>
      <c r="H13" s="12" t="s">
        <v>76</v>
      </c>
      <c r="I13" s="4">
        <v>36</v>
      </c>
      <c r="U13" s="4">
        <f>SUM(G14:M14)</f>
        <v>1300</v>
      </c>
      <c r="W13" s="36">
        <v>10</v>
      </c>
      <c r="X13" s="39" t="s">
        <v>20</v>
      </c>
      <c r="Y13" s="23">
        <v>2861</v>
      </c>
    </row>
    <row r="14" spans="1:26" x14ac:dyDescent="0.25">
      <c r="A14" s="5">
        <v>12</v>
      </c>
      <c r="B14" s="6">
        <v>1300</v>
      </c>
      <c r="C14" s="1" t="s">
        <v>8</v>
      </c>
      <c r="D14" s="7">
        <v>43227</v>
      </c>
      <c r="E14" s="5" t="s">
        <v>9</v>
      </c>
      <c r="F14" s="12" t="s">
        <v>17</v>
      </c>
      <c r="G14" s="4">
        <v>129</v>
      </c>
      <c r="H14" s="12" t="s">
        <v>18</v>
      </c>
      <c r="I14" s="4">
        <v>170</v>
      </c>
      <c r="J14" s="12" t="s">
        <v>21</v>
      </c>
      <c r="K14" s="4">
        <v>991</v>
      </c>
      <c r="L14" s="12" t="s">
        <v>24</v>
      </c>
      <c r="M14" s="4">
        <v>10</v>
      </c>
      <c r="U14" s="4">
        <f>SUM(G14:M14)</f>
        <v>1300</v>
      </c>
      <c r="W14" s="36">
        <v>11</v>
      </c>
      <c r="X14" s="22" t="s">
        <v>86</v>
      </c>
      <c r="Y14" s="24">
        <v>6076</v>
      </c>
    </row>
    <row r="15" spans="1:26" x14ac:dyDescent="0.25">
      <c r="A15" s="5">
        <v>13</v>
      </c>
      <c r="B15" s="6">
        <v>1555</v>
      </c>
      <c r="C15" s="1" t="s">
        <v>6</v>
      </c>
      <c r="D15" s="7">
        <v>43227</v>
      </c>
      <c r="E15" s="8" t="s">
        <v>7</v>
      </c>
      <c r="F15" s="12" t="s">
        <v>22</v>
      </c>
      <c r="G15" s="4">
        <v>1555</v>
      </c>
      <c r="U15" s="4">
        <v>1555</v>
      </c>
      <c r="W15" s="36">
        <v>12</v>
      </c>
      <c r="X15" s="25" t="s">
        <v>87</v>
      </c>
      <c r="Y15" s="29">
        <v>11733.01</v>
      </c>
    </row>
    <row r="16" spans="1:26" x14ac:dyDescent="0.25">
      <c r="A16" s="5">
        <v>14</v>
      </c>
      <c r="B16" s="6">
        <v>4596</v>
      </c>
      <c r="C16" s="1" t="s">
        <v>6</v>
      </c>
      <c r="D16" s="7">
        <v>43228</v>
      </c>
      <c r="E16" s="8" t="s">
        <v>7</v>
      </c>
      <c r="F16" s="12" t="s">
        <v>23</v>
      </c>
      <c r="G16" s="4">
        <v>4596</v>
      </c>
      <c r="U16" s="4">
        <v>4596</v>
      </c>
      <c r="W16" s="36">
        <v>13</v>
      </c>
      <c r="X16" s="39" t="s">
        <v>24</v>
      </c>
      <c r="Y16" s="27">
        <v>2480</v>
      </c>
    </row>
    <row r="17" spans="1:25" x14ac:dyDescent="0.25">
      <c r="A17" s="5">
        <v>15</v>
      </c>
      <c r="B17" s="6">
        <v>3151.67</v>
      </c>
      <c r="C17" s="1" t="s">
        <v>8</v>
      </c>
      <c r="D17" s="7">
        <v>43228</v>
      </c>
      <c r="E17" s="5" t="s">
        <v>9</v>
      </c>
      <c r="F17" s="12" t="s">
        <v>29</v>
      </c>
      <c r="G17" s="4">
        <v>2988</v>
      </c>
      <c r="H17" s="12" t="s">
        <v>23</v>
      </c>
      <c r="I17" s="4">
        <v>96</v>
      </c>
      <c r="J17" s="12" t="s">
        <v>24</v>
      </c>
      <c r="K17" s="4">
        <v>67.67</v>
      </c>
      <c r="U17" s="4">
        <f>SUM(G17:K17)</f>
        <v>3151.67</v>
      </c>
      <c r="W17" s="36">
        <v>14</v>
      </c>
      <c r="X17" s="39" t="s">
        <v>28</v>
      </c>
      <c r="Y17" s="27">
        <v>5833.98</v>
      </c>
    </row>
    <row r="18" spans="1:25" x14ac:dyDescent="0.25">
      <c r="A18" s="5">
        <v>16</v>
      </c>
      <c r="B18" s="6">
        <v>2715</v>
      </c>
      <c r="C18" s="1" t="s">
        <v>6</v>
      </c>
      <c r="D18" s="7">
        <v>43228</v>
      </c>
      <c r="E18" s="8" t="s">
        <v>7</v>
      </c>
      <c r="F18" s="12" t="s">
        <v>35</v>
      </c>
      <c r="G18" s="4">
        <v>1140</v>
      </c>
      <c r="H18" s="12" t="s">
        <v>36</v>
      </c>
      <c r="I18" s="4">
        <v>1494</v>
      </c>
      <c r="J18" s="12" t="s">
        <v>37</v>
      </c>
      <c r="K18" s="4">
        <v>81</v>
      </c>
      <c r="U18" s="4">
        <f>SUM(G18:K18)</f>
        <v>2715</v>
      </c>
      <c r="W18" s="36">
        <v>15</v>
      </c>
      <c r="X18" s="39" t="s">
        <v>30</v>
      </c>
      <c r="Y18" s="27">
        <v>6200</v>
      </c>
    </row>
    <row r="19" spans="1:25" x14ac:dyDescent="0.25">
      <c r="A19" s="5">
        <v>17</v>
      </c>
      <c r="B19" s="6">
        <v>1435</v>
      </c>
      <c r="C19" s="1" t="s">
        <v>8</v>
      </c>
      <c r="D19" s="7">
        <v>43229</v>
      </c>
      <c r="E19" s="5" t="s">
        <v>9</v>
      </c>
      <c r="F19" s="12" t="s">
        <v>37</v>
      </c>
      <c r="G19" s="4">
        <v>1435</v>
      </c>
      <c r="U19" s="4">
        <v>1435</v>
      </c>
      <c r="W19" s="36">
        <v>16</v>
      </c>
      <c r="X19" s="39" t="s">
        <v>31</v>
      </c>
      <c r="Y19" s="27">
        <v>3600</v>
      </c>
    </row>
    <row r="20" spans="1:25" x14ac:dyDescent="0.25">
      <c r="A20" s="5">
        <v>18</v>
      </c>
      <c r="B20" s="6">
        <v>2854</v>
      </c>
      <c r="C20" s="1" t="s">
        <v>8</v>
      </c>
      <c r="D20" s="7">
        <v>43229</v>
      </c>
      <c r="E20" s="5" t="s">
        <v>9</v>
      </c>
      <c r="F20" s="12" t="s">
        <v>37</v>
      </c>
      <c r="G20" s="4">
        <v>2854</v>
      </c>
      <c r="U20" s="4">
        <v>2854</v>
      </c>
      <c r="W20" s="36">
        <v>17</v>
      </c>
      <c r="X20" s="39" t="s">
        <v>29</v>
      </c>
      <c r="Y20" s="27">
        <v>2988</v>
      </c>
    </row>
    <row r="21" spans="1:25" x14ac:dyDescent="0.25">
      <c r="A21" s="5">
        <v>19</v>
      </c>
      <c r="B21" s="6">
        <v>6416</v>
      </c>
      <c r="C21" s="1" t="s">
        <v>8</v>
      </c>
      <c r="D21" s="7">
        <v>43229</v>
      </c>
      <c r="E21" s="5" t="s">
        <v>9</v>
      </c>
      <c r="F21" s="12" t="s">
        <v>30</v>
      </c>
      <c r="G21" s="4">
        <v>6200</v>
      </c>
      <c r="H21" s="12" t="s">
        <v>46</v>
      </c>
      <c r="I21" s="4">
        <v>216</v>
      </c>
      <c r="U21" s="4">
        <f>SUM(G21:I21)</f>
        <v>6416</v>
      </c>
      <c r="W21" s="36">
        <v>18</v>
      </c>
      <c r="X21" s="39" t="s">
        <v>23</v>
      </c>
      <c r="Y21" s="27">
        <v>4692.01</v>
      </c>
    </row>
    <row r="22" spans="1:25" x14ac:dyDescent="0.25">
      <c r="A22" s="5">
        <v>20</v>
      </c>
      <c r="B22" s="6">
        <v>3000</v>
      </c>
      <c r="C22" s="1" t="s">
        <v>6</v>
      </c>
      <c r="D22" s="7">
        <v>43230</v>
      </c>
      <c r="E22" s="8" t="s">
        <v>7</v>
      </c>
      <c r="F22" s="12" t="s">
        <v>31</v>
      </c>
      <c r="G22" s="4">
        <v>3000</v>
      </c>
      <c r="U22" s="4">
        <v>3000</v>
      </c>
      <c r="W22" s="36">
        <v>19</v>
      </c>
      <c r="X22" s="39" t="s">
        <v>21</v>
      </c>
      <c r="Y22" s="27">
        <v>4800</v>
      </c>
    </row>
    <row r="23" spans="1:25" x14ac:dyDescent="0.25">
      <c r="A23" s="5">
        <v>21</v>
      </c>
      <c r="B23" s="6">
        <v>6960</v>
      </c>
      <c r="C23" s="1" t="s">
        <v>6</v>
      </c>
      <c r="D23" s="7">
        <v>43231</v>
      </c>
      <c r="E23" s="8" t="s">
        <v>7</v>
      </c>
      <c r="F23" s="12" t="s">
        <v>33</v>
      </c>
      <c r="G23" s="4">
        <v>4400</v>
      </c>
      <c r="H23" s="13" t="s">
        <v>34</v>
      </c>
      <c r="I23" s="4">
        <v>1920</v>
      </c>
      <c r="J23" s="12" t="s">
        <v>46</v>
      </c>
      <c r="K23" s="4">
        <v>640</v>
      </c>
      <c r="U23" s="4">
        <f>SUM(G23:K23)</f>
        <v>6960</v>
      </c>
      <c r="W23" s="36">
        <v>20</v>
      </c>
      <c r="X23" s="39" t="s">
        <v>33</v>
      </c>
      <c r="Y23" s="27">
        <v>4400</v>
      </c>
    </row>
    <row r="24" spans="1:25" x14ac:dyDescent="0.25">
      <c r="A24" s="5">
        <v>22</v>
      </c>
      <c r="B24" s="6">
        <v>500</v>
      </c>
      <c r="C24" s="1" t="s">
        <v>6</v>
      </c>
      <c r="D24" s="7">
        <v>43231</v>
      </c>
      <c r="E24" s="8" t="s">
        <v>7</v>
      </c>
      <c r="F24" s="12" t="s">
        <v>46</v>
      </c>
      <c r="G24" s="4">
        <v>434</v>
      </c>
      <c r="H24" s="13" t="s">
        <v>47</v>
      </c>
      <c r="I24" s="4">
        <v>66</v>
      </c>
      <c r="U24" s="4">
        <f>SUM(G24:I24)</f>
        <v>500</v>
      </c>
      <c r="W24" s="36">
        <v>21</v>
      </c>
      <c r="X24" s="26" t="s">
        <v>88</v>
      </c>
      <c r="Y24" s="28">
        <v>4218.0200000000004</v>
      </c>
    </row>
    <row r="25" spans="1:25" x14ac:dyDescent="0.25">
      <c r="A25" s="5">
        <v>23</v>
      </c>
      <c r="B25" s="6">
        <v>1202</v>
      </c>
      <c r="C25" s="1" t="s">
        <v>6</v>
      </c>
      <c r="D25" s="7">
        <v>43234</v>
      </c>
      <c r="E25" s="8" t="s">
        <v>7</v>
      </c>
      <c r="F25" s="12" t="s">
        <v>39</v>
      </c>
      <c r="G25" s="4">
        <v>1116</v>
      </c>
      <c r="H25" s="13" t="s">
        <v>37</v>
      </c>
      <c r="I25" s="4">
        <v>86</v>
      </c>
      <c r="U25" s="4">
        <f>SUM(G25:I25)</f>
        <v>1202</v>
      </c>
      <c r="W25" s="36">
        <v>22</v>
      </c>
      <c r="X25" s="39" t="s">
        <v>32</v>
      </c>
      <c r="Y25" s="30">
        <v>3035.01</v>
      </c>
    </row>
    <row r="26" spans="1:25" x14ac:dyDescent="0.25">
      <c r="A26" s="5">
        <v>24</v>
      </c>
      <c r="B26" s="6">
        <v>2400.02</v>
      </c>
      <c r="C26" s="1" t="s">
        <v>6</v>
      </c>
      <c r="D26" s="7">
        <v>43234</v>
      </c>
      <c r="E26" s="8" t="s">
        <v>7</v>
      </c>
      <c r="F26" s="12" t="s">
        <v>24</v>
      </c>
      <c r="G26" s="4">
        <v>2400.02</v>
      </c>
      <c r="U26" s="4">
        <v>2400.02</v>
      </c>
      <c r="W26" s="36">
        <v>23</v>
      </c>
      <c r="X26" s="39" t="s">
        <v>35</v>
      </c>
      <c r="Y26" s="30">
        <v>1140</v>
      </c>
    </row>
    <row r="27" spans="1:25" x14ac:dyDescent="0.25">
      <c r="A27" s="5">
        <v>25</v>
      </c>
      <c r="B27" s="6">
        <v>3000</v>
      </c>
      <c r="C27" s="1" t="s">
        <v>6</v>
      </c>
      <c r="D27" s="7">
        <v>43234</v>
      </c>
      <c r="E27" s="8" t="s">
        <v>7</v>
      </c>
      <c r="F27" s="12" t="s">
        <v>32</v>
      </c>
      <c r="G27" s="4">
        <v>3000</v>
      </c>
      <c r="U27" s="4">
        <v>3000</v>
      </c>
      <c r="W27" s="36">
        <v>24</v>
      </c>
      <c r="X27" s="39" t="s">
        <v>34</v>
      </c>
      <c r="Y27" s="30">
        <v>1920</v>
      </c>
    </row>
    <row r="28" spans="1:25" x14ac:dyDescent="0.25">
      <c r="A28" s="5">
        <v>26</v>
      </c>
      <c r="B28" s="6">
        <v>500</v>
      </c>
      <c r="C28" s="1" t="s">
        <v>8</v>
      </c>
      <c r="D28" s="7">
        <v>43234</v>
      </c>
      <c r="E28" s="5" t="s">
        <v>9</v>
      </c>
      <c r="F28" s="12" t="s">
        <v>43</v>
      </c>
      <c r="G28" s="4">
        <v>500</v>
      </c>
      <c r="U28" s="4">
        <v>500</v>
      </c>
      <c r="W28" s="36">
        <v>25</v>
      </c>
      <c r="X28" s="39" t="s">
        <v>22</v>
      </c>
      <c r="Y28" s="30">
        <v>1560</v>
      </c>
    </row>
    <row r="29" spans="1:25" x14ac:dyDescent="0.25">
      <c r="A29" s="5">
        <v>27</v>
      </c>
      <c r="B29" s="6">
        <v>0.01</v>
      </c>
      <c r="C29" s="1" t="s">
        <v>6</v>
      </c>
      <c r="D29" s="7">
        <v>43234</v>
      </c>
      <c r="E29" s="8" t="s">
        <v>7</v>
      </c>
      <c r="F29" s="12" t="s">
        <v>43</v>
      </c>
      <c r="G29" s="4">
        <v>0.01</v>
      </c>
      <c r="U29" s="4">
        <v>0.01</v>
      </c>
      <c r="W29" s="36">
        <v>26</v>
      </c>
      <c r="X29" s="39" t="s">
        <v>36</v>
      </c>
      <c r="Y29" s="30">
        <v>1494.03</v>
      </c>
    </row>
    <row r="30" spans="1:25" x14ac:dyDescent="0.25">
      <c r="A30" s="5">
        <v>28</v>
      </c>
      <c r="B30" s="6">
        <v>1000</v>
      </c>
      <c r="C30" s="1" t="s">
        <v>8</v>
      </c>
      <c r="D30" s="7">
        <v>43234</v>
      </c>
      <c r="E30" s="5" t="s">
        <v>9</v>
      </c>
      <c r="F30" s="12" t="s">
        <v>60</v>
      </c>
      <c r="G30" s="4">
        <v>1000</v>
      </c>
      <c r="U30" s="4">
        <v>1000</v>
      </c>
      <c r="W30" s="36">
        <v>27</v>
      </c>
      <c r="X30" s="39" t="s">
        <v>40</v>
      </c>
      <c r="Y30" s="30">
        <v>8013.01</v>
      </c>
    </row>
    <row r="31" spans="1:25" x14ac:dyDescent="0.25">
      <c r="A31" s="5">
        <v>29</v>
      </c>
      <c r="B31" s="6">
        <v>64734.31</v>
      </c>
      <c r="C31" s="1" t="s">
        <v>8</v>
      </c>
      <c r="D31" s="7">
        <v>43234</v>
      </c>
      <c r="E31" s="10" t="s">
        <v>9</v>
      </c>
      <c r="F31" s="11" t="s">
        <v>79</v>
      </c>
      <c r="G31" s="4">
        <v>64734.31</v>
      </c>
      <c r="U31" s="4">
        <v>64734.31</v>
      </c>
      <c r="W31" s="36">
        <v>28</v>
      </c>
      <c r="X31" s="39" t="s">
        <v>37</v>
      </c>
      <c r="Y31" s="30">
        <v>4464</v>
      </c>
    </row>
    <row r="32" spans="1:25" x14ac:dyDescent="0.25">
      <c r="A32" s="5">
        <v>30</v>
      </c>
      <c r="B32" s="6">
        <v>827</v>
      </c>
      <c r="C32" s="1" t="s">
        <v>6</v>
      </c>
      <c r="D32" s="7">
        <v>43234</v>
      </c>
      <c r="E32" s="8" t="s">
        <v>7</v>
      </c>
      <c r="F32" s="12" t="s">
        <v>44</v>
      </c>
      <c r="G32" s="4">
        <v>793</v>
      </c>
      <c r="H32" s="12" t="s">
        <v>43</v>
      </c>
      <c r="I32" s="4">
        <v>34</v>
      </c>
      <c r="U32" s="4">
        <f>SUM(G32:I32)</f>
        <v>827</v>
      </c>
      <c r="W32" s="36">
        <v>29</v>
      </c>
      <c r="X32" s="39" t="s">
        <v>41</v>
      </c>
      <c r="Y32" s="30">
        <v>6800</v>
      </c>
    </row>
    <row r="33" spans="1:25" x14ac:dyDescent="0.25">
      <c r="A33" s="5">
        <v>31</v>
      </c>
      <c r="B33" s="6">
        <v>800</v>
      </c>
      <c r="C33" s="1" t="s">
        <v>6</v>
      </c>
      <c r="D33" s="7">
        <v>43235</v>
      </c>
      <c r="E33" s="8" t="s">
        <v>7</v>
      </c>
      <c r="F33" s="12" t="s">
        <v>44</v>
      </c>
      <c r="G33" s="4">
        <v>800</v>
      </c>
      <c r="U33" s="4">
        <v>800</v>
      </c>
      <c r="W33" s="36">
        <v>30</v>
      </c>
      <c r="X33" s="39" t="s">
        <v>43</v>
      </c>
      <c r="Y33" s="30">
        <v>7068.01</v>
      </c>
    </row>
    <row r="34" spans="1:25" x14ac:dyDescent="0.25">
      <c r="A34" s="5">
        <v>32</v>
      </c>
      <c r="B34" s="6">
        <v>2415</v>
      </c>
      <c r="C34" s="1" t="s">
        <v>6</v>
      </c>
      <c r="D34" s="7">
        <v>43235</v>
      </c>
      <c r="E34" s="8" t="s">
        <v>7</v>
      </c>
      <c r="F34" s="12" t="s">
        <v>44</v>
      </c>
      <c r="G34" s="4">
        <v>2415</v>
      </c>
      <c r="U34" s="4">
        <v>2415</v>
      </c>
      <c r="W34" s="36">
        <v>31</v>
      </c>
      <c r="X34" s="39" t="s">
        <v>39</v>
      </c>
      <c r="Y34" s="30">
        <v>1116.01</v>
      </c>
    </row>
    <row r="35" spans="1:25" x14ac:dyDescent="0.25">
      <c r="A35" s="5">
        <v>33</v>
      </c>
      <c r="B35" s="6">
        <v>1000</v>
      </c>
      <c r="C35" s="1" t="s">
        <v>8</v>
      </c>
      <c r="D35" s="7">
        <v>43235</v>
      </c>
      <c r="E35" s="5" t="s">
        <v>9</v>
      </c>
      <c r="F35" s="12" t="s">
        <v>43</v>
      </c>
      <c r="G35" s="4">
        <v>1000</v>
      </c>
      <c r="U35" s="4">
        <v>1000</v>
      </c>
      <c r="W35" s="36">
        <v>32</v>
      </c>
      <c r="X35" s="39" t="s">
        <v>44</v>
      </c>
      <c r="Y35" s="30">
        <v>4008</v>
      </c>
    </row>
    <row r="36" spans="1:25" x14ac:dyDescent="0.25">
      <c r="A36" s="5">
        <v>34</v>
      </c>
      <c r="B36" s="6">
        <v>1790</v>
      </c>
      <c r="C36" s="1" t="s">
        <v>8</v>
      </c>
      <c r="D36" s="7">
        <v>43235</v>
      </c>
      <c r="E36" s="5" t="s">
        <v>9</v>
      </c>
      <c r="F36" s="12" t="s">
        <v>43</v>
      </c>
      <c r="G36" s="4">
        <v>1790</v>
      </c>
      <c r="U36" s="4">
        <v>1790</v>
      </c>
      <c r="W36" s="36">
        <v>33</v>
      </c>
      <c r="X36" s="39" t="s">
        <v>45</v>
      </c>
      <c r="Y36" s="30">
        <v>7855</v>
      </c>
    </row>
    <row r="37" spans="1:25" x14ac:dyDescent="0.25">
      <c r="A37" s="5">
        <v>35</v>
      </c>
      <c r="B37" s="6">
        <v>3740</v>
      </c>
      <c r="C37" s="1" t="s">
        <v>8</v>
      </c>
      <c r="D37" s="7">
        <v>43235</v>
      </c>
      <c r="E37" s="5" t="s">
        <v>9</v>
      </c>
      <c r="F37" s="12" t="s">
        <v>43</v>
      </c>
      <c r="G37" s="4">
        <v>3740</v>
      </c>
      <c r="U37" s="4">
        <v>3740</v>
      </c>
      <c r="W37" s="36">
        <v>34</v>
      </c>
      <c r="X37" s="39" t="s">
        <v>42</v>
      </c>
      <c r="Y37" s="30">
        <v>7254</v>
      </c>
    </row>
    <row r="38" spans="1:25" x14ac:dyDescent="0.25">
      <c r="A38" s="5">
        <v>36</v>
      </c>
      <c r="B38" s="6">
        <v>750</v>
      </c>
      <c r="C38" s="1" t="s">
        <v>6</v>
      </c>
      <c r="D38" s="7">
        <v>43236</v>
      </c>
      <c r="E38" s="8" t="s">
        <v>7</v>
      </c>
      <c r="F38" s="12" t="s">
        <v>48</v>
      </c>
      <c r="G38" s="4">
        <v>750</v>
      </c>
      <c r="U38" s="4">
        <v>750</v>
      </c>
      <c r="W38" s="36">
        <v>35</v>
      </c>
      <c r="X38" s="39" t="s">
        <v>53</v>
      </c>
      <c r="Y38" s="30">
        <v>7120.07</v>
      </c>
    </row>
    <row r="39" spans="1:25" x14ac:dyDescent="0.25">
      <c r="A39" s="5">
        <v>37</v>
      </c>
      <c r="B39" s="6">
        <v>646</v>
      </c>
      <c r="C39" s="1" t="s">
        <v>8</v>
      </c>
      <c r="D39" s="7">
        <v>43236</v>
      </c>
      <c r="E39" s="5" t="s">
        <v>9</v>
      </c>
      <c r="F39" s="12" t="s">
        <v>48</v>
      </c>
      <c r="G39" s="4">
        <v>646</v>
      </c>
      <c r="U39" s="4">
        <v>646</v>
      </c>
      <c r="W39" s="36">
        <v>36</v>
      </c>
      <c r="X39" s="39" t="s">
        <v>46</v>
      </c>
      <c r="Y39" s="30">
        <v>2922.01</v>
      </c>
    </row>
    <row r="40" spans="1:25" x14ac:dyDescent="0.25">
      <c r="A40" s="5">
        <v>38</v>
      </c>
      <c r="B40" s="6">
        <v>4075</v>
      </c>
      <c r="C40" s="1" t="s">
        <v>8</v>
      </c>
      <c r="D40" s="7">
        <v>43236</v>
      </c>
      <c r="E40" s="5" t="s">
        <v>9</v>
      </c>
      <c r="F40" s="12" t="s">
        <v>49</v>
      </c>
      <c r="G40" s="4">
        <v>3947</v>
      </c>
      <c r="H40" s="12" t="s">
        <v>48</v>
      </c>
      <c r="I40" s="4">
        <v>24</v>
      </c>
      <c r="J40" s="12" t="s">
        <v>47</v>
      </c>
      <c r="K40" s="4">
        <v>17</v>
      </c>
      <c r="L40" s="12" t="s">
        <v>38</v>
      </c>
      <c r="M40" s="4">
        <v>11</v>
      </c>
      <c r="N40" s="12" t="s">
        <v>51</v>
      </c>
      <c r="O40" s="4">
        <v>76</v>
      </c>
      <c r="U40" s="4">
        <f>SUM(G40:O40)</f>
        <v>4075</v>
      </c>
      <c r="W40" s="36">
        <v>37</v>
      </c>
      <c r="X40" s="39" t="s">
        <v>38</v>
      </c>
      <c r="Y40" s="31">
        <v>727.01</v>
      </c>
    </row>
    <row r="41" spans="1:25" x14ac:dyDescent="0.25">
      <c r="A41" s="5">
        <v>39</v>
      </c>
      <c r="B41" s="6">
        <v>9287.01</v>
      </c>
      <c r="C41" s="1" t="s">
        <v>8</v>
      </c>
      <c r="D41" s="7">
        <v>43236</v>
      </c>
      <c r="E41" s="5" t="s">
        <v>9</v>
      </c>
      <c r="F41" s="12" t="s">
        <v>45</v>
      </c>
      <c r="G41" s="4">
        <v>7855</v>
      </c>
      <c r="H41" s="12" t="s">
        <v>46</v>
      </c>
      <c r="I41" s="4">
        <v>1432.01</v>
      </c>
      <c r="U41" s="4">
        <f>SUM(G41:I41)</f>
        <v>9287.01</v>
      </c>
      <c r="W41" s="36">
        <v>38</v>
      </c>
      <c r="X41" s="39" t="s">
        <v>56</v>
      </c>
      <c r="Y41" s="30">
        <v>1917.02</v>
      </c>
    </row>
    <row r="42" spans="1:25" x14ac:dyDescent="0.25">
      <c r="A42" s="5">
        <v>40</v>
      </c>
      <c r="B42" s="6">
        <v>1434.75</v>
      </c>
      <c r="C42" s="1" t="s">
        <v>8</v>
      </c>
      <c r="D42" s="7">
        <v>43236</v>
      </c>
      <c r="E42" s="5" t="s">
        <v>9</v>
      </c>
      <c r="F42" s="12" t="s">
        <v>47</v>
      </c>
      <c r="G42" s="4">
        <v>1434.75</v>
      </c>
      <c r="U42" s="4">
        <v>1434.75</v>
      </c>
      <c r="W42" s="36">
        <v>39</v>
      </c>
      <c r="X42" s="39" t="s">
        <v>47</v>
      </c>
      <c r="Y42" s="33">
        <v>1518</v>
      </c>
    </row>
    <row r="43" spans="1:25" x14ac:dyDescent="0.25">
      <c r="A43" s="5">
        <v>41</v>
      </c>
      <c r="B43" s="6">
        <v>4780</v>
      </c>
      <c r="C43" s="1" t="s">
        <v>6</v>
      </c>
      <c r="D43" s="7">
        <v>43236</v>
      </c>
      <c r="E43" s="8" t="s">
        <v>7</v>
      </c>
      <c r="F43" s="12" t="s">
        <v>21</v>
      </c>
      <c r="G43" s="4">
        <v>4780</v>
      </c>
      <c r="U43" s="4">
        <v>4780</v>
      </c>
      <c r="W43" s="36">
        <v>40</v>
      </c>
      <c r="X43" s="39" t="s">
        <v>57</v>
      </c>
      <c r="Y43" s="33">
        <v>2490.0300000000002</v>
      </c>
    </row>
    <row r="44" spans="1:25" x14ac:dyDescent="0.25">
      <c r="A44" s="5">
        <v>42</v>
      </c>
      <c r="B44" s="6">
        <v>2500</v>
      </c>
      <c r="C44" s="1" t="s">
        <v>6</v>
      </c>
      <c r="D44" s="7">
        <v>43237</v>
      </c>
      <c r="E44" s="8" t="s">
        <v>7</v>
      </c>
      <c r="F44" s="12" t="s">
        <v>51</v>
      </c>
      <c r="G44" s="4">
        <v>2500</v>
      </c>
      <c r="U44" s="4">
        <v>2500</v>
      </c>
      <c r="W44" s="36">
        <v>41</v>
      </c>
      <c r="X44" s="39" t="s">
        <v>58</v>
      </c>
      <c r="Y44" s="33">
        <v>1904.01</v>
      </c>
    </row>
    <row r="45" spans="1:25" x14ac:dyDescent="0.25">
      <c r="A45" s="5">
        <v>43</v>
      </c>
      <c r="B45" s="6">
        <v>850</v>
      </c>
      <c r="C45" s="1" t="s">
        <v>6</v>
      </c>
      <c r="D45" s="7">
        <v>43238</v>
      </c>
      <c r="E45" s="8" t="s">
        <v>7</v>
      </c>
      <c r="F45" s="12" t="s">
        <v>56</v>
      </c>
      <c r="G45" s="4">
        <v>850</v>
      </c>
      <c r="U45" s="4">
        <v>850</v>
      </c>
      <c r="W45" s="36">
        <v>42</v>
      </c>
      <c r="X45" s="39" t="s">
        <v>48</v>
      </c>
      <c r="Y45" s="33">
        <v>1420</v>
      </c>
    </row>
    <row r="46" spans="1:25" x14ac:dyDescent="0.25">
      <c r="A46" s="5">
        <v>44</v>
      </c>
      <c r="B46" s="6">
        <v>668</v>
      </c>
      <c r="C46" s="1" t="s">
        <v>6</v>
      </c>
      <c r="D46" s="7">
        <v>43238</v>
      </c>
      <c r="E46" s="8" t="s">
        <v>7</v>
      </c>
      <c r="F46" s="12" t="s">
        <v>56</v>
      </c>
      <c r="G46" s="4">
        <v>668</v>
      </c>
      <c r="U46" s="4">
        <v>668</v>
      </c>
      <c r="W46" s="36">
        <v>43</v>
      </c>
      <c r="X46" s="39" t="s">
        <v>60</v>
      </c>
      <c r="Y46" s="33">
        <v>6200</v>
      </c>
    </row>
    <row r="47" spans="1:25" x14ac:dyDescent="0.25">
      <c r="A47" s="5">
        <v>45</v>
      </c>
      <c r="B47" s="6">
        <v>2215</v>
      </c>
      <c r="C47" s="1" t="s">
        <v>8</v>
      </c>
      <c r="D47" s="7">
        <v>43238</v>
      </c>
      <c r="E47" s="5" t="s">
        <v>9</v>
      </c>
      <c r="F47" s="12" t="s">
        <v>55</v>
      </c>
      <c r="G47" s="4">
        <v>1980</v>
      </c>
      <c r="H47" s="12" t="s">
        <v>56</v>
      </c>
      <c r="I47" s="4">
        <v>125</v>
      </c>
      <c r="J47" s="12" t="s">
        <v>59</v>
      </c>
      <c r="K47" s="4">
        <v>100</v>
      </c>
      <c r="L47" s="12" t="s">
        <v>60</v>
      </c>
      <c r="M47" s="4">
        <v>10</v>
      </c>
      <c r="U47" s="4">
        <f>SUM(G47:M47)</f>
        <v>2215</v>
      </c>
      <c r="W47" s="36">
        <v>44</v>
      </c>
      <c r="X47" s="39" t="s">
        <v>55</v>
      </c>
      <c r="Y47" s="33">
        <v>1980</v>
      </c>
    </row>
    <row r="48" spans="1:25" x14ac:dyDescent="0.25">
      <c r="A48" s="5">
        <v>46</v>
      </c>
      <c r="B48" s="6">
        <v>1200</v>
      </c>
      <c r="C48" s="1" t="s">
        <v>6</v>
      </c>
      <c r="D48" s="7">
        <v>43238</v>
      </c>
      <c r="E48" s="8" t="s">
        <v>7</v>
      </c>
      <c r="F48" s="12" t="s">
        <v>52</v>
      </c>
      <c r="G48" s="4">
        <v>1200</v>
      </c>
      <c r="U48" s="4">
        <v>1200</v>
      </c>
      <c r="W48" s="36">
        <v>45</v>
      </c>
      <c r="X48" s="39" t="s">
        <v>61</v>
      </c>
      <c r="Y48" s="33">
        <v>1930</v>
      </c>
    </row>
    <row r="49" spans="1:25" x14ac:dyDescent="0.25">
      <c r="A49" s="5">
        <v>47</v>
      </c>
      <c r="B49" s="6">
        <v>1000</v>
      </c>
      <c r="C49" s="1" t="s">
        <v>8</v>
      </c>
      <c r="D49" s="7">
        <v>43241</v>
      </c>
      <c r="E49" s="5" t="s">
        <v>9</v>
      </c>
      <c r="F49" s="12" t="s">
        <v>60</v>
      </c>
      <c r="G49" s="4">
        <v>1000</v>
      </c>
      <c r="U49" s="4">
        <v>1000</v>
      </c>
      <c r="W49" s="36">
        <v>46</v>
      </c>
      <c r="X49" s="39" t="s">
        <v>49</v>
      </c>
      <c r="Y49" s="33">
        <v>3947.02</v>
      </c>
    </row>
    <row r="50" spans="1:25" x14ac:dyDescent="0.25">
      <c r="A50" s="5">
        <v>48</v>
      </c>
      <c r="B50" s="6">
        <v>2299</v>
      </c>
      <c r="C50" s="1" t="s">
        <v>8</v>
      </c>
      <c r="D50" s="7">
        <v>43241</v>
      </c>
      <c r="E50" s="5" t="s">
        <v>9</v>
      </c>
      <c r="F50" s="12" t="s">
        <v>60</v>
      </c>
      <c r="G50" s="4">
        <v>2299</v>
      </c>
      <c r="U50" s="4">
        <v>2299</v>
      </c>
      <c r="W50" s="36">
        <v>47</v>
      </c>
      <c r="X50" s="39" t="s">
        <v>59</v>
      </c>
      <c r="Y50" s="34">
        <v>900</v>
      </c>
    </row>
    <row r="51" spans="1:25" x14ac:dyDescent="0.25">
      <c r="A51" s="5">
        <v>49</v>
      </c>
      <c r="B51" s="6">
        <v>246461.08</v>
      </c>
      <c r="C51" s="1" t="s">
        <v>8</v>
      </c>
      <c r="D51" s="7">
        <v>43241</v>
      </c>
      <c r="E51" s="10" t="s">
        <v>9</v>
      </c>
      <c r="F51" s="11" t="s">
        <v>78</v>
      </c>
      <c r="G51" s="4">
        <v>212678.23</v>
      </c>
      <c r="H51" s="11" t="s">
        <v>77</v>
      </c>
      <c r="I51" s="4">
        <v>33782.85</v>
      </c>
      <c r="U51" s="4">
        <f>SUM(G51:I51)</f>
        <v>246461.08000000002</v>
      </c>
      <c r="W51" s="36">
        <v>48</v>
      </c>
      <c r="X51" s="39" t="s">
        <v>52</v>
      </c>
      <c r="Y51" s="33">
        <v>1240.01</v>
      </c>
    </row>
    <row r="52" spans="1:25" x14ac:dyDescent="0.25">
      <c r="A52" s="5">
        <v>50</v>
      </c>
      <c r="B52" s="6">
        <v>1063.6300000000001</v>
      </c>
      <c r="C52" s="1" t="s">
        <v>8</v>
      </c>
      <c r="D52" s="7">
        <v>43241</v>
      </c>
      <c r="E52" s="5" t="s">
        <v>9</v>
      </c>
      <c r="F52" s="12" t="s">
        <v>60</v>
      </c>
      <c r="G52" s="4">
        <v>1063.6300000000001</v>
      </c>
      <c r="U52" s="4">
        <f>SUM(G52)</f>
        <v>1063.6300000000001</v>
      </c>
      <c r="W52" s="36">
        <v>49</v>
      </c>
      <c r="X52" s="39" t="s">
        <v>62</v>
      </c>
      <c r="Y52" s="33">
        <v>2262</v>
      </c>
    </row>
    <row r="53" spans="1:25" x14ac:dyDescent="0.25">
      <c r="A53" s="5">
        <v>51</v>
      </c>
      <c r="B53" s="6">
        <v>11862</v>
      </c>
      <c r="C53" s="1" t="s">
        <v>6</v>
      </c>
      <c r="D53" s="7">
        <v>43241</v>
      </c>
      <c r="E53" s="8" t="s">
        <v>7</v>
      </c>
      <c r="F53" s="12" t="s">
        <v>53</v>
      </c>
      <c r="G53" s="4">
        <v>7120</v>
      </c>
      <c r="H53" s="12" t="s">
        <v>61</v>
      </c>
      <c r="I53" s="4">
        <v>1930</v>
      </c>
      <c r="J53" s="12" t="s">
        <v>62</v>
      </c>
      <c r="K53" s="4">
        <v>2262</v>
      </c>
      <c r="L53" s="12" t="s">
        <v>69</v>
      </c>
      <c r="M53" s="4">
        <v>440</v>
      </c>
      <c r="N53" s="12" t="s">
        <v>65</v>
      </c>
      <c r="O53" s="4">
        <v>60</v>
      </c>
      <c r="P53" s="12" t="s">
        <v>68</v>
      </c>
      <c r="Q53" s="4">
        <v>50</v>
      </c>
      <c r="U53" s="4">
        <f>SUM(G53:Q53)</f>
        <v>11862</v>
      </c>
      <c r="W53" s="36">
        <v>50</v>
      </c>
      <c r="X53" s="39" t="s">
        <v>63</v>
      </c>
      <c r="Y53" s="33">
        <v>1092</v>
      </c>
    </row>
    <row r="54" spans="1:25" x14ac:dyDescent="0.25">
      <c r="A54" s="5">
        <v>52</v>
      </c>
      <c r="B54" s="6">
        <v>6948.61</v>
      </c>
      <c r="C54" s="1" t="s">
        <v>8</v>
      </c>
      <c r="D54" s="7">
        <v>43242</v>
      </c>
      <c r="E54" s="5" t="s">
        <v>9</v>
      </c>
      <c r="F54" s="12" t="s">
        <v>41</v>
      </c>
      <c r="G54" s="4">
        <v>6800</v>
      </c>
      <c r="H54" s="12" t="s">
        <v>56</v>
      </c>
      <c r="I54" s="4">
        <v>148.61000000000001</v>
      </c>
      <c r="U54" s="4">
        <f>SUM(G54:I54)</f>
        <v>6948.61</v>
      </c>
      <c r="W54" s="36">
        <v>51</v>
      </c>
      <c r="X54" s="39" t="s">
        <v>54</v>
      </c>
      <c r="Y54" s="33">
        <v>1202</v>
      </c>
    </row>
    <row r="55" spans="1:25" x14ac:dyDescent="0.25">
      <c r="A55" s="5">
        <v>53</v>
      </c>
      <c r="B55" s="6">
        <v>8138</v>
      </c>
      <c r="C55" s="1" t="s">
        <v>8</v>
      </c>
      <c r="D55" s="7">
        <v>43244</v>
      </c>
      <c r="E55" s="5" t="s">
        <v>9</v>
      </c>
      <c r="F55" s="12" t="s">
        <v>40</v>
      </c>
      <c r="G55" s="4">
        <v>8013</v>
      </c>
      <c r="H55" s="12" t="s">
        <v>56</v>
      </c>
      <c r="I55" s="4">
        <v>125</v>
      </c>
      <c r="U55" s="4">
        <f>SUM(G55:I55)</f>
        <v>8138</v>
      </c>
      <c r="W55" s="36">
        <v>52</v>
      </c>
      <c r="X55" s="39" t="s">
        <v>51</v>
      </c>
      <c r="Y55" s="33">
        <v>2600</v>
      </c>
    </row>
    <row r="56" spans="1:25" x14ac:dyDescent="0.25">
      <c r="A56" s="5">
        <v>54</v>
      </c>
      <c r="B56" s="6">
        <v>1269.28</v>
      </c>
      <c r="C56" s="1" t="s">
        <v>8</v>
      </c>
      <c r="D56" s="7">
        <v>43244</v>
      </c>
      <c r="E56" s="5" t="s">
        <v>9</v>
      </c>
      <c r="F56" s="12" t="s">
        <v>54</v>
      </c>
      <c r="G56" s="4">
        <v>1202</v>
      </c>
      <c r="H56" s="12" t="s">
        <v>60</v>
      </c>
      <c r="I56" s="4">
        <v>37</v>
      </c>
      <c r="J56" s="12" t="s">
        <v>51</v>
      </c>
      <c r="K56" s="4">
        <v>24</v>
      </c>
      <c r="L56" s="12" t="s">
        <v>37</v>
      </c>
      <c r="M56" s="4">
        <v>6.28</v>
      </c>
      <c r="U56" s="4">
        <f>SUM(G56:M56)</f>
        <v>1269.28</v>
      </c>
      <c r="W56" s="36">
        <v>53</v>
      </c>
      <c r="X56" s="32" t="s">
        <v>89</v>
      </c>
      <c r="Y56" s="35">
        <v>1380.01</v>
      </c>
    </row>
    <row r="57" spans="1:25" x14ac:dyDescent="0.25">
      <c r="A57" s="5">
        <v>55</v>
      </c>
      <c r="B57" s="6">
        <v>340</v>
      </c>
      <c r="C57" s="1" t="s">
        <v>6</v>
      </c>
      <c r="D57" s="7">
        <v>43244</v>
      </c>
      <c r="E57" s="8" t="s">
        <v>7</v>
      </c>
      <c r="F57" s="12" t="s">
        <v>58</v>
      </c>
      <c r="G57" s="4">
        <v>194</v>
      </c>
      <c r="H57" s="12" t="s">
        <v>59</v>
      </c>
      <c r="I57" s="4">
        <v>100</v>
      </c>
      <c r="J57" s="12" t="s">
        <v>52</v>
      </c>
      <c r="K57" s="4">
        <v>40</v>
      </c>
      <c r="L57" s="12" t="s">
        <v>22</v>
      </c>
      <c r="M57" s="4">
        <v>5</v>
      </c>
      <c r="N57" s="12" t="s">
        <v>32</v>
      </c>
      <c r="O57" s="4">
        <v>1</v>
      </c>
      <c r="U57" s="4">
        <f>SUM(G57:O57)</f>
        <v>340</v>
      </c>
      <c r="W57" s="36">
        <v>54</v>
      </c>
      <c r="X57" s="39" t="s">
        <v>64</v>
      </c>
      <c r="Y57" s="37">
        <v>1802</v>
      </c>
    </row>
    <row r="58" spans="1:25" x14ac:dyDescent="0.25">
      <c r="A58" s="5">
        <v>56</v>
      </c>
      <c r="B58" s="6">
        <v>4200</v>
      </c>
      <c r="C58" s="1" t="s">
        <v>6</v>
      </c>
      <c r="D58" s="7">
        <v>43245</v>
      </c>
      <c r="E58" s="8" t="s">
        <v>7</v>
      </c>
      <c r="F58" s="12" t="s">
        <v>57</v>
      </c>
      <c r="G58" s="4">
        <v>2490</v>
      </c>
      <c r="H58" s="12" t="s">
        <v>58</v>
      </c>
      <c r="I58" s="4">
        <v>1710</v>
      </c>
      <c r="U58" s="4">
        <f>SUM(G58:I58)</f>
        <v>4200</v>
      </c>
      <c r="W58" s="36">
        <v>55</v>
      </c>
      <c r="X58" s="39" t="s">
        <v>70</v>
      </c>
      <c r="Y58" s="38">
        <v>664.01</v>
      </c>
    </row>
    <row r="59" spans="1:25" x14ac:dyDescent="0.25">
      <c r="A59" s="5">
        <v>57</v>
      </c>
      <c r="B59" s="6">
        <v>800</v>
      </c>
      <c r="C59" s="1" t="s">
        <v>6</v>
      </c>
      <c r="D59" s="7">
        <v>43248</v>
      </c>
      <c r="E59" s="8" t="s">
        <v>7</v>
      </c>
      <c r="F59" s="12" t="s">
        <v>59</v>
      </c>
      <c r="G59" s="4">
        <v>800</v>
      </c>
      <c r="U59" s="4">
        <v>800</v>
      </c>
      <c r="W59" s="36">
        <v>56</v>
      </c>
      <c r="X59" s="39" t="s">
        <v>50</v>
      </c>
      <c r="Y59" s="37">
        <v>1681</v>
      </c>
    </row>
    <row r="60" spans="1:25" x14ac:dyDescent="0.25">
      <c r="A60" s="5">
        <v>58</v>
      </c>
      <c r="B60" s="6">
        <v>5468</v>
      </c>
      <c r="C60" s="1" t="s">
        <v>8</v>
      </c>
      <c r="D60" s="7">
        <v>43248</v>
      </c>
      <c r="E60" s="5" t="s">
        <v>9</v>
      </c>
      <c r="F60" s="12" t="s">
        <v>63</v>
      </c>
      <c r="G60" s="4">
        <v>1092</v>
      </c>
      <c r="H60" s="12" t="s">
        <v>64</v>
      </c>
      <c r="I60" s="4">
        <v>1802</v>
      </c>
      <c r="J60" s="12" t="s">
        <v>50</v>
      </c>
      <c r="K60" s="4">
        <v>1681</v>
      </c>
      <c r="L60" s="12" t="s">
        <v>70</v>
      </c>
      <c r="M60" s="4">
        <v>664</v>
      </c>
      <c r="N60" s="12" t="s">
        <v>71</v>
      </c>
      <c r="O60" s="4">
        <v>206</v>
      </c>
      <c r="P60" s="12" t="s">
        <v>68</v>
      </c>
      <c r="Q60" s="4">
        <v>14</v>
      </c>
      <c r="R60" s="12" t="s">
        <v>76</v>
      </c>
      <c r="S60" s="4">
        <v>9</v>
      </c>
      <c r="U60" s="4">
        <f>SUM(G60:S60)</f>
        <v>5468</v>
      </c>
      <c r="W60" s="36">
        <v>57</v>
      </c>
      <c r="X60" s="39" t="s">
        <v>65</v>
      </c>
      <c r="Y60" s="37">
        <v>1560</v>
      </c>
    </row>
    <row r="61" spans="1:25" x14ac:dyDescent="0.25">
      <c r="A61" s="5">
        <v>59</v>
      </c>
      <c r="B61" s="6">
        <v>5500</v>
      </c>
      <c r="C61" s="1" t="s">
        <v>8</v>
      </c>
      <c r="D61" s="7">
        <v>43248</v>
      </c>
      <c r="E61" s="5" t="s">
        <v>9</v>
      </c>
      <c r="F61" s="12" t="s">
        <v>66</v>
      </c>
      <c r="G61" s="4">
        <v>3467</v>
      </c>
      <c r="H61" s="12" t="s">
        <v>67</v>
      </c>
      <c r="I61" s="4">
        <v>1010</v>
      </c>
      <c r="J61" s="12" t="s">
        <v>68</v>
      </c>
      <c r="K61" s="4">
        <v>1023</v>
      </c>
      <c r="U61" s="4">
        <f>SUM(G61:K61)</f>
        <v>5500</v>
      </c>
      <c r="W61" s="36">
        <v>58</v>
      </c>
      <c r="X61" s="39" t="s">
        <v>66</v>
      </c>
      <c r="Y61" s="37">
        <v>3467.01</v>
      </c>
    </row>
    <row r="62" spans="1:25" x14ac:dyDescent="0.25">
      <c r="A62" s="5">
        <v>60</v>
      </c>
      <c r="B62" s="6">
        <v>800</v>
      </c>
      <c r="C62" s="1" t="s">
        <v>8</v>
      </c>
      <c r="D62" s="7">
        <v>43248</v>
      </c>
      <c r="E62" s="5" t="s">
        <v>9</v>
      </c>
      <c r="F62" s="12" t="s">
        <v>60</v>
      </c>
      <c r="G62" s="4">
        <v>800</v>
      </c>
      <c r="U62" s="4">
        <v>800</v>
      </c>
      <c r="W62" s="36">
        <v>59</v>
      </c>
      <c r="X62" s="39" t="s">
        <v>67</v>
      </c>
      <c r="Y62" s="37">
        <v>1010.01</v>
      </c>
    </row>
    <row r="63" spans="1:25" x14ac:dyDescent="0.25">
      <c r="A63" s="5">
        <v>61</v>
      </c>
      <c r="B63" s="6">
        <v>1500</v>
      </c>
      <c r="C63" s="1" t="s">
        <v>8</v>
      </c>
      <c r="D63" s="7">
        <v>43248</v>
      </c>
      <c r="E63" s="5" t="s">
        <v>9</v>
      </c>
      <c r="F63" s="12" t="s">
        <v>65</v>
      </c>
      <c r="G63" s="4">
        <v>1500</v>
      </c>
      <c r="U63" s="4">
        <v>1500</v>
      </c>
      <c r="W63" s="36">
        <v>60</v>
      </c>
      <c r="X63" s="39" t="s">
        <v>71</v>
      </c>
      <c r="Y63" s="38">
        <v>206</v>
      </c>
    </row>
    <row r="64" spans="1:25" x14ac:dyDescent="0.25">
      <c r="A64" s="5">
        <v>62</v>
      </c>
      <c r="B64" s="6">
        <v>7287</v>
      </c>
      <c r="C64" s="1" t="s">
        <v>6</v>
      </c>
      <c r="D64" s="7">
        <v>43248</v>
      </c>
      <c r="E64" s="8" t="s">
        <v>7</v>
      </c>
      <c r="F64" s="12" t="s">
        <v>42</v>
      </c>
      <c r="G64" s="4">
        <v>7254</v>
      </c>
      <c r="H64" s="12" t="s">
        <v>32</v>
      </c>
      <c r="I64" s="4">
        <v>33</v>
      </c>
      <c r="U64" s="4">
        <f>SUM(G64:I64)</f>
        <v>7287</v>
      </c>
      <c r="W64" s="36">
        <v>61</v>
      </c>
      <c r="X64" s="39" t="s">
        <v>69</v>
      </c>
      <c r="Y64" s="37">
        <v>3440</v>
      </c>
    </row>
    <row r="65" spans="1:26" x14ac:dyDescent="0.25">
      <c r="A65" s="5">
        <v>63</v>
      </c>
      <c r="B65" s="6">
        <v>240</v>
      </c>
      <c r="C65" s="1" t="s">
        <v>6</v>
      </c>
      <c r="D65" s="7">
        <v>43248</v>
      </c>
      <c r="E65" s="8" t="s">
        <v>7</v>
      </c>
      <c r="F65" s="12" t="s">
        <v>60</v>
      </c>
      <c r="G65" s="4">
        <v>240</v>
      </c>
      <c r="U65" s="4">
        <v>240</v>
      </c>
      <c r="W65" s="36">
        <v>62</v>
      </c>
      <c r="X65" s="39" t="s">
        <v>73</v>
      </c>
      <c r="Y65" s="37">
        <v>1800</v>
      </c>
    </row>
    <row r="66" spans="1:26" x14ac:dyDescent="0.25">
      <c r="A66" s="5">
        <v>64</v>
      </c>
      <c r="B66" s="6">
        <v>1000</v>
      </c>
      <c r="C66" s="1" t="s">
        <v>6</v>
      </c>
      <c r="D66" s="7">
        <v>43249</v>
      </c>
      <c r="E66" s="8" t="s">
        <v>7</v>
      </c>
      <c r="F66" s="12" t="s">
        <v>73</v>
      </c>
      <c r="G66" s="4">
        <v>1000</v>
      </c>
      <c r="U66" s="4">
        <v>1000</v>
      </c>
      <c r="W66" s="36">
        <v>63</v>
      </c>
      <c r="X66" s="39" t="s">
        <v>72</v>
      </c>
      <c r="Y66" s="37">
        <v>3408.02</v>
      </c>
    </row>
    <row r="67" spans="1:26" x14ac:dyDescent="0.25">
      <c r="A67" s="5">
        <v>65</v>
      </c>
      <c r="B67" s="6">
        <v>2819.01</v>
      </c>
      <c r="C67" s="1" t="s">
        <v>6</v>
      </c>
      <c r="D67" s="7">
        <v>43250</v>
      </c>
      <c r="E67" s="8" t="s">
        <v>7</v>
      </c>
      <c r="F67" s="12" t="s">
        <v>73</v>
      </c>
      <c r="G67" s="4">
        <v>800</v>
      </c>
      <c r="H67" s="12" t="s">
        <v>74</v>
      </c>
      <c r="I67" s="4">
        <v>1930</v>
      </c>
      <c r="J67" s="12" t="s">
        <v>76</v>
      </c>
      <c r="K67" s="4">
        <v>89.01</v>
      </c>
      <c r="U67" s="4">
        <f>SUM(G67:K67)</f>
        <v>2819.01</v>
      </c>
      <c r="W67" s="36">
        <v>64</v>
      </c>
      <c r="X67" s="39" t="s">
        <v>74</v>
      </c>
      <c r="Y67" s="37">
        <v>1930</v>
      </c>
    </row>
    <row r="68" spans="1:26" x14ac:dyDescent="0.25">
      <c r="A68" s="5">
        <v>66</v>
      </c>
      <c r="B68" s="6">
        <v>3600.01</v>
      </c>
      <c r="C68" s="1" t="s">
        <v>8</v>
      </c>
      <c r="D68" s="7">
        <v>43250</v>
      </c>
      <c r="E68" s="5" t="s">
        <v>9</v>
      </c>
      <c r="F68" s="12" t="s">
        <v>72</v>
      </c>
      <c r="G68" s="4">
        <v>3408</v>
      </c>
      <c r="H68" s="12" t="s">
        <v>76</v>
      </c>
      <c r="I68" s="4">
        <v>192.01</v>
      </c>
      <c r="U68" s="4">
        <f>SUM(G68:I68)</f>
        <v>3600.01</v>
      </c>
      <c r="W68" s="36">
        <v>65</v>
      </c>
      <c r="X68" s="39" t="s">
        <v>68</v>
      </c>
      <c r="Y68" s="37">
        <v>1087.01</v>
      </c>
    </row>
    <row r="69" spans="1:26" x14ac:dyDescent="0.25">
      <c r="A69" s="5">
        <v>67</v>
      </c>
      <c r="B69" s="6">
        <v>40000</v>
      </c>
      <c r="C69" s="1" t="s">
        <v>8</v>
      </c>
      <c r="D69" s="7">
        <v>43251</v>
      </c>
      <c r="E69" s="10" t="s">
        <v>9</v>
      </c>
      <c r="F69" s="11" t="s">
        <v>80</v>
      </c>
      <c r="G69" s="4">
        <v>40000</v>
      </c>
      <c r="U69" s="4">
        <v>40000</v>
      </c>
      <c r="W69" s="36">
        <v>66</v>
      </c>
      <c r="X69" s="39" t="s">
        <v>75</v>
      </c>
      <c r="Y69" s="38">
        <v>664.01</v>
      </c>
    </row>
    <row r="70" spans="1:26" x14ac:dyDescent="0.25">
      <c r="A70" s="5">
        <v>68</v>
      </c>
      <c r="B70" s="6">
        <v>0.01</v>
      </c>
      <c r="C70" s="1" t="s">
        <v>6</v>
      </c>
      <c r="D70" s="7">
        <v>43251</v>
      </c>
      <c r="E70" s="8" t="s">
        <v>7</v>
      </c>
      <c r="F70" s="12" t="s">
        <v>43</v>
      </c>
      <c r="G70" s="4">
        <v>0.01</v>
      </c>
      <c r="U70" s="4">
        <v>0.01</v>
      </c>
      <c r="X70" s="16" t="s">
        <v>79</v>
      </c>
      <c r="Y70" s="15">
        <v>64734.31</v>
      </c>
      <c r="Z70" t="s">
        <v>90</v>
      </c>
    </row>
    <row r="71" spans="1:26" x14ac:dyDescent="0.25">
      <c r="A71" s="5">
        <v>69</v>
      </c>
      <c r="B71" s="6">
        <v>3000</v>
      </c>
      <c r="C71" s="1" t="s">
        <v>6</v>
      </c>
      <c r="D71" s="7">
        <v>43251</v>
      </c>
      <c r="E71" s="8" t="s">
        <v>7</v>
      </c>
      <c r="F71" s="12" t="s">
        <v>69</v>
      </c>
      <c r="G71" s="4">
        <v>3000</v>
      </c>
      <c r="U71" s="4">
        <v>3000</v>
      </c>
      <c r="X71" s="16" t="s">
        <v>78</v>
      </c>
      <c r="Y71" s="15">
        <v>212678.23</v>
      </c>
      <c r="Z71" t="s">
        <v>90</v>
      </c>
    </row>
    <row r="72" spans="1:26" x14ac:dyDescent="0.25">
      <c r="B72" s="9">
        <f>SUM(B3:B71)</f>
        <v>543266.4</v>
      </c>
      <c r="U72" s="4">
        <f>SUM(U2:U71)</f>
        <v>544566.40000000014</v>
      </c>
      <c r="X72" s="16" t="s">
        <v>77</v>
      </c>
      <c r="Y72" s="15">
        <v>33782.85</v>
      </c>
      <c r="Z72" t="s">
        <v>90</v>
      </c>
    </row>
    <row r="73" spans="1:26" x14ac:dyDescent="0.25">
      <c r="X73" s="16" t="s">
        <v>80</v>
      </c>
      <c r="Y73" s="15">
        <v>40000</v>
      </c>
      <c r="Z73" t="s">
        <v>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2018-06-21T21:07:46Z</dcterms:created>
  <dcterms:modified xsi:type="dcterms:W3CDTF">2018-07-04T17:05:48Z</dcterms:modified>
</cp:coreProperties>
</file>