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W1" i="1" l="1"/>
  <c r="S36" i="1"/>
  <c r="S45" i="1"/>
  <c r="S39" i="1"/>
  <c r="S38" i="1"/>
  <c r="S37" i="1"/>
  <c r="S31" i="1"/>
  <c r="S30" i="1"/>
  <c r="S26" i="1"/>
  <c r="S25" i="1"/>
  <c r="S23" i="1"/>
  <c r="S21" i="1"/>
  <c r="S19" i="1"/>
  <c r="S18" i="1"/>
  <c r="S15" i="1"/>
  <c r="S14" i="1"/>
  <c r="S13" i="1"/>
  <c r="S9" i="1"/>
  <c r="S8" i="1"/>
  <c r="S6" i="1"/>
  <c r="S5" i="1"/>
  <c r="S4" i="1"/>
  <c r="S41" i="1"/>
  <c r="B46" i="1"/>
  <c r="S47" i="1" l="1"/>
</calcChain>
</file>

<file path=xl/sharedStrings.xml><?xml version="1.0" encoding="utf-8"?>
<sst xmlns="http://schemas.openxmlformats.org/spreadsheetml/2006/main" count="285" uniqueCount="96">
  <si>
    <t>RELACION DE DEPOSITOS</t>
  </si>
  <si>
    <t>#</t>
  </si>
  <si>
    <t>MONTO</t>
  </si>
  <si>
    <t>COMENTARIO</t>
  </si>
  <si>
    <t>FECHA</t>
  </si>
  <si>
    <t>MOVIMINETO</t>
  </si>
  <si>
    <t xml:space="preserve">DEPOSITO EN EFECTIVO </t>
  </si>
  <si>
    <t xml:space="preserve">FACTURAS VARIAS </t>
  </si>
  <si>
    <t xml:space="preserve">TRANSFERENCIA INTERBANCARIA </t>
  </si>
  <si>
    <t>TRANSFERENCIA SP</t>
  </si>
  <si>
    <t>A1703</t>
  </si>
  <si>
    <t>A1660</t>
  </si>
  <si>
    <t>A1661</t>
  </si>
  <si>
    <t>A1669</t>
  </si>
  <si>
    <t>A1662</t>
  </si>
  <si>
    <t>A1666</t>
  </si>
  <si>
    <t>A1656</t>
  </si>
  <si>
    <t>A1655</t>
  </si>
  <si>
    <t>A1681</t>
  </si>
  <si>
    <t>A1692</t>
  </si>
  <si>
    <t>A1659</t>
  </si>
  <si>
    <t>A1672</t>
  </si>
  <si>
    <t>A1664</t>
  </si>
  <si>
    <t>A1650</t>
  </si>
  <si>
    <t>A1677</t>
  </si>
  <si>
    <t>A1695</t>
  </si>
  <si>
    <t>A1694</t>
  </si>
  <si>
    <t>A1668</t>
  </si>
  <si>
    <t>A1685</t>
  </si>
  <si>
    <t>A1679</t>
  </si>
  <si>
    <t>A1682</t>
  </si>
  <si>
    <t>A2682</t>
  </si>
  <si>
    <t>A1675</t>
  </si>
  <si>
    <t>A1691</t>
  </si>
  <si>
    <t>A1696</t>
  </si>
  <si>
    <t>A2813</t>
  </si>
  <si>
    <t>A2812</t>
  </si>
  <si>
    <t>A1687</t>
  </si>
  <si>
    <t>A1608</t>
  </si>
  <si>
    <t>A1684</t>
  </si>
  <si>
    <t>A1673</t>
  </si>
  <si>
    <t>A2775</t>
  </si>
  <si>
    <t>A1663</t>
  </si>
  <si>
    <t>A1667</t>
  </si>
  <si>
    <t>A1701</t>
  </si>
  <si>
    <t>A1686</t>
  </si>
  <si>
    <t>A1690</t>
  </si>
  <si>
    <t>A1700</t>
  </si>
  <si>
    <t>A1693</t>
  </si>
  <si>
    <t>A1674</t>
  </si>
  <si>
    <t>A1689</t>
  </si>
  <si>
    <t>A1665</t>
  </si>
  <si>
    <t>A1678</t>
  </si>
  <si>
    <t>A1715</t>
  </si>
  <si>
    <t>A1688</t>
  </si>
  <si>
    <t>A1697</t>
  </si>
  <si>
    <t>A1698</t>
  </si>
  <si>
    <t>A1714</t>
  </si>
  <si>
    <t>A1712</t>
  </si>
  <si>
    <t>A1713</t>
  </si>
  <si>
    <t>A1702</t>
  </si>
  <si>
    <t>A1716</t>
  </si>
  <si>
    <t>A2740</t>
  </si>
  <si>
    <t>A2855</t>
  </si>
  <si>
    <t>A2758</t>
  </si>
  <si>
    <t>A2898</t>
  </si>
  <si>
    <t>A1717</t>
  </si>
  <si>
    <t>A1718</t>
  </si>
  <si>
    <t>A1719</t>
  </si>
  <si>
    <t>A1721</t>
  </si>
  <si>
    <t>A1723</t>
  </si>
  <si>
    <t>A2048</t>
  </si>
  <si>
    <t>A1617</t>
  </si>
  <si>
    <t>DEPOSITO EN EFECTIVOS</t>
  </si>
  <si>
    <t>FACTURAS VARIAS</t>
  </si>
  <si>
    <t>FACTURA</t>
  </si>
  <si>
    <t>ESTATUS</t>
  </si>
  <si>
    <t>A1658</t>
  </si>
  <si>
    <t>A1670</t>
  </si>
  <si>
    <t>A1671</t>
  </si>
  <si>
    <t>A1676</t>
  </si>
  <si>
    <t>A1680</t>
  </si>
  <si>
    <t>A1683</t>
  </si>
  <si>
    <t>A1699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</si>
  <si>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</si>
  <si>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</si>
  <si>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</si>
  <si>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</si>
  <si>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</si>
  <si>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</si>
  <si>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</si>
  <si>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</si>
  <si>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CANCELADO</t>
  </si>
  <si>
    <t>DANIEL ANTONIO ROJAS</t>
  </si>
  <si>
    <t xml:space="preserve">PRINT TO LOGO </t>
  </si>
  <si>
    <t>GABRIELA GOÑI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</si>
</sst>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0,000.00"/>
    <numFmt numFmtId="165" formatCode="000.00"/>
    <numFmt numFmtId="166" formatCode="00,00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54">
    <xf numFmtId="0" fontId="0" fillId="0" borderId="0" xfId="0"/>
    <xf numFmtId="0" fontId="0" fillId="0" borderId="0" xfId="0"/>
    <xf numFmtId="0" fontId="4" fillId="2" borderId="1" xfId="0" applyFont="1" applyFill="1" applyBorder="1"/>
    <xf numFmtId="44" fontId="4" fillId="2" borderId="2" xfId="1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44" fontId="0" fillId="0" borderId="0" xfId="1" applyFont="1"/>
    <xf numFmtId="14" fontId="0" fillId="0" borderId="0" xfId="0" applyNumberFormat="1"/>
    <xf numFmtId="44" fontId="2" fillId="0" borderId="0" xfId="1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7" borderId="0" xfId="0" applyFill="1"/>
    <xf numFmtId="44" fontId="2" fillId="3" borderId="0" xfId="0" applyNumberFormat="1" applyFont="1" applyFill="1"/>
    <xf numFmtId="44" fontId="5" fillId="6" borderId="0" xfId="1" applyFont="1" applyFill="1" applyAlignment="1">
      <alignment vertical="center"/>
    </xf>
    <xf numFmtId="44" fontId="5" fillId="0" borderId="0" xfId="1" applyFont="1"/>
    <xf numFmtId="44" fontId="3" fillId="6" borderId="0" xfId="1" applyFont="1" applyFill="1" applyAlignment="1">
      <alignment vertical="center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164" fontId="7" fillId="0" borderId="0" xfId="2" applyNumberFormat="1" applyFont="1" applyFill="1" applyAlignment="1" applyProtection="1">
      <alignment horizontal="right" vertical="top"/>
      <protection locked="0"/>
    </xf>
    <xf numFmtId="0" fontId="7" fillId="5" borderId="0" xfId="2" applyFont="1" applyFill="1" applyAlignment="1" applyProtection="1">
      <alignment horizontal="left" vertical="top"/>
      <protection locked="0"/>
    </xf>
    <xf numFmtId="164" fontId="7" fillId="5" borderId="0" xfId="2" applyNumberFormat="1" applyFont="1" applyFill="1" applyAlignment="1" applyProtection="1">
      <alignment horizontal="right" vertical="top"/>
      <protection locked="0"/>
    </xf>
    <xf numFmtId="164" fontId="7" fillId="0" borderId="0" xfId="2" applyNumberFormat="1" applyFont="1" applyFill="1" applyAlignment="1" applyProtection="1">
      <alignment horizontal="right" vertical="top"/>
      <protection locked="0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166" fontId="7" fillId="0" borderId="0" xfId="2" applyNumberFormat="1" applyFont="1" applyFill="1" applyAlignment="1" applyProtection="1">
      <alignment horizontal="right" vertical="top"/>
      <protection locked="0"/>
    </xf>
    <xf numFmtId="0" fontId="7" fillId="5" borderId="0" xfId="2" applyFont="1" applyFill="1" applyAlignment="1" applyProtection="1">
      <alignment horizontal="left" vertical="top"/>
      <protection locked="0"/>
    </xf>
    <xf numFmtId="164" fontId="7" fillId="5" borderId="0" xfId="2" applyNumberFormat="1" applyFont="1" applyFill="1" applyAlignment="1" applyProtection="1">
      <alignment horizontal="right" vertical="top"/>
      <protection locked="0"/>
    </xf>
    <xf numFmtId="0" fontId="7" fillId="5" borderId="0" xfId="2" applyFont="1" applyFill="1" applyAlignment="1" applyProtection="1">
      <alignment horizontal="left" vertical="top"/>
      <protection locked="0"/>
    </xf>
    <xf numFmtId="164" fontId="7" fillId="5" borderId="0" xfId="2" applyNumberFormat="1" applyFont="1" applyFill="1" applyAlignment="1" applyProtection="1">
      <alignment horizontal="right" vertical="top"/>
      <protection locked="0"/>
    </xf>
    <xf numFmtId="0" fontId="7" fillId="5" borderId="0" xfId="2" applyFont="1" applyFill="1" applyAlignment="1" applyProtection="1">
      <alignment horizontal="left" vertical="top"/>
      <protection locked="0"/>
    </xf>
    <xf numFmtId="164" fontId="7" fillId="0" borderId="0" xfId="2" applyNumberFormat="1" applyFont="1" applyFill="1" applyAlignment="1" applyProtection="1">
      <alignment horizontal="right" vertical="top"/>
      <protection locked="0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164" fontId="7" fillId="5" borderId="0" xfId="2" applyNumberFormat="1" applyFont="1" applyFill="1" applyAlignment="1" applyProtection="1">
      <alignment horizontal="right" vertical="top"/>
      <protection locked="0"/>
    </xf>
    <xf numFmtId="0" fontId="7" fillId="5" borderId="0" xfId="2" applyFont="1" applyFill="1" applyAlignment="1" applyProtection="1">
      <alignment horizontal="left" vertical="top"/>
      <protection locked="0"/>
    </xf>
    <xf numFmtId="164" fontId="7" fillId="0" borderId="0" xfId="2" applyNumberFormat="1" applyFont="1" applyFill="1" applyAlignment="1" applyProtection="1">
      <alignment horizontal="right" vertical="top"/>
      <protection locked="0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164" fontId="7" fillId="5" borderId="0" xfId="2" applyNumberFormat="1" applyFont="1" applyFill="1" applyAlignment="1" applyProtection="1">
      <alignment horizontal="right" vertical="top"/>
      <protection locked="0"/>
    </xf>
    <xf numFmtId="0" fontId="7" fillId="5" borderId="0" xfId="2" applyFont="1" applyFill="1" applyAlignment="1" applyProtection="1">
      <alignment horizontal="left" vertical="top"/>
      <protection locked="0"/>
    </xf>
    <xf numFmtId="164" fontId="7" fillId="0" borderId="0" xfId="2" applyNumberFormat="1" applyFont="1" applyFill="1" applyAlignment="1" applyProtection="1">
      <alignment horizontal="right" vertical="top"/>
      <protection locked="0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164" fontId="7" fillId="5" borderId="0" xfId="2" applyNumberFormat="1" applyFont="1" applyFill="1" applyAlignment="1" applyProtection="1">
      <alignment horizontal="right" vertical="top"/>
      <protection locked="0"/>
    </xf>
    <xf numFmtId="0" fontId="7" fillId="5" borderId="0" xfId="2" applyFont="1" applyFill="1" applyAlignment="1" applyProtection="1">
      <alignment horizontal="left" vertical="top"/>
      <protection locked="0"/>
    </xf>
    <xf numFmtId="164" fontId="7" fillId="5" borderId="0" xfId="2" applyNumberFormat="1" applyFont="1" applyFill="1" applyAlignment="1" applyProtection="1">
      <alignment horizontal="right" vertical="top"/>
      <protection locked="0"/>
    </xf>
    <xf numFmtId="165" fontId="7" fillId="5" borderId="0" xfId="2" applyNumberFormat="1" applyFont="1" applyFill="1" applyAlignment="1" applyProtection="1">
      <alignment horizontal="right" vertical="top"/>
      <protection locked="0"/>
    </xf>
    <xf numFmtId="164" fontId="7" fillId="0" borderId="0" xfId="2" applyNumberFormat="1" applyFont="1" applyFill="1" applyAlignment="1" applyProtection="1">
      <alignment horizontal="right" vertical="top"/>
      <protection locked="0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0" fontId="0" fillId="0" borderId="0" xfId="0"/>
    <xf numFmtId="165" fontId="7" fillId="0" borderId="0" xfId="2" applyNumberFormat="1" applyFont="1" applyFill="1" applyAlignment="1" applyProtection="1">
      <alignment horizontal="right" vertical="top"/>
      <protection locked="0"/>
    </xf>
    <xf numFmtId="0" fontId="7" fillId="3" borderId="0" xfId="2" applyFont="1" applyFill="1" applyAlignment="1" applyProtection="1">
      <alignment horizontal="left" vertical="top"/>
      <protection locked="0"/>
    </xf>
    <xf numFmtId="0" fontId="0" fillId="3" borderId="0" xfId="0" applyFill="1" applyAlignment="1">
      <alignment horizont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workbookViewId="0">
      <selection sqref="A1:E2"/>
    </sheetView>
  </sheetViews>
  <sheetFormatPr baseColWidth="10" defaultRowHeight="15" x14ac:dyDescent="0.25"/>
  <cols>
    <col min="1" max="1" width="3" bestFit="1" customWidth="1"/>
    <col min="2" max="2" width="12.5703125" style="10" bestFit="1" customWidth="1"/>
    <col min="3" max="3" width="31.140625" bestFit="1" customWidth="1"/>
    <col min="5" max="5" width="18.140625" bestFit="1" customWidth="1"/>
    <col min="6" max="6" width="6.28515625" bestFit="1" customWidth="1"/>
    <col min="7" max="7" width="14" style="10" customWidth="1"/>
    <col min="8" max="8" width="6.28515625" bestFit="1" customWidth="1"/>
    <col min="9" max="9" width="11.42578125" style="10"/>
    <col min="10" max="10" width="6.28515625" bestFit="1" customWidth="1"/>
    <col min="11" max="11" width="11.42578125" style="10"/>
    <col min="12" max="12" width="6.28515625" bestFit="1" customWidth="1"/>
    <col min="13" max="13" width="11.42578125" style="10"/>
    <col min="14" max="14" width="6.28515625" bestFit="1" customWidth="1"/>
    <col min="15" max="15" width="11.42578125" style="10"/>
    <col min="16" max="16" width="6.28515625" bestFit="1" customWidth="1"/>
    <col min="17" max="17" width="11.42578125" style="10"/>
    <col min="19" max="19" width="12.5703125" style="10" bestFit="1" customWidth="1"/>
    <col min="22" max="22" width="12.5703125" bestFit="1" customWidth="1"/>
    <col min="23" max="23" width="22.7109375" bestFit="1" customWidth="1"/>
  </cols>
  <sheetData>
    <row r="1" spans="1:23" x14ac:dyDescent="0.25">
      <c r="A1" s="2"/>
      <c r="B1" s="3" t="s">
        <v>0</v>
      </c>
      <c r="C1" s="4"/>
      <c r="D1" s="4"/>
      <c r="E1" s="5"/>
      <c r="U1" s="53" t="s">
        <v>73</v>
      </c>
      <c r="V1" s="53"/>
      <c r="W1" s="17">
        <f>SUM(B3,B5:B7,B9,B11:B14,B18,B21,B23:B24,B26:B28,B31:B33,B35:B37,B42,B45)</f>
        <v>82736.02</v>
      </c>
    </row>
    <row r="2" spans="1:23" x14ac:dyDescent="0.25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U2" s="18" t="s">
        <v>74</v>
      </c>
      <c r="V2" s="19"/>
      <c r="W2" s="18"/>
    </row>
    <row r="3" spans="1:23" x14ac:dyDescent="0.25">
      <c r="A3">
        <v>1</v>
      </c>
      <c r="B3" s="10">
        <v>708</v>
      </c>
      <c r="C3" s="13" t="s">
        <v>6</v>
      </c>
      <c r="D3" s="11">
        <v>43042</v>
      </c>
      <c r="E3" s="14" t="s">
        <v>7</v>
      </c>
      <c r="F3" s="15" t="s">
        <v>10</v>
      </c>
      <c r="G3" s="10">
        <v>708</v>
      </c>
      <c r="S3" s="10">
        <v>708</v>
      </c>
      <c r="U3" s="20" t="s">
        <v>75</v>
      </c>
      <c r="V3" s="20" t="s">
        <v>2</v>
      </c>
      <c r="W3" s="20" t="s">
        <v>76</v>
      </c>
    </row>
    <row r="4" spans="1:23" x14ac:dyDescent="0.25">
      <c r="A4">
        <v>2</v>
      </c>
      <c r="B4" s="10">
        <v>2595</v>
      </c>
      <c r="C4" s="13" t="s">
        <v>8</v>
      </c>
      <c r="D4" s="11">
        <v>43042</v>
      </c>
      <c r="E4" t="s">
        <v>9</v>
      </c>
      <c r="F4" s="15" t="s">
        <v>11</v>
      </c>
      <c r="G4" s="10">
        <v>637.01</v>
      </c>
      <c r="H4" s="15" t="s">
        <v>12</v>
      </c>
      <c r="I4" s="10">
        <v>1428.02</v>
      </c>
      <c r="J4" s="15" t="s">
        <v>13</v>
      </c>
      <c r="K4" s="10">
        <v>518.04</v>
      </c>
      <c r="L4" s="15" t="s">
        <v>15</v>
      </c>
      <c r="M4" s="10">
        <v>11.93</v>
      </c>
      <c r="S4" s="10">
        <f>SUM(F4:M4)</f>
        <v>2594.9999999999995</v>
      </c>
      <c r="U4" s="52" t="s">
        <v>23</v>
      </c>
      <c r="V4" s="21">
        <v>238.01</v>
      </c>
    </row>
    <row r="5" spans="1:23" x14ac:dyDescent="0.25">
      <c r="A5">
        <v>3</v>
      </c>
      <c r="B5" s="10">
        <v>2225</v>
      </c>
      <c r="C5" s="13" t="s">
        <v>6</v>
      </c>
      <c r="D5" s="11">
        <v>43042</v>
      </c>
      <c r="E5" s="14" t="s">
        <v>7</v>
      </c>
      <c r="F5" s="15" t="s">
        <v>14</v>
      </c>
      <c r="G5" s="10">
        <v>1272.01</v>
      </c>
      <c r="H5" s="15" t="s">
        <v>15</v>
      </c>
      <c r="I5" s="10">
        <v>952.99</v>
      </c>
      <c r="S5" s="10">
        <f>SUM(F5:I5)</f>
        <v>2225</v>
      </c>
      <c r="U5" s="52" t="s">
        <v>17</v>
      </c>
      <c r="V5" s="22">
        <v>1428.01</v>
      </c>
    </row>
    <row r="6" spans="1:23" x14ac:dyDescent="0.25">
      <c r="A6" s="1">
        <v>4</v>
      </c>
      <c r="B6" s="10">
        <v>8630</v>
      </c>
      <c r="C6" s="13" t="s">
        <v>6</v>
      </c>
      <c r="D6" s="11">
        <v>43042</v>
      </c>
      <c r="E6" s="14" t="s">
        <v>7</v>
      </c>
      <c r="F6" s="15" t="s">
        <v>16</v>
      </c>
      <c r="G6" s="10">
        <v>5950</v>
      </c>
      <c r="H6" s="15" t="s">
        <v>17</v>
      </c>
      <c r="I6" s="10">
        <v>1428</v>
      </c>
      <c r="J6" s="15" t="s">
        <v>18</v>
      </c>
      <c r="K6" s="10">
        <v>1220</v>
      </c>
      <c r="L6" s="15" t="s">
        <v>15</v>
      </c>
      <c r="M6" s="10">
        <v>32</v>
      </c>
      <c r="S6" s="10">
        <f>SUM(F6:M6)</f>
        <v>8630</v>
      </c>
      <c r="U6" s="52" t="s">
        <v>16</v>
      </c>
      <c r="V6" s="22">
        <v>5950.01</v>
      </c>
    </row>
    <row r="7" spans="1:23" x14ac:dyDescent="0.25">
      <c r="A7" s="1">
        <v>5</v>
      </c>
      <c r="B7" s="10">
        <v>1113</v>
      </c>
      <c r="C7" s="13" t="s">
        <v>8</v>
      </c>
      <c r="D7" s="11">
        <v>43045</v>
      </c>
      <c r="E7" t="s">
        <v>9</v>
      </c>
      <c r="F7" s="15" t="s">
        <v>19</v>
      </c>
      <c r="G7" s="10">
        <v>1113</v>
      </c>
      <c r="S7" s="10">
        <v>1113</v>
      </c>
      <c r="U7" s="23" t="s">
        <v>77</v>
      </c>
      <c r="V7" s="24">
        <v>2103.0100000000002</v>
      </c>
      <c r="W7" t="s">
        <v>92</v>
      </c>
    </row>
    <row r="8" spans="1:23" x14ac:dyDescent="0.25">
      <c r="A8" s="1">
        <v>6</v>
      </c>
      <c r="B8" s="10">
        <v>5501.9</v>
      </c>
      <c r="C8" s="13" t="s">
        <v>8</v>
      </c>
      <c r="D8" s="11">
        <v>43045</v>
      </c>
      <c r="E8" t="s">
        <v>9</v>
      </c>
      <c r="F8" s="15" t="s">
        <v>20</v>
      </c>
      <c r="G8" s="10">
        <v>3042.01</v>
      </c>
      <c r="H8" s="15" t="s">
        <v>21</v>
      </c>
      <c r="I8" s="10">
        <v>1547.05</v>
      </c>
      <c r="J8" s="15" t="s">
        <v>22</v>
      </c>
      <c r="K8" s="10">
        <v>640</v>
      </c>
      <c r="L8" s="15" t="s">
        <v>23</v>
      </c>
      <c r="M8" s="10">
        <v>238.01</v>
      </c>
      <c r="N8" t="s">
        <v>19</v>
      </c>
      <c r="O8" s="10">
        <v>34.83</v>
      </c>
      <c r="S8" s="10">
        <f>SUM(F8:O8)</f>
        <v>5501.9000000000005</v>
      </c>
      <c r="U8" s="52" t="s">
        <v>20</v>
      </c>
      <c r="V8" s="25">
        <v>3042.01</v>
      </c>
    </row>
    <row r="9" spans="1:23" x14ac:dyDescent="0.25">
      <c r="A9" s="1">
        <v>7</v>
      </c>
      <c r="B9" s="10">
        <v>2114</v>
      </c>
      <c r="C9" s="13" t="s">
        <v>6</v>
      </c>
      <c r="D9" s="11">
        <v>43045</v>
      </c>
      <c r="E9" s="14" t="s">
        <v>7</v>
      </c>
      <c r="F9" s="15" t="s">
        <v>24</v>
      </c>
      <c r="G9" s="10">
        <v>1583.01</v>
      </c>
      <c r="H9" s="15" t="s">
        <v>25</v>
      </c>
      <c r="I9" s="10">
        <v>478.01</v>
      </c>
      <c r="J9" s="15" t="s">
        <v>19</v>
      </c>
      <c r="K9" s="10">
        <v>42</v>
      </c>
      <c r="L9" s="15" t="s">
        <v>26</v>
      </c>
      <c r="M9" s="10">
        <v>10.98</v>
      </c>
      <c r="S9" s="10">
        <f>SUM(F9:M9)</f>
        <v>2114</v>
      </c>
      <c r="U9" s="52" t="s">
        <v>11</v>
      </c>
      <c r="V9" s="26">
        <v>637.01</v>
      </c>
    </row>
    <row r="10" spans="1:23" x14ac:dyDescent="0.25">
      <c r="A10" s="1">
        <v>8</v>
      </c>
      <c r="B10" s="10">
        <v>1863.26</v>
      </c>
      <c r="C10" s="13" t="s">
        <v>8</v>
      </c>
      <c r="D10" s="11">
        <v>43046</v>
      </c>
      <c r="E10" t="s">
        <v>9</v>
      </c>
      <c r="F10" s="15" t="s">
        <v>26</v>
      </c>
      <c r="G10" s="10">
        <v>1863.26</v>
      </c>
      <c r="S10" s="10">
        <v>1863.26</v>
      </c>
      <c r="U10" s="52" t="s">
        <v>12</v>
      </c>
      <c r="V10" s="25">
        <v>1428.02</v>
      </c>
    </row>
    <row r="11" spans="1:23" x14ac:dyDescent="0.25">
      <c r="A11" s="1">
        <v>9</v>
      </c>
      <c r="B11" s="10">
        <v>1650</v>
      </c>
      <c r="C11" s="13" t="s">
        <v>6</v>
      </c>
      <c r="D11" s="11">
        <v>43048</v>
      </c>
      <c r="E11" s="14" t="s">
        <v>7</v>
      </c>
      <c r="F11" s="15" t="s">
        <v>27</v>
      </c>
      <c r="G11" s="10">
        <v>1650</v>
      </c>
      <c r="S11" s="10">
        <v>1650</v>
      </c>
      <c r="U11" s="52" t="s">
        <v>14</v>
      </c>
      <c r="V11" s="25">
        <v>1272.01</v>
      </c>
    </row>
    <row r="12" spans="1:23" x14ac:dyDescent="0.25">
      <c r="A12" s="1">
        <v>10</v>
      </c>
      <c r="B12" s="10">
        <v>1734</v>
      </c>
      <c r="C12" s="13" t="s">
        <v>6</v>
      </c>
      <c r="D12" s="11">
        <v>43048</v>
      </c>
      <c r="E12" s="14" t="s">
        <v>7</v>
      </c>
      <c r="F12" s="15" t="s">
        <v>28</v>
      </c>
      <c r="G12" s="10">
        <v>1734</v>
      </c>
      <c r="S12" s="10">
        <v>1734</v>
      </c>
      <c r="U12" s="52" t="s">
        <v>42</v>
      </c>
      <c r="V12" s="27">
        <v>11781.01</v>
      </c>
    </row>
    <row r="13" spans="1:23" x14ac:dyDescent="0.25">
      <c r="A13" s="1">
        <v>11</v>
      </c>
      <c r="B13" s="10">
        <v>1000</v>
      </c>
      <c r="C13" s="13" t="s">
        <v>6</v>
      </c>
      <c r="D13" s="11">
        <v>43049</v>
      </c>
      <c r="E13" s="14" t="s">
        <v>7</v>
      </c>
      <c r="F13" s="15" t="s">
        <v>29</v>
      </c>
      <c r="G13" s="10">
        <v>900</v>
      </c>
      <c r="H13" s="15" t="s">
        <v>30</v>
      </c>
      <c r="I13" s="10">
        <v>100</v>
      </c>
      <c r="S13" s="10">
        <f>SUM(F13:I13)</f>
        <v>1000</v>
      </c>
      <c r="U13" s="52" t="s">
        <v>22</v>
      </c>
      <c r="V13" s="26">
        <v>640</v>
      </c>
    </row>
    <row r="14" spans="1:23" x14ac:dyDescent="0.25">
      <c r="A14" s="1">
        <v>12</v>
      </c>
      <c r="B14" s="10">
        <v>500</v>
      </c>
      <c r="C14" s="13" t="s">
        <v>6</v>
      </c>
      <c r="D14" s="11">
        <v>43049</v>
      </c>
      <c r="E14" s="14" t="s">
        <v>7</v>
      </c>
      <c r="F14" s="15" t="s">
        <v>30</v>
      </c>
      <c r="G14" s="10">
        <v>500</v>
      </c>
      <c r="S14" s="10">
        <f>SUM(G14)</f>
        <v>500</v>
      </c>
      <c r="U14" s="52" t="s">
        <v>51</v>
      </c>
      <c r="V14" s="26">
        <v>796.02</v>
      </c>
    </row>
    <row r="15" spans="1:23" x14ac:dyDescent="0.25">
      <c r="A15" s="1">
        <v>13</v>
      </c>
      <c r="B15" s="10">
        <v>5069.8500000000004</v>
      </c>
      <c r="C15" s="13" t="s">
        <v>8</v>
      </c>
      <c r="D15" s="11">
        <v>43053</v>
      </c>
      <c r="E15" t="s">
        <v>9</v>
      </c>
      <c r="F15" s="15" t="s">
        <v>32</v>
      </c>
      <c r="G15" s="10">
        <v>4032</v>
      </c>
      <c r="H15" s="15" t="s">
        <v>33</v>
      </c>
      <c r="I15" s="10">
        <v>798.01</v>
      </c>
      <c r="J15" s="15" t="s">
        <v>34</v>
      </c>
      <c r="K15" s="10">
        <v>239.84</v>
      </c>
      <c r="S15" s="10">
        <f>SUM(F15:K15)</f>
        <v>5069.8500000000004</v>
      </c>
      <c r="U15" s="52" t="s">
        <v>15</v>
      </c>
      <c r="V15" s="26">
        <v>995.01</v>
      </c>
    </row>
    <row r="16" spans="1:23" x14ac:dyDescent="0.25">
      <c r="A16" s="1">
        <v>14</v>
      </c>
      <c r="B16" s="10">
        <v>9430.57</v>
      </c>
      <c r="C16" s="13" t="s">
        <v>8</v>
      </c>
      <c r="D16" s="11">
        <v>43053</v>
      </c>
      <c r="E16" t="s">
        <v>9</v>
      </c>
      <c r="F16" s="16" t="s">
        <v>36</v>
      </c>
      <c r="G16" s="10">
        <v>9430.57</v>
      </c>
      <c r="S16" s="10">
        <v>9430.57</v>
      </c>
      <c r="U16" s="52" t="s">
        <v>43</v>
      </c>
      <c r="V16" s="25">
        <v>3380.02</v>
      </c>
    </row>
    <row r="17" spans="1:23" x14ac:dyDescent="0.25">
      <c r="A17" s="1">
        <v>15</v>
      </c>
      <c r="B17" s="10">
        <v>79365</v>
      </c>
      <c r="C17" s="13" t="s">
        <v>8</v>
      </c>
      <c r="D17" s="11">
        <v>43053</v>
      </c>
      <c r="E17" t="s">
        <v>9</v>
      </c>
      <c r="F17" s="16" t="s">
        <v>35</v>
      </c>
      <c r="G17" s="10">
        <v>79365</v>
      </c>
      <c r="S17" s="10">
        <v>79365</v>
      </c>
      <c r="U17" s="52" t="s">
        <v>27</v>
      </c>
      <c r="V17" s="25">
        <v>1980</v>
      </c>
    </row>
    <row r="18" spans="1:23" x14ac:dyDescent="0.25">
      <c r="A18" s="1">
        <v>16</v>
      </c>
      <c r="B18" s="10">
        <v>15000</v>
      </c>
      <c r="C18" s="13" t="s">
        <v>6</v>
      </c>
      <c r="D18" s="11">
        <v>43053</v>
      </c>
      <c r="E18" s="14" t="s">
        <v>7</v>
      </c>
      <c r="F18" s="15" t="s">
        <v>42</v>
      </c>
      <c r="G18" s="10">
        <v>11781.01</v>
      </c>
      <c r="H18" s="15" t="s">
        <v>43</v>
      </c>
      <c r="I18" s="10">
        <v>3218.99</v>
      </c>
      <c r="S18" s="10">
        <f>SUM(F18:I18)</f>
        <v>15000</v>
      </c>
      <c r="U18" s="52" t="s">
        <v>13</v>
      </c>
      <c r="V18" s="26">
        <v>518.01</v>
      </c>
    </row>
    <row r="19" spans="1:23" x14ac:dyDescent="0.25">
      <c r="A19" s="1">
        <v>17</v>
      </c>
      <c r="B19" s="10">
        <v>1750</v>
      </c>
      <c r="C19" s="13" t="s">
        <v>8</v>
      </c>
      <c r="D19" s="11">
        <v>43054</v>
      </c>
      <c r="E19" t="s">
        <v>9</v>
      </c>
      <c r="F19" s="15" t="s">
        <v>37</v>
      </c>
      <c r="G19" s="10">
        <v>1746</v>
      </c>
      <c r="H19" s="15" t="s">
        <v>38</v>
      </c>
      <c r="I19" s="10">
        <v>4</v>
      </c>
      <c r="S19" s="10">
        <f>SUM(F19:I19)</f>
        <v>1750</v>
      </c>
      <c r="U19" s="28" t="s">
        <v>78</v>
      </c>
      <c r="V19" s="29">
        <v>5236.01</v>
      </c>
      <c r="W19" s="50" t="s">
        <v>92</v>
      </c>
    </row>
    <row r="20" spans="1:23" x14ac:dyDescent="0.25">
      <c r="A20" s="1">
        <v>18</v>
      </c>
      <c r="B20" s="10">
        <v>8798.01</v>
      </c>
      <c r="C20" s="13" t="s">
        <v>8</v>
      </c>
      <c r="D20" s="11">
        <v>43054</v>
      </c>
      <c r="E20" t="s">
        <v>9</v>
      </c>
      <c r="F20" s="16" t="s">
        <v>31</v>
      </c>
      <c r="G20" s="10">
        <v>8798.01</v>
      </c>
      <c r="S20" s="10">
        <v>8798.01</v>
      </c>
      <c r="U20" s="30" t="s">
        <v>79</v>
      </c>
      <c r="V20" s="31">
        <v>5237.1000000000004</v>
      </c>
      <c r="W20" s="50" t="s">
        <v>92</v>
      </c>
    </row>
    <row r="21" spans="1:23" x14ac:dyDescent="0.25">
      <c r="A21" s="1">
        <v>19</v>
      </c>
      <c r="B21" s="10">
        <v>2199.0100000000002</v>
      </c>
      <c r="C21" s="13" t="s">
        <v>6</v>
      </c>
      <c r="D21" s="11">
        <v>43055</v>
      </c>
      <c r="E21" s="14" t="s">
        <v>7</v>
      </c>
      <c r="F21" s="15" t="s">
        <v>39</v>
      </c>
      <c r="G21" s="10">
        <v>1428.01</v>
      </c>
      <c r="H21" s="15" t="s">
        <v>40</v>
      </c>
      <c r="I21" s="10">
        <v>666.08</v>
      </c>
      <c r="J21" s="15" t="s">
        <v>27</v>
      </c>
      <c r="K21" s="10">
        <v>104.92</v>
      </c>
      <c r="S21" s="10">
        <f>SUM(F21:K21)</f>
        <v>2199.0100000000002</v>
      </c>
      <c r="U21" s="52" t="s">
        <v>21</v>
      </c>
      <c r="V21" s="33">
        <v>1547.05</v>
      </c>
    </row>
    <row r="22" spans="1:23" x14ac:dyDescent="0.25">
      <c r="A22" s="1">
        <v>20</v>
      </c>
      <c r="B22" s="10">
        <v>2233</v>
      </c>
      <c r="C22" s="13" t="s">
        <v>8</v>
      </c>
      <c r="D22" s="11">
        <v>43055</v>
      </c>
      <c r="E22" t="s">
        <v>9</v>
      </c>
      <c r="F22" s="15" t="s">
        <v>41</v>
      </c>
      <c r="G22" s="10">
        <v>2233</v>
      </c>
      <c r="S22" s="10">
        <v>2233</v>
      </c>
      <c r="U22" s="52" t="s">
        <v>40</v>
      </c>
      <c r="V22" s="34">
        <v>666.08</v>
      </c>
    </row>
    <row r="23" spans="1:23" x14ac:dyDescent="0.25">
      <c r="A23" s="1">
        <v>21</v>
      </c>
      <c r="B23" s="10">
        <v>2450</v>
      </c>
      <c r="C23" s="13" t="s">
        <v>6</v>
      </c>
      <c r="D23" s="11">
        <v>43055</v>
      </c>
      <c r="E23" s="14" t="s">
        <v>7</v>
      </c>
      <c r="F23" s="15" t="s">
        <v>45</v>
      </c>
      <c r="G23" s="10">
        <v>2050</v>
      </c>
      <c r="H23" s="15" t="s">
        <v>44</v>
      </c>
      <c r="I23" s="10">
        <v>400</v>
      </c>
      <c r="S23" s="10">
        <f>SUM(F23:I23)</f>
        <v>2450</v>
      </c>
      <c r="U23" s="52" t="s">
        <v>49</v>
      </c>
      <c r="V23" s="33">
        <v>3689</v>
      </c>
    </row>
    <row r="24" spans="1:23" x14ac:dyDescent="0.25">
      <c r="A24" s="1">
        <v>22</v>
      </c>
      <c r="B24" s="10">
        <v>700</v>
      </c>
      <c r="C24" s="13" t="s">
        <v>6</v>
      </c>
      <c r="D24" s="11">
        <v>43056</v>
      </c>
      <c r="E24" s="14" t="s">
        <v>7</v>
      </c>
      <c r="F24" s="15" t="s">
        <v>45</v>
      </c>
      <c r="G24" s="10">
        <v>700</v>
      </c>
      <c r="S24" s="10">
        <v>700</v>
      </c>
      <c r="U24" s="52" t="s">
        <v>32</v>
      </c>
      <c r="V24" s="33">
        <v>4032</v>
      </c>
    </row>
    <row r="25" spans="1:23" x14ac:dyDescent="0.25">
      <c r="A25" s="1">
        <v>23</v>
      </c>
      <c r="B25" s="10">
        <v>3059.04</v>
      </c>
      <c r="C25" s="13" t="s">
        <v>8</v>
      </c>
      <c r="D25" s="11">
        <v>43060</v>
      </c>
      <c r="E25" t="s">
        <v>9</v>
      </c>
      <c r="F25" s="15" t="s">
        <v>46</v>
      </c>
      <c r="G25" s="10">
        <v>2501.0100000000002</v>
      </c>
      <c r="H25" s="15" t="s">
        <v>27</v>
      </c>
      <c r="I25" s="10">
        <v>225</v>
      </c>
      <c r="J25" s="15" t="s">
        <v>43</v>
      </c>
      <c r="K25" s="10">
        <v>161.03</v>
      </c>
      <c r="L25" s="15" t="s">
        <v>14</v>
      </c>
      <c r="M25" s="10">
        <v>57</v>
      </c>
      <c r="N25" s="15" t="s">
        <v>44</v>
      </c>
      <c r="O25" s="10">
        <v>38</v>
      </c>
      <c r="P25" s="15" t="s">
        <v>50</v>
      </c>
      <c r="Q25" s="10">
        <v>77</v>
      </c>
      <c r="S25" s="10">
        <f>SUM(F25:Q25)</f>
        <v>3059.0400000000004</v>
      </c>
      <c r="U25" s="32" t="s">
        <v>80</v>
      </c>
      <c r="V25" s="35">
        <v>2738.04</v>
      </c>
      <c r="W25" s="50" t="s">
        <v>92</v>
      </c>
    </row>
    <row r="26" spans="1:23" x14ac:dyDescent="0.25">
      <c r="A26" s="1">
        <v>24</v>
      </c>
      <c r="B26" s="10">
        <v>1943</v>
      </c>
      <c r="C26" s="13" t="s">
        <v>6</v>
      </c>
      <c r="D26" s="11">
        <v>43060</v>
      </c>
      <c r="E26" s="14" t="s">
        <v>7</v>
      </c>
      <c r="F26" s="15" t="s">
        <v>13</v>
      </c>
      <c r="G26" s="10">
        <v>794</v>
      </c>
      <c r="H26" s="15" t="s">
        <v>47</v>
      </c>
      <c r="I26" s="10">
        <v>749</v>
      </c>
      <c r="J26" s="15" t="s">
        <v>48</v>
      </c>
      <c r="K26" s="10">
        <v>400</v>
      </c>
      <c r="S26" s="10">
        <f>SUM(F26:K26)</f>
        <v>1943</v>
      </c>
      <c r="U26" s="52" t="s">
        <v>24</v>
      </c>
      <c r="V26" s="37">
        <v>1583.01</v>
      </c>
    </row>
    <row r="27" spans="1:23" x14ac:dyDescent="0.25">
      <c r="A27" s="1">
        <v>25</v>
      </c>
      <c r="B27" s="10">
        <v>687</v>
      </c>
      <c r="C27" s="13" t="s">
        <v>6</v>
      </c>
      <c r="D27" s="11">
        <v>43061</v>
      </c>
      <c r="E27" s="14" t="s">
        <v>7</v>
      </c>
      <c r="F27" s="15" t="s">
        <v>49</v>
      </c>
      <c r="G27" s="10">
        <v>687</v>
      </c>
      <c r="S27" s="10">
        <v>687</v>
      </c>
      <c r="U27" s="52" t="s">
        <v>52</v>
      </c>
      <c r="V27" s="37">
        <v>6594</v>
      </c>
    </row>
    <row r="28" spans="1:23" x14ac:dyDescent="0.25">
      <c r="A28" s="1">
        <v>26</v>
      </c>
      <c r="B28" s="10">
        <v>1000</v>
      </c>
      <c r="C28" s="13" t="s">
        <v>6</v>
      </c>
      <c r="D28" s="11">
        <v>43061</v>
      </c>
      <c r="E28" s="14" t="s">
        <v>7</v>
      </c>
      <c r="F28" s="15" t="s">
        <v>49</v>
      </c>
      <c r="G28" s="10">
        <v>1000</v>
      </c>
      <c r="S28" s="10">
        <v>1000</v>
      </c>
      <c r="U28" s="52" t="s">
        <v>29</v>
      </c>
      <c r="V28" s="38">
        <v>900</v>
      </c>
    </row>
    <row r="29" spans="1:23" x14ac:dyDescent="0.25">
      <c r="A29" s="1">
        <v>27</v>
      </c>
      <c r="B29" s="10">
        <v>1500</v>
      </c>
      <c r="C29" s="13" t="s">
        <v>8</v>
      </c>
      <c r="D29" s="11">
        <v>43061</v>
      </c>
      <c r="E29" t="s">
        <v>9</v>
      </c>
      <c r="F29" s="15" t="s">
        <v>49</v>
      </c>
      <c r="G29" s="10">
        <v>1500</v>
      </c>
      <c r="S29" s="10">
        <v>1500</v>
      </c>
      <c r="U29" s="52" t="s">
        <v>81</v>
      </c>
      <c r="V29" s="37">
        <v>3481</v>
      </c>
    </row>
    <row r="30" spans="1:23" x14ac:dyDescent="0.25">
      <c r="A30" s="1">
        <v>28</v>
      </c>
      <c r="B30" s="10">
        <v>1330.35</v>
      </c>
      <c r="C30" s="13" t="s">
        <v>8</v>
      </c>
      <c r="D30" s="11">
        <v>43062</v>
      </c>
      <c r="E30" t="s">
        <v>9</v>
      </c>
      <c r="F30" s="15" t="s">
        <v>49</v>
      </c>
      <c r="G30" s="10">
        <v>502</v>
      </c>
      <c r="H30" s="15" t="s">
        <v>51</v>
      </c>
      <c r="I30" s="10">
        <v>796.02</v>
      </c>
      <c r="J30" s="15" t="s">
        <v>58</v>
      </c>
      <c r="K30" s="10">
        <v>32.33</v>
      </c>
      <c r="S30" s="10">
        <f>SUM(F30:K30)</f>
        <v>1330.35</v>
      </c>
      <c r="U30" s="52" t="s">
        <v>18</v>
      </c>
      <c r="V30" s="37">
        <v>1220.02</v>
      </c>
    </row>
    <row r="31" spans="1:23" x14ac:dyDescent="0.25">
      <c r="A31" s="1">
        <v>29</v>
      </c>
      <c r="B31" s="10">
        <v>2578</v>
      </c>
      <c r="C31" s="13" t="s">
        <v>6</v>
      </c>
      <c r="D31" s="11">
        <v>43062</v>
      </c>
      <c r="E31" s="14" t="s">
        <v>7</v>
      </c>
      <c r="F31" s="15" t="s">
        <v>60</v>
      </c>
      <c r="G31" s="10">
        <v>1589</v>
      </c>
      <c r="H31" s="15" t="s">
        <v>61</v>
      </c>
      <c r="I31" s="10">
        <v>989</v>
      </c>
      <c r="S31" s="10">
        <f>SUM(F31:I31)</f>
        <v>2578</v>
      </c>
      <c r="U31" s="52" t="s">
        <v>30</v>
      </c>
      <c r="V31" s="38">
        <v>657</v>
      </c>
    </row>
    <row r="32" spans="1:23" x14ac:dyDescent="0.25">
      <c r="A32" s="1">
        <v>30</v>
      </c>
      <c r="B32" s="10">
        <v>2880</v>
      </c>
      <c r="C32" s="13" t="s">
        <v>6</v>
      </c>
      <c r="D32" s="11">
        <v>43063</v>
      </c>
      <c r="E32" s="14" t="s">
        <v>7</v>
      </c>
      <c r="F32" s="15" t="s">
        <v>61</v>
      </c>
      <c r="G32" s="10">
        <v>2880</v>
      </c>
      <c r="S32" s="10">
        <v>2880</v>
      </c>
      <c r="U32" s="36" t="s">
        <v>82</v>
      </c>
      <c r="V32" s="39">
        <v>1725</v>
      </c>
      <c r="W32" s="50" t="s">
        <v>92</v>
      </c>
    </row>
    <row r="33" spans="1:22" x14ac:dyDescent="0.25">
      <c r="A33" s="1">
        <v>31</v>
      </c>
      <c r="B33" s="10">
        <v>4687</v>
      </c>
      <c r="C33" s="13" t="s">
        <v>6</v>
      </c>
      <c r="D33" s="11">
        <v>43063</v>
      </c>
      <c r="E33" s="14" t="s">
        <v>7</v>
      </c>
      <c r="F33" s="15" t="s">
        <v>50</v>
      </c>
      <c r="G33" s="10">
        <v>4687</v>
      </c>
      <c r="S33" s="10">
        <v>4687</v>
      </c>
      <c r="U33" s="52" t="s">
        <v>39</v>
      </c>
      <c r="V33" s="41">
        <v>1428.01</v>
      </c>
    </row>
    <row r="34" spans="1:22" x14ac:dyDescent="0.25">
      <c r="A34" s="1">
        <v>32</v>
      </c>
      <c r="B34" s="10">
        <v>188233.8</v>
      </c>
      <c r="C34" s="13" t="s">
        <v>8</v>
      </c>
      <c r="D34" s="11">
        <v>43066</v>
      </c>
      <c r="E34" t="s">
        <v>9</v>
      </c>
      <c r="F34" s="16" t="s">
        <v>63</v>
      </c>
      <c r="G34" s="10">
        <v>188233.8</v>
      </c>
      <c r="S34" s="10">
        <v>188233.8</v>
      </c>
      <c r="U34" s="52" t="s">
        <v>28</v>
      </c>
      <c r="V34" s="41">
        <v>1733.01</v>
      </c>
    </row>
    <row r="35" spans="1:22" x14ac:dyDescent="0.25">
      <c r="A35" s="1">
        <v>33</v>
      </c>
      <c r="B35" s="10">
        <v>1621.01</v>
      </c>
      <c r="C35" s="13" t="s">
        <v>6</v>
      </c>
      <c r="D35" s="11">
        <v>43066</v>
      </c>
      <c r="E35" s="14" t="s">
        <v>7</v>
      </c>
      <c r="F35" s="15" t="s">
        <v>58</v>
      </c>
      <c r="G35" s="10">
        <v>1621.01</v>
      </c>
      <c r="S35" s="10">
        <v>1621.01</v>
      </c>
      <c r="U35" s="52" t="s">
        <v>45</v>
      </c>
      <c r="V35" s="41">
        <v>2750</v>
      </c>
    </row>
    <row r="36" spans="1:22" x14ac:dyDescent="0.25">
      <c r="A36" s="1">
        <v>34</v>
      </c>
      <c r="B36" s="10">
        <v>12524</v>
      </c>
      <c r="C36" s="13" t="s">
        <v>6</v>
      </c>
      <c r="D36" s="11">
        <v>43066</v>
      </c>
      <c r="E36" s="14" t="s">
        <v>7</v>
      </c>
      <c r="F36" s="15" t="s">
        <v>54</v>
      </c>
      <c r="G36" s="10">
        <v>4761.09</v>
      </c>
      <c r="H36" s="15" t="s">
        <v>55</v>
      </c>
      <c r="I36" s="10">
        <v>876.02</v>
      </c>
      <c r="J36" s="15" t="s">
        <v>56</v>
      </c>
      <c r="K36" s="10">
        <v>6041.01</v>
      </c>
      <c r="L36" s="15" t="s">
        <v>57</v>
      </c>
      <c r="M36" s="10">
        <v>833.01</v>
      </c>
      <c r="N36" s="15" t="s">
        <v>26</v>
      </c>
      <c r="O36" s="10">
        <v>10.77</v>
      </c>
      <c r="P36" s="15" t="s">
        <v>72</v>
      </c>
      <c r="Q36" s="10">
        <v>2.1</v>
      </c>
      <c r="S36" s="10">
        <f>SUM(F36:Q36)</f>
        <v>12524.000000000002</v>
      </c>
      <c r="U36" s="52" t="s">
        <v>37</v>
      </c>
      <c r="V36" s="41">
        <v>1746.03</v>
      </c>
    </row>
    <row r="37" spans="1:22" x14ac:dyDescent="0.25">
      <c r="A37" s="1">
        <v>35</v>
      </c>
      <c r="B37" s="10">
        <v>10628</v>
      </c>
      <c r="C37" s="13" t="s">
        <v>6</v>
      </c>
      <c r="D37" s="11">
        <v>43066</v>
      </c>
      <c r="E37" s="14" t="s">
        <v>7</v>
      </c>
      <c r="F37" s="15" t="s">
        <v>52</v>
      </c>
      <c r="G37" s="10">
        <v>6594</v>
      </c>
      <c r="H37" s="15" t="s">
        <v>52</v>
      </c>
      <c r="I37" s="10">
        <v>3481</v>
      </c>
      <c r="J37" s="15" t="s">
        <v>53</v>
      </c>
      <c r="K37" s="10">
        <v>538</v>
      </c>
      <c r="L37" s="15" t="s">
        <v>58</v>
      </c>
      <c r="M37" s="10">
        <v>15</v>
      </c>
      <c r="S37" s="10">
        <f>SUM(F37:M37)</f>
        <v>10628</v>
      </c>
      <c r="U37" s="52" t="s">
        <v>54</v>
      </c>
      <c r="V37" s="41">
        <v>4761.09</v>
      </c>
    </row>
    <row r="38" spans="1:22" x14ac:dyDescent="0.25">
      <c r="A38" s="1">
        <v>36</v>
      </c>
      <c r="B38" s="10">
        <v>920</v>
      </c>
      <c r="C38" s="13" t="s">
        <v>8</v>
      </c>
      <c r="D38" s="11">
        <v>43067</v>
      </c>
      <c r="E38" t="s">
        <v>9</v>
      </c>
      <c r="F38" s="15" t="s">
        <v>48</v>
      </c>
      <c r="G38" s="10">
        <v>900</v>
      </c>
      <c r="H38" s="15" t="s">
        <v>58</v>
      </c>
      <c r="I38" s="10">
        <v>20</v>
      </c>
      <c r="S38" s="10">
        <f>SUM(F38:I38)</f>
        <v>920</v>
      </c>
      <c r="U38" s="52" t="s">
        <v>50</v>
      </c>
      <c r="V38" s="41">
        <v>4760</v>
      </c>
    </row>
    <row r="39" spans="1:22" x14ac:dyDescent="0.25">
      <c r="A39" s="1">
        <v>37</v>
      </c>
      <c r="B39" s="10">
        <v>4276</v>
      </c>
      <c r="C39" s="13" t="s">
        <v>8</v>
      </c>
      <c r="D39" s="11">
        <v>43067</v>
      </c>
      <c r="E39" t="s">
        <v>9</v>
      </c>
      <c r="F39" s="15" t="s">
        <v>58</v>
      </c>
      <c r="G39" s="10">
        <v>78.680000000000007</v>
      </c>
      <c r="H39" s="15" t="s">
        <v>59</v>
      </c>
      <c r="I39" s="10">
        <v>58.1</v>
      </c>
      <c r="J39" s="15" t="s">
        <v>66</v>
      </c>
      <c r="K39" s="10">
        <v>3570</v>
      </c>
      <c r="L39" s="15" t="s">
        <v>67</v>
      </c>
      <c r="M39" s="10">
        <v>569.22</v>
      </c>
      <c r="S39" s="10">
        <f>SUM(F39:M39)</f>
        <v>4276</v>
      </c>
      <c r="U39" s="52" t="s">
        <v>46</v>
      </c>
      <c r="V39" s="41">
        <v>2501.0100000000002</v>
      </c>
    </row>
    <row r="40" spans="1:22" x14ac:dyDescent="0.25">
      <c r="A40" s="1">
        <v>38</v>
      </c>
      <c r="B40" s="10">
        <v>1639</v>
      </c>
      <c r="C40" s="13" t="s">
        <v>8</v>
      </c>
      <c r="D40" s="11">
        <v>43067</v>
      </c>
      <c r="E40" t="s">
        <v>9</v>
      </c>
      <c r="F40" s="16" t="s">
        <v>62</v>
      </c>
      <c r="G40" s="10">
        <v>1639</v>
      </c>
      <c r="S40" s="10">
        <v>1639</v>
      </c>
      <c r="U40" s="52" t="s">
        <v>33</v>
      </c>
      <c r="V40" s="42">
        <v>798.01</v>
      </c>
    </row>
    <row r="41" spans="1:22" x14ac:dyDescent="0.25">
      <c r="A41" s="1">
        <v>39</v>
      </c>
      <c r="B41" s="10">
        <v>6064.39</v>
      </c>
      <c r="C41" s="13" t="s">
        <v>8</v>
      </c>
      <c r="D41" s="11">
        <v>43068</v>
      </c>
      <c r="E41" t="s">
        <v>9</v>
      </c>
      <c r="F41" s="15" t="s">
        <v>67</v>
      </c>
      <c r="G41" s="10">
        <v>3096.79</v>
      </c>
      <c r="H41" s="15" t="s">
        <v>68</v>
      </c>
      <c r="I41" s="10">
        <v>1604.01</v>
      </c>
      <c r="J41" s="15" t="s">
        <v>69</v>
      </c>
      <c r="K41" s="10">
        <v>639</v>
      </c>
      <c r="L41" s="15" t="s">
        <v>70</v>
      </c>
      <c r="M41" s="10">
        <v>595.02</v>
      </c>
      <c r="N41" s="15" t="s">
        <v>71</v>
      </c>
      <c r="O41" s="10">
        <v>129.57</v>
      </c>
      <c r="S41" s="10">
        <f>SUM(G41:O41)</f>
        <v>6064.3899999999994</v>
      </c>
      <c r="U41" s="52" t="s">
        <v>19</v>
      </c>
      <c r="V41" s="41">
        <v>1190.01</v>
      </c>
    </row>
    <row r="42" spans="1:22" x14ac:dyDescent="0.25">
      <c r="A42" s="1">
        <v>40</v>
      </c>
      <c r="B42" s="10">
        <v>2000</v>
      </c>
      <c r="C42" s="13" t="s">
        <v>6</v>
      </c>
      <c r="D42" s="11">
        <v>43068</v>
      </c>
      <c r="E42" s="14" t="s">
        <v>7</v>
      </c>
      <c r="F42" s="15" t="s">
        <v>48</v>
      </c>
      <c r="G42" s="10">
        <v>2000</v>
      </c>
      <c r="S42" s="10">
        <v>2000</v>
      </c>
      <c r="U42" s="52" t="s">
        <v>48</v>
      </c>
      <c r="V42" s="41">
        <v>3300</v>
      </c>
    </row>
    <row r="43" spans="1:22" x14ac:dyDescent="0.25">
      <c r="A43" s="1">
        <v>41</v>
      </c>
      <c r="B43" s="10">
        <v>1122</v>
      </c>
      <c r="C43" s="13" t="s">
        <v>8</v>
      </c>
      <c r="D43" s="11">
        <v>43069</v>
      </c>
      <c r="E43" t="s">
        <v>9</v>
      </c>
      <c r="F43" s="16" t="s">
        <v>64</v>
      </c>
      <c r="G43" s="10">
        <v>1122</v>
      </c>
      <c r="S43" s="10">
        <v>1122</v>
      </c>
      <c r="U43" s="52" t="s">
        <v>26</v>
      </c>
      <c r="V43" s="41">
        <v>1885.01</v>
      </c>
    </row>
    <row r="44" spans="1:22" x14ac:dyDescent="0.25">
      <c r="A44" s="1">
        <v>42</v>
      </c>
      <c r="B44" s="10">
        <v>100000</v>
      </c>
      <c r="C44" s="13" t="s">
        <v>8</v>
      </c>
      <c r="D44" s="11">
        <v>43069</v>
      </c>
      <c r="E44" t="s">
        <v>9</v>
      </c>
      <c r="F44" s="16" t="s">
        <v>65</v>
      </c>
      <c r="G44" s="10">
        <v>100000</v>
      </c>
      <c r="S44" s="10">
        <v>100000</v>
      </c>
      <c r="U44" s="52" t="s">
        <v>25</v>
      </c>
      <c r="V44" s="42">
        <v>478.01</v>
      </c>
    </row>
    <row r="45" spans="1:22" x14ac:dyDescent="0.25">
      <c r="A45" s="1">
        <v>43</v>
      </c>
      <c r="B45" s="10">
        <v>2165</v>
      </c>
      <c r="C45" s="13" t="s">
        <v>6</v>
      </c>
      <c r="D45" s="11">
        <v>43069</v>
      </c>
      <c r="E45" s="14" t="s">
        <v>7</v>
      </c>
      <c r="F45" s="15" t="s">
        <v>59</v>
      </c>
      <c r="G45" s="10">
        <v>2112</v>
      </c>
      <c r="H45" s="15" t="s">
        <v>59</v>
      </c>
      <c r="I45" s="10">
        <v>53</v>
      </c>
      <c r="S45" s="10">
        <f>SUM(F45:I45)</f>
        <v>2165</v>
      </c>
      <c r="U45" s="52" t="s">
        <v>34</v>
      </c>
      <c r="V45" s="42">
        <v>239.01</v>
      </c>
    </row>
    <row r="46" spans="1:22" x14ac:dyDescent="0.25">
      <c r="B46" s="12">
        <f>SUM(B3:B45)</f>
        <v>507487.19000000006</v>
      </c>
      <c r="U46" s="52" t="s">
        <v>55</v>
      </c>
      <c r="V46" s="42">
        <v>876.02</v>
      </c>
    </row>
    <row r="47" spans="1:22" x14ac:dyDescent="0.25">
      <c r="S47" s="10">
        <f>SUM(S3:S45)</f>
        <v>507487.19000000006</v>
      </c>
      <c r="U47" s="52" t="s">
        <v>56</v>
      </c>
      <c r="V47" s="41">
        <v>6041.01</v>
      </c>
    </row>
    <row r="48" spans="1:22" x14ac:dyDescent="0.25">
      <c r="U48" s="52" t="s">
        <v>83</v>
      </c>
      <c r="V48" s="42">
        <v>794.01</v>
      </c>
    </row>
    <row r="49" spans="21:23" x14ac:dyDescent="0.25">
      <c r="U49" s="52" t="s">
        <v>47</v>
      </c>
      <c r="V49" s="42">
        <v>749</v>
      </c>
    </row>
    <row r="50" spans="21:23" x14ac:dyDescent="0.25">
      <c r="U50" s="52" t="s">
        <v>44</v>
      </c>
      <c r="V50" s="42">
        <v>438</v>
      </c>
    </row>
    <row r="51" spans="21:23" x14ac:dyDescent="0.25">
      <c r="U51" s="52" t="s">
        <v>60</v>
      </c>
      <c r="V51" s="41">
        <v>1589.05</v>
      </c>
    </row>
    <row r="52" spans="21:23" x14ac:dyDescent="0.25">
      <c r="U52" s="52" t="s">
        <v>10</v>
      </c>
      <c r="V52" s="42">
        <v>714</v>
      </c>
    </row>
    <row r="53" spans="21:23" x14ac:dyDescent="0.25">
      <c r="U53" s="40" t="s">
        <v>84</v>
      </c>
      <c r="V53" s="43">
        <v>3666.01</v>
      </c>
      <c r="W53" s="50" t="s">
        <v>92</v>
      </c>
    </row>
    <row r="54" spans="21:23" x14ac:dyDescent="0.25">
      <c r="U54" s="44" t="s">
        <v>84</v>
      </c>
      <c r="V54" s="45">
        <v>3666.01</v>
      </c>
      <c r="W54" s="50" t="s">
        <v>92</v>
      </c>
    </row>
    <row r="55" spans="21:23" x14ac:dyDescent="0.25">
      <c r="U55" s="44" t="s">
        <v>85</v>
      </c>
      <c r="V55" s="45">
        <v>1604.01</v>
      </c>
      <c r="W55" s="50" t="s">
        <v>92</v>
      </c>
    </row>
    <row r="56" spans="21:23" x14ac:dyDescent="0.25">
      <c r="U56" s="44" t="s">
        <v>86</v>
      </c>
      <c r="V56" s="45">
        <v>2001.01</v>
      </c>
      <c r="W56" s="50" t="s">
        <v>92</v>
      </c>
    </row>
    <row r="57" spans="21:23" x14ac:dyDescent="0.25">
      <c r="U57" s="44" t="s">
        <v>87</v>
      </c>
      <c r="V57" s="46">
        <v>639</v>
      </c>
      <c r="W57" s="50" t="s">
        <v>92</v>
      </c>
    </row>
    <row r="58" spans="21:23" x14ac:dyDescent="0.25">
      <c r="U58" s="44" t="s">
        <v>88</v>
      </c>
      <c r="V58" s="45">
        <v>1215.99</v>
      </c>
      <c r="W58" s="50" t="s">
        <v>92</v>
      </c>
    </row>
    <row r="59" spans="21:23" x14ac:dyDescent="0.25">
      <c r="U59" s="44" t="s">
        <v>89</v>
      </c>
      <c r="V59" s="46">
        <v>595.02</v>
      </c>
      <c r="W59" s="50" t="s">
        <v>92</v>
      </c>
    </row>
    <row r="60" spans="21:23" x14ac:dyDescent="0.25">
      <c r="U60" s="44" t="s">
        <v>90</v>
      </c>
      <c r="V60" s="46">
        <v>595</v>
      </c>
      <c r="W60" s="50" t="s">
        <v>92</v>
      </c>
    </row>
    <row r="61" spans="21:23" x14ac:dyDescent="0.25">
      <c r="U61" s="44" t="s">
        <v>91</v>
      </c>
      <c r="V61" s="45">
        <v>2966.03</v>
      </c>
      <c r="W61" s="50" t="s">
        <v>92</v>
      </c>
    </row>
    <row r="62" spans="21:23" x14ac:dyDescent="0.25">
      <c r="U62" s="52" t="s">
        <v>58</v>
      </c>
      <c r="V62" s="47">
        <v>1819.03</v>
      </c>
    </row>
    <row r="63" spans="21:23" x14ac:dyDescent="0.25">
      <c r="U63" s="52" t="s">
        <v>59</v>
      </c>
      <c r="V63" s="47">
        <v>2112.0100000000002</v>
      </c>
    </row>
    <row r="64" spans="21:23" x14ac:dyDescent="0.25">
      <c r="U64" s="52" t="s">
        <v>57</v>
      </c>
      <c r="V64" s="48">
        <v>833.01</v>
      </c>
    </row>
    <row r="65" spans="21:23" x14ac:dyDescent="0.25">
      <c r="U65" s="52" t="s">
        <v>53</v>
      </c>
      <c r="V65" s="48">
        <v>538.01</v>
      </c>
    </row>
    <row r="66" spans="21:23" x14ac:dyDescent="0.25">
      <c r="U66" s="52" t="s">
        <v>61</v>
      </c>
      <c r="V66" s="47">
        <v>3927.01</v>
      </c>
    </row>
    <row r="67" spans="21:23" x14ac:dyDescent="0.25">
      <c r="U67" s="52" t="s">
        <v>66</v>
      </c>
      <c r="V67" s="47">
        <v>3570</v>
      </c>
    </row>
    <row r="68" spans="21:23" x14ac:dyDescent="0.25">
      <c r="U68" s="52" t="s">
        <v>67</v>
      </c>
      <c r="V68" s="47">
        <v>3666.01</v>
      </c>
    </row>
    <row r="69" spans="21:23" x14ac:dyDescent="0.25">
      <c r="U69" s="52" t="s">
        <v>68</v>
      </c>
      <c r="V69" s="47">
        <v>1604.01</v>
      </c>
    </row>
    <row r="70" spans="21:23" x14ac:dyDescent="0.25">
      <c r="U70" s="52" t="s">
        <v>69</v>
      </c>
      <c r="V70" s="49">
        <v>639</v>
      </c>
    </row>
    <row r="71" spans="21:23" x14ac:dyDescent="0.25">
      <c r="U71" s="52" t="s">
        <v>70</v>
      </c>
      <c r="V71" s="51">
        <v>595.02</v>
      </c>
    </row>
    <row r="72" spans="21:23" x14ac:dyDescent="0.25">
      <c r="U72" s="16" t="s">
        <v>31</v>
      </c>
      <c r="V72" s="10">
        <v>8798.01</v>
      </c>
      <c r="W72" t="s">
        <v>93</v>
      </c>
    </row>
    <row r="73" spans="21:23" x14ac:dyDescent="0.25">
      <c r="U73" s="16" t="s">
        <v>62</v>
      </c>
      <c r="V73" s="10">
        <v>1639</v>
      </c>
      <c r="W73" s="50" t="s">
        <v>93</v>
      </c>
    </row>
    <row r="74" spans="21:23" x14ac:dyDescent="0.25">
      <c r="U74" s="16" t="s">
        <v>64</v>
      </c>
      <c r="V74" s="10">
        <v>1122</v>
      </c>
      <c r="W74" s="50" t="s">
        <v>93</v>
      </c>
    </row>
    <row r="75" spans="21:23" x14ac:dyDescent="0.25">
      <c r="U75" s="16" t="s">
        <v>36</v>
      </c>
      <c r="V75" s="10">
        <v>9430.57</v>
      </c>
      <c r="W75" t="s">
        <v>94</v>
      </c>
    </row>
    <row r="76" spans="21:23" x14ac:dyDescent="0.25">
      <c r="U76" s="16" t="s">
        <v>35</v>
      </c>
      <c r="V76" s="10">
        <v>79365</v>
      </c>
      <c r="W76" t="s">
        <v>94</v>
      </c>
    </row>
    <row r="77" spans="21:23" x14ac:dyDescent="0.25">
      <c r="U77" s="16" t="s">
        <v>63</v>
      </c>
      <c r="V77" s="10">
        <v>188233.8</v>
      </c>
      <c r="W77" t="s">
        <v>94</v>
      </c>
    </row>
    <row r="78" spans="21:23" x14ac:dyDescent="0.25">
      <c r="U78" s="16" t="s">
        <v>65</v>
      </c>
      <c r="V78" s="10">
        <v>100000</v>
      </c>
      <c r="W78" t="s">
        <v>95</v>
      </c>
    </row>
  </sheetData>
  <mergeCells count="1">
    <mergeCell ref="U1:V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2017-12-19T18:06:23Z</dcterms:created>
  <dcterms:modified xsi:type="dcterms:W3CDTF">2018-01-04T01:11:34Z</dcterms:modified>
</cp:coreProperties>
</file>