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40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Hoja1!$A$2:$L$2</definedName>
  </definedNames>
  <calcPr calcId="144525"/>
</workbook>
</file>

<file path=xl/calcChain.xml><?xml version="1.0" encoding="utf-8"?>
<calcChain xmlns="http://schemas.openxmlformats.org/spreadsheetml/2006/main">
  <c r="H77" i="1" l="1"/>
  <c r="L66" i="1"/>
  <c r="L59" i="1"/>
  <c r="L73" i="1"/>
  <c r="L69" i="1"/>
  <c r="L52" i="1"/>
  <c r="L48" i="1"/>
  <c r="L44" i="1"/>
  <c r="L43" i="1"/>
  <c r="L30" i="1"/>
  <c r="L29" i="1"/>
  <c r="L24" i="1"/>
  <c r="L23" i="1"/>
  <c r="L9" i="1"/>
  <c r="L6" i="1"/>
  <c r="D77" i="1"/>
</calcChain>
</file>

<file path=xl/sharedStrings.xml><?xml version="1.0" encoding="utf-8"?>
<sst xmlns="http://schemas.openxmlformats.org/spreadsheetml/2006/main" count="379" uniqueCount="200">
  <si>
    <t>FECHA</t>
  </si>
  <si>
    <t xml:space="preserve">NOMBRE </t>
  </si>
  <si>
    <t>CANTIDAD</t>
  </si>
  <si>
    <t>MOVIMIENTO</t>
  </si>
  <si>
    <t>FOLIO</t>
  </si>
  <si>
    <t>FACTURA</t>
  </si>
  <si>
    <t xml:space="preserve">IMPORTE </t>
  </si>
  <si>
    <t>CLIENTE</t>
  </si>
  <si>
    <t>FECHA DE FACTURA</t>
  </si>
  <si>
    <t>SUMA TOTAL</t>
  </si>
  <si>
    <t>FALTANTE</t>
  </si>
  <si>
    <t>MARIA DE JESUS SEGOVIA SALAZAR</t>
  </si>
  <si>
    <t>Efectivo</t>
  </si>
  <si>
    <t>0149A00004032</t>
  </si>
  <si>
    <t>MARIA VIRGINIA GARZA GARZA</t>
  </si>
  <si>
    <t>0419A00003926</t>
  </si>
  <si>
    <t>LEIDY VANESSA ARENAS TAMEZ</t>
  </si>
  <si>
    <t>0454A00004130</t>
  </si>
  <si>
    <t>INGRID KRAUSE SENNEWALD</t>
  </si>
  <si>
    <t>0470A00004068</t>
  </si>
  <si>
    <t xml:space="preserve">DANIEL ANTONIO ROJAS CORRAL </t>
  </si>
  <si>
    <t>Transferencia electronica</t>
  </si>
  <si>
    <t>0457A00004131</t>
  </si>
  <si>
    <t xml:space="preserve">MIRTHALA ELIZABETH DURAN </t>
  </si>
  <si>
    <t>0477A00004067</t>
  </si>
  <si>
    <t>MARIBEL JARAMILLO ARELLANO</t>
  </si>
  <si>
    <t>0471A00004114</t>
  </si>
  <si>
    <t xml:space="preserve">KARINA SOL L'KEHOE HERRERA </t>
  </si>
  <si>
    <t>0337A00004120</t>
  </si>
  <si>
    <t>MOVIMPRESOS S.A. DE C.V.</t>
  </si>
  <si>
    <t>0546A00004223</t>
  </si>
  <si>
    <t>MELISSA ANAKAREN RODRIGUEZ VALLEJO</t>
  </si>
  <si>
    <t>0455A00004168</t>
  </si>
  <si>
    <t>MARTHA LINCE ANDRADE</t>
  </si>
  <si>
    <t>0176A00004060</t>
  </si>
  <si>
    <t xml:space="preserve">MIGDALIA JACOBED VILLAREAL RAMON </t>
  </si>
  <si>
    <t>0469A00003917</t>
  </si>
  <si>
    <t>NADIA IVETH LARA GARCIA</t>
  </si>
  <si>
    <t>0529A00004142</t>
  </si>
  <si>
    <t xml:space="preserve">BLANCA PALACIOS LUNA </t>
  </si>
  <si>
    <t>0041A00003952</t>
  </si>
  <si>
    <t>MONICA PATRICIA CASTRO BOLIO</t>
  </si>
  <si>
    <t>0569A00004099</t>
  </si>
  <si>
    <t xml:space="preserve">GABRIELA GONZALEZ VALLEJO </t>
  </si>
  <si>
    <t>0482A00004043</t>
  </si>
  <si>
    <t>SERGIO VILLEDA DOMINGUEZ</t>
  </si>
  <si>
    <t>0478A00004000</t>
  </si>
  <si>
    <t>NANCY GABRIELA PENA HINOJOSA</t>
  </si>
  <si>
    <t>0493A00004150</t>
  </si>
  <si>
    <t>MARIA YOANA ROCHA SALDAÑA</t>
  </si>
  <si>
    <t>0313A00004072</t>
  </si>
  <si>
    <t>NORA IRENE CERVANTES JUAREZ</t>
  </si>
  <si>
    <t>0365A00004113</t>
  </si>
  <si>
    <t>EUNICE HERNANDEZ RODRIGUEZ</t>
  </si>
  <si>
    <t>0548A00004155</t>
  </si>
  <si>
    <t>DENISE ASTRID QUINTANILLA BOTELLO</t>
  </si>
  <si>
    <t>Cheque</t>
  </si>
  <si>
    <t>0461A00004157</t>
  </si>
  <si>
    <t>ARELY CAROLINA CAVAZOS SANCHEZ</t>
  </si>
  <si>
    <t>0451A00003255</t>
  </si>
  <si>
    <t>BELEM GRISELDA ESCOBEDO LOPEZ</t>
  </si>
  <si>
    <t>0589A00004305</t>
  </si>
  <si>
    <t>0569A00004180</t>
  </si>
  <si>
    <t>ROCIO ORALIA ACEVEDO DORIA</t>
  </si>
  <si>
    <t>0473A00004226</t>
  </si>
  <si>
    <t xml:space="preserve">XAVIER RIGOBERTO ROSALES ZAVALA </t>
  </si>
  <si>
    <t>0468A00004102</t>
  </si>
  <si>
    <t>KAREN ARELY TORRES VILLANUEVA</t>
  </si>
  <si>
    <t>0579A00004167</t>
  </si>
  <si>
    <t>LAURA VERONICA MEDRANO RAMIREZ</t>
  </si>
  <si>
    <t>0543A00004253</t>
  </si>
  <si>
    <t>PRISCILA GAONA CAVAZOS</t>
  </si>
  <si>
    <t>0379A00004086</t>
  </si>
  <si>
    <t>0419A00004182</t>
  </si>
  <si>
    <t>MARLENN DOMINIQUE FLORES ESCAMILLA</t>
  </si>
  <si>
    <t>0586A00004275</t>
  </si>
  <si>
    <t>0176A00004181</t>
  </si>
  <si>
    <t>ARACELY CARRIZALEZ ROSALES</t>
  </si>
  <si>
    <t>0509A00003892</t>
  </si>
  <si>
    <t xml:space="preserve">AMPARITO NERY MONTEMAYOR </t>
  </si>
  <si>
    <t>0462A00004042</t>
  </si>
  <si>
    <t>0470A00004163</t>
  </si>
  <si>
    <t>0470A00004164</t>
  </si>
  <si>
    <t xml:space="preserve">JUAN JESUS VELAZQUEZ </t>
  </si>
  <si>
    <t>0474A00004057</t>
  </si>
  <si>
    <t xml:space="preserve">ROCIO JANETH AYALA GARCIA </t>
  </si>
  <si>
    <t>0499A00004115</t>
  </si>
  <si>
    <t>0469A00003961</t>
  </si>
  <si>
    <t>CECILIA SANDOVAL VALDIVIA</t>
  </si>
  <si>
    <t>0488A00004116</t>
  </si>
  <si>
    <t>0488A00004144</t>
  </si>
  <si>
    <t>ERICKA JUDITH GUERRA LUNA</t>
  </si>
  <si>
    <t>0495A00003736</t>
  </si>
  <si>
    <t>MARIA ANTONIETA PRADO LEIJA</t>
  </si>
  <si>
    <t>0453A00004023</t>
  </si>
  <si>
    <t>0453A00004024</t>
  </si>
  <si>
    <t>0478A00004193</t>
  </si>
  <si>
    <t>BRENDA GUADALUPE LOPEZ CASTILLO</t>
  </si>
  <si>
    <t>0369A00004173</t>
  </si>
  <si>
    <t>JOSEFINA MARTINEZ SANDOVAL</t>
  </si>
  <si>
    <t>0115A00004190</t>
  </si>
  <si>
    <t>0115A00004191</t>
  </si>
  <si>
    <t>MAYELA PATRICIA RENTERIA GIL</t>
  </si>
  <si>
    <t>0530A00004264</t>
  </si>
  <si>
    <t>PERLA YANETH IZAGUIRRE GUTIERREZ</t>
  </si>
  <si>
    <t>0265A00004268</t>
  </si>
  <si>
    <t>IRMA ALEJANDRA VALDEZ MARTINEZ</t>
  </si>
  <si>
    <t>0005A00004259</t>
  </si>
  <si>
    <t>VERONICA MORENO BORGES</t>
  </si>
  <si>
    <t>0503A00004199</t>
  </si>
  <si>
    <t>EULALIA FABIOLA SALAZAR RIVAS</t>
  </si>
  <si>
    <t>0408A00004172</t>
  </si>
  <si>
    <t>0530A00004154</t>
  </si>
  <si>
    <t>MONICA ALEJANDRA FUENTES AGUIRRE</t>
  </si>
  <si>
    <t>0187A00004189</t>
  </si>
  <si>
    <t>DIANA GUADALUPE GARCIA GARCIA</t>
  </si>
  <si>
    <t>0430A00003876</t>
  </si>
  <si>
    <t>ELVA LEONOR CAMARILLO ARRIAGA</t>
  </si>
  <si>
    <t>0348A00004208</t>
  </si>
  <si>
    <t>AURELIA ELIZONDO DE VAZQUEZ</t>
  </si>
  <si>
    <t>0031A00004195</t>
  </si>
  <si>
    <t>0430A00004146</t>
  </si>
  <si>
    <t xml:space="preserve">ALVARO GALVAN </t>
  </si>
  <si>
    <t>0011A00004221</t>
  </si>
  <si>
    <t>0011A00004239</t>
  </si>
  <si>
    <t>ANA LAURA CASTILLO OVIEDO</t>
  </si>
  <si>
    <t>0560A00003940</t>
  </si>
  <si>
    <t>ANA VICTORIA LARA GUERRERO</t>
  </si>
  <si>
    <t>0023A00004232</t>
  </si>
  <si>
    <t>EMILIO BALLI HERNANDEZ</t>
  </si>
  <si>
    <t>0177A00004265</t>
  </si>
  <si>
    <t>ERNESTINA ESTRADA GONZALEZ</t>
  </si>
  <si>
    <t>0572A00004200</t>
  </si>
  <si>
    <t>A4032</t>
  </si>
  <si>
    <t>A3936</t>
  </si>
  <si>
    <t>A4130</t>
  </si>
  <si>
    <t>A4068</t>
  </si>
  <si>
    <t>A4067</t>
  </si>
  <si>
    <t>A4114</t>
  </si>
  <si>
    <t>A4168</t>
  </si>
  <si>
    <t>A4060</t>
  </si>
  <si>
    <t>A3917</t>
  </si>
  <si>
    <t>A4142</t>
  </si>
  <si>
    <t>A3952</t>
  </si>
  <si>
    <t>A4099</t>
  </si>
  <si>
    <t>A4043</t>
  </si>
  <si>
    <t>A4000</t>
  </si>
  <si>
    <t>A4150</t>
  </si>
  <si>
    <t>A4072</t>
  </si>
  <si>
    <t>A4113</t>
  </si>
  <si>
    <t>A4155</t>
  </si>
  <si>
    <t>A3255</t>
  </si>
  <si>
    <t>A4305</t>
  </si>
  <si>
    <t>A4180</t>
  </si>
  <si>
    <t>A4167</t>
  </si>
  <si>
    <t>A4253</t>
  </si>
  <si>
    <t>A4086</t>
  </si>
  <si>
    <t>A4182</t>
  </si>
  <si>
    <t>A4275</t>
  </si>
  <si>
    <t>A4181</t>
  </si>
  <si>
    <t>A4042</t>
  </si>
  <si>
    <t>A4163</t>
  </si>
  <si>
    <t>A4164</t>
  </si>
  <si>
    <t>A4057</t>
  </si>
  <si>
    <t>A4115</t>
  </si>
  <si>
    <t>A3961</t>
  </si>
  <si>
    <t>A4116</t>
  </si>
  <si>
    <t>A4144</t>
  </si>
  <si>
    <t>A3736</t>
  </si>
  <si>
    <t>ALEJANDRA CASAS SANTOYO</t>
  </si>
  <si>
    <t>A4023</t>
  </si>
  <si>
    <t>A4024</t>
  </si>
  <si>
    <t>A4193</t>
  </si>
  <si>
    <t>A4173</t>
  </si>
  <si>
    <t>A4190</t>
  </si>
  <si>
    <t>A4191</t>
  </si>
  <si>
    <t>A4264</t>
  </si>
  <si>
    <t>A4268</t>
  </si>
  <si>
    <t>A4154</t>
  </si>
  <si>
    <t>A4189</t>
  </si>
  <si>
    <t>A3876</t>
  </si>
  <si>
    <t>A4208</t>
  </si>
  <si>
    <t>A4195</t>
  </si>
  <si>
    <t>A4146</t>
  </si>
  <si>
    <t>A3940</t>
  </si>
  <si>
    <t>A4232</t>
  </si>
  <si>
    <t>A4265</t>
  </si>
  <si>
    <t>A4200</t>
  </si>
  <si>
    <t>A4157</t>
  </si>
  <si>
    <t>Santander</t>
  </si>
  <si>
    <t>HSBC</t>
  </si>
  <si>
    <t>BANORTE</t>
  </si>
  <si>
    <t>BANCOMER</t>
  </si>
  <si>
    <t>CREDITOS DE noviembre</t>
  </si>
  <si>
    <t>A4172</t>
  </si>
  <si>
    <t>T.EFECTIVO</t>
  </si>
  <si>
    <t>BANAMEX</t>
  </si>
  <si>
    <t>T.EFECT. FACT</t>
  </si>
  <si>
    <t>A4221</t>
  </si>
  <si>
    <t>A4239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</si>
</sst>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</font>
    <font>
      <sz val="8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43">
    <xf numFmtId="0" fontId="0" fillId="0" borderId="0" xfId="0"/>
    <xf numFmtId="44" fontId="0" fillId="0" borderId="10" xfId="1" applyFont="1" applyBorder="1"/>
    <xf numFmtId="0" fontId="0" fillId="0" borderId="0" xfId="0"/>
    <xf numFmtId="0" fontId="17" fillId="34" borderId="13" xfId="0" applyFont="1" applyFill="1" applyBorder="1"/>
    <xf numFmtId="0" fontId="17" fillId="34" borderId="12" xfId="0" applyFont="1" applyFill="1" applyBorder="1"/>
    <xf numFmtId="44" fontId="17" fillId="34" borderId="10" xfId="1" applyFont="1" applyFill="1" applyBorder="1"/>
    <xf numFmtId="0" fontId="0" fillId="0" borderId="10" xfId="0" applyBorder="1"/>
    <xf numFmtId="0" fontId="17" fillId="34" borderId="10" xfId="0" applyFont="1" applyFill="1" applyBorder="1"/>
    <xf numFmtId="0" fontId="17" fillId="34" borderId="11" xfId="0" applyFont="1" applyFill="1" applyBorder="1"/>
    <xf numFmtId="44" fontId="18" fillId="0" borderId="10" xfId="1" applyFont="1" applyBorder="1" applyAlignment="1">
      <alignment horizontal="right"/>
    </xf>
    <xf numFmtId="44" fontId="18" fillId="33" borderId="10" xfId="1" applyFont="1" applyFill="1" applyBorder="1" applyAlignment="1">
      <alignment horizontal="right"/>
    </xf>
    <xf numFmtId="44" fontId="0" fillId="0" borderId="0" xfId="1" applyFont="1"/>
    <xf numFmtId="0" fontId="18" fillId="0" borderId="10" xfId="43" applyBorder="1" applyAlignment="1">
      <alignment horizontal="left"/>
    </xf>
    <xf numFmtId="14" fontId="18" fillId="0" borderId="10" xfId="43" applyNumberFormat="1" applyBorder="1" applyAlignment="1">
      <alignment horizontal="left"/>
    </xf>
    <xf numFmtId="14" fontId="18" fillId="33" borderId="10" xfId="43" applyNumberFormat="1" applyFill="1" applyBorder="1" applyAlignment="1">
      <alignment horizontal="left"/>
    </xf>
    <xf numFmtId="0" fontId="18" fillId="33" borderId="10" xfId="43" applyFill="1" applyBorder="1" applyAlignment="1">
      <alignment horizontal="left"/>
    </xf>
    <xf numFmtId="14" fontId="18" fillId="35" borderId="10" xfId="43" applyNumberFormat="1" applyFill="1" applyBorder="1" applyAlignment="1">
      <alignment horizontal="left"/>
    </xf>
    <xf numFmtId="0" fontId="18" fillId="35" borderId="10" xfId="43" applyFill="1" applyBorder="1" applyAlignment="1">
      <alignment horizontal="left"/>
    </xf>
    <xf numFmtId="44" fontId="18" fillId="35" borderId="10" xfId="1" applyFont="1" applyFill="1" applyBorder="1" applyAlignment="1">
      <alignment horizontal="right"/>
    </xf>
    <xf numFmtId="0" fontId="0" fillId="35" borderId="10" xfId="0" applyFill="1" applyBorder="1"/>
    <xf numFmtId="44" fontId="0" fillId="35" borderId="10" xfId="1" applyFont="1" applyFill="1" applyBorder="1"/>
    <xf numFmtId="14" fontId="18" fillId="36" borderId="10" xfId="43" applyNumberFormat="1" applyFill="1" applyBorder="1" applyAlignment="1">
      <alignment horizontal="left"/>
    </xf>
    <xf numFmtId="0" fontId="18" fillId="36" borderId="10" xfId="43" applyFill="1" applyBorder="1" applyAlignment="1">
      <alignment horizontal="left"/>
    </xf>
    <xf numFmtId="44" fontId="18" fillId="36" borderId="10" xfId="1" applyFont="1" applyFill="1" applyBorder="1" applyAlignment="1">
      <alignment horizontal="right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44" fontId="18" fillId="36" borderId="11" xfId="1" applyFont="1" applyFill="1" applyBorder="1" applyAlignment="1">
      <alignment horizontal="center" vertical="center"/>
    </xf>
    <xf numFmtId="44" fontId="18" fillId="36" borderId="14" xfId="1" applyFont="1" applyFill="1" applyBorder="1" applyAlignment="1">
      <alignment horizontal="center" vertical="center"/>
    </xf>
    <xf numFmtId="44" fontId="18" fillId="36" borderId="15" xfId="1" applyFont="1" applyFill="1" applyBorder="1" applyAlignment="1">
      <alignment horizontal="center" vertical="center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right"/>
    </xf>
    <xf numFmtId="14" fontId="0" fillId="33" borderId="10" xfId="0" applyNumberFormat="1" applyFill="1" applyBorder="1" applyAlignment="1">
      <alignment horizontal="left"/>
    </xf>
    <xf numFmtId="44" fontId="14" fillId="0" borderId="0" xfId="1" applyFont="1"/>
    <xf numFmtId="0" fontId="17" fillId="34" borderId="10" xfId="0" applyFont="1" applyFill="1" applyBorder="1" applyAlignment="1">
      <alignment horizontal="left"/>
    </xf>
    <xf numFmtId="14" fontId="0" fillId="35" borderId="10" xfId="0" applyNumberFormat="1" applyFill="1" applyBorder="1" applyAlignment="1">
      <alignment horizontal="left"/>
    </xf>
    <xf numFmtId="14" fontId="0" fillId="35" borderId="0" xfId="0" applyNumberFormat="1" applyFill="1" applyAlignment="1">
      <alignment horizontal="left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10" xfId="0" applyNumberFormat="1" applyBorder="1"/>
    <xf numFmtId="44" fontId="18" fillId="36" borderId="10" xfId="1" applyFont="1" applyFill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0" borderId="10" xfId="1" applyFont="1" applyBorder="1" applyAlignment="1">
      <alignment horizontal="right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3"/>
    <cellStyle name="Normal 3" xfId="44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workbookViewId="0">
      <selection activeCell="H4" sqref="H4"/>
    </sheetView>
  </sheetViews>
  <sheetFormatPr baseColWidth="10" defaultRowHeight="15" x14ac:dyDescent="0.25"/>
  <cols>
    <col min="1" max="1" width="3" bestFit="1" customWidth="1"/>
    <col min="3" max="3" width="31.140625" bestFit="1" customWidth="1"/>
    <col min="4" max="4" width="12.5703125" style="11" bestFit="1" customWidth="1"/>
    <col min="5" max="5" width="18.42578125" bestFit="1" customWidth="1"/>
    <col min="6" max="6" width="12.28515625" bestFit="1" customWidth="1"/>
    <col min="8" max="8" width="14.5703125" style="11" bestFit="1" customWidth="1"/>
    <col min="9" max="9" width="30.85546875" bestFit="1" customWidth="1"/>
    <col min="10" max="10" width="18.140625" style="37" bestFit="1" customWidth="1"/>
    <col min="12" max="12" width="12.140625" bestFit="1" customWidth="1"/>
  </cols>
  <sheetData>
    <row r="1" spans="1:12" x14ac:dyDescent="0.25">
      <c r="A1" s="7"/>
      <c r="B1" s="7" t="s">
        <v>193</v>
      </c>
      <c r="C1" s="7"/>
      <c r="D1" s="5"/>
      <c r="E1" s="7"/>
      <c r="F1" s="7"/>
      <c r="G1" s="7"/>
      <c r="H1" s="5"/>
      <c r="I1" s="7"/>
      <c r="J1" s="33"/>
      <c r="K1" s="4"/>
      <c r="L1" s="7"/>
    </row>
    <row r="2" spans="1:12" x14ac:dyDescent="0.25">
      <c r="A2" s="7"/>
      <c r="B2" s="7" t="s">
        <v>0</v>
      </c>
      <c r="C2" s="7" t="s">
        <v>1</v>
      </c>
      <c r="D2" s="5" t="s">
        <v>2</v>
      </c>
      <c r="E2" s="7" t="s">
        <v>3</v>
      </c>
      <c r="F2" s="7" t="s">
        <v>4</v>
      </c>
      <c r="G2" s="7" t="s">
        <v>5</v>
      </c>
      <c r="H2" s="5" t="s">
        <v>6</v>
      </c>
      <c r="I2" s="7" t="s">
        <v>7</v>
      </c>
      <c r="J2" s="33" t="s">
        <v>8</v>
      </c>
      <c r="K2" s="3" t="s">
        <v>9</v>
      </c>
      <c r="L2" s="8" t="s">
        <v>10</v>
      </c>
    </row>
    <row r="3" spans="1:12" x14ac:dyDescent="0.25">
      <c r="A3">
        <v>1</v>
      </c>
      <c r="B3" s="13">
        <v>43429</v>
      </c>
      <c r="C3" s="12" t="s">
        <v>122</v>
      </c>
      <c r="D3" s="9">
        <v>1488</v>
      </c>
      <c r="E3" s="12" t="s">
        <v>56</v>
      </c>
      <c r="F3" s="12" t="s">
        <v>123</v>
      </c>
      <c r="G3" s="24" t="s">
        <v>198</v>
      </c>
      <c r="H3" s="42">
        <v>3576</v>
      </c>
      <c r="I3" s="24" t="s">
        <v>122</v>
      </c>
      <c r="J3" s="25">
        <v>43398</v>
      </c>
    </row>
    <row r="4" spans="1:12" x14ac:dyDescent="0.25">
      <c r="A4">
        <v>2</v>
      </c>
      <c r="B4" s="13">
        <v>43429</v>
      </c>
      <c r="C4" s="12" t="s">
        <v>122</v>
      </c>
      <c r="D4" s="9">
        <v>3672.01</v>
      </c>
      <c r="E4" s="12" t="s">
        <v>56</v>
      </c>
      <c r="F4" s="12" t="s">
        <v>124</v>
      </c>
      <c r="G4" s="24" t="s">
        <v>199</v>
      </c>
      <c r="H4" s="42">
        <v>3672.01</v>
      </c>
      <c r="I4" s="24" t="s">
        <v>122</v>
      </c>
      <c r="J4" s="25">
        <v>43403</v>
      </c>
    </row>
    <row r="5" spans="1:12" x14ac:dyDescent="0.25">
      <c r="A5">
        <v>3</v>
      </c>
      <c r="B5" s="14">
        <v>43424</v>
      </c>
      <c r="C5" s="15" t="s">
        <v>79</v>
      </c>
      <c r="D5" s="10">
        <v>540</v>
      </c>
      <c r="E5" s="15" t="s">
        <v>12</v>
      </c>
      <c r="F5" s="15" t="s">
        <v>80</v>
      </c>
      <c r="G5" s="15" t="s">
        <v>160</v>
      </c>
      <c r="H5" s="10">
        <v>540</v>
      </c>
      <c r="I5" s="15" t="s">
        <v>79</v>
      </c>
      <c r="J5" s="14">
        <v>43343</v>
      </c>
    </row>
    <row r="6" spans="1:12" x14ac:dyDescent="0.25">
      <c r="A6" s="2">
        <v>4</v>
      </c>
      <c r="B6" s="21">
        <v>43429</v>
      </c>
      <c r="C6" s="22" t="s">
        <v>125</v>
      </c>
      <c r="D6" s="23">
        <v>1265</v>
      </c>
      <c r="E6" s="22" t="s">
        <v>12</v>
      </c>
      <c r="F6" s="22" t="s">
        <v>126</v>
      </c>
      <c r="G6" s="22" t="s">
        <v>184</v>
      </c>
      <c r="H6" s="23">
        <v>1565</v>
      </c>
      <c r="I6" s="22" t="s">
        <v>125</v>
      </c>
      <c r="J6" s="21">
        <v>43318</v>
      </c>
      <c r="K6" s="23">
        <v>1565</v>
      </c>
      <c r="L6" s="39">
        <f>K6-D6</f>
        <v>300</v>
      </c>
    </row>
    <row r="7" spans="1:12" x14ac:dyDescent="0.25">
      <c r="A7" s="2">
        <v>5</v>
      </c>
      <c r="B7" s="14">
        <v>43429</v>
      </c>
      <c r="C7" s="15" t="s">
        <v>127</v>
      </c>
      <c r="D7" s="10">
        <v>5138.01</v>
      </c>
      <c r="E7" s="15" t="s">
        <v>12</v>
      </c>
      <c r="F7" s="15" t="s">
        <v>128</v>
      </c>
      <c r="G7" s="15" t="s">
        <v>185</v>
      </c>
      <c r="H7" s="10">
        <v>5138.01</v>
      </c>
      <c r="I7" s="15" t="s">
        <v>127</v>
      </c>
      <c r="J7" s="14">
        <v>43401</v>
      </c>
    </row>
    <row r="8" spans="1:12" x14ac:dyDescent="0.25">
      <c r="A8" s="2">
        <v>6</v>
      </c>
      <c r="B8" s="16">
        <v>43424</v>
      </c>
      <c r="C8" s="17" t="s">
        <v>77</v>
      </c>
      <c r="D8" s="18">
        <v>1412.04</v>
      </c>
      <c r="E8" s="17" t="s">
        <v>21</v>
      </c>
      <c r="F8" s="17" t="s">
        <v>78</v>
      </c>
      <c r="G8" s="19"/>
      <c r="H8" s="20">
        <v>1413</v>
      </c>
      <c r="I8" s="17" t="s">
        <v>77</v>
      </c>
      <c r="J8" s="34">
        <v>43409</v>
      </c>
    </row>
    <row r="9" spans="1:12" x14ac:dyDescent="0.25">
      <c r="A9" s="2">
        <v>7</v>
      </c>
      <c r="B9" s="21">
        <v>43424</v>
      </c>
      <c r="C9" s="22" t="s">
        <v>58</v>
      </c>
      <c r="D9" s="23">
        <v>1640</v>
      </c>
      <c r="E9" s="22" t="s">
        <v>12</v>
      </c>
      <c r="F9" s="22" t="s">
        <v>59</v>
      </c>
      <c r="G9" s="22" t="s">
        <v>151</v>
      </c>
      <c r="H9" s="23">
        <v>1800</v>
      </c>
      <c r="I9" s="22" t="s">
        <v>58</v>
      </c>
      <c r="J9" s="21">
        <v>43151</v>
      </c>
      <c r="K9" s="23">
        <v>1800</v>
      </c>
      <c r="L9" s="39">
        <f>K9-D9</f>
        <v>160</v>
      </c>
    </row>
    <row r="10" spans="1:12" x14ac:dyDescent="0.25">
      <c r="A10" s="2">
        <v>8</v>
      </c>
      <c r="B10" s="14">
        <v>43428</v>
      </c>
      <c r="C10" s="15" t="s">
        <v>119</v>
      </c>
      <c r="D10" s="10">
        <v>1800</v>
      </c>
      <c r="E10" s="15" t="s">
        <v>12</v>
      </c>
      <c r="F10" s="15" t="s">
        <v>120</v>
      </c>
      <c r="G10" s="15" t="s">
        <v>182</v>
      </c>
      <c r="H10" s="10">
        <v>1800</v>
      </c>
      <c r="I10" s="15" t="s">
        <v>119</v>
      </c>
      <c r="J10" s="14">
        <v>43392</v>
      </c>
    </row>
    <row r="11" spans="1:12" x14ac:dyDescent="0.25">
      <c r="A11" s="2">
        <v>9</v>
      </c>
      <c r="B11" s="14">
        <v>43424</v>
      </c>
      <c r="C11" s="15" t="s">
        <v>60</v>
      </c>
      <c r="D11" s="10">
        <v>1116</v>
      </c>
      <c r="E11" s="15" t="s">
        <v>12</v>
      </c>
      <c r="F11" s="15" t="s">
        <v>61</v>
      </c>
      <c r="G11" s="15" t="s">
        <v>152</v>
      </c>
      <c r="H11" s="10">
        <v>1116</v>
      </c>
      <c r="I11" s="15" t="s">
        <v>60</v>
      </c>
      <c r="J11" s="14">
        <v>43421</v>
      </c>
    </row>
    <row r="12" spans="1:12" x14ac:dyDescent="0.25">
      <c r="A12" s="2">
        <v>10</v>
      </c>
      <c r="B12" s="14">
        <v>43406</v>
      </c>
      <c r="C12" s="15" t="s">
        <v>39</v>
      </c>
      <c r="D12" s="10">
        <v>3144.03</v>
      </c>
      <c r="E12" s="15" t="s">
        <v>12</v>
      </c>
      <c r="F12" s="15" t="s">
        <v>40</v>
      </c>
      <c r="G12" s="15" t="s">
        <v>143</v>
      </c>
      <c r="H12" s="10">
        <v>3144.03</v>
      </c>
      <c r="I12" s="15" t="s">
        <v>39</v>
      </c>
      <c r="J12" s="14">
        <v>43319</v>
      </c>
    </row>
    <row r="13" spans="1:12" x14ac:dyDescent="0.25">
      <c r="A13" s="2">
        <v>11</v>
      </c>
      <c r="B13" s="14">
        <v>43424</v>
      </c>
      <c r="C13" s="15" t="s">
        <v>97</v>
      </c>
      <c r="D13" s="10">
        <v>2500</v>
      </c>
      <c r="E13" s="15" t="s">
        <v>12</v>
      </c>
      <c r="F13" s="15" t="s">
        <v>98</v>
      </c>
      <c r="G13" s="15" t="s">
        <v>173</v>
      </c>
      <c r="H13" s="10">
        <v>2500</v>
      </c>
      <c r="I13" s="15" t="s">
        <v>97</v>
      </c>
      <c r="J13" s="14">
        <v>43385</v>
      </c>
    </row>
    <row r="14" spans="1:12" x14ac:dyDescent="0.25">
      <c r="A14" s="2">
        <v>12</v>
      </c>
      <c r="B14" s="14">
        <v>43424</v>
      </c>
      <c r="C14" s="15" t="s">
        <v>88</v>
      </c>
      <c r="D14" s="10">
        <v>2480.1999999999998</v>
      </c>
      <c r="E14" s="15" t="s">
        <v>12</v>
      </c>
      <c r="F14" s="15" t="s">
        <v>89</v>
      </c>
      <c r="G14" s="15" t="s">
        <v>166</v>
      </c>
      <c r="H14" s="10">
        <v>2480.1999999999998</v>
      </c>
      <c r="I14" s="15" t="s">
        <v>88</v>
      </c>
      <c r="J14" s="14">
        <v>43367</v>
      </c>
    </row>
    <row r="15" spans="1:12" x14ac:dyDescent="0.25">
      <c r="A15" s="2">
        <v>13</v>
      </c>
      <c r="B15" s="14">
        <v>43424</v>
      </c>
      <c r="C15" s="15" t="s">
        <v>88</v>
      </c>
      <c r="D15" s="10">
        <v>355.01</v>
      </c>
      <c r="E15" s="15" t="s">
        <v>12</v>
      </c>
      <c r="F15" s="15" t="s">
        <v>90</v>
      </c>
      <c r="G15" s="15" t="s">
        <v>167</v>
      </c>
      <c r="H15" s="10">
        <v>355.01</v>
      </c>
      <c r="I15" s="15" t="s">
        <v>88</v>
      </c>
      <c r="J15" s="14">
        <v>43380</v>
      </c>
    </row>
    <row r="16" spans="1:12" x14ac:dyDescent="0.25">
      <c r="A16" s="2">
        <v>14</v>
      </c>
      <c r="B16" s="16">
        <v>43405</v>
      </c>
      <c r="C16" s="17" t="s">
        <v>20</v>
      </c>
      <c r="D16" s="18">
        <v>5000</v>
      </c>
      <c r="E16" s="17" t="s">
        <v>21</v>
      </c>
      <c r="F16" s="17" t="s">
        <v>22</v>
      </c>
      <c r="G16" s="19" t="s">
        <v>189</v>
      </c>
      <c r="H16" s="18">
        <v>5000</v>
      </c>
      <c r="I16" s="17" t="s">
        <v>20</v>
      </c>
      <c r="J16" s="35">
        <v>43378</v>
      </c>
    </row>
    <row r="17" spans="1:12" x14ac:dyDescent="0.25">
      <c r="A17" s="2">
        <v>15</v>
      </c>
      <c r="B17" s="16">
        <v>43424</v>
      </c>
      <c r="C17" s="17" t="s">
        <v>20</v>
      </c>
      <c r="D17" s="18">
        <v>5000</v>
      </c>
      <c r="E17" s="17" t="s">
        <v>21</v>
      </c>
      <c r="F17" s="17" t="s">
        <v>22</v>
      </c>
      <c r="G17" s="19" t="s">
        <v>189</v>
      </c>
      <c r="H17" s="18">
        <v>5000</v>
      </c>
      <c r="I17" s="17" t="s">
        <v>20</v>
      </c>
      <c r="J17" s="34">
        <v>43430</v>
      </c>
    </row>
    <row r="18" spans="1:12" x14ac:dyDescent="0.25">
      <c r="A18" s="2">
        <v>16</v>
      </c>
      <c r="B18" s="16">
        <v>43424</v>
      </c>
      <c r="C18" s="17" t="s">
        <v>20</v>
      </c>
      <c r="D18" s="18">
        <v>5000</v>
      </c>
      <c r="E18" s="17" t="s">
        <v>21</v>
      </c>
      <c r="F18" s="17" t="s">
        <v>22</v>
      </c>
      <c r="G18" s="19" t="s">
        <v>189</v>
      </c>
      <c r="H18" s="18">
        <v>5000</v>
      </c>
      <c r="I18" s="17" t="s">
        <v>20</v>
      </c>
      <c r="J18" s="34">
        <v>43383</v>
      </c>
    </row>
    <row r="19" spans="1:12" x14ac:dyDescent="0.25">
      <c r="A19" s="2">
        <v>17</v>
      </c>
      <c r="B19" s="13">
        <v>43414</v>
      </c>
      <c r="C19" s="12" t="s">
        <v>55</v>
      </c>
      <c r="D19" s="9">
        <v>3244</v>
      </c>
      <c r="E19" s="12" t="s">
        <v>56</v>
      </c>
      <c r="F19" s="12" t="s">
        <v>57</v>
      </c>
      <c r="G19" s="6" t="s">
        <v>188</v>
      </c>
      <c r="H19" s="1">
        <v>3244</v>
      </c>
      <c r="I19" s="12" t="s">
        <v>55</v>
      </c>
      <c r="J19" s="25">
        <v>41204</v>
      </c>
    </row>
    <row r="20" spans="1:12" x14ac:dyDescent="0.25">
      <c r="A20" s="2">
        <v>18</v>
      </c>
      <c r="B20" s="14">
        <v>43427</v>
      </c>
      <c r="C20" s="15" t="s">
        <v>115</v>
      </c>
      <c r="D20" s="10">
        <v>4068</v>
      </c>
      <c r="E20" s="15" t="s">
        <v>12</v>
      </c>
      <c r="F20" s="15" t="s">
        <v>116</v>
      </c>
      <c r="G20" s="15" t="s">
        <v>180</v>
      </c>
      <c r="H20" s="10">
        <v>4068</v>
      </c>
      <c r="I20" s="15" t="s">
        <v>115</v>
      </c>
      <c r="J20" s="14">
        <v>43299</v>
      </c>
    </row>
    <row r="21" spans="1:12" x14ac:dyDescent="0.25">
      <c r="A21" s="2">
        <v>19</v>
      </c>
      <c r="B21" s="14">
        <v>43429</v>
      </c>
      <c r="C21" s="15" t="s">
        <v>115</v>
      </c>
      <c r="D21" s="10">
        <v>1868.01</v>
      </c>
      <c r="E21" s="15" t="s">
        <v>12</v>
      </c>
      <c r="F21" s="15" t="s">
        <v>121</v>
      </c>
      <c r="G21" s="15" t="s">
        <v>183</v>
      </c>
      <c r="H21" s="10">
        <v>1868.01</v>
      </c>
      <c r="I21" s="15" t="s">
        <v>115</v>
      </c>
      <c r="J21" s="14">
        <v>43380</v>
      </c>
    </row>
    <row r="22" spans="1:12" x14ac:dyDescent="0.25">
      <c r="A22" s="2">
        <v>20</v>
      </c>
      <c r="B22" s="14">
        <v>43428</v>
      </c>
      <c r="C22" s="15" t="s">
        <v>117</v>
      </c>
      <c r="D22" s="10">
        <v>2517</v>
      </c>
      <c r="E22" s="15" t="s">
        <v>12</v>
      </c>
      <c r="F22" s="15" t="s">
        <v>118</v>
      </c>
      <c r="G22" s="15" t="s">
        <v>181</v>
      </c>
      <c r="H22" s="10">
        <v>2517</v>
      </c>
      <c r="I22" s="15" t="s">
        <v>117</v>
      </c>
      <c r="J22" s="14">
        <v>43398</v>
      </c>
    </row>
    <row r="23" spans="1:12" x14ac:dyDescent="0.25">
      <c r="A23" s="2">
        <v>21</v>
      </c>
      <c r="B23" s="21">
        <v>43430</v>
      </c>
      <c r="C23" s="22" t="s">
        <v>129</v>
      </c>
      <c r="D23" s="23">
        <v>2000</v>
      </c>
      <c r="E23" s="22" t="s">
        <v>12</v>
      </c>
      <c r="F23" s="22" t="s">
        <v>130</v>
      </c>
      <c r="G23" s="22" t="s">
        <v>186</v>
      </c>
      <c r="H23" s="23">
        <v>8877</v>
      </c>
      <c r="I23" s="22" t="s">
        <v>129</v>
      </c>
      <c r="J23" s="21">
        <v>43410</v>
      </c>
      <c r="K23" s="23">
        <v>8877</v>
      </c>
      <c r="L23" s="39">
        <f>K23-D23</f>
        <v>6877</v>
      </c>
    </row>
    <row r="24" spans="1:12" x14ac:dyDescent="0.25">
      <c r="A24" s="2">
        <v>22</v>
      </c>
      <c r="B24" s="21">
        <v>43424</v>
      </c>
      <c r="C24" s="22" t="s">
        <v>91</v>
      </c>
      <c r="D24" s="23">
        <v>2083.02</v>
      </c>
      <c r="E24" s="22" t="s">
        <v>12</v>
      </c>
      <c r="F24" s="22" t="s">
        <v>92</v>
      </c>
      <c r="G24" s="22" t="s">
        <v>168</v>
      </c>
      <c r="H24" s="23">
        <v>12000.01</v>
      </c>
      <c r="I24" s="22" t="s">
        <v>169</v>
      </c>
      <c r="J24" s="21">
        <v>43269</v>
      </c>
      <c r="K24" s="23">
        <v>12000.01</v>
      </c>
      <c r="L24" s="39">
        <f>K24-D24</f>
        <v>9916.99</v>
      </c>
    </row>
    <row r="25" spans="1:12" x14ac:dyDescent="0.25">
      <c r="A25" s="2">
        <v>23</v>
      </c>
      <c r="B25" s="14">
        <v>43430</v>
      </c>
      <c r="C25" s="15" t="s">
        <v>131</v>
      </c>
      <c r="D25" s="10">
        <v>2547.02</v>
      </c>
      <c r="E25" s="15" t="s">
        <v>12</v>
      </c>
      <c r="F25" s="15" t="s">
        <v>132</v>
      </c>
      <c r="G25" s="15" t="s">
        <v>187</v>
      </c>
      <c r="H25" s="10">
        <v>2547.02</v>
      </c>
      <c r="I25" s="15" t="s">
        <v>131</v>
      </c>
      <c r="J25" s="14">
        <v>43392</v>
      </c>
    </row>
    <row r="26" spans="1:12" x14ac:dyDescent="0.25">
      <c r="A26" s="2">
        <v>24</v>
      </c>
      <c r="B26" s="14">
        <v>43424</v>
      </c>
      <c r="C26" s="15" t="s">
        <v>110</v>
      </c>
      <c r="D26" s="10">
        <v>3210</v>
      </c>
      <c r="E26" s="15" t="s">
        <v>12</v>
      </c>
      <c r="F26" s="15" t="s">
        <v>111</v>
      </c>
      <c r="G26" s="29" t="s">
        <v>194</v>
      </c>
      <c r="H26" s="30">
        <v>3210</v>
      </c>
      <c r="I26" s="29" t="s">
        <v>110</v>
      </c>
      <c r="J26" s="31">
        <v>43385</v>
      </c>
    </row>
    <row r="27" spans="1:12" x14ac:dyDescent="0.25">
      <c r="A27" s="2">
        <v>25</v>
      </c>
      <c r="B27" s="14">
        <v>43408</v>
      </c>
      <c r="C27" s="15" t="s">
        <v>53</v>
      </c>
      <c r="D27" s="10">
        <v>1532.01</v>
      </c>
      <c r="E27" s="15" t="s">
        <v>12</v>
      </c>
      <c r="F27" s="15" t="s">
        <v>54</v>
      </c>
      <c r="G27" s="15" t="s">
        <v>150</v>
      </c>
      <c r="H27" s="10">
        <v>1532.01</v>
      </c>
      <c r="I27" s="15" t="s">
        <v>53</v>
      </c>
      <c r="J27" s="14">
        <v>43385</v>
      </c>
    </row>
    <row r="28" spans="1:12" x14ac:dyDescent="0.25">
      <c r="A28" s="2">
        <v>26</v>
      </c>
      <c r="B28" s="14">
        <v>43408</v>
      </c>
      <c r="C28" s="15" t="s">
        <v>43</v>
      </c>
      <c r="D28" s="10">
        <v>864</v>
      </c>
      <c r="E28" s="15" t="s">
        <v>12</v>
      </c>
      <c r="F28" s="15" t="s">
        <v>44</v>
      </c>
      <c r="G28" s="15" t="s">
        <v>145</v>
      </c>
      <c r="H28" s="10">
        <v>864</v>
      </c>
      <c r="I28" s="15" t="s">
        <v>43</v>
      </c>
      <c r="J28" s="14">
        <v>43343</v>
      </c>
    </row>
    <row r="29" spans="1:12" x14ac:dyDescent="0.25">
      <c r="A29" s="2">
        <v>27</v>
      </c>
      <c r="B29" s="21">
        <v>43405</v>
      </c>
      <c r="C29" s="22" t="s">
        <v>18</v>
      </c>
      <c r="D29" s="23">
        <v>4000</v>
      </c>
      <c r="E29" s="22" t="s">
        <v>12</v>
      </c>
      <c r="F29" s="22" t="s">
        <v>19</v>
      </c>
      <c r="G29" s="22" t="s">
        <v>136</v>
      </c>
      <c r="H29" s="23">
        <v>1956</v>
      </c>
      <c r="I29" s="22" t="s">
        <v>18</v>
      </c>
      <c r="J29" s="21">
        <v>43348</v>
      </c>
      <c r="K29" s="23">
        <v>1956</v>
      </c>
      <c r="L29" s="39">
        <f>K29-D29</f>
        <v>-2044</v>
      </c>
    </row>
    <row r="30" spans="1:12" x14ac:dyDescent="0.25">
      <c r="A30" s="2">
        <v>28</v>
      </c>
      <c r="B30" s="21">
        <v>43424</v>
      </c>
      <c r="C30" s="22" t="s">
        <v>18</v>
      </c>
      <c r="D30" s="23">
        <v>2084</v>
      </c>
      <c r="E30" s="22" t="s">
        <v>12</v>
      </c>
      <c r="F30" s="22" t="s">
        <v>81</v>
      </c>
      <c r="G30" s="22" t="s">
        <v>161</v>
      </c>
      <c r="H30" s="23">
        <v>5200</v>
      </c>
      <c r="I30" s="22" t="s">
        <v>18</v>
      </c>
      <c r="J30" s="21">
        <v>43385</v>
      </c>
      <c r="K30" s="23">
        <v>5200</v>
      </c>
      <c r="L30" s="39">
        <f>K30-D30</f>
        <v>3116</v>
      </c>
    </row>
    <row r="31" spans="1:12" x14ac:dyDescent="0.25">
      <c r="A31" s="2">
        <v>29</v>
      </c>
      <c r="B31" s="14">
        <v>43424</v>
      </c>
      <c r="C31" s="15" t="s">
        <v>18</v>
      </c>
      <c r="D31" s="10">
        <v>744</v>
      </c>
      <c r="E31" s="15" t="s">
        <v>12</v>
      </c>
      <c r="F31" s="15" t="s">
        <v>82</v>
      </c>
      <c r="G31" s="15" t="s">
        <v>162</v>
      </c>
      <c r="H31" s="10">
        <v>744</v>
      </c>
      <c r="I31" s="15" t="s">
        <v>18</v>
      </c>
      <c r="J31" s="14">
        <v>43385</v>
      </c>
    </row>
    <row r="32" spans="1:12" x14ac:dyDescent="0.25">
      <c r="A32" s="2">
        <v>30</v>
      </c>
      <c r="B32" s="16">
        <v>43424</v>
      </c>
      <c r="C32" s="17" t="s">
        <v>106</v>
      </c>
      <c r="D32" s="18">
        <v>4000</v>
      </c>
      <c r="E32" s="17" t="s">
        <v>21</v>
      </c>
      <c r="F32" s="17" t="s">
        <v>107</v>
      </c>
      <c r="G32" s="19"/>
      <c r="H32" s="20"/>
      <c r="I32" s="19"/>
      <c r="J32" s="36"/>
    </row>
    <row r="33" spans="1:12" x14ac:dyDescent="0.25">
      <c r="A33" s="2">
        <v>31</v>
      </c>
      <c r="B33" s="14">
        <v>43424</v>
      </c>
      <c r="C33" s="15" t="s">
        <v>99</v>
      </c>
      <c r="D33" s="10">
        <v>1240.01</v>
      </c>
      <c r="E33" s="15" t="s">
        <v>12</v>
      </c>
      <c r="F33" s="15" t="s">
        <v>100</v>
      </c>
      <c r="G33" s="15" t="s">
        <v>174</v>
      </c>
      <c r="H33" s="10">
        <v>1240.01</v>
      </c>
      <c r="I33" s="15" t="s">
        <v>99</v>
      </c>
      <c r="J33" s="14">
        <v>43390</v>
      </c>
    </row>
    <row r="34" spans="1:12" x14ac:dyDescent="0.25">
      <c r="A34" s="2">
        <v>32</v>
      </c>
      <c r="B34" s="14">
        <v>43424</v>
      </c>
      <c r="C34" s="15" t="s">
        <v>99</v>
      </c>
      <c r="D34" s="10">
        <v>1282.01</v>
      </c>
      <c r="E34" s="15" t="s">
        <v>12</v>
      </c>
      <c r="F34" s="15" t="s">
        <v>101</v>
      </c>
      <c r="G34" s="15" t="s">
        <v>175</v>
      </c>
      <c r="H34" s="10">
        <v>1282.01</v>
      </c>
      <c r="I34" s="15" t="s">
        <v>99</v>
      </c>
      <c r="J34" s="14">
        <v>43390</v>
      </c>
    </row>
    <row r="35" spans="1:12" x14ac:dyDescent="0.25">
      <c r="A35" s="2">
        <v>33</v>
      </c>
      <c r="B35" s="14">
        <v>43424</v>
      </c>
      <c r="C35" s="15" t="s">
        <v>83</v>
      </c>
      <c r="D35" s="10">
        <v>575.01</v>
      </c>
      <c r="E35" s="15" t="s">
        <v>12</v>
      </c>
      <c r="F35" s="15" t="s">
        <v>84</v>
      </c>
      <c r="G35" s="15" t="s">
        <v>163</v>
      </c>
      <c r="H35" s="10">
        <v>575.01</v>
      </c>
      <c r="I35" s="15" t="s">
        <v>83</v>
      </c>
      <c r="J35" s="14">
        <v>43348</v>
      </c>
    </row>
    <row r="36" spans="1:12" x14ac:dyDescent="0.25">
      <c r="A36" s="2">
        <v>34</v>
      </c>
      <c r="B36" s="14">
        <v>43424</v>
      </c>
      <c r="C36" s="15" t="s">
        <v>67</v>
      </c>
      <c r="D36" s="10">
        <v>1510.01</v>
      </c>
      <c r="E36" s="15" t="s">
        <v>12</v>
      </c>
      <c r="F36" s="15" t="s">
        <v>68</v>
      </c>
      <c r="G36" s="15" t="s">
        <v>154</v>
      </c>
      <c r="H36" s="10">
        <v>1510.01</v>
      </c>
      <c r="I36" s="15" t="s">
        <v>67</v>
      </c>
      <c r="J36" s="14">
        <v>43385</v>
      </c>
    </row>
    <row r="37" spans="1:12" x14ac:dyDescent="0.25">
      <c r="A37" s="2">
        <v>35</v>
      </c>
      <c r="B37" s="16">
        <v>43405</v>
      </c>
      <c r="C37" s="17" t="s">
        <v>27</v>
      </c>
      <c r="D37" s="18">
        <v>1517</v>
      </c>
      <c r="E37" s="17" t="s">
        <v>21</v>
      </c>
      <c r="F37" s="17" t="s">
        <v>28</v>
      </c>
      <c r="G37" s="19" t="s">
        <v>191</v>
      </c>
      <c r="H37" s="18">
        <v>1517</v>
      </c>
      <c r="I37" s="17" t="s">
        <v>27</v>
      </c>
      <c r="J37" s="34">
        <v>43402</v>
      </c>
    </row>
    <row r="38" spans="1:12" x14ac:dyDescent="0.25">
      <c r="A38" s="2">
        <v>36</v>
      </c>
      <c r="B38" s="14">
        <v>43424</v>
      </c>
      <c r="C38" s="15" t="s">
        <v>69</v>
      </c>
      <c r="D38" s="10">
        <v>2634.01</v>
      </c>
      <c r="E38" s="15" t="s">
        <v>12</v>
      </c>
      <c r="F38" s="15" t="s">
        <v>70</v>
      </c>
      <c r="G38" s="15" t="s">
        <v>155</v>
      </c>
      <c r="H38" s="10">
        <v>2634.01</v>
      </c>
      <c r="I38" s="15" t="s">
        <v>69</v>
      </c>
      <c r="J38" s="14">
        <v>43405</v>
      </c>
    </row>
    <row r="39" spans="1:12" x14ac:dyDescent="0.25">
      <c r="A39" s="2">
        <v>37</v>
      </c>
      <c r="B39" s="14">
        <v>43405</v>
      </c>
      <c r="C39" s="15" t="s">
        <v>16</v>
      </c>
      <c r="D39" s="10">
        <v>3400.01</v>
      </c>
      <c r="E39" s="15" t="s">
        <v>12</v>
      </c>
      <c r="F39" s="15" t="s">
        <v>17</v>
      </c>
      <c r="G39" s="15" t="s">
        <v>135</v>
      </c>
      <c r="H39" s="10">
        <v>3400.01</v>
      </c>
      <c r="I39" s="15" t="s">
        <v>16</v>
      </c>
      <c r="J39" s="14">
        <v>43373</v>
      </c>
    </row>
    <row r="40" spans="1:12" x14ac:dyDescent="0.25">
      <c r="A40" s="2">
        <v>38</v>
      </c>
      <c r="B40" s="14">
        <v>43424</v>
      </c>
      <c r="C40" s="15" t="s">
        <v>93</v>
      </c>
      <c r="D40" s="10">
        <v>6000.05</v>
      </c>
      <c r="E40" s="15" t="s">
        <v>12</v>
      </c>
      <c r="F40" s="15" t="s">
        <v>94</v>
      </c>
      <c r="G40" s="15" t="s">
        <v>170</v>
      </c>
      <c r="H40" s="10">
        <v>6000.05</v>
      </c>
      <c r="I40" s="15" t="s">
        <v>93</v>
      </c>
      <c r="J40" s="14">
        <v>43340</v>
      </c>
    </row>
    <row r="41" spans="1:12" x14ac:dyDescent="0.25">
      <c r="A41" s="2">
        <v>39</v>
      </c>
      <c r="B41" s="14">
        <v>43424</v>
      </c>
      <c r="C41" s="15" t="s">
        <v>93</v>
      </c>
      <c r="D41" s="10">
        <v>3073.01</v>
      </c>
      <c r="E41" s="15" t="s">
        <v>12</v>
      </c>
      <c r="F41" s="15" t="s">
        <v>95</v>
      </c>
      <c r="G41" s="15" t="s">
        <v>171</v>
      </c>
      <c r="H41" s="10">
        <v>3073.01</v>
      </c>
      <c r="I41" s="15" t="s">
        <v>93</v>
      </c>
      <c r="J41" s="14">
        <v>43340</v>
      </c>
    </row>
    <row r="42" spans="1:12" x14ac:dyDescent="0.25">
      <c r="A42" s="2">
        <v>40</v>
      </c>
      <c r="B42" s="14">
        <v>43405</v>
      </c>
      <c r="C42" s="15" t="s">
        <v>11</v>
      </c>
      <c r="D42" s="10">
        <v>1800</v>
      </c>
      <c r="E42" s="15" t="s">
        <v>12</v>
      </c>
      <c r="F42" s="15" t="s">
        <v>13</v>
      </c>
      <c r="G42" s="15" t="s">
        <v>133</v>
      </c>
      <c r="H42" s="10">
        <v>1800</v>
      </c>
      <c r="I42" s="15" t="s">
        <v>11</v>
      </c>
      <c r="J42" s="14">
        <v>43341</v>
      </c>
    </row>
    <row r="43" spans="1:12" x14ac:dyDescent="0.25">
      <c r="A43" s="2">
        <v>41</v>
      </c>
      <c r="B43" s="21">
        <v>43405</v>
      </c>
      <c r="C43" s="22" t="s">
        <v>14</v>
      </c>
      <c r="D43" s="23">
        <v>800</v>
      </c>
      <c r="E43" s="22" t="s">
        <v>12</v>
      </c>
      <c r="F43" s="22" t="s">
        <v>15</v>
      </c>
      <c r="G43" s="22" t="s">
        <v>134</v>
      </c>
      <c r="H43" s="23">
        <v>8895</v>
      </c>
      <c r="I43" s="22" t="s">
        <v>55</v>
      </c>
      <c r="J43" s="21">
        <v>43314</v>
      </c>
      <c r="K43" s="23">
        <v>8895</v>
      </c>
      <c r="L43" s="39">
        <f>K43-D43</f>
        <v>8095</v>
      </c>
    </row>
    <row r="44" spans="1:12" x14ac:dyDescent="0.25">
      <c r="A44" s="2">
        <v>42</v>
      </c>
      <c r="B44" s="21">
        <v>43424</v>
      </c>
      <c r="C44" s="22" t="s">
        <v>14</v>
      </c>
      <c r="D44" s="23">
        <v>800</v>
      </c>
      <c r="E44" s="22" t="s">
        <v>12</v>
      </c>
      <c r="F44" s="22" t="s">
        <v>73</v>
      </c>
      <c r="G44" s="22" t="s">
        <v>157</v>
      </c>
      <c r="H44" s="26">
        <v>2852.01</v>
      </c>
      <c r="I44" s="22" t="s">
        <v>14</v>
      </c>
      <c r="J44" s="21">
        <v>43390</v>
      </c>
      <c r="K44" s="40">
        <v>2852.01</v>
      </c>
      <c r="L44" s="41">
        <f>K44-D44-D45-D46</f>
        <v>452.01000000000022</v>
      </c>
    </row>
    <row r="45" spans="1:12" x14ac:dyDescent="0.25">
      <c r="A45" s="2">
        <v>43</v>
      </c>
      <c r="B45" s="21">
        <v>43424</v>
      </c>
      <c r="C45" s="22" t="s">
        <v>14</v>
      </c>
      <c r="D45" s="23">
        <v>800</v>
      </c>
      <c r="E45" s="22" t="s">
        <v>12</v>
      </c>
      <c r="F45" s="22" t="s">
        <v>73</v>
      </c>
      <c r="G45" s="22" t="s">
        <v>157</v>
      </c>
      <c r="H45" s="27"/>
      <c r="I45" s="22" t="s">
        <v>14</v>
      </c>
      <c r="J45" s="21">
        <v>43390</v>
      </c>
      <c r="K45" s="40"/>
      <c r="L45" s="41"/>
    </row>
    <row r="46" spans="1:12" x14ac:dyDescent="0.25">
      <c r="A46" s="2">
        <v>44</v>
      </c>
      <c r="B46" s="21">
        <v>43424</v>
      </c>
      <c r="C46" s="22" t="s">
        <v>14</v>
      </c>
      <c r="D46" s="23">
        <v>800</v>
      </c>
      <c r="E46" s="22" t="s">
        <v>12</v>
      </c>
      <c r="F46" s="22" t="s">
        <v>73</v>
      </c>
      <c r="G46" s="22" t="s">
        <v>157</v>
      </c>
      <c r="H46" s="28"/>
      <c r="I46" s="22" t="s">
        <v>14</v>
      </c>
      <c r="J46" s="21">
        <v>43390</v>
      </c>
      <c r="K46" s="40"/>
      <c r="L46" s="41"/>
    </row>
    <row r="47" spans="1:12" x14ac:dyDescent="0.25">
      <c r="A47" s="2">
        <v>45</v>
      </c>
      <c r="B47" s="14">
        <v>43408</v>
      </c>
      <c r="C47" s="15" t="s">
        <v>49</v>
      </c>
      <c r="D47" s="10">
        <v>5926.01</v>
      </c>
      <c r="E47" s="15" t="s">
        <v>12</v>
      </c>
      <c r="F47" s="15" t="s">
        <v>50</v>
      </c>
      <c r="G47" s="15" t="s">
        <v>148</v>
      </c>
      <c r="H47" s="10">
        <v>5926.01</v>
      </c>
      <c r="I47" s="15" t="s">
        <v>49</v>
      </c>
      <c r="J47" s="14">
        <v>43349</v>
      </c>
    </row>
    <row r="48" spans="1:12" x14ac:dyDescent="0.25">
      <c r="A48" s="2">
        <v>46</v>
      </c>
      <c r="B48" s="21">
        <v>43405</v>
      </c>
      <c r="C48" s="22" t="s">
        <v>25</v>
      </c>
      <c r="D48" s="23">
        <v>2300</v>
      </c>
      <c r="E48" s="22" t="s">
        <v>12</v>
      </c>
      <c r="F48" s="22" t="s">
        <v>26</v>
      </c>
      <c r="G48" s="22" t="s">
        <v>138</v>
      </c>
      <c r="H48" s="26">
        <v>7591.02</v>
      </c>
      <c r="I48" s="22" t="s">
        <v>25</v>
      </c>
      <c r="J48" s="21">
        <v>43367</v>
      </c>
      <c r="K48" s="26">
        <v>7591.02</v>
      </c>
      <c r="L48" s="38">
        <f>K48-D48-D49-D50</f>
        <v>0</v>
      </c>
    </row>
    <row r="49" spans="1:12" x14ac:dyDescent="0.25">
      <c r="A49" s="2">
        <v>47</v>
      </c>
      <c r="B49" s="21">
        <v>43405</v>
      </c>
      <c r="C49" s="22" t="s">
        <v>25</v>
      </c>
      <c r="D49" s="23">
        <v>2250</v>
      </c>
      <c r="E49" s="22" t="s">
        <v>12</v>
      </c>
      <c r="F49" s="22" t="s">
        <v>26</v>
      </c>
      <c r="G49" s="22" t="s">
        <v>138</v>
      </c>
      <c r="H49" s="27"/>
      <c r="I49" s="22" t="s">
        <v>25</v>
      </c>
      <c r="J49" s="21">
        <v>43367</v>
      </c>
      <c r="K49" s="27"/>
    </row>
    <row r="50" spans="1:12" x14ac:dyDescent="0.25">
      <c r="A50" s="2">
        <v>48</v>
      </c>
      <c r="B50" s="21">
        <v>43424</v>
      </c>
      <c r="C50" s="22" t="s">
        <v>25</v>
      </c>
      <c r="D50" s="23">
        <v>3041.02</v>
      </c>
      <c r="E50" s="22" t="s">
        <v>12</v>
      </c>
      <c r="F50" s="22" t="s">
        <v>26</v>
      </c>
      <c r="G50" s="22" t="s">
        <v>138</v>
      </c>
      <c r="H50" s="28"/>
      <c r="I50" s="22" t="s">
        <v>25</v>
      </c>
      <c r="J50" s="21">
        <v>43367</v>
      </c>
      <c r="K50" s="28"/>
    </row>
    <row r="51" spans="1:12" x14ac:dyDescent="0.25">
      <c r="A51" s="2">
        <v>49</v>
      </c>
      <c r="B51" s="14">
        <v>43424</v>
      </c>
      <c r="C51" s="15" t="s">
        <v>74</v>
      </c>
      <c r="D51" s="10">
        <v>2220.0100000000002</v>
      </c>
      <c r="E51" s="15" t="s">
        <v>12</v>
      </c>
      <c r="F51" s="15" t="s">
        <v>75</v>
      </c>
      <c r="G51" s="15" t="s">
        <v>158</v>
      </c>
      <c r="H51" s="10">
        <v>2220.0100000000002</v>
      </c>
      <c r="I51" s="15" t="s">
        <v>74</v>
      </c>
      <c r="J51" s="14">
        <v>43414</v>
      </c>
    </row>
    <row r="52" spans="1:12" x14ac:dyDescent="0.25">
      <c r="A52" s="2">
        <v>50</v>
      </c>
      <c r="B52" s="21">
        <v>43406</v>
      </c>
      <c r="C52" s="22" t="s">
        <v>33</v>
      </c>
      <c r="D52" s="23">
        <v>1050.01</v>
      </c>
      <c r="E52" s="22" t="s">
        <v>12</v>
      </c>
      <c r="F52" s="22" t="s">
        <v>34</v>
      </c>
      <c r="G52" s="22" t="s">
        <v>140</v>
      </c>
      <c r="H52" s="23">
        <v>1650.01</v>
      </c>
      <c r="I52" s="22" t="s">
        <v>33</v>
      </c>
      <c r="J52" s="21">
        <v>43348</v>
      </c>
      <c r="K52" s="23">
        <v>1650.01</v>
      </c>
      <c r="L52" s="39">
        <f>K52-D52</f>
        <v>600</v>
      </c>
    </row>
    <row r="53" spans="1:12" x14ac:dyDescent="0.25">
      <c r="A53" s="2">
        <v>51</v>
      </c>
      <c r="B53" s="14">
        <v>43424</v>
      </c>
      <c r="C53" s="15" t="s">
        <v>33</v>
      </c>
      <c r="D53" s="10">
        <v>1650.01</v>
      </c>
      <c r="E53" s="15" t="s">
        <v>12</v>
      </c>
      <c r="F53" s="15" t="s">
        <v>76</v>
      </c>
      <c r="G53" s="15" t="s">
        <v>159</v>
      </c>
      <c r="H53" s="10">
        <v>1650.01</v>
      </c>
      <c r="I53" s="15" t="s">
        <v>33</v>
      </c>
      <c r="J53" s="14">
        <v>43390</v>
      </c>
    </row>
    <row r="54" spans="1:12" x14ac:dyDescent="0.25">
      <c r="A54" s="2">
        <v>52</v>
      </c>
      <c r="B54" s="14">
        <v>43424</v>
      </c>
      <c r="C54" s="15" t="s">
        <v>102</v>
      </c>
      <c r="D54" s="10">
        <v>675</v>
      </c>
      <c r="E54" s="15" t="s">
        <v>12</v>
      </c>
      <c r="F54" s="15" t="s">
        <v>103</v>
      </c>
      <c r="G54" s="15" t="s">
        <v>176</v>
      </c>
      <c r="H54" s="10">
        <v>675</v>
      </c>
      <c r="I54" s="15" t="s">
        <v>102</v>
      </c>
      <c r="J54" s="14">
        <v>43410</v>
      </c>
    </row>
    <row r="55" spans="1:12" x14ac:dyDescent="0.25">
      <c r="A55" s="2">
        <v>53</v>
      </c>
      <c r="B55" s="14">
        <v>43424</v>
      </c>
      <c r="C55" s="15" t="s">
        <v>102</v>
      </c>
      <c r="D55" s="10">
        <v>5629</v>
      </c>
      <c r="E55" s="15" t="s">
        <v>12</v>
      </c>
      <c r="F55" s="15" t="s">
        <v>112</v>
      </c>
      <c r="G55" s="15" t="s">
        <v>178</v>
      </c>
      <c r="H55" s="10">
        <v>5629</v>
      </c>
      <c r="I55" s="15" t="s">
        <v>102</v>
      </c>
      <c r="J55" s="14">
        <v>43385</v>
      </c>
    </row>
    <row r="56" spans="1:12" x14ac:dyDescent="0.25">
      <c r="A56" s="2">
        <v>54</v>
      </c>
      <c r="B56" s="14">
        <v>43406</v>
      </c>
      <c r="C56" s="15" t="s">
        <v>31</v>
      </c>
      <c r="D56" s="10">
        <v>1740</v>
      </c>
      <c r="E56" s="15" t="s">
        <v>12</v>
      </c>
      <c r="F56" s="15" t="s">
        <v>32</v>
      </c>
      <c r="G56" s="15" t="s">
        <v>139</v>
      </c>
      <c r="H56" s="10">
        <v>1740</v>
      </c>
      <c r="I56" s="15" t="s">
        <v>31</v>
      </c>
      <c r="J56" s="14">
        <v>43385</v>
      </c>
    </row>
    <row r="57" spans="1:12" x14ac:dyDescent="0.25">
      <c r="A57" s="2">
        <v>55</v>
      </c>
      <c r="B57" s="14">
        <v>43406</v>
      </c>
      <c r="C57" s="15" t="s">
        <v>35</v>
      </c>
      <c r="D57" s="10">
        <v>5686.49</v>
      </c>
      <c r="E57" s="15" t="s">
        <v>12</v>
      </c>
      <c r="F57" s="15" t="s">
        <v>36</v>
      </c>
      <c r="G57" s="15" t="s">
        <v>141</v>
      </c>
      <c r="H57" s="10">
        <v>5686.49</v>
      </c>
      <c r="I57" s="15" t="s">
        <v>35</v>
      </c>
      <c r="J57" s="14">
        <v>43307</v>
      </c>
    </row>
    <row r="58" spans="1:12" x14ac:dyDescent="0.25">
      <c r="A58" s="2">
        <v>56</v>
      </c>
      <c r="B58" s="14">
        <v>43424</v>
      </c>
      <c r="C58" s="15" t="s">
        <v>35</v>
      </c>
      <c r="D58" s="10">
        <v>939.01</v>
      </c>
      <c r="E58" s="15" t="s">
        <v>12</v>
      </c>
      <c r="F58" s="15" t="s">
        <v>87</v>
      </c>
      <c r="G58" s="15" t="s">
        <v>165</v>
      </c>
      <c r="H58" s="10">
        <v>939.01</v>
      </c>
      <c r="I58" s="15" t="s">
        <v>35</v>
      </c>
      <c r="J58" s="14">
        <v>43321</v>
      </c>
    </row>
    <row r="59" spans="1:12" x14ac:dyDescent="0.25">
      <c r="A59" s="2">
        <v>57</v>
      </c>
      <c r="B59" s="21">
        <v>43405</v>
      </c>
      <c r="C59" s="22" t="s">
        <v>23</v>
      </c>
      <c r="D59" s="23">
        <v>1000</v>
      </c>
      <c r="E59" s="22" t="s">
        <v>12</v>
      </c>
      <c r="F59" s="22" t="s">
        <v>24</v>
      </c>
      <c r="G59" s="22" t="s">
        <v>137</v>
      </c>
      <c r="H59" s="26">
        <v>2739</v>
      </c>
      <c r="I59" s="22" t="s">
        <v>23</v>
      </c>
      <c r="J59" s="21">
        <v>43348</v>
      </c>
      <c r="K59" s="40">
        <v>2739</v>
      </c>
      <c r="L59" s="41">
        <f>K59-D59-D60</f>
        <v>1300</v>
      </c>
    </row>
    <row r="60" spans="1:12" x14ac:dyDescent="0.25">
      <c r="A60" s="2">
        <v>58</v>
      </c>
      <c r="B60" s="21">
        <v>43408</v>
      </c>
      <c r="C60" s="22" t="s">
        <v>23</v>
      </c>
      <c r="D60" s="23">
        <v>439</v>
      </c>
      <c r="E60" s="22" t="s">
        <v>12</v>
      </c>
      <c r="F60" s="22" t="s">
        <v>24</v>
      </c>
      <c r="G60" s="22" t="s">
        <v>137</v>
      </c>
      <c r="H60" s="28"/>
      <c r="I60" s="22" t="s">
        <v>23</v>
      </c>
      <c r="J60" s="21">
        <v>43348</v>
      </c>
      <c r="K60" s="40"/>
      <c r="L60" s="41"/>
    </row>
    <row r="61" spans="1:12" x14ac:dyDescent="0.25">
      <c r="A61" s="2">
        <v>59</v>
      </c>
      <c r="B61" s="14">
        <v>43424</v>
      </c>
      <c r="C61" s="15" t="s">
        <v>113</v>
      </c>
      <c r="D61" s="10">
        <v>1620</v>
      </c>
      <c r="E61" s="15" t="s">
        <v>12</v>
      </c>
      <c r="F61" s="15" t="s">
        <v>114</v>
      </c>
      <c r="G61" s="15" t="s">
        <v>179</v>
      </c>
      <c r="H61" s="10">
        <v>1620</v>
      </c>
      <c r="I61" s="15" t="s">
        <v>113</v>
      </c>
      <c r="J61" s="14">
        <v>43390</v>
      </c>
    </row>
    <row r="62" spans="1:12" x14ac:dyDescent="0.25">
      <c r="A62" s="2">
        <v>60</v>
      </c>
      <c r="B62" s="14">
        <v>43408</v>
      </c>
      <c r="C62" s="15" t="s">
        <v>41</v>
      </c>
      <c r="D62" s="10">
        <v>2683</v>
      </c>
      <c r="E62" s="15" t="s">
        <v>12</v>
      </c>
      <c r="F62" s="15" t="s">
        <v>42</v>
      </c>
      <c r="G62" s="15" t="s">
        <v>144</v>
      </c>
      <c r="H62" s="10">
        <v>2683</v>
      </c>
      <c r="I62" s="15" t="s">
        <v>41</v>
      </c>
      <c r="J62" s="14">
        <v>43362</v>
      </c>
    </row>
    <row r="63" spans="1:12" x14ac:dyDescent="0.25">
      <c r="A63" s="2">
        <v>61</v>
      </c>
      <c r="B63" s="14">
        <v>43424</v>
      </c>
      <c r="C63" s="15" t="s">
        <v>41</v>
      </c>
      <c r="D63" s="10">
        <v>8458.01</v>
      </c>
      <c r="E63" s="15" t="s">
        <v>12</v>
      </c>
      <c r="F63" s="15" t="s">
        <v>62</v>
      </c>
      <c r="G63" s="15" t="s">
        <v>153</v>
      </c>
      <c r="H63" s="10">
        <v>8458.01</v>
      </c>
      <c r="I63" s="15" t="s">
        <v>41</v>
      </c>
      <c r="J63" s="14">
        <v>43390</v>
      </c>
    </row>
    <row r="64" spans="1:12" x14ac:dyDescent="0.25">
      <c r="A64" s="2">
        <v>62</v>
      </c>
      <c r="B64" s="16">
        <v>43406</v>
      </c>
      <c r="C64" s="17" t="s">
        <v>29</v>
      </c>
      <c r="D64" s="18">
        <v>24800</v>
      </c>
      <c r="E64" s="17" t="s">
        <v>21</v>
      </c>
      <c r="F64" s="17" t="s">
        <v>30</v>
      </c>
      <c r="G64" s="19" t="s">
        <v>190</v>
      </c>
      <c r="H64" s="18">
        <v>24800</v>
      </c>
      <c r="I64" s="17" t="s">
        <v>29</v>
      </c>
      <c r="J64" s="34">
        <v>43402</v>
      </c>
    </row>
    <row r="65" spans="1:12" x14ac:dyDescent="0.25">
      <c r="A65" s="2">
        <v>63</v>
      </c>
      <c r="B65" s="14">
        <v>43406</v>
      </c>
      <c r="C65" s="15" t="s">
        <v>37</v>
      </c>
      <c r="D65" s="10">
        <v>2805.01</v>
      </c>
      <c r="E65" s="15" t="s">
        <v>12</v>
      </c>
      <c r="F65" s="15" t="s">
        <v>38</v>
      </c>
      <c r="G65" s="15" t="s">
        <v>142</v>
      </c>
      <c r="H65" s="10">
        <v>2805.01</v>
      </c>
      <c r="I65" s="15" t="s">
        <v>37</v>
      </c>
      <c r="J65" s="14">
        <v>43380</v>
      </c>
    </row>
    <row r="66" spans="1:12" x14ac:dyDescent="0.25">
      <c r="A66" s="2">
        <v>64</v>
      </c>
      <c r="B66" s="21">
        <v>43408</v>
      </c>
      <c r="C66" s="22" t="s">
        <v>47</v>
      </c>
      <c r="D66" s="23">
        <v>9918.02</v>
      </c>
      <c r="E66" s="22" t="s">
        <v>12</v>
      </c>
      <c r="F66" s="22" t="s">
        <v>48</v>
      </c>
      <c r="G66" s="22" t="s">
        <v>147</v>
      </c>
      <c r="H66" s="23">
        <v>12918.02</v>
      </c>
      <c r="I66" s="22" t="s">
        <v>47</v>
      </c>
      <c r="J66" s="21">
        <v>43383</v>
      </c>
      <c r="K66" s="23">
        <v>12918.02</v>
      </c>
      <c r="L66" s="39">
        <f>K66-D66</f>
        <v>3000</v>
      </c>
    </row>
    <row r="67" spans="1:12" x14ac:dyDescent="0.25">
      <c r="A67" s="2">
        <v>65</v>
      </c>
      <c r="B67" s="14">
        <v>43408</v>
      </c>
      <c r="C67" s="15" t="s">
        <v>51</v>
      </c>
      <c r="D67" s="10">
        <v>3720</v>
      </c>
      <c r="E67" s="15" t="s">
        <v>12</v>
      </c>
      <c r="F67" s="15" t="s">
        <v>52</v>
      </c>
      <c r="G67" s="15" t="s">
        <v>149</v>
      </c>
      <c r="H67" s="10">
        <v>3720</v>
      </c>
      <c r="I67" s="15" t="s">
        <v>51</v>
      </c>
      <c r="J67" s="14">
        <v>43367</v>
      </c>
    </row>
    <row r="68" spans="1:12" x14ac:dyDescent="0.25">
      <c r="A68" s="2">
        <v>66</v>
      </c>
      <c r="B68" s="14">
        <v>43424</v>
      </c>
      <c r="C68" s="15" t="s">
        <v>104</v>
      </c>
      <c r="D68" s="10">
        <v>1528.01</v>
      </c>
      <c r="E68" s="15" t="s">
        <v>12</v>
      </c>
      <c r="F68" s="15" t="s">
        <v>105</v>
      </c>
      <c r="G68" s="15" t="s">
        <v>177</v>
      </c>
      <c r="H68" s="10">
        <v>1528.01</v>
      </c>
      <c r="I68" s="15" t="s">
        <v>104</v>
      </c>
      <c r="J68" s="14">
        <v>43410</v>
      </c>
    </row>
    <row r="69" spans="1:12" x14ac:dyDescent="0.25">
      <c r="A69" s="2">
        <v>67</v>
      </c>
      <c r="B69" s="21">
        <v>43424</v>
      </c>
      <c r="C69" s="22" t="s">
        <v>71</v>
      </c>
      <c r="D69" s="23">
        <v>3629</v>
      </c>
      <c r="E69" s="22" t="s">
        <v>12</v>
      </c>
      <c r="F69" s="22" t="s">
        <v>72</v>
      </c>
      <c r="G69" s="22" t="s">
        <v>156</v>
      </c>
      <c r="H69" s="23">
        <v>4012.02</v>
      </c>
      <c r="I69" s="22" t="s">
        <v>71</v>
      </c>
      <c r="J69" s="21">
        <v>43362</v>
      </c>
      <c r="K69" s="23">
        <v>4012.02</v>
      </c>
      <c r="L69" s="39">
        <f>K69-D69</f>
        <v>383.02</v>
      </c>
    </row>
    <row r="70" spans="1:12" x14ac:dyDescent="0.25">
      <c r="A70" s="2">
        <v>68</v>
      </c>
      <c r="B70" s="14">
        <v>43424</v>
      </c>
      <c r="C70" s="15" t="s">
        <v>85</v>
      </c>
      <c r="D70" s="10">
        <v>2729</v>
      </c>
      <c r="E70" s="15" t="s">
        <v>12</v>
      </c>
      <c r="F70" s="15" t="s">
        <v>86</v>
      </c>
      <c r="G70" s="15" t="s">
        <v>164</v>
      </c>
      <c r="H70" s="10">
        <v>2729</v>
      </c>
      <c r="I70" s="15" t="s">
        <v>85</v>
      </c>
      <c r="J70" s="14">
        <v>43367</v>
      </c>
    </row>
    <row r="71" spans="1:12" x14ac:dyDescent="0.25">
      <c r="A71" s="2">
        <v>69</v>
      </c>
      <c r="B71" s="16">
        <v>43424</v>
      </c>
      <c r="C71" s="17" t="s">
        <v>63</v>
      </c>
      <c r="D71" s="18">
        <v>3000</v>
      </c>
      <c r="E71" s="17" t="s">
        <v>21</v>
      </c>
      <c r="F71" s="17" t="s">
        <v>64</v>
      </c>
      <c r="G71" s="19" t="s">
        <v>196</v>
      </c>
      <c r="H71" s="18">
        <v>3000</v>
      </c>
      <c r="I71" s="17" t="s">
        <v>63</v>
      </c>
      <c r="J71" s="34">
        <v>43424</v>
      </c>
      <c r="K71" s="2"/>
      <c r="L71" s="2"/>
    </row>
    <row r="72" spans="1:12" x14ac:dyDescent="0.25">
      <c r="A72" s="2">
        <v>70</v>
      </c>
      <c r="B72" s="16">
        <v>43424</v>
      </c>
      <c r="C72" s="17" t="s">
        <v>63</v>
      </c>
      <c r="D72" s="18">
        <v>5000</v>
      </c>
      <c r="E72" s="17" t="s">
        <v>21</v>
      </c>
      <c r="F72" s="17" t="s">
        <v>64</v>
      </c>
      <c r="G72" s="19" t="s">
        <v>196</v>
      </c>
      <c r="H72" s="18">
        <v>5000</v>
      </c>
      <c r="I72" s="17" t="s">
        <v>63</v>
      </c>
      <c r="J72" s="34">
        <v>43418</v>
      </c>
    </row>
    <row r="73" spans="1:12" x14ac:dyDescent="0.25">
      <c r="A73" s="2">
        <v>71</v>
      </c>
      <c r="B73" s="21">
        <v>43408</v>
      </c>
      <c r="C73" s="22" t="s">
        <v>45</v>
      </c>
      <c r="D73" s="23">
        <v>838.02</v>
      </c>
      <c r="E73" s="22" t="s">
        <v>12</v>
      </c>
      <c r="F73" s="22" t="s">
        <v>46</v>
      </c>
      <c r="G73" s="22" t="s">
        <v>146</v>
      </c>
      <c r="H73" s="23">
        <v>2334.0100000000002</v>
      </c>
      <c r="I73" s="22" t="s">
        <v>45</v>
      </c>
      <c r="J73" s="21">
        <v>43329</v>
      </c>
      <c r="K73" s="23">
        <v>2334.0100000000002</v>
      </c>
      <c r="L73" s="39">
        <f>K73-D73</f>
        <v>1495.9900000000002</v>
      </c>
    </row>
    <row r="74" spans="1:12" x14ac:dyDescent="0.25">
      <c r="A74" s="2">
        <v>72</v>
      </c>
      <c r="B74" s="14">
        <v>43424</v>
      </c>
      <c r="C74" s="15" t="s">
        <v>45</v>
      </c>
      <c r="D74" s="10">
        <v>1488</v>
      </c>
      <c r="E74" s="15" t="s">
        <v>12</v>
      </c>
      <c r="F74" s="15" t="s">
        <v>96</v>
      </c>
      <c r="G74" s="15" t="s">
        <v>172</v>
      </c>
      <c r="H74" s="10">
        <v>1488</v>
      </c>
      <c r="I74" s="15" t="s">
        <v>45</v>
      </c>
      <c r="J74" s="14">
        <v>43390</v>
      </c>
    </row>
    <row r="75" spans="1:12" x14ac:dyDescent="0.25">
      <c r="A75" s="2">
        <v>73</v>
      </c>
      <c r="B75" s="16">
        <v>43424</v>
      </c>
      <c r="C75" s="17" t="s">
        <v>108</v>
      </c>
      <c r="D75" s="18">
        <v>2670.97</v>
      </c>
      <c r="E75" s="17" t="s">
        <v>21</v>
      </c>
      <c r="F75" s="17" t="s">
        <v>109</v>
      </c>
      <c r="G75" s="19"/>
      <c r="H75" s="20"/>
      <c r="I75" s="19"/>
      <c r="J75" s="36"/>
    </row>
    <row r="76" spans="1:12" x14ac:dyDescent="0.25">
      <c r="A76" s="2">
        <v>74</v>
      </c>
      <c r="B76" s="16">
        <v>43424</v>
      </c>
      <c r="C76" s="17" t="s">
        <v>65</v>
      </c>
      <c r="D76" s="18">
        <v>1250</v>
      </c>
      <c r="E76" s="17" t="s">
        <v>21</v>
      </c>
      <c r="F76" s="17" t="s">
        <v>66</v>
      </c>
      <c r="G76" s="19" t="s">
        <v>192</v>
      </c>
      <c r="H76" s="18">
        <v>1250</v>
      </c>
      <c r="I76" s="17" t="s">
        <v>65</v>
      </c>
      <c r="J76" s="34">
        <v>43416</v>
      </c>
    </row>
    <row r="77" spans="1:12" x14ac:dyDescent="0.25">
      <c r="D77" s="32">
        <f>SUM(D5,D7,D10:D15,D20:D22,D25:D28,D31,D33:D36,D38:D42,D47,D51,D53:D58,D61:D63,D65,D67:D68,D70,D74)</f>
        <v>105433.97</v>
      </c>
      <c r="H77" s="32">
        <f>SUM(H5,H7,H10:H15,H20:H22,H25:H28,H31,H33:H36,H38:H42,H47,H51,H53:H58,H61:H63,H65,H67:H68,H70,H74)</f>
        <v>105433.97</v>
      </c>
    </row>
    <row r="78" spans="1:12" x14ac:dyDescent="0.25">
      <c r="D78" s="11" t="s">
        <v>195</v>
      </c>
      <c r="H78" s="11" t="s">
        <v>197</v>
      </c>
    </row>
  </sheetData>
  <autoFilter ref="A2:L2">
    <sortState ref="A3:L76">
      <sortCondition ref="C2"/>
    </sortState>
  </autoFilter>
  <mergeCells count="8">
    <mergeCell ref="L44:L46"/>
    <mergeCell ref="L59:L60"/>
    <mergeCell ref="H44:H46"/>
    <mergeCell ref="H48:H50"/>
    <mergeCell ref="H59:H60"/>
    <mergeCell ref="K44:K46"/>
    <mergeCell ref="K48:K50"/>
    <mergeCell ref="K59:K6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2019-02-21T19:53:04Z</dcterms:created>
  <dcterms:modified xsi:type="dcterms:W3CDTF">2019-03-08T20:12:01Z</dcterms:modified>
</cp:coreProperties>
</file>